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<sst xmlns="http://schemas.openxmlformats.org/spreadsheetml/2006/main" count="13213" uniqueCount="122">
  <si>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</si>
  <si>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</si>
  <si>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</si>
  <si>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</si>
  <si>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</si>
  <si>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</si>
  <si>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street</t>
  </si>
  <si>
    <t xml:space="preserve">prod</t>
  </si>
  <si>
    <t xml:space="preserve">date</t>
  </si>
  <si>
    <t xml:space="preserve">Гр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</si>
  <si>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</si>
  <si>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</si>
  <si>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</si>
  <si>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</si>
  <si>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</si>
  <si>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</si>
  <si>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</si>
  <si>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</si>
  <si>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</si>
  <si>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</si>
  <si>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</si>
  <si>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</si>
  <si>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</si>
  <si>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</si>
  <si>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</si>
  <si>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</si>
  <si>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</si>
  <si>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</si>
  <si>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</si>
  <si>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</si>
  <si>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</si>
  <si>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</si>
  <si>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</si>
  <si>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</si>
  <si>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</si>
  <si>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</si>
  <si>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</si>
  <si>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</si>
  <si>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</si>
  <si>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</si>
  <si>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</si>
  <si>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</si>
  <si>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</si>
  <si>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</si>
  <si>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</si>
  <si>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</si>
  <si>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</si>
  <si>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</si>
  <si>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</si>
  <si>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</si>
  <si>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</si>
  <si>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</si>
  <si>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</si>
  <si>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</si>
  <si>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</si>
  <si>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</si>
  <si>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</si>
  <si>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</si>
  <si>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</si>
  <si>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</si>
  <si>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</si>
  <si>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</si>
  <si>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</si>
  <si>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</si>
  <si>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</si>
  <si>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</si>
  <si>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</si>
  <si>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</si>
  <si>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</si>
  <si>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</si>
  <si>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</si>
  <si>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</si>
  <si>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</si>
  <si>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</si>
  <si>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</si>
  <si>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</si>
  <si>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</si>
  <si>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</si>
  <si>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</si>
  <si>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</si>
  <si>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</si>
  <si>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</si>
  <si>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</si>
  <si>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</si>
  <si>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</si>
  <si>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</si>
  <si>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</si>
  <si>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</si>
  <si>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</si>
  <si>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</si>
  <si>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</si>
  <si>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</si>
  <si>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</si>
  <si>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</si>
  <si>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</si>
  <si>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</si>
  <si>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</si>
  <si>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</si>
  <si>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</si>
  <si>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</si>
  <si>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</si>
  <si>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</si>
  <si>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</si>
  <si>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Заводской</t>
  </si>
  <si>
    <t xml:space="preserve">ул. Металлургов, 12</t>
  </si>
  <si>
    <t xml:space="preserve">Прибрежный</t>
  </si>
  <si>
    <t xml:space="preserve">Колхозная, 11</t>
  </si>
  <si>
    <t xml:space="preserve">Луговая, 21</t>
  </si>
  <si>
    <t xml:space="preserve">ул. Гагарина, 17</t>
  </si>
  <si>
    <t xml:space="preserve">просп. Мира, 10</t>
  </si>
  <si>
    <t xml:space="preserve">ул. Сталеваров, 14</t>
  </si>
  <si>
    <t xml:space="preserve">ул. Сталеваров, 42</t>
  </si>
  <si>
    <t xml:space="preserve">Луговая, 7</t>
  </si>
  <si>
    <t xml:space="preserve">просп. Революции, 1</t>
  </si>
  <si>
    <t xml:space="preserve">Газгольдерная, 22</t>
  </si>
  <si>
    <t xml:space="preserve">Мартеновская, 2</t>
  </si>
  <si>
    <t xml:space="preserve">Мартеновская, 36</t>
  </si>
  <si>
    <t xml:space="preserve">Элеваторная, 15</t>
  </si>
  <si>
    <t xml:space="preserve">просп. Революции, 29</t>
  </si>
  <si>
    <t xml:space="preserve">ул. Металлургов. 29</t>
  </si>
  <si>
    <t xml:space="preserve">ул. Фрунзе, 9</t>
  </si>
  <si>
    <t xml:space="preserve">Лесная,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</si>
</sst>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/d/yyyy"/>
    <numFmt numFmtId="167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48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K14" activeCellId="0" sqref="K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5" min="4" style="0" width="14.33"/>
    <col collapsed="false" customWidth="true" hidden="false" outlineLevel="0" max="6" min="6" style="0" width="15.56"/>
    <col collapsed="false" customWidth="true" hidden="false" outlineLevel="0" max="7" min="7" style="0" width="13.4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P1" s="2" t="n">
        <v>45140</v>
      </c>
      <c r="Q1" s="2" t="n">
        <v>45148</v>
      </c>
    </row>
    <row r="2" customFormat="false" ht="14.25" hidden="false" customHeight="false" outlineLevel="0" collapsed="false">
      <c r="A2" s="0" t="n">
        <v>1</v>
      </c>
      <c r="B2" s="3" t="n">
        <v>45140</v>
      </c>
      <c r="C2" s="4" t="s">
        <v>10</v>
      </c>
      <c r="D2" s="0" t="n">
        <v>1</v>
      </c>
      <c r="E2" s="0" t="n">
        <v>200</v>
      </c>
      <c r="F2" s="0" t="s">
        <v>11</v>
      </c>
      <c r="G2" s="5" t="b">
        <f aca="false">OR(C2="M15",C2="M10")</f>
        <v>0</v>
      </c>
      <c r="H2" s="5" t="b">
        <f aca="false">AND(D2&lt;=7,D2&gt;=4)</f>
        <v>0</v>
      </c>
      <c r="I2" s="5" t="b">
        <f aca="false">AND(B2&gt;=$P$1,B2&lt;=$Q$1)</f>
        <v>1</v>
      </c>
      <c r="J2" s="0" t="n">
        <f aca="false">VLOOKUP(D2,Товар!$A$1:$F$61,5)</f>
        <v>250</v>
      </c>
      <c r="K2" s="5" t="b">
        <f aca="false">AND(F2,G2,H2,J2)</f>
        <v>0</v>
      </c>
      <c r="L2" s="5" t="b">
        <f aca="false">AND(G2,H2,I2,K2)</f>
        <v>0</v>
      </c>
      <c r="M2" s="0" t="n">
        <f aca="false">IF(L2,1,0)</f>
        <v>0</v>
      </c>
      <c r="N2" s="0" t="n">
        <f aca="false">E2*J2*M2</f>
        <v>0</v>
      </c>
      <c r="O2" s="0" t="n">
        <f aca="false">SUM(N:N)/1000</f>
        <v>2550</v>
      </c>
    </row>
    <row r="3" customFormat="false" ht="14.25" hidden="false" customHeight="false" outlineLevel="0" collapsed="false">
      <c r="A3" s="0" t="n">
        <v>2</v>
      </c>
      <c r="B3" s="3" t="n">
        <v>45140</v>
      </c>
      <c r="C3" s="4" t="s">
        <v>10</v>
      </c>
      <c r="D3" s="0" t="n">
        <v>2</v>
      </c>
      <c r="E3" s="0" t="n">
        <v>200</v>
      </c>
      <c r="F3" s="0" t="s">
        <v>11</v>
      </c>
      <c r="G3" s="5" t="n">
        <f aca="false">OR(C3="M15",C3="M10")</f>
        <v>0</v>
      </c>
      <c r="H3" s="5" t="n">
        <f aca="false">AND(D3&lt;=7,D3&gt;=4)</f>
        <v>0</v>
      </c>
      <c r="I3" s="5" t="n">
        <f aca="false">AND(B3&gt;=$P$1,B3&lt;=$Q$1)</f>
        <v>1</v>
      </c>
      <c r="J3" s="0" t="n">
        <f aca="false">VLOOKUP(D3,Товар!$A$1:$F$61,5)</f>
        <v>1</v>
      </c>
      <c r="K3" s="5" t="n">
        <f aca="false">IF(F3="Поступление",TRUE())</f>
        <v>1</v>
      </c>
      <c r="L3" s="5" t="n">
        <f aca="false">AND(G3,H3,I3,K3)</f>
        <v>0</v>
      </c>
      <c r="M3" s="0" t="n">
        <f aca="false">IF(L3,1,0)</f>
        <v>0</v>
      </c>
      <c r="N3" s="0" t="n">
        <f aca="false">E3*J3*M3</f>
        <v>0</v>
      </c>
    </row>
    <row r="4" customFormat="false" ht="14.25" hidden="false" customHeight="false" outlineLevel="0" collapsed="false">
      <c r="A4" s="0" t="n">
        <v>3</v>
      </c>
      <c r="B4" s="3" t="n">
        <v>45140</v>
      </c>
      <c r="C4" s="4" t="s">
        <v>10</v>
      </c>
      <c r="D4" s="0" t="n">
        <v>3</v>
      </c>
      <c r="E4" s="0" t="n">
        <v>200</v>
      </c>
      <c r="F4" s="0" t="s">
        <v>11</v>
      </c>
      <c r="G4" s="5" t="n">
        <f aca="false">OR(C4="M15",C4="M10")</f>
        <v>0</v>
      </c>
      <c r="H4" s="5" t="n">
        <f aca="false">AND(D4&lt;=7,D4&gt;=4)</f>
        <v>0</v>
      </c>
      <c r="I4" s="5" t="n">
        <f aca="false">AND(B4&gt;=$P$1,B4&lt;=$Q$1)</f>
        <v>1</v>
      </c>
      <c r="J4" s="0" t="n">
        <f aca="false">VLOOKUP(D4,Товар!$A$1:$F$61,5)</f>
        <v>6</v>
      </c>
      <c r="K4" s="5" t="n">
        <f aca="false">IF(F4="Поступление",TRUE())</f>
        <v>1</v>
      </c>
      <c r="L4" s="5" t="n">
        <f aca="false">AND(G4,H4,I4,K4)</f>
        <v>0</v>
      </c>
      <c r="M4" s="0" t="n">
        <f aca="false">IF(L4,1,0)</f>
        <v>0</v>
      </c>
      <c r="N4" s="0" t="n">
        <f aca="false">E4*J4*M4</f>
        <v>0</v>
      </c>
    </row>
    <row r="5" customFormat="false" ht="14.25" hidden="false" customHeight="false" outlineLevel="0" collapsed="false">
      <c r="A5" s="0" t="n">
        <v>4</v>
      </c>
      <c r="B5" s="3" t="n">
        <v>45140</v>
      </c>
      <c r="C5" s="4" t="s">
        <v>10</v>
      </c>
      <c r="D5" s="0" t="n">
        <v>4</v>
      </c>
      <c r="E5" s="0" t="n">
        <v>200</v>
      </c>
      <c r="F5" s="0" t="s">
        <v>11</v>
      </c>
      <c r="G5" s="5" t="n">
        <f aca="false">OR(C5="M15",C5="M10")</f>
        <v>0</v>
      </c>
      <c r="H5" s="5" t="n">
        <f aca="false">AND(D5&lt;=7,D5&gt;=4)</f>
        <v>1</v>
      </c>
      <c r="I5" s="5" t="n">
        <f aca="false">AND(B5&gt;=$P$1,B5&lt;=$Q$1)</f>
        <v>1</v>
      </c>
      <c r="J5" s="0" t="n">
        <f aca="false">VLOOKUP(D5,Товар!$A$1:$F$61,5)</f>
        <v>250</v>
      </c>
      <c r="K5" s="5" t="n">
        <f aca="false">IF(F5="Поступление",TRUE())</f>
        <v>1</v>
      </c>
      <c r="L5" s="5" t="n">
        <f aca="false">AND(G5,H5,I5,K5)</f>
        <v>0</v>
      </c>
      <c r="M5" s="0" t="n">
        <f aca="false">IF(L5,1,0)</f>
        <v>0</v>
      </c>
      <c r="N5" s="0" t="n">
        <f aca="false">E5*J5*M5</f>
        <v>0</v>
      </c>
    </row>
    <row r="6" customFormat="false" ht="14.25" hidden="false" customHeight="false" outlineLevel="0" collapsed="false">
      <c r="A6" s="0" t="n">
        <v>5</v>
      </c>
      <c r="B6" s="3" t="n">
        <v>45140</v>
      </c>
      <c r="C6" s="4" t="s">
        <v>10</v>
      </c>
      <c r="D6" s="0" t="n">
        <v>5</v>
      </c>
      <c r="E6" s="0" t="n">
        <v>200</v>
      </c>
      <c r="F6" s="0" t="s">
        <v>11</v>
      </c>
      <c r="G6" s="5" t="n">
        <f aca="false">OR(C6="M15",C6="M10")</f>
        <v>0</v>
      </c>
      <c r="H6" s="5" t="n">
        <f aca="false">AND(D6&lt;=7,D6&gt;=4)</f>
        <v>1</v>
      </c>
      <c r="I6" s="5" t="n">
        <f aca="false">AND(B6&gt;=$P$1,B6&lt;=$Q$1)</f>
        <v>1</v>
      </c>
      <c r="J6" s="0" t="n">
        <f aca="false">VLOOKUP(D6,Товар!$A$1:$F$61,5)</f>
        <v>800</v>
      </c>
      <c r="K6" s="5" t="n">
        <f aca="false">IF(F6="Поступление",TRUE())</f>
        <v>1</v>
      </c>
      <c r="L6" s="5" t="n">
        <f aca="false">AND(G6,H6,I6,K6)</f>
        <v>0</v>
      </c>
      <c r="M6" s="0" t="n">
        <f aca="false">IF(L6,1,0)</f>
        <v>0</v>
      </c>
      <c r="N6" s="0" t="n">
        <f aca="false">E6*J6*M6</f>
        <v>0</v>
      </c>
    </row>
    <row r="7" customFormat="false" ht="14.25" hidden="false" customHeight="false" outlineLevel="0" collapsed="false">
      <c r="A7" s="0" t="n">
        <v>6</v>
      </c>
      <c r="B7" s="3" t="n">
        <v>45140</v>
      </c>
      <c r="C7" s="4" t="s">
        <v>10</v>
      </c>
      <c r="D7" s="0" t="n">
        <v>6</v>
      </c>
      <c r="E7" s="0" t="n">
        <v>200</v>
      </c>
      <c r="F7" s="0" t="s">
        <v>11</v>
      </c>
      <c r="G7" s="5" t="n">
        <f aca="false">OR(C7="M15",C7="M10")</f>
        <v>0</v>
      </c>
      <c r="H7" s="5" t="n">
        <f aca="false">AND(D7&lt;=7,D7&gt;=4)</f>
        <v>1</v>
      </c>
      <c r="I7" s="5" t="n">
        <f aca="false">AND(B7&gt;=$P$1,B7&lt;=$Q$1)</f>
        <v>1</v>
      </c>
      <c r="J7" s="0" t="n">
        <f aca="false">VLOOKUP(D7,Товар!$A$1:$F$61,5)</f>
        <v>500</v>
      </c>
      <c r="K7" s="5" t="n">
        <f aca="false">IF(F7="Поступление",TRUE())</f>
        <v>1</v>
      </c>
      <c r="L7" s="5" t="n">
        <f aca="false">AND(G7,H7,I7,K7)</f>
        <v>0</v>
      </c>
      <c r="M7" s="0" t="n">
        <f aca="false">IF(L7,1,0)</f>
        <v>0</v>
      </c>
      <c r="N7" s="0" t="n">
        <f aca="false">E7*J7*M7</f>
        <v>0</v>
      </c>
    </row>
    <row r="8" customFormat="false" ht="14.25" hidden="false" customHeight="false" outlineLevel="0" collapsed="false">
      <c r="A8" s="0" t="n">
        <v>7</v>
      </c>
      <c r="B8" s="3" t="n">
        <v>45140</v>
      </c>
      <c r="C8" s="4" t="s">
        <v>10</v>
      </c>
      <c r="D8" s="0" t="n">
        <v>7</v>
      </c>
      <c r="E8" s="0" t="n">
        <v>200</v>
      </c>
      <c r="F8" s="0" t="s">
        <v>11</v>
      </c>
      <c r="G8" s="5" t="n">
        <f aca="false">OR(C8="M15",C8="M10")</f>
        <v>0</v>
      </c>
      <c r="H8" s="5" t="n">
        <f aca="false">AND(D8&lt;=7,D8&gt;=4)</f>
        <v>1</v>
      </c>
      <c r="I8" s="5" t="n">
        <f aca="false">AND(B8&gt;=$P$1,B8&lt;=$Q$1)</f>
        <v>1</v>
      </c>
      <c r="J8" s="0" t="n">
        <f aca="false">VLOOKUP(D8,Товар!$A$1:$F$61,5)</f>
        <v>1000</v>
      </c>
      <c r="K8" s="5" t="n">
        <f aca="false">IF(F8="Поступление",TRUE())</f>
        <v>1</v>
      </c>
      <c r="L8" s="5" t="n">
        <f aca="false">AND(G8,H8,I8,K8)</f>
        <v>0</v>
      </c>
      <c r="M8" s="0" t="n">
        <f aca="false">IF(L8,1,0)</f>
        <v>0</v>
      </c>
      <c r="N8" s="0" t="n">
        <f aca="false">E8*J8*M8</f>
        <v>0</v>
      </c>
    </row>
    <row r="9" customFormat="false" ht="14.25" hidden="false" customHeight="false" outlineLevel="0" collapsed="false">
      <c r="A9" s="0" t="n">
        <v>8</v>
      </c>
      <c r="B9" s="3" t="n">
        <v>45140</v>
      </c>
      <c r="C9" s="4" t="s">
        <v>10</v>
      </c>
      <c r="D9" s="0" t="n">
        <v>8</v>
      </c>
      <c r="E9" s="0" t="n">
        <v>200</v>
      </c>
      <c r="F9" s="0" t="s">
        <v>11</v>
      </c>
      <c r="G9" s="5" t="n">
        <f aca="false">OR(C9="M15",C9="M10")</f>
        <v>0</v>
      </c>
      <c r="H9" s="5" t="n">
        <f aca="false">AND(D9&lt;=7,D9&gt;=4)</f>
        <v>0</v>
      </c>
      <c r="I9" s="5" t="n">
        <f aca="false">AND(B9&gt;=$P$1,B9&lt;=$Q$1)</f>
        <v>1</v>
      </c>
      <c r="J9" s="0" t="n">
        <f aca="false">VLOOKUP(D9,Товар!$A$1:$F$61,5)</f>
        <v>250</v>
      </c>
      <c r="K9" s="5" t="n">
        <f aca="false">IF(F9="Поступление",TRUE())</f>
        <v>1</v>
      </c>
      <c r="L9" s="5" t="n">
        <f aca="false">AND(G9,H9,I9,K9)</f>
        <v>0</v>
      </c>
      <c r="M9" s="0" t="n">
        <f aca="false">IF(L9,1,0)</f>
        <v>0</v>
      </c>
      <c r="N9" s="0" t="n">
        <f aca="false">E9*J9*M9</f>
        <v>0</v>
      </c>
    </row>
    <row r="10" customFormat="false" ht="14.25" hidden="false" customHeight="false" outlineLevel="0" collapsed="false">
      <c r="A10" s="0" t="n">
        <v>9</v>
      </c>
      <c r="B10" s="3" t="n">
        <v>45140</v>
      </c>
      <c r="C10" s="4" t="s">
        <v>10</v>
      </c>
      <c r="D10" s="0" t="n">
        <v>9</v>
      </c>
      <c r="E10" s="0" t="n">
        <v>200</v>
      </c>
      <c r="F10" s="0" t="s">
        <v>11</v>
      </c>
      <c r="G10" s="5" t="n">
        <f aca="false">OR(C10="M15",C10="M10")</f>
        <v>0</v>
      </c>
      <c r="H10" s="5" t="n">
        <f aca="false">AND(D10&lt;=7,D10&gt;=4)</f>
        <v>0</v>
      </c>
      <c r="I10" s="5" t="n">
        <f aca="false">AND(B10&gt;=$P$1,B10&lt;=$Q$1)</f>
        <v>1</v>
      </c>
      <c r="J10" s="0" t="n">
        <f aca="false">VLOOKUP(D10,Товар!$A$1:$F$61,5)</f>
        <v>500</v>
      </c>
      <c r="K10" s="5" t="n">
        <f aca="false">IF(F10="Поступление",TRUE())</f>
        <v>1</v>
      </c>
      <c r="L10" s="5" t="n">
        <f aca="false">AND(G10,H10,I10,K10)</f>
        <v>0</v>
      </c>
      <c r="M10" s="0" t="n">
        <f aca="false">IF(L10,1,0)</f>
        <v>0</v>
      </c>
      <c r="N10" s="0" t="n">
        <f aca="false">E10*J10*M10</f>
        <v>0</v>
      </c>
    </row>
    <row r="11" customFormat="false" ht="14.25" hidden="false" customHeight="false" outlineLevel="0" collapsed="false">
      <c r="A11" s="0" t="n">
        <v>10</v>
      </c>
      <c r="B11" s="3" t="n">
        <v>45140</v>
      </c>
      <c r="C11" s="4" t="s">
        <v>10</v>
      </c>
      <c r="D11" s="0" t="n">
        <v>10</v>
      </c>
      <c r="E11" s="0" t="n">
        <v>200</v>
      </c>
      <c r="F11" s="0" t="s">
        <v>11</v>
      </c>
      <c r="G11" s="5" t="n">
        <f aca="false">OR(C11="M15",C11="M10")</f>
        <v>0</v>
      </c>
      <c r="H11" s="5" t="n">
        <f aca="false">AND(D11&lt;=7,D11&gt;=4)</f>
        <v>0</v>
      </c>
      <c r="I11" s="5" t="n">
        <f aca="false">AND(B11&gt;=$P$1,B11&lt;=$Q$1)</f>
        <v>1</v>
      </c>
      <c r="J11" s="0" t="n">
        <f aca="false">VLOOKUP(D11,Товар!$A$1:$F$61,5)</f>
        <v>1000</v>
      </c>
      <c r="K11" s="5" t="n">
        <f aca="false">IF(F11="Поступление",TRUE())</f>
        <v>1</v>
      </c>
      <c r="L11" s="5" t="n">
        <f aca="false">AND(G11,H11,I11,K11)</f>
        <v>0</v>
      </c>
      <c r="M11" s="0" t="n">
        <f aca="false">IF(L11,1,0)</f>
        <v>0</v>
      </c>
      <c r="N11" s="0" t="n">
        <f aca="false">E11*J11*M11</f>
        <v>0</v>
      </c>
    </row>
    <row r="12" customFormat="false" ht="14.25" hidden="false" customHeight="false" outlineLevel="0" collapsed="false">
      <c r="A12" s="0" t="n">
        <v>11</v>
      </c>
      <c r="B12" s="3" t="n">
        <v>45140</v>
      </c>
      <c r="C12" s="4" t="s">
        <v>10</v>
      </c>
      <c r="D12" s="0" t="n">
        <v>11</v>
      </c>
      <c r="E12" s="0" t="n">
        <v>200</v>
      </c>
      <c r="F12" s="0" t="s">
        <v>11</v>
      </c>
      <c r="G12" s="5" t="n">
        <f aca="false">OR(C12="M15",C12="M10")</f>
        <v>0</v>
      </c>
      <c r="H12" s="5" t="n">
        <f aca="false">AND(D12&lt;=7,D12&gt;=4)</f>
        <v>0</v>
      </c>
      <c r="I12" s="5" t="n">
        <f aca="false">AND(B12&gt;=$P$1,B12&lt;=$Q$1)</f>
        <v>1</v>
      </c>
      <c r="J12" s="0" t="n">
        <f aca="false">VLOOKUP(D12,Товар!$A$1:$F$61,5)</f>
        <v>500</v>
      </c>
      <c r="K12" s="5" t="n">
        <f aca="false">IF(F12="Поступление",TRUE())</f>
        <v>1</v>
      </c>
      <c r="L12" s="5" t="n">
        <f aca="false">AND(G12,H12,I12,K12)</f>
        <v>0</v>
      </c>
      <c r="M12" s="0" t="n">
        <f aca="false">IF(L12,1,0)</f>
        <v>0</v>
      </c>
      <c r="N12" s="0" t="n">
        <f aca="false">E12*J12*M12</f>
        <v>0</v>
      </c>
    </row>
    <row r="13" customFormat="false" ht="14.25" hidden="false" customHeight="false" outlineLevel="0" collapsed="false">
      <c r="A13" s="0" t="n">
        <v>12</v>
      </c>
      <c r="B13" s="3" t="n">
        <v>45140</v>
      </c>
      <c r="C13" s="4" t="s">
        <v>10</v>
      </c>
      <c r="D13" s="0" t="n">
        <v>12</v>
      </c>
      <c r="E13" s="0" t="n">
        <v>200</v>
      </c>
      <c r="F13" s="0" t="s">
        <v>11</v>
      </c>
      <c r="G13" s="5" t="n">
        <f aca="false">OR(C13="M15",C13="M10")</f>
        <v>0</v>
      </c>
      <c r="H13" s="5" t="n">
        <f aca="false">AND(D13&lt;=7,D13&gt;=4)</f>
        <v>0</v>
      </c>
      <c r="I13" s="5" t="n">
        <f aca="false">AND(B13&gt;=$P$1,B13&lt;=$Q$1)</f>
        <v>1</v>
      </c>
      <c r="J13" s="0" t="n">
        <f aca="false">VLOOKUP(D13,Товар!$A$1:$F$61,5)</f>
        <v>250</v>
      </c>
      <c r="K13" s="5" t="n">
        <f aca="false">IF(F13="Поступление",TRUE())</f>
        <v>1</v>
      </c>
      <c r="L13" s="5" t="n">
        <f aca="false">AND(G13,H13,I13,K13)</f>
        <v>0</v>
      </c>
      <c r="M13" s="0" t="n">
        <f aca="false">IF(L13,1,0)</f>
        <v>0</v>
      </c>
      <c r="N13" s="0" t="n">
        <f aca="false">E13*J13*M13</f>
        <v>0</v>
      </c>
    </row>
    <row r="14" customFormat="false" ht="14.25" hidden="false" customHeight="false" outlineLevel="0" collapsed="false">
      <c r="A14" s="0" t="n">
        <v>13</v>
      </c>
      <c r="B14" s="3" t="n">
        <v>45140</v>
      </c>
      <c r="C14" s="4" t="s">
        <v>10</v>
      </c>
      <c r="D14" s="0" t="n">
        <v>13</v>
      </c>
      <c r="E14" s="0" t="n">
        <v>200</v>
      </c>
      <c r="F14" s="0" t="s">
        <v>11</v>
      </c>
      <c r="G14" s="5" t="n">
        <f aca="false">OR(C14="M15",C14="M10")</f>
        <v>0</v>
      </c>
      <c r="H14" s="5" t="n">
        <f aca="false">AND(D14&lt;=7,D14&gt;=4)</f>
        <v>0</v>
      </c>
      <c r="I14" s="5" t="n">
        <f aca="false">AND(B14&gt;=$P$1,B14&lt;=$Q$1)</f>
        <v>1</v>
      </c>
      <c r="J14" s="0" t="n">
        <f aca="false">VLOOKUP(D14,Товар!$A$1:$F$61,5)</f>
        <v>500</v>
      </c>
      <c r="K14" s="5" t="n">
        <f aca="false">IF(F14="Поступление",TRUE())</f>
        <v>1</v>
      </c>
      <c r="L14" s="5" t="n">
        <f aca="false">AND(G14,H14,I14,K14)</f>
        <v>0</v>
      </c>
      <c r="M14" s="0" t="n">
        <f aca="false">IF(L14,1,0)</f>
        <v>0</v>
      </c>
      <c r="N14" s="0" t="n">
        <f aca="false">E14*J14*M14</f>
        <v>0</v>
      </c>
    </row>
    <row r="15" customFormat="false" ht="14.25" hidden="false" customHeight="false" outlineLevel="0" collapsed="false">
      <c r="A15" s="0" t="n">
        <v>14</v>
      </c>
      <c r="B15" s="3" t="n">
        <v>45140</v>
      </c>
      <c r="C15" s="4" t="s">
        <v>10</v>
      </c>
      <c r="D15" s="0" t="n">
        <v>14</v>
      </c>
      <c r="E15" s="0" t="n">
        <v>200</v>
      </c>
      <c r="F15" s="0" t="s">
        <v>11</v>
      </c>
      <c r="G15" s="5" t="n">
        <f aca="false">OR(C15="M15",C15="M10")</f>
        <v>0</v>
      </c>
      <c r="H15" s="5" t="n">
        <f aca="false">AND(D15&lt;=7,D15&gt;=4)</f>
        <v>0</v>
      </c>
      <c r="I15" s="5" t="n">
        <f aca="false">AND(B15&gt;=$P$1,B15&lt;=$Q$1)</f>
        <v>1</v>
      </c>
      <c r="J15" s="0" t="n">
        <f aca="false">VLOOKUP(D15,Товар!$A$1:$F$61,5)</f>
        <v>300</v>
      </c>
      <c r="K15" s="5" t="n">
        <f aca="false">IF(F15="Поступление",TRUE())</f>
        <v>1</v>
      </c>
      <c r="L15" s="5" t="n">
        <f aca="false">AND(G15,H15,I15,K15)</f>
        <v>0</v>
      </c>
      <c r="M15" s="0" t="n">
        <f aca="false">IF(L15,1,0)</f>
        <v>0</v>
      </c>
      <c r="N15" s="0" t="n">
        <f aca="false">E15*J15*M15</f>
        <v>0</v>
      </c>
    </row>
    <row r="16" customFormat="false" ht="14.25" hidden="false" customHeight="false" outlineLevel="0" collapsed="false">
      <c r="A16" s="0" t="n">
        <v>15</v>
      </c>
      <c r="B16" s="3" t="n">
        <v>45140</v>
      </c>
      <c r="C16" s="4" t="s">
        <v>10</v>
      </c>
      <c r="D16" s="0" t="n">
        <v>15</v>
      </c>
      <c r="E16" s="0" t="n">
        <v>200</v>
      </c>
      <c r="F16" s="0" t="s">
        <v>11</v>
      </c>
      <c r="G16" s="5" t="n">
        <f aca="false">OR(C16="M15",C16="M10")</f>
        <v>0</v>
      </c>
      <c r="H16" s="5" t="n">
        <f aca="false">AND(D16&lt;=7,D16&gt;=4)</f>
        <v>0</v>
      </c>
      <c r="I16" s="5" t="n">
        <f aca="false">AND(B16&gt;=$P$1,B16&lt;=$Q$1)</f>
        <v>1</v>
      </c>
      <c r="J16" s="0" t="n">
        <f aca="false">VLOOKUP(D16,Товар!$A$1:$F$61,5)</f>
        <v>250</v>
      </c>
      <c r="K16" s="5" t="n">
        <f aca="false">IF(F16="Поступление",TRUE())</f>
        <v>1</v>
      </c>
      <c r="L16" s="5" t="n">
        <f aca="false">AND(G16,H16,I16,K16)</f>
        <v>0</v>
      </c>
      <c r="M16" s="0" t="n">
        <f aca="false">IF(L16,1,0)</f>
        <v>0</v>
      </c>
      <c r="N16" s="0" t="n">
        <f aca="false">E16*J16*M16</f>
        <v>0</v>
      </c>
    </row>
    <row r="17" customFormat="false" ht="14.25" hidden="false" customHeight="false" outlineLevel="0" collapsed="false">
      <c r="A17" s="0" t="n">
        <v>16</v>
      </c>
      <c r="B17" s="3" t="n">
        <v>45140</v>
      </c>
      <c r="C17" s="4" t="s">
        <v>10</v>
      </c>
      <c r="D17" s="0" t="n">
        <v>16</v>
      </c>
      <c r="E17" s="0" t="n">
        <v>200</v>
      </c>
      <c r="F17" s="0" t="s">
        <v>11</v>
      </c>
      <c r="G17" s="5" t="n">
        <f aca="false">OR(C17="M15",C17="M10")</f>
        <v>0</v>
      </c>
      <c r="H17" s="5" t="n">
        <f aca="false">AND(D17&lt;=7,D17&gt;=4)</f>
        <v>0</v>
      </c>
      <c r="I17" s="5" t="n">
        <f aca="false">AND(B17&gt;=$P$1,B17&lt;=$Q$1)</f>
        <v>1</v>
      </c>
      <c r="J17" s="0" t="n">
        <f aca="false">VLOOKUP(D17,Товар!$A$1:$F$61,5)</f>
        <v>1</v>
      </c>
      <c r="K17" s="5" t="n">
        <f aca="false">IF(F17="Поступление",TRUE())</f>
        <v>1</v>
      </c>
      <c r="L17" s="5" t="n">
        <f aca="false">AND(G17,H17,I17,K17)</f>
        <v>0</v>
      </c>
      <c r="M17" s="0" t="n">
        <f aca="false">IF(L17,1,0)</f>
        <v>0</v>
      </c>
      <c r="N17" s="0" t="n">
        <f aca="false">E17*J17*M17</f>
        <v>0</v>
      </c>
    </row>
    <row r="18" customFormat="false" ht="14.25" hidden="false" customHeight="false" outlineLevel="0" collapsed="false">
      <c r="A18" s="0" t="n">
        <v>17</v>
      </c>
      <c r="B18" s="3" t="n">
        <v>45140</v>
      </c>
      <c r="C18" s="4" t="s">
        <v>10</v>
      </c>
      <c r="D18" s="0" t="n">
        <v>17</v>
      </c>
      <c r="E18" s="0" t="n">
        <v>200</v>
      </c>
      <c r="F18" s="0" t="s">
        <v>11</v>
      </c>
      <c r="G18" s="5" t="n">
        <f aca="false">OR(C18="M15",C18="M10")</f>
        <v>0</v>
      </c>
      <c r="H18" s="5" t="n">
        <f aca="false">AND(D18&lt;=7,D18&gt;=4)</f>
        <v>0</v>
      </c>
      <c r="I18" s="5" t="n">
        <f aca="false">AND(B18&gt;=$P$1,B18&lt;=$Q$1)</f>
        <v>1</v>
      </c>
      <c r="J18" s="0" t="n">
        <f aca="false">VLOOKUP(D18,Товар!$A$1:$F$61,5)</f>
        <v>150</v>
      </c>
      <c r="K18" s="5" t="n">
        <f aca="false">IF(F18="Поступление",TRUE())</f>
        <v>1</v>
      </c>
      <c r="L18" s="5" t="n">
        <f aca="false">AND(G18,H18,I18,K18)</f>
        <v>0</v>
      </c>
      <c r="M18" s="0" t="n">
        <f aca="false">IF(L18,1,0)</f>
        <v>0</v>
      </c>
      <c r="N18" s="0" t="n">
        <f aca="false">E18*J18*M18</f>
        <v>0</v>
      </c>
    </row>
    <row r="19" customFormat="false" ht="14.25" hidden="false" customHeight="false" outlineLevel="0" collapsed="false">
      <c r="A19" s="0" t="n">
        <v>18</v>
      </c>
      <c r="B19" s="3" t="n">
        <v>45140</v>
      </c>
      <c r="C19" s="4" t="s">
        <v>10</v>
      </c>
      <c r="D19" s="0" t="n">
        <v>18</v>
      </c>
      <c r="E19" s="0" t="n">
        <v>200</v>
      </c>
      <c r="F19" s="0" t="s">
        <v>11</v>
      </c>
      <c r="G19" s="5" t="n">
        <f aca="false">OR(C19="M15",C19="M10")</f>
        <v>0</v>
      </c>
      <c r="H19" s="5" t="n">
        <f aca="false">AND(D19&lt;=7,D19&gt;=4)</f>
        <v>0</v>
      </c>
      <c r="I19" s="5" t="n">
        <f aca="false">AND(B19&gt;=$P$1,B19&lt;=$Q$1)</f>
        <v>1</v>
      </c>
      <c r="J19" s="0" t="n">
        <f aca="false">VLOOKUP(D19,Товар!$A$1:$F$61,5)</f>
        <v>150</v>
      </c>
      <c r="K19" s="5" t="n">
        <f aca="false">IF(F19="Поступление",TRUE())</f>
        <v>1</v>
      </c>
      <c r="L19" s="5" t="n">
        <f aca="false">AND(G19,H19,I19,K19)</f>
        <v>0</v>
      </c>
      <c r="M19" s="0" t="n">
        <f aca="false">IF(L19,1,0)</f>
        <v>0</v>
      </c>
      <c r="N19" s="0" t="n">
        <f aca="false">E19*J19*M19</f>
        <v>0</v>
      </c>
    </row>
    <row r="20" customFormat="false" ht="14.25" hidden="false" customHeight="false" outlineLevel="0" collapsed="false">
      <c r="A20" s="0" t="n">
        <v>19</v>
      </c>
      <c r="B20" s="3" t="n">
        <v>45140</v>
      </c>
      <c r="C20" s="4" t="s">
        <v>10</v>
      </c>
      <c r="D20" s="0" t="n">
        <v>19</v>
      </c>
      <c r="E20" s="0" t="n">
        <v>200</v>
      </c>
      <c r="F20" s="0" t="s">
        <v>11</v>
      </c>
      <c r="G20" s="5" t="n">
        <f aca="false">OR(C20="M15",C20="M10")</f>
        <v>0</v>
      </c>
      <c r="H20" s="5" t="n">
        <f aca="false">AND(D20&lt;=7,D20&gt;=4)</f>
        <v>0</v>
      </c>
      <c r="I20" s="5" t="n">
        <f aca="false">AND(B20&gt;=$P$1,B20&lt;=$Q$1)</f>
        <v>1</v>
      </c>
      <c r="J20" s="0" t="n">
        <f aca="false">VLOOKUP(D20,Товар!$A$1:$F$61,5)</f>
        <v>700</v>
      </c>
      <c r="K20" s="5" t="n">
        <f aca="false">IF(F20="Поступление",TRUE())</f>
        <v>1</v>
      </c>
      <c r="L20" s="5" t="n">
        <f aca="false">AND(G20,H20,I20,K20)</f>
        <v>0</v>
      </c>
      <c r="M20" s="0" t="n">
        <f aca="false">IF(L20,1,0)</f>
        <v>0</v>
      </c>
      <c r="N20" s="0" t="n">
        <f aca="false">E20*J20*M20</f>
        <v>0</v>
      </c>
    </row>
    <row r="21" customFormat="false" ht="14.25" hidden="false" customHeight="false" outlineLevel="0" collapsed="false">
      <c r="A21" s="0" t="n">
        <v>20</v>
      </c>
      <c r="B21" s="3" t="n">
        <v>45140</v>
      </c>
      <c r="C21" s="4" t="s">
        <v>10</v>
      </c>
      <c r="D21" s="0" t="n">
        <v>20</v>
      </c>
      <c r="E21" s="0" t="n">
        <v>200</v>
      </c>
      <c r="F21" s="0" t="s">
        <v>11</v>
      </c>
      <c r="G21" s="5" t="n">
        <f aca="false">OR(C21="M15",C21="M10")</f>
        <v>0</v>
      </c>
      <c r="H21" s="5" t="n">
        <f aca="false">AND(D21&lt;=7,D21&gt;=4)</f>
        <v>0</v>
      </c>
      <c r="I21" s="5" t="n">
        <f aca="false">AND(B21&gt;=$P$1,B21&lt;=$Q$1)</f>
        <v>1</v>
      </c>
      <c r="J21" s="0" t="n">
        <f aca="false">VLOOKUP(D21,Товар!$A$1:$F$61,5)</f>
        <v>500</v>
      </c>
      <c r="K21" s="5" t="n">
        <f aca="false">IF(F21="Поступление",TRUE())</f>
        <v>1</v>
      </c>
      <c r="L21" s="5" t="n">
        <f aca="false">AND(G21,H21,I21,K21)</f>
        <v>0</v>
      </c>
      <c r="M21" s="0" t="n">
        <f aca="false">IF(L21,1,0)</f>
        <v>0</v>
      </c>
      <c r="N21" s="0" t="n">
        <f aca="false">E21*J21*M21</f>
        <v>0</v>
      </c>
    </row>
    <row r="22" customFormat="false" ht="14.25" hidden="false" customHeight="false" outlineLevel="0" collapsed="false">
      <c r="A22" s="0" t="n">
        <v>21</v>
      </c>
      <c r="B22" s="3" t="n">
        <v>45140</v>
      </c>
      <c r="C22" s="4" t="s">
        <v>10</v>
      </c>
      <c r="D22" s="0" t="n">
        <v>21</v>
      </c>
      <c r="E22" s="0" t="n">
        <v>200</v>
      </c>
      <c r="F22" s="0" t="s">
        <v>11</v>
      </c>
      <c r="G22" s="5" t="n">
        <f aca="false">OR(C22="M15",C22="M10")</f>
        <v>0</v>
      </c>
      <c r="H22" s="5" t="n">
        <f aca="false">AND(D22&lt;=7,D22&gt;=4)</f>
        <v>0</v>
      </c>
      <c r="I22" s="5" t="n">
        <f aca="false">AND(B22&gt;=$P$1,B22&lt;=$Q$1)</f>
        <v>1</v>
      </c>
      <c r="J22" s="0" t="n">
        <f aca="false">VLOOKUP(D22,Товар!$A$1:$F$61,5)</f>
        <v>500</v>
      </c>
      <c r="K22" s="5" t="n">
        <f aca="false">IF(F22="Поступление",TRUE())</f>
        <v>1</v>
      </c>
      <c r="L22" s="5" t="n">
        <f aca="false">AND(G22,H22,I22,K22)</f>
        <v>0</v>
      </c>
      <c r="M22" s="0" t="n">
        <f aca="false">IF(L22,1,0)</f>
        <v>0</v>
      </c>
      <c r="N22" s="0" t="n">
        <f aca="false">E22*J22*M22</f>
        <v>0</v>
      </c>
    </row>
    <row r="23" customFormat="false" ht="14.25" hidden="false" customHeight="false" outlineLevel="0" collapsed="false">
      <c r="A23" s="0" t="n">
        <v>22</v>
      </c>
      <c r="B23" s="3" t="n">
        <v>45140</v>
      </c>
      <c r="C23" s="4" t="s">
        <v>10</v>
      </c>
      <c r="D23" s="0" t="n">
        <v>22</v>
      </c>
      <c r="E23" s="0" t="n">
        <v>200</v>
      </c>
      <c r="F23" s="0" t="s">
        <v>11</v>
      </c>
      <c r="G23" s="5" t="n">
        <f aca="false">OR(C23="M15",C23="M10")</f>
        <v>0</v>
      </c>
      <c r="H23" s="5" t="n">
        <f aca="false">AND(D23&lt;=7,D23&gt;=4)</f>
        <v>0</v>
      </c>
      <c r="I23" s="5" t="n">
        <f aca="false">AND(B23&gt;=$P$1,B23&lt;=$Q$1)</f>
        <v>1</v>
      </c>
      <c r="J23" s="0" t="n">
        <f aca="false">VLOOKUP(D23,Товар!$A$1:$F$61,5)</f>
        <v>600</v>
      </c>
      <c r="K23" s="5" t="n">
        <f aca="false">IF(F23="Поступление",TRUE())</f>
        <v>1</v>
      </c>
      <c r="L23" s="5" t="n">
        <f aca="false">AND(G23,H23,I23,K23)</f>
        <v>0</v>
      </c>
      <c r="M23" s="0" t="n">
        <f aca="false">IF(L23,1,0)</f>
        <v>0</v>
      </c>
      <c r="N23" s="0" t="n">
        <f aca="false">E23*J23*M23</f>
        <v>0</v>
      </c>
    </row>
    <row r="24" customFormat="false" ht="14.25" hidden="false" customHeight="false" outlineLevel="0" collapsed="false">
      <c r="A24" s="0" t="n">
        <v>23</v>
      </c>
      <c r="B24" s="3" t="n">
        <v>45140</v>
      </c>
      <c r="C24" s="4" t="s">
        <v>10</v>
      </c>
      <c r="D24" s="0" t="n">
        <v>23</v>
      </c>
      <c r="E24" s="0" t="n">
        <v>200</v>
      </c>
      <c r="F24" s="0" t="s">
        <v>11</v>
      </c>
      <c r="G24" s="5" t="n">
        <f aca="false">OR(C24="M15",C24="M10")</f>
        <v>0</v>
      </c>
      <c r="H24" s="5" t="n">
        <f aca="false">AND(D24&lt;=7,D24&gt;=4)</f>
        <v>0</v>
      </c>
      <c r="I24" s="5" t="n">
        <f aca="false">AND(B24&gt;=$P$1,B24&lt;=$Q$1)</f>
        <v>1</v>
      </c>
      <c r="J24" s="0" t="n">
        <f aca="false">VLOOKUP(D24,Товар!$A$1:$F$61,5)</f>
        <v>1000</v>
      </c>
      <c r="K24" s="5" t="n">
        <f aca="false">IF(F24="Поступление",TRUE())</f>
        <v>1</v>
      </c>
      <c r="L24" s="5" t="n">
        <f aca="false">AND(G24,H24,I24,K24)</f>
        <v>0</v>
      </c>
      <c r="M24" s="0" t="n">
        <f aca="false">IF(L24,1,0)</f>
        <v>0</v>
      </c>
      <c r="N24" s="0" t="n">
        <f aca="false">E24*J24*M24</f>
        <v>0</v>
      </c>
    </row>
    <row r="25" customFormat="false" ht="14.25" hidden="false" customHeight="false" outlineLevel="0" collapsed="false">
      <c r="A25" s="0" t="n">
        <v>24</v>
      </c>
      <c r="B25" s="3" t="n">
        <v>45140</v>
      </c>
      <c r="C25" s="4" t="s">
        <v>10</v>
      </c>
      <c r="D25" s="0" t="n">
        <v>24</v>
      </c>
      <c r="E25" s="0" t="n">
        <v>200</v>
      </c>
      <c r="F25" s="0" t="s">
        <v>11</v>
      </c>
      <c r="G25" s="5" t="n">
        <f aca="false">OR(C25="M15",C25="M10")</f>
        <v>0</v>
      </c>
      <c r="H25" s="5" t="n">
        <f aca="false">AND(D25&lt;=7,D25&gt;=4)</f>
        <v>0</v>
      </c>
      <c r="I25" s="5" t="n">
        <f aca="false">AND(B25&gt;=$P$1,B25&lt;=$Q$1)</f>
        <v>1</v>
      </c>
      <c r="J25" s="0" t="n">
        <f aca="false">VLOOKUP(D25,Товар!$A$1:$F$61,5)</f>
        <v>200</v>
      </c>
      <c r="K25" s="5" t="n">
        <f aca="false">IF(F25="Поступление",TRUE())</f>
        <v>1</v>
      </c>
      <c r="L25" s="5" t="n">
        <f aca="false">AND(G25,H25,I25,K25)</f>
        <v>0</v>
      </c>
      <c r="M25" s="0" t="n">
        <f aca="false">IF(L25,1,0)</f>
        <v>0</v>
      </c>
      <c r="N25" s="0" t="n">
        <f aca="false">E25*J25*M25</f>
        <v>0</v>
      </c>
    </row>
    <row r="26" customFormat="false" ht="14.25" hidden="false" customHeight="false" outlineLevel="0" collapsed="false">
      <c r="A26" s="0" t="n">
        <v>25</v>
      </c>
      <c r="B26" s="3" t="n">
        <v>45140</v>
      </c>
      <c r="C26" s="4" t="s">
        <v>10</v>
      </c>
      <c r="D26" s="0" t="n">
        <v>25</v>
      </c>
      <c r="E26" s="0" t="n">
        <v>200</v>
      </c>
      <c r="F26" s="0" t="s">
        <v>11</v>
      </c>
      <c r="G26" s="5" t="n">
        <f aca="false">OR(C26="M15",C26="M10")</f>
        <v>0</v>
      </c>
      <c r="H26" s="5" t="n">
        <f aca="false">AND(D26&lt;=7,D26&gt;=4)</f>
        <v>0</v>
      </c>
      <c r="I26" s="5" t="n">
        <f aca="false">AND(B26&gt;=$P$1,B26&lt;=$Q$1)</f>
        <v>1</v>
      </c>
      <c r="J26" s="0" t="n">
        <f aca="false">VLOOKUP(D26,Товар!$A$1:$F$61,5)</f>
        <v>250</v>
      </c>
      <c r="K26" s="5" t="n">
        <f aca="false">IF(F26="Поступление",TRUE())</f>
        <v>1</v>
      </c>
      <c r="L26" s="5" t="n">
        <f aca="false">AND(G26,H26,I26,K26)</f>
        <v>0</v>
      </c>
      <c r="M26" s="0" t="n">
        <f aca="false">IF(L26,1,0)</f>
        <v>0</v>
      </c>
      <c r="N26" s="0" t="n">
        <f aca="false">E26*J26*M26</f>
        <v>0</v>
      </c>
    </row>
    <row r="27" customFormat="false" ht="14.25" hidden="false" customHeight="false" outlineLevel="0" collapsed="false">
      <c r="A27" s="0" t="n">
        <v>26</v>
      </c>
      <c r="B27" s="3" t="n">
        <v>45140</v>
      </c>
      <c r="C27" s="4" t="s">
        <v>10</v>
      </c>
      <c r="D27" s="0" t="n">
        <v>26</v>
      </c>
      <c r="E27" s="0" t="n">
        <v>200</v>
      </c>
      <c r="F27" s="0" t="s">
        <v>11</v>
      </c>
      <c r="G27" s="5" t="n">
        <f aca="false">OR(C27="M15",C27="M10")</f>
        <v>0</v>
      </c>
      <c r="H27" s="5" t="n">
        <f aca="false">AND(D27&lt;=7,D27&gt;=4)</f>
        <v>0</v>
      </c>
      <c r="I27" s="5" t="n">
        <f aca="false">AND(B27&gt;=$P$1,B27&lt;=$Q$1)</f>
        <v>1</v>
      </c>
      <c r="J27" s="0" t="n">
        <f aca="false">VLOOKUP(D27,Товар!$A$1:$F$61,5)</f>
        <v>300</v>
      </c>
      <c r="K27" s="5" t="n">
        <f aca="false">IF(F27="Поступление",TRUE())</f>
        <v>1</v>
      </c>
      <c r="L27" s="5" t="n">
        <f aca="false">AND(G27,H27,I27,K27)</f>
        <v>0</v>
      </c>
      <c r="M27" s="0" t="n">
        <f aca="false">IF(L27,1,0)</f>
        <v>0</v>
      </c>
      <c r="N27" s="0" t="n">
        <f aca="false">E27*J27*M27</f>
        <v>0</v>
      </c>
    </row>
    <row r="28" customFormat="false" ht="14.25" hidden="false" customHeight="false" outlineLevel="0" collapsed="false">
      <c r="A28" s="0" t="n">
        <v>27</v>
      </c>
      <c r="B28" s="3" t="n">
        <v>45140</v>
      </c>
      <c r="C28" s="4" t="s">
        <v>10</v>
      </c>
      <c r="D28" s="0" t="n">
        <v>27</v>
      </c>
      <c r="E28" s="0" t="n">
        <v>200</v>
      </c>
      <c r="F28" s="0" t="s">
        <v>11</v>
      </c>
      <c r="G28" s="5" t="n">
        <f aca="false">OR(C28="M15",C28="M10")</f>
        <v>0</v>
      </c>
      <c r="H28" s="5" t="n">
        <f aca="false">AND(D28&lt;=7,D28&gt;=4)</f>
        <v>0</v>
      </c>
      <c r="I28" s="5" t="n">
        <f aca="false">AND(B28&gt;=$P$1,B28&lt;=$Q$1)</f>
        <v>1</v>
      </c>
      <c r="J28" s="0" t="n">
        <f aca="false">VLOOKUP(D28,Товар!$A$1:$F$61,5)</f>
        <v>100</v>
      </c>
      <c r="K28" s="5" t="n">
        <f aca="false">IF(F28="Поступление",TRUE())</f>
        <v>1</v>
      </c>
      <c r="L28" s="5" t="n">
        <f aca="false">AND(G28,H28,I28,K28)</f>
        <v>0</v>
      </c>
      <c r="M28" s="0" t="n">
        <f aca="false">IF(L28,1,0)</f>
        <v>0</v>
      </c>
      <c r="N28" s="0" t="n">
        <f aca="false">E28*J28*M28</f>
        <v>0</v>
      </c>
    </row>
    <row r="29" customFormat="false" ht="14.25" hidden="false" customHeight="false" outlineLevel="0" collapsed="false">
      <c r="A29" s="0" t="n">
        <v>28</v>
      </c>
      <c r="B29" s="3" t="n">
        <v>45140</v>
      </c>
      <c r="C29" s="4" t="s">
        <v>10</v>
      </c>
      <c r="D29" s="0" t="n">
        <v>28</v>
      </c>
      <c r="E29" s="0" t="n">
        <v>200</v>
      </c>
      <c r="F29" s="0" t="s">
        <v>11</v>
      </c>
      <c r="G29" s="5" t="n">
        <f aca="false">OR(C29="M15",C29="M10")</f>
        <v>0</v>
      </c>
      <c r="H29" s="5" t="n">
        <f aca="false">AND(D29&lt;=7,D29&gt;=4)</f>
        <v>0</v>
      </c>
      <c r="I29" s="5" t="n">
        <f aca="false">AND(B29&gt;=$P$1,B29&lt;=$Q$1)</f>
        <v>1</v>
      </c>
      <c r="J29" s="0" t="n">
        <f aca="false">VLOOKUP(D29,Товар!$A$1:$F$61,5)</f>
        <v>250</v>
      </c>
      <c r="K29" s="5" t="n">
        <f aca="false">IF(F29="Поступление",TRUE())</f>
        <v>1</v>
      </c>
      <c r="L29" s="5" t="n">
        <f aca="false">AND(G29,H29,I29,K29)</f>
        <v>0</v>
      </c>
      <c r="M29" s="0" t="n">
        <f aca="false">IF(L29,1,0)</f>
        <v>0</v>
      </c>
      <c r="N29" s="0" t="n">
        <f aca="false">E29*J29*M29</f>
        <v>0</v>
      </c>
    </row>
    <row r="30" customFormat="false" ht="14.25" hidden="false" customHeight="false" outlineLevel="0" collapsed="false">
      <c r="A30" s="0" t="n">
        <v>29</v>
      </c>
      <c r="B30" s="3" t="n">
        <v>45140</v>
      </c>
      <c r="C30" s="4" t="s">
        <v>10</v>
      </c>
      <c r="D30" s="0" t="n">
        <v>29</v>
      </c>
      <c r="E30" s="0" t="n">
        <v>200</v>
      </c>
      <c r="F30" s="0" t="s">
        <v>11</v>
      </c>
      <c r="G30" s="5" t="n">
        <f aca="false">OR(C30="M15",C30="M10")</f>
        <v>0</v>
      </c>
      <c r="H30" s="5" t="n">
        <f aca="false">AND(D30&lt;=7,D30&gt;=4)</f>
        <v>0</v>
      </c>
      <c r="I30" s="5" t="n">
        <f aca="false">AND(B30&gt;=$P$1,B30&lt;=$Q$1)</f>
        <v>1</v>
      </c>
      <c r="J30" s="0" t="n">
        <f aca="false">VLOOKUP(D30,Товар!$A$1:$F$61,5)</f>
        <v>250</v>
      </c>
      <c r="K30" s="5" t="n">
        <f aca="false">IF(F30="Поступление",TRUE())</f>
        <v>1</v>
      </c>
      <c r="L30" s="5" t="n">
        <f aca="false">AND(G30,H30,I30,K30)</f>
        <v>0</v>
      </c>
      <c r="M30" s="0" t="n">
        <f aca="false">IF(L30,1,0)</f>
        <v>0</v>
      </c>
      <c r="N30" s="0" t="n">
        <f aca="false">E30*J30*M30</f>
        <v>0</v>
      </c>
    </row>
    <row r="31" customFormat="false" ht="14.25" hidden="false" customHeight="false" outlineLevel="0" collapsed="false">
      <c r="A31" s="0" t="n">
        <v>30</v>
      </c>
      <c r="B31" s="3" t="n">
        <v>45140</v>
      </c>
      <c r="C31" s="4" t="s">
        <v>10</v>
      </c>
      <c r="D31" s="0" t="n">
        <v>30</v>
      </c>
      <c r="E31" s="0" t="n">
        <v>200</v>
      </c>
      <c r="F31" s="0" t="s">
        <v>11</v>
      </c>
      <c r="G31" s="5" t="n">
        <f aca="false">OR(C31="M15",C31="M10")</f>
        <v>0</v>
      </c>
      <c r="H31" s="5" t="n">
        <f aca="false">AND(D31&lt;=7,D31&gt;=4)</f>
        <v>0</v>
      </c>
      <c r="I31" s="5" t="n">
        <f aca="false">AND(B31&gt;=$P$1,B31&lt;=$Q$1)</f>
        <v>1</v>
      </c>
      <c r="J31" s="0" t="n">
        <f aca="false">VLOOKUP(D31,Товар!$A$1:$F$61,5)</f>
        <v>100</v>
      </c>
      <c r="K31" s="5" t="n">
        <f aca="false">IF(F31="Поступление",TRUE())</f>
        <v>1</v>
      </c>
      <c r="L31" s="5" t="n">
        <f aca="false">AND(G31,H31,I31,K31)</f>
        <v>0</v>
      </c>
      <c r="M31" s="0" t="n">
        <f aca="false">IF(L31,1,0)</f>
        <v>0</v>
      </c>
      <c r="N31" s="0" t="n">
        <f aca="false">E31*J31*M31</f>
        <v>0</v>
      </c>
    </row>
    <row r="32" customFormat="false" ht="14.25" hidden="false" customHeight="false" outlineLevel="0" collapsed="false">
      <c r="A32" s="0" t="n">
        <v>31</v>
      </c>
      <c r="B32" s="3" t="n">
        <v>45140</v>
      </c>
      <c r="C32" s="4" t="s">
        <v>10</v>
      </c>
      <c r="D32" s="0" t="n">
        <v>31</v>
      </c>
      <c r="E32" s="0" t="n">
        <v>200</v>
      </c>
      <c r="F32" s="0" t="s">
        <v>11</v>
      </c>
      <c r="G32" s="5" t="n">
        <f aca="false">OR(C32="M15",C32="M10")</f>
        <v>0</v>
      </c>
      <c r="H32" s="5" t="n">
        <f aca="false">AND(D32&lt;=7,D32&gt;=4)</f>
        <v>0</v>
      </c>
      <c r="I32" s="5" t="n">
        <f aca="false">AND(B32&gt;=$P$1,B32&lt;=$Q$1)</f>
        <v>1</v>
      </c>
      <c r="J32" s="0" t="n">
        <f aca="false">VLOOKUP(D32,Товар!$A$1:$F$61,5)</f>
        <v>80</v>
      </c>
      <c r="K32" s="5" t="n">
        <f aca="false">IF(F32="Поступление",TRUE())</f>
        <v>1</v>
      </c>
      <c r="L32" s="5" t="n">
        <f aca="false">AND(G32,H32,I32,K32)</f>
        <v>0</v>
      </c>
      <c r="M32" s="0" t="n">
        <f aca="false">IF(L32,1,0)</f>
        <v>0</v>
      </c>
      <c r="N32" s="0" t="n">
        <f aca="false">E32*J32*M32</f>
        <v>0</v>
      </c>
    </row>
    <row r="33" customFormat="false" ht="14.25" hidden="false" customHeight="false" outlineLevel="0" collapsed="false">
      <c r="A33" s="0" t="n">
        <v>32</v>
      </c>
      <c r="B33" s="3" t="n">
        <v>45140</v>
      </c>
      <c r="C33" s="4" t="s">
        <v>10</v>
      </c>
      <c r="D33" s="0" t="n">
        <v>32</v>
      </c>
      <c r="E33" s="0" t="n">
        <v>200</v>
      </c>
      <c r="F33" s="0" t="s">
        <v>11</v>
      </c>
      <c r="G33" s="5" t="n">
        <f aca="false">OR(C33="M15",C33="M10")</f>
        <v>0</v>
      </c>
      <c r="H33" s="5" t="n">
        <f aca="false">AND(D33&lt;=7,D33&gt;=4)</f>
        <v>0</v>
      </c>
      <c r="I33" s="5" t="n">
        <f aca="false">AND(B33&gt;=$P$1,B33&lt;=$Q$1)</f>
        <v>1</v>
      </c>
      <c r="J33" s="0" t="n">
        <f aca="false">VLOOKUP(D33,Товар!$A$1:$F$61,5)</f>
        <v>100</v>
      </c>
      <c r="K33" s="5" t="n">
        <f aca="false">IF(F33="Поступление",TRUE())</f>
        <v>1</v>
      </c>
      <c r="L33" s="5" t="n">
        <f aca="false">AND(G33,H33,I33,K33)</f>
        <v>0</v>
      </c>
      <c r="M33" s="0" t="n">
        <f aca="false">IF(L33,1,0)</f>
        <v>0</v>
      </c>
      <c r="N33" s="0" t="n">
        <f aca="false">E33*J33*M33</f>
        <v>0</v>
      </c>
    </row>
    <row r="34" customFormat="false" ht="14.25" hidden="false" customHeight="false" outlineLevel="0" collapsed="false">
      <c r="A34" s="0" t="n">
        <v>33</v>
      </c>
      <c r="B34" s="3" t="n">
        <v>45140</v>
      </c>
      <c r="C34" s="4" t="s">
        <v>10</v>
      </c>
      <c r="D34" s="0" t="n">
        <v>33</v>
      </c>
      <c r="E34" s="0" t="n">
        <v>200</v>
      </c>
      <c r="F34" s="0" t="s">
        <v>11</v>
      </c>
      <c r="G34" s="5" t="n">
        <f aca="false">OR(C34="M15",C34="M10")</f>
        <v>0</v>
      </c>
      <c r="H34" s="5" t="n">
        <f aca="false">AND(D34&lt;=7,D34&gt;=4)</f>
        <v>0</v>
      </c>
      <c r="I34" s="5" t="n">
        <f aca="false">AND(B34&gt;=$P$1,B34&lt;=$Q$1)</f>
        <v>1</v>
      </c>
      <c r="J34" s="0" t="n">
        <f aca="false">VLOOKUP(D34,Товар!$A$1:$F$61,5)</f>
        <v>100</v>
      </c>
      <c r="K34" s="5" t="n">
        <f aca="false">IF(F34="Поступление",TRUE())</f>
        <v>1</v>
      </c>
      <c r="L34" s="5" t="n">
        <f aca="false">AND(G34,H34,I34,K34)</f>
        <v>0</v>
      </c>
      <c r="M34" s="0" t="n">
        <f aca="false">IF(L34,1,0)</f>
        <v>0</v>
      </c>
      <c r="N34" s="0" t="n">
        <f aca="false">E34*J34*M34</f>
        <v>0</v>
      </c>
    </row>
    <row r="35" customFormat="false" ht="14.25" hidden="false" customHeight="false" outlineLevel="0" collapsed="false">
      <c r="A35" s="0" t="n">
        <v>34</v>
      </c>
      <c r="B35" s="3" t="n">
        <v>45140</v>
      </c>
      <c r="C35" s="4" t="s">
        <v>10</v>
      </c>
      <c r="D35" s="0" t="n">
        <v>34</v>
      </c>
      <c r="E35" s="0" t="n">
        <v>200</v>
      </c>
      <c r="F35" s="0" t="s">
        <v>11</v>
      </c>
      <c r="G35" s="5" t="n">
        <f aca="false">OR(C35="M15",C35="M10")</f>
        <v>0</v>
      </c>
      <c r="H35" s="5" t="n">
        <f aca="false">AND(D35&lt;=7,D35&gt;=4)</f>
        <v>0</v>
      </c>
      <c r="I35" s="5" t="n">
        <f aca="false">AND(B35&gt;=$P$1,B35&lt;=$Q$1)</f>
        <v>1</v>
      </c>
      <c r="J35" s="0" t="n">
        <f aca="false">VLOOKUP(D35,Товар!$A$1:$F$61,5)</f>
        <v>200</v>
      </c>
      <c r="K35" s="5" t="n">
        <f aca="false">IF(F35="Поступление",TRUE())</f>
        <v>1</v>
      </c>
      <c r="L35" s="5" t="n">
        <f aca="false">AND(G35,H35,I35,K35)</f>
        <v>0</v>
      </c>
      <c r="M35" s="0" t="n">
        <f aca="false">IF(L35,1,0)</f>
        <v>0</v>
      </c>
      <c r="N35" s="0" t="n">
        <f aca="false">E35*J35*M35</f>
        <v>0</v>
      </c>
    </row>
    <row r="36" customFormat="false" ht="14.25" hidden="false" customHeight="false" outlineLevel="0" collapsed="false">
      <c r="A36" s="0" t="n">
        <v>35</v>
      </c>
      <c r="B36" s="3" t="n">
        <v>45140</v>
      </c>
      <c r="C36" s="4" t="s">
        <v>10</v>
      </c>
      <c r="D36" s="0" t="n">
        <v>35</v>
      </c>
      <c r="E36" s="0" t="n">
        <v>200</v>
      </c>
      <c r="F36" s="0" t="s">
        <v>11</v>
      </c>
      <c r="G36" s="5" t="n">
        <f aca="false">OR(C36="M15",C36="M10")</f>
        <v>0</v>
      </c>
      <c r="H36" s="5" t="n">
        <f aca="false">AND(D36&lt;=7,D36&gt;=4)</f>
        <v>0</v>
      </c>
      <c r="I36" s="5" t="n">
        <f aca="false">AND(B36&gt;=$P$1,B36&lt;=$Q$1)</f>
        <v>1</v>
      </c>
      <c r="J36" s="0" t="n">
        <f aca="false">VLOOKUP(D36,Товар!$A$1:$F$61,5)</f>
        <v>300</v>
      </c>
      <c r="K36" s="5" t="n">
        <f aca="false">IF(F36="Поступление",TRUE())</f>
        <v>1</v>
      </c>
      <c r="L36" s="5" t="n">
        <f aca="false">AND(G36,H36,I36,K36)</f>
        <v>0</v>
      </c>
      <c r="M36" s="0" t="n">
        <f aca="false">IF(L36,1,0)</f>
        <v>0</v>
      </c>
      <c r="N36" s="0" t="n">
        <f aca="false">E36*J36*M36</f>
        <v>0</v>
      </c>
    </row>
    <row r="37" customFormat="false" ht="14.25" hidden="false" customHeight="false" outlineLevel="0" collapsed="false">
      <c r="A37" s="0" t="n">
        <v>36</v>
      </c>
      <c r="B37" s="3" t="n">
        <v>45140</v>
      </c>
      <c r="C37" s="4" t="s">
        <v>10</v>
      </c>
      <c r="D37" s="0" t="n">
        <v>36</v>
      </c>
      <c r="E37" s="0" t="n">
        <v>200</v>
      </c>
      <c r="F37" s="0" t="s">
        <v>11</v>
      </c>
      <c r="G37" s="5" t="n">
        <f aca="false">OR(C37="M15",C37="M10")</f>
        <v>0</v>
      </c>
      <c r="H37" s="5" t="n">
        <f aca="false">AND(D37&lt;=7,D37&gt;=4)</f>
        <v>0</v>
      </c>
      <c r="I37" s="5" t="n">
        <f aca="false">AND(B37&gt;=$P$1,B37&lt;=$Q$1)</f>
        <v>1</v>
      </c>
      <c r="J37" s="0" t="n">
        <f aca="false">VLOOKUP(D37,Товар!$A$1:$F$61,5)</f>
        <v>400</v>
      </c>
      <c r="K37" s="5" t="n">
        <f aca="false">IF(F37="Поступление",TRUE())</f>
        <v>1</v>
      </c>
      <c r="L37" s="5" t="n">
        <f aca="false">AND(G37,H37,I37,K37)</f>
        <v>0</v>
      </c>
      <c r="M37" s="0" t="n">
        <f aca="false">IF(L37,1,0)</f>
        <v>0</v>
      </c>
      <c r="N37" s="0" t="n">
        <f aca="false">E37*J37*M37</f>
        <v>0</v>
      </c>
    </row>
    <row r="38" customFormat="false" ht="14.25" hidden="false" customHeight="false" outlineLevel="0" collapsed="false">
      <c r="A38" s="0" t="n">
        <v>37</v>
      </c>
      <c r="B38" s="3" t="n">
        <v>45140</v>
      </c>
      <c r="C38" s="4" t="s">
        <v>12</v>
      </c>
      <c r="D38" s="0" t="n">
        <v>1</v>
      </c>
      <c r="E38" s="0" t="n">
        <v>200</v>
      </c>
      <c r="F38" s="0" t="s">
        <v>11</v>
      </c>
      <c r="G38" s="5" t="n">
        <f aca="false">OR(C38="M15",C38="M10")</f>
        <v>0</v>
      </c>
      <c r="H38" s="5" t="n">
        <f aca="false">AND(D38&lt;=7,D38&gt;=4)</f>
        <v>0</v>
      </c>
      <c r="I38" s="5" t="n">
        <f aca="false">AND(B38&gt;=$P$1,B38&lt;=$Q$1)</f>
        <v>1</v>
      </c>
      <c r="J38" s="0" t="n">
        <f aca="false">VLOOKUP(D38,Товар!$A$1:$F$61,5)</f>
        <v>250</v>
      </c>
      <c r="K38" s="5" t="n">
        <f aca="false">IF(F38="Поступление",TRUE())</f>
        <v>1</v>
      </c>
      <c r="L38" s="5" t="n">
        <f aca="false">AND(G38,H38,I38,K38)</f>
        <v>0</v>
      </c>
      <c r="M38" s="0" t="n">
        <f aca="false">IF(L38,1,0)</f>
        <v>0</v>
      </c>
      <c r="N38" s="0" t="n">
        <f aca="false">E38*J38*M38</f>
        <v>0</v>
      </c>
    </row>
    <row r="39" customFormat="false" ht="14.25" hidden="false" customHeight="false" outlineLevel="0" collapsed="false">
      <c r="A39" s="0" t="n">
        <v>38</v>
      </c>
      <c r="B39" s="3" t="n">
        <v>45140</v>
      </c>
      <c r="C39" s="4" t="s">
        <v>12</v>
      </c>
      <c r="D39" s="0" t="n">
        <v>2</v>
      </c>
      <c r="E39" s="0" t="n">
        <v>200</v>
      </c>
      <c r="F39" s="0" t="s">
        <v>11</v>
      </c>
      <c r="G39" s="5" t="n">
        <f aca="false">OR(C39="M15",C39="M10")</f>
        <v>0</v>
      </c>
      <c r="H39" s="5" t="n">
        <f aca="false">AND(D39&lt;=7,D39&gt;=4)</f>
        <v>0</v>
      </c>
      <c r="I39" s="5" t="n">
        <f aca="false">AND(B39&gt;=$P$1,B39&lt;=$Q$1)</f>
        <v>1</v>
      </c>
      <c r="J39" s="0" t="n">
        <f aca="false">VLOOKUP(D39,Товар!$A$1:$F$61,5)</f>
        <v>1</v>
      </c>
      <c r="K39" s="5" t="n">
        <f aca="false">IF(F39="Поступление",TRUE())</f>
        <v>1</v>
      </c>
      <c r="L39" s="5" t="n">
        <f aca="false">AND(G39,H39,I39,K39)</f>
        <v>0</v>
      </c>
      <c r="M39" s="0" t="n">
        <f aca="false">IF(L39,1,0)</f>
        <v>0</v>
      </c>
      <c r="N39" s="0" t="n">
        <f aca="false">E39*J39*M39</f>
        <v>0</v>
      </c>
    </row>
    <row r="40" customFormat="false" ht="14.25" hidden="false" customHeight="false" outlineLevel="0" collapsed="false">
      <c r="A40" s="0" t="n">
        <v>39</v>
      </c>
      <c r="B40" s="3" t="n">
        <v>45140</v>
      </c>
      <c r="C40" s="4" t="s">
        <v>12</v>
      </c>
      <c r="D40" s="0" t="n">
        <v>3</v>
      </c>
      <c r="E40" s="0" t="n">
        <v>200</v>
      </c>
      <c r="F40" s="0" t="s">
        <v>11</v>
      </c>
      <c r="G40" s="5" t="n">
        <f aca="false">OR(C40="M15",C40="M10")</f>
        <v>0</v>
      </c>
      <c r="H40" s="5" t="n">
        <f aca="false">AND(D40&lt;=7,D40&gt;=4)</f>
        <v>0</v>
      </c>
      <c r="I40" s="5" t="n">
        <f aca="false">AND(B40&gt;=$P$1,B40&lt;=$Q$1)</f>
        <v>1</v>
      </c>
      <c r="J40" s="0" t="n">
        <f aca="false">VLOOKUP(D40,Товар!$A$1:$F$61,5)</f>
        <v>6</v>
      </c>
      <c r="K40" s="5" t="n">
        <f aca="false">IF(F40="Поступление",TRUE())</f>
        <v>1</v>
      </c>
      <c r="L40" s="5" t="n">
        <f aca="false">AND(G40,H40,I40,K40)</f>
        <v>0</v>
      </c>
      <c r="M40" s="0" t="n">
        <f aca="false">IF(L40,1,0)</f>
        <v>0</v>
      </c>
      <c r="N40" s="0" t="n">
        <f aca="false">E40*J40*M40</f>
        <v>0</v>
      </c>
    </row>
    <row r="41" customFormat="false" ht="14.25" hidden="false" customHeight="false" outlineLevel="0" collapsed="false">
      <c r="A41" s="0" t="n">
        <v>40</v>
      </c>
      <c r="B41" s="3" t="n">
        <v>45140</v>
      </c>
      <c r="C41" s="4" t="s">
        <v>12</v>
      </c>
      <c r="D41" s="0" t="n">
        <v>4</v>
      </c>
      <c r="E41" s="0" t="n">
        <v>200</v>
      </c>
      <c r="F41" s="0" t="s">
        <v>11</v>
      </c>
      <c r="G41" s="5" t="n">
        <f aca="false">OR(C41="M15",C41="M10")</f>
        <v>0</v>
      </c>
      <c r="H41" s="5" t="n">
        <f aca="false">AND(D41&lt;=7,D41&gt;=4)</f>
        <v>1</v>
      </c>
      <c r="I41" s="5" t="n">
        <f aca="false">AND(B41&gt;=$P$1,B41&lt;=$Q$1)</f>
        <v>1</v>
      </c>
      <c r="J41" s="0" t="n">
        <f aca="false">VLOOKUP(D41,Товар!$A$1:$F$61,5)</f>
        <v>250</v>
      </c>
      <c r="K41" s="5" t="n">
        <f aca="false">IF(F41="Поступление",TRUE())</f>
        <v>1</v>
      </c>
      <c r="L41" s="5" t="n">
        <f aca="false">AND(G41,H41,I41,K41)</f>
        <v>0</v>
      </c>
      <c r="M41" s="0" t="n">
        <f aca="false">IF(L41,1,0)</f>
        <v>0</v>
      </c>
      <c r="N41" s="0" t="n">
        <f aca="false">E41*J41*M41</f>
        <v>0</v>
      </c>
    </row>
    <row r="42" customFormat="false" ht="14.25" hidden="false" customHeight="false" outlineLevel="0" collapsed="false">
      <c r="A42" s="0" t="n">
        <v>41</v>
      </c>
      <c r="B42" s="3" t="n">
        <v>45140</v>
      </c>
      <c r="C42" s="4" t="s">
        <v>12</v>
      </c>
      <c r="D42" s="0" t="n">
        <v>5</v>
      </c>
      <c r="E42" s="0" t="n">
        <v>200</v>
      </c>
      <c r="F42" s="0" t="s">
        <v>11</v>
      </c>
      <c r="G42" s="5" t="n">
        <f aca="false">OR(C42="M15",C42="M10")</f>
        <v>0</v>
      </c>
      <c r="H42" s="5" t="n">
        <f aca="false">AND(D42&lt;=7,D42&gt;=4)</f>
        <v>1</v>
      </c>
      <c r="I42" s="5" t="n">
        <f aca="false">AND(B42&gt;=$P$1,B42&lt;=$Q$1)</f>
        <v>1</v>
      </c>
      <c r="J42" s="0" t="n">
        <f aca="false">VLOOKUP(D42,Товар!$A$1:$F$61,5)</f>
        <v>800</v>
      </c>
      <c r="K42" s="5" t="n">
        <f aca="false">IF(F42="Поступление",TRUE())</f>
        <v>1</v>
      </c>
      <c r="L42" s="5" t="n">
        <f aca="false">AND(G42,H42,I42,K42)</f>
        <v>0</v>
      </c>
      <c r="M42" s="0" t="n">
        <f aca="false">IF(L42,1,0)</f>
        <v>0</v>
      </c>
      <c r="N42" s="0" t="n">
        <f aca="false">E42*J42*M42</f>
        <v>0</v>
      </c>
    </row>
    <row r="43" customFormat="false" ht="14.25" hidden="false" customHeight="false" outlineLevel="0" collapsed="false">
      <c r="A43" s="0" t="n">
        <v>42</v>
      </c>
      <c r="B43" s="3" t="n">
        <v>45140</v>
      </c>
      <c r="C43" s="4" t="s">
        <v>12</v>
      </c>
      <c r="D43" s="0" t="n">
        <v>6</v>
      </c>
      <c r="E43" s="0" t="n">
        <v>200</v>
      </c>
      <c r="F43" s="0" t="s">
        <v>11</v>
      </c>
      <c r="G43" s="5" t="n">
        <f aca="false">OR(C43="M15",C43="M10")</f>
        <v>0</v>
      </c>
      <c r="H43" s="5" t="n">
        <f aca="false">AND(D43&lt;=7,D43&gt;=4)</f>
        <v>1</v>
      </c>
      <c r="I43" s="5" t="n">
        <f aca="false">AND(B43&gt;=$P$1,B43&lt;=$Q$1)</f>
        <v>1</v>
      </c>
      <c r="J43" s="0" t="n">
        <f aca="false">VLOOKUP(D43,Товар!$A$1:$F$61,5)</f>
        <v>500</v>
      </c>
      <c r="K43" s="5" t="n">
        <f aca="false">IF(F43="Поступление",TRUE())</f>
        <v>1</v>
      </c>
      <c r="L43" s="5" t="n">
        <f aca="false">AND(G43,H43,I43,K43)</f>
        <v>0</v>
      </c>
      <c r="M43" s="0" t="n">
        <f aca="false">IF(L43,1,0)</f>
        <v>0</v>
      </c>
      <c r="N43" s="0" t="n">
        <f aca="false">E43*J43*M43</f>
        <v>0</v>
      </c>
    </row>
    <row r="44" customFormat="false" ht="14.25" hidden="false" customHeight="false" outlineLevel="0" collapsed="false">
      <c r="A44" s="0" t="n">
        <v>43</v>
      </c>
      <c r="B44" s="3" t="n">
        <v>45140</v>
      </c>
      <c r="C44" s="4" t="s">
        <v>12</v>
      </c>
      <c r="D44" s="0" t="n">
        <v>7</v>
      </c>
      <c r="E44" s="0" t="n">
        <v>200</v>
      </c>
      <c r="F44" s="0" t="s">
        <v>11</v>
      </c>
      <c r="G44" s="5" t="n">
        <f aca="false">OR(C44="M15",C44="M10")</f>
        <v>0</v>
      </c>
      <c r="H44" s="5" t="n">
        <f aca="false">AND(D44&lt;=7,D44&gt;=4)</f>
        <v>1</v>
      </c>
      <c r="I44" s="5" t="n">
        <f aca="false">AND(B44&gt;=$P$1,B44&lt;=$Q$1)</f>
        <v>1</v>
      </c>
      <c r="J44" s="0" t="n">
        <f aca="false">VLOOKUP(D44,Товар!$A$1:$F$61,5)</f>
        <v>1000</v>
      </c>
      <c r="K44" s="5" t="n">
        <f aca="false">IF(F44="Поступление",TRUE())</f>
        <v>1</v>
      </c>
      <c r="L44" s="5" t="n">
        <f aca="false">AND(G44,H44,I44,K44)</f>
        <v>0</v>
      </c>
      <c r="M44" s="0" t="n">
        <f aca="false">IF(L44,1,0)</f>
        <v>0</v>
      </c>
      <c r="N44" s="0" t="n">
        <f aca="false">E44*J44*M44</f>
        <v>0</v>
      </c>
    </row>
    <row r="45" customFormat="false" ht="14.25" hidden="false" customHeight="false" outlineLevel="0" collapsed="false">
      <c r="A45" s="0" t="n">
        <v>44</v>
      </c>
      <c r="B45" s="3" t="n">
        <v>45140</v>
      </c>
      <c r="C45" s="4" t="s">
        <v>12</v>
      </c>
      <c r="D45" s="0" t="n">
        <v>8</v>
      </c>
      <c r="E45" s="0" t="n">
        <v>200</v>
      </c>
      <c r="F45" s="0" t="s">
        <v>11</v>
      </c>
      <c r="G45" s="5" t="n">
        <f aca="false">OR(C45="M15",C45="M10")</f>
        <v>0</v>
      </c>
      <c r="H45" s="5" t="n">
        <f aca="false">AND(D45&lt;=7,D45&gt;=4)</f>
        <v>0</v>
      </c>
      <c r="I45" s="5" t="n">
        <f aca="false">AND(B45&gt;=$P$1,B45&lt;=$Q$1)</f>
        <v>1</v>
      </c>
      <c r="J45" s="0" t="n">
        <f aca="false">VLOOKUP(D45,Товар!$A$1:$F$61,5)</f>
        <v>250</v>
      </c>
      <c r="K45" s="5" t="n">
        <f aca="false">IF(F45="Поступление",TRUE())</f>
        <v>1</v>
      </c>
      <c r="L45" s="5" t="n">
        <f aca="false">AND(G45,H45,I45,K45)</f>
        <v>0</v>
      </c>
      <c r="M45" s="0" t="n">
        <f aca="false">IF(L45,1,0)</f>
        <v>0</v>
      </c>
      <c r="N45" s="0" t="n">
        <f aca="false">E45*J45*M45</f>
        <v>0</v>
      </c>
    </row>
    <row r="46" customFormat="false" ht="14.25" hidden="false" customHeight="false" outlineLevel="0" collapsed="false">
      <c r="A46" s="0" t="n">
        <v>45</v>
      </c>
      <c r="B46" s="3" t="n">
        <v>45140</v>
      </c>
      <c r="C46" s="4" t="s">
        <v>12</v>
      </c>
      <c r="D46" s="0" t="n">
        <v>9</v>
      </c>
      <c r="E46" s="0" t="n">
        <v>200</v>
      </c>
      <c r="F46" s="0" t="s">
        <v>11</v>
      </c>
      <c r="G46" s="5" t="n">
        <f aca="false">OR(C46="M15",C46="M10")</f>
        <v>0</v>
      </c>
      <c r="H46" s="5" t="n">
        <f aca="false">AND(D46&lt;=7,D46&gt;=4)</f>
        <v>0</v>
      </c>
      <c r="I46" s="5" t="n">
        <f aca="false">AND(B46&gt;=$P$1,B46&lt;=$Q$1)</f>
        <v>1</v>
      </c>
      <c r="J46" s="0" t="n">
        <f aca="false">VLOOKUP(D46,Товар!$A$1:$F$61,5)</f>
        <v>500</v>
      </c>
      <c r="K46" s="5" t="n">
        <f aca="false">IF(F46="Поступление",TRUE())</f>
        <v>1</v>
      </c>
      <c r="L46" s="5" t="n">
        <f aca="false">AND(G46,H46,I46,K46)</f>
        <v>0</v>
      </c>
      <c r="M46" s="0" t="n">
        <f aca="false">IF(L46,1,0)</f>
        <v>0</v>
      </c>
      <c r="N46" s="0" t="n">
        <f aca="false">E46*J46*M46</f>
        <v>0</v>
      </c>
    </row>
    <row r="47" customFormat="false" ht="14.25" hidden="false" customHeight="false" outlineLevel="0" collapsed="false">
      <c r="A47" s="0" t="n">
        <v>46</v>
      </c>
      <c r="B47" s="3" t="n">
        <v>45140</v>
      </c>
      <c r="C47" s="4" t="s">
        <v>12</v>
      </c>
      <c r="D47" s="0" t="n">
        <v>10</v>
      </c>
      <c r="E47" s="0" t="n">
        <v>200</v>
      </c>
      <c r="F47" s="0" t="s">
        <v>11</v>
      </c>
      <c r="G47" s="5" t="n">
        <f aca="false">OR(C47="M15",C47="M10")</f>
        <v>0</v>
      </c>
      <c r="H47" s="5" t="n">
        <f aca="false">AND(D47&lt;=7,D47&gt;=4)</f>
        <v>0</v>
      </c>
      <c r="I47" s="5" t="n">
        <f aca="false">AND(B47&gt;=$P$1,B47&lt;=$Q$1)</f>
        <v>1</v>
      </c>
      <c r="J47" s="0" t="n">
        <f aca="false">VLOOKUP(D47,Товар!$A$1:$F$61,5)</f>
        <v>1000</v>
      </c>
      <c r="K47" s="5" t="n">
        <f aca="false">IF(F47="Поступление",TRUE())</f>
        <v>1</v>
      </c>
      <c r="L47" s="5" t="n">
        <f aca="false">AND(G47,H47,I47,K47)</f>
        <v>0</v>
      </c>
      <c r="M47" s="0" t="n">
        <f aca="false">IF(L47,1,0)</f>
        <v>0</v>
      </c>
      <c r="N47" s="0" t="n">
        <f aca="false">E47*J47*M47</f>
        <v>0</v>
      </c>
    </row>
    <row r="48" customFormat="false" ht="14.25" hidden="false" customHeight="false" outlineLevel="0" collapsed="false">
      <c r="A48" s="0" t="n">
        <v>47</v>
      </c>
      <c r="B48" s="3" t="n">
        <v>45140</v>
      </c>
      <c r="C48" s="4" t="s">
        <v>12</v>
      </c>
      <c r="D48" s="0" t="n">
        <v>11</v>
      </c>
      <c r="E48" s="0" t="n">
        <v>200</v>
      </c>
      <c r="F48" s="0" t="s">
        <v>11</v>
      </c>
      <c r="G48" s="5" t="n">
        <f aca="false">OR(C48="M15",C48="M10")</f>
        <v>0</v>
      </c>
      <c r="H48" s="5" t="n">
        <f aca="false">AND(D48&lt;=7,D48&gt;=4)</f>
        <v>0</v>
      </c>
      <c r="I48" s="5" t="n">
        <f aca="false">AND(B48&gt;=$P$1,B48&lt;=$Q$1)</f>
        <v>1</v>
      </c>
      <c r="J48" s="0" t="n">
        <f aca="false">VLOOKUP(D48,Товар!$A$1:$F$61,5)</f>
        <v>500</v>
      </c>
      <c r="K48" s="5" t="n">
        <f aca="false">IF(F48="Поступление",TRUE())</f>
        <v>1</v>
      </c>
      <c r="L48" s="5" t="n">
        <f aca="false">AND(G48,H48,I48,K48)</f>
        <v>0</v>
      </c>
      <c r="M48" s="0" t="n">
        <f aca="false">IF(L48,1,0)</f>
        <v>0</v>
      </c>
      <c r="N48" s="0" t="n">
        <f aca="false">E48*J48*M48</f>
        <v>0</v>
      </c>
    </row>
    <row r="49" customFormat="false" ht="14.25" hidden="false" customHeight="false" outlineLevel="0" collapsed="false">
      <c r="A49" s="0" t="n">
        <v>48</v>
      </c>
      <c r="B49" s="3" t="n">
        <v>45140</v>
      </c>
      <c r="C49" s="4" t="s">
        <v>12</v>
      </c>
      <c r="D49" s="0" t="n">
        <v>12</v>
      </c>
      <c r="E49" s="0" t="n">
        <v>200</v>
      </c>
      <c r="F49" s="0" t="s">
        <v>11</v>
      </c>
      <c r="G49" s="5" t="n">
        <f aca="false">OR(C49="M15",C49="M10")</f>
        <v>0</v>
      </c>
      <c r="H49" s="5" t="n">
        <f aca="false">AND(D49&lt;=7,D49&gt;=4)</f>
        <v>0</v>
      </c>
      <c r="I49" s="5" t="n">
        <f aca="false">AND(B49&gt;=$P$1,B49&lt;=$Q$1)</f>
        <v>1</v>
      </c>
      <c r="J49" s="0" t="n">
        <f aca="false">VLOOKUP(D49,Товар!$A$1:$F$61,5)</f>
        <v>250</v>
      </c>
      <c r="K49" s="5" t="n">
        <f aca="false">IF(F49="Поступление",TRUE())</f>
        <v>1</v>
      </c>
      <c r="L49" s="5" t="n">
        <f aca="false">AND(G49,H49,I49,K49)</f>
        <v>0</v>
      </c>
      <c r="M49" s="0" t="n">
        <f aca="false">IF(L49,1,0)</f>
        <v>0</v>
      </c>
      <c r="N49" s="0" t="n">
        <f aca="false">E49*J49*M49</f>
        <v>0</v>
      </c>
    </row>
    <row r="50" customFormat="false" ht="14.25" hidden="false" customHeight="false" outlineLevel="0" collapsed="false">
      <c r="A50" s="0" t="n">
        <v>49</v>
      </c>
      <c r="B50" s="3" t="n">
        <v>45140</v>
      </c>
      <c r="C50" s="4" t="s">
        <v>12</v>
      </c>
      <c r="D50" s="0" t="n">
        <v>13</v>
      </c>
      <c r="E50" s="0" t="n">
        <v>200</v>
      </c>
      <c r="F50" s="0" t="s">
        <v>11</v>
      </c>
      <c r="G50" s="5" t="n">
        <f aca="false">OR(C50="M15",C50="M10")</f>
        <v>0</v>
      </c>
      <c r="H50" s="5" t="n">
        <f aca="false">AND(D50&lt;=7,D50&gt;=4)</f>
        <v>0</v>
      </c>
      <c r="I50" s="5" t="n">
        <f aca="false">AND(B50&gt;=$P$1,B50&lt;=$Q$1)</f>
        <v>1</v>
      </c>
      <c r="J50" s="0" t="n">
        <f aca="false">VLOOKUP(D50,Товар!$A$1:$F$61,5)</f>
        <v>500</v>
      </c>
      <c r="K50" s="5" t="n">
        <f aca="false">IF(F50="Поступление",TRUE())</f>
        <v>1</v>
      </c>
      <c r="L50" s="5" t="n">
        <f aca="false">AND(G50,H50,I50,K50)</f>
        <v>0</v>
      </c>
      <c r="M50" s="0" t="n">
        <f aca="false">IF(L50,1,0)</f>
        <v>0</v>
      </c>
      <c r="N50" s="0" t="n">
        <f aca="false">E50*J50*M50</f>
        <v>0</v>
      </c>
    </row>
    <row r="51" customFormat="false" ht="14.25" hidden="false" customHeight="false" outlineLevel="0" collapsed="false">
      <c r="A51" s="0" t="n">
        <v>50</v>
      </c>
      <c r="B51" s="3" t="n">
        <v>45140</v>
      </c>
      <c r="C51" s="4" t="s">
        <v>12</v>
      </c>
      <c r="D51" s="0" t="n">
        <v>14</v>
      </c>
      <c r="E51" s="0" t="n">
        <v>200</v>
      </c>
      <c r="F51" s="0" t="s">
        <v>11</v>
      </c>
      <c r="G51" s="5" t="n">
        <f aca="false">OR(C51="M15",C51="M10")</f>
        <v>0</v>
      </c>
      <c r="H51" s="5" t="n">
        <f aca="false">AND(D51&lt;=7,D51&gt;=4)</f>
        <v>0</v>
      </c>
      <c r="I51" s="5" t="n">
        <f aca="false">AND(B51&gt;=$P$1,B51&lt;=$Q$1)</f>
        <v>1</v>
      </c>
      <c r="J51" s="0" t="n">
        <f aca="false">VLOOKUP(D51,Товар!$A$1:$F$61,5)</f>
        <v>300</v>
      </c>
      <c r="K51" s="5" t="n">
        <f aca="false">IF(F51="Поступление",TRUE())</f>
        <v>1</v>
      </c>
      <c r="L51" s="5" t="n">
        <f aca="false">AND(G51,H51,I51,K51)</f>
        <v>0</v>
      </c>
      <c r="M51" s="0" t="n">
        <f aca="false">IF(L51,1,0)</f>
        <v>0</v>
      </c>
      <c r="N51" s="0" t="n">
        <f aca="false">E51*J51*M51</f>
        <v>0</v>
      </c>
    </row>
    <row r="52" customFormat="false" ht="14.25" hidden="false" customHeight="false" outlineLevel="0" collapsed="false">
      <c r="A52" s="0" t="n">
        <v>51</v>
      </c>
      <c r="B52" s="3" t="n">
        <v>45140</v>
      </c>
      <c r="C52" s="4" t="s">
        <v>12</v>
      </c>
      <c r="D52" s="0" t="n">
        <v>15</v>
      </c>
      <c r="E52" s="0" t="n">
        <v>200</v>
      </c>
      <c r="F52" s="0" t="s">
        <v>11</v>
      </c>
      <c r="G52" s="5" t="n">
        <f aca="false">OR(C52="M15",C52="M10")</f>
        <v>0</v>
      </c>
      <c r="H52" s="5" t="n">
        <f aca="false">AND(D52&lt;=7,D52&gt;=4)</f>
        <v>0</v>
      </c>
      <c r="I52" s="5" t="n">
        <f aca="false">AND(B52&gt;=$P$1,B52&lt;=$Q$1)</f>
        <v>1</v>
      </c>
      <c r="J52" s="0" t="n">
        <f aca="false">VLOOKUP(D52,Товар!$A$1:$F$61,5)</f>
        <v>250</v>
      </c>
      <c r="K52" s="5" t="n">
        <f aca="false">IF(F52="Поступление",TRUE())</f>
        <v>1</v>
      </c>
      <c r="L52" s="5" t="n">
        <f aca="false">AND(G52,H52,I52,K52)</f>
        <v>0</v>
      </c>
      <c r="M52" s="0" t="n">
        <f aca="false">IF(L52,1,0)</f>
        <v>0</v>
      </c>
      <c r="N52" s="0" t="n">
        <f aca="false">E52*J52*M52</f>
        <v>0</v>
      </c>
    </row>
    <row r="53" customFormat="false" ht="14.25" hidden="false" customHeight="false" outlineLevel="0" collapsed="false">
      <c r="A53" s="0" t="n">
        <v>52</v>
      </c>
      <c r="B53" s="3" t="n">
        <v>45140</v>
      </c>
      <c r="C53" s="4" t="s">
        <v>12</v>
      </c>
      <c r="D53" s="0" t="n">
        <v>16</v>
      </c>
      <c r="E53" s="0" t="n">
        <v>200</v>
      </c>
      <c r="F53" s="0" t="s">
        <v>11</v>
      </c>
      <c r="G53" s="5" t="n">
        <f aca="false">OR(C53="M15",C53="M10")</f>
        <v>0</v>
      </c>
      <c r="H53" s="5" t="n">
        <f aca="false">AND(D53&lt;=7,D53&gt;=4)</f>
        <v>0</v>
      </c>
      <c r="I53" s="5" t="n">
        <f aca="false">AND(B53&gt;=$P$1,B53&lt;=$Q$1)</f>
        <v>1</v>
      </c>
      <c r="J53" s="0" t="n">
        <f aca="false">VLOOKUP(D53,Товар!$A$1:$F$61,5)</f>
        <v>1</v>
      </c>
      <c r="K53" s="5" t="n">
        <f aca="false">IF(F53="Поступление",TRUE())</f>
        <v>1</v>
      </c>
      <c r="L53" s="5" t="n">
        <f aca="false">AND(G53,H53,I53,K53)</f>
        <v>0</v>
      </c>
      <c r="M53" s="0" t="n">
        <f aca="false">IF(L53,1,0)</f>
        <v>0</v>
      </c>
      <c r="N53" s="0" t="n">
        <f aca="false">E53*J53*M53</f>
        <v>0</v>
      </c>
    </row>
    <row r="54" customFormat="false" ht="14.25" hidden="false" customHeight="false" outlineLevel="0" collapsed="false">
      <c r="A54" s="0" t="n">
        <v>53</v>
      </c>
      <c r="B54" s="3" t="n">
        <v>45140</v>
      </c>
      <c r="C54" s="4" t="s">
        <v>12</v>
      </c>
      <c r="D54" s="0" t="n">
        <v>17</v>
      </c>
      <c r="E54" s="0" t="n">
        <v>200</v>
      </c>
      <c r="F54" s="0" t="s">
        <v>11</v>
      </c>
      <c r="G54" s="5" t="n">
        <f aca="false">OR(C54="M15",C54="M10")</f>
        <v>0</v>
      </c>
      <c r="H54" s="5" t="n">
        <f aca="false">AND(D54&lt;=7,D54&gt;=4)</f>
        <v>0</v>
      </c>
      <c r="I54" s="5" t="n">
        <f aca="false">AND(B54&gt;=$P$1,B54&lt;=$Q$1)</f>
        <v>1</v>
      </c>
      <c r="J54" s="0" t="n">
        <f aca="false">VLOOKUP(D54,Товар!$A$1:$F$61,5)</f>
        <v>150</v>
      </c>
      <c r="K54" s="5" t="n">
        <f aca="false">IF(F54="Поступление",TRUE())</f>
        <v>1</v>
      </c>
      <c r="L54" s="5" t="n">
        <f aca="false">AND(G54,H54,I54,K54)</f>
        <v>0</v>
      </c>
      <c r="M54" s="0" t="n">
        <f aca="false">IF(L54,1,0)</f>
        <v>0</v>
      </c>
      <c r="N54" s="0" t="n">
        <f aca="false">E54*J54*M54</f>
        <v>0</v>
      </c>
    </row>
    <row r="55" customFormat="false" ht="14.25" hidden="false" customHeight="false" outlineLevel="0" collapsed="false">
      <c r="A55" s="0" t="n">
        <v>54</v>
      </c>
      <c r="B55" s="3" t="n">
        <v>45140</v>
      </c>
      <c r="C55" s="4" t="s">
        <v>12</v>
      </c>
      <c r="D55" s="0" t="n">
        <v>18</v>
      </c>
      <c r="E55" s="0" t="n">
        <v>200</v>
      </c>
      <c r="F55" s="0" t="s">
        <v>11</v>
      </c>
      <c r="G55" s="5" t="n">
        <f aca="false">OR(C55="M15",C55="M10")</f>
        <v>0</v>
      </c>
      <c r="H55" s="5" t="n">
        <f aca="false">AND(D55&lt;=7,D55&gt;=4)</f>
        <v>0</v>
      </c>
      <c r="I55" s="5" t="n">
        <f aca="false">AND(B55&gt;=$P$1,B55&lt;=$Q$1)</f>
        <v>1</v>
      </c>
      <c r="J55" s="0" t="n">
        <f aca="false">VLOOKUP(D55,Товар!$A$1:$F$61,5)</f>
        <v>150</v>
      </c>
      <c r="K55" s="5" t="n">
        <f aca="false">IF(F55="Поступление",TRUE())</f>
        <v>1</v>
      </c>
      <c r="L55" s="5" t="n">
        <f aca="false">AND(G55,H55,I55,K55)</f>
        <v>0</v>
      </c>
      <c r="M55" s="0" t="n">
        <f aca="false">IF(L55,1,0)</f>
        <v>0</v>
      </c>
      <c r="N55" s="0" t="n">
        <f aca="false">E55*J55*M55</f>
        <v>0</v>
      </c>
    </row>
    <row r="56" customFormat="false" ht="14.25" hidden="false" customHeight="false" outlineLevel="0" collapsed="false">
      <c r="A56" s="0" t="n">
        <v>55</v>
      </c>
      <c r="B56" s="3" t="n">
        <v>45140</v>
      </c>
      <c r="C56" s="4" t="s">
        <v>12</v>
      </c>
      <c r="D56" s="0" t="n">
        <v>19</v>
      </c>
      <c r="E56" s="0" t="n">
        <v>200</v>
      </c>
      <c r="F56" s="0" t="s">
        <v>11</v>
      </c>
      <c r="G56" s="5" t="n">
        <f aca="false">OR(C56="M15",C56="M10")</f>
        <v>0</v>
      </c>
      <c r="H56" s="5" t="n">
        <f aca="false">AND(D56&lt;=7,D56&gt;=4)</f>
        <v>0</v>
      </c>
      <c r="I56" s="5" t="n">
        <f aca="false">AND(B56&gt;=$P$1,B56&lt;=$Q$1)</f>
        <v>1</v>
      </c>
      <c r="J56" s="0" t="n">
        <f aca="false">VLOOKUP(D56,Товар!$A$1:$F$61,5)</f>
        <v>700</v>
      </c>
      <c r="K56" s="5" t="n">
        <f aca="false">IF(F56="Поступление",TRUE())</f>
        <v>1</v>
      </c>
      <c r="L56" s="5" t="n">
        <f aca="false">AND(G56,H56,I56,K56)</f>
        <v>0</v>
      </c>
      <c r="M56" s="0" t="n">
        <f aca="false">IF(L56,1,0)</f>
        <v>0</v>
      </c>
      <c r="N56" s="0" t="n">
        <f aca="false">E56*J56*M56</f>
        <v>0</v>
      </c>
    </row>
    <row r="57" customFormat="false" ht="14.25" hidden="false" customHeight="false" outlineLevel="0" collapsed="false">
      <c r="A57" s="0" t="n">
        <v>56</v>
      </c>
      <c r="B57" s="3" t="n">
        <v>45140</v>
      </c>
      <c r="C57" s="4" t="s">
        <v>12</v>
      </c>
      <c r="D57" s="0" t="n">
        <v>20</v>
      </c>
      <c r="E57" s="0" t="n">
        <v>200</v>
      </c>
      <c r="F57" s="0" t="s">
        <v>11</v>
      </c>
      <c r="G57" s="5" t="n">
        <f aca="false">OR(C57="M15",C57="M10")</f>
        <v>0</v>
      </c>
      <c r="H57" s="5" t="n">
        <f aca="false">AND(D57&lt;=7,D57&gt;=4)</f>
        <v>0</v>
      </c>
      <c r="I57" s="5" t="n">
        <f aca="false">AND(B57&gt;=$P$1,B57&lt;=$Q$1)</f>
        <v>1</v>
      </c>
      <c r="J57" s="0" t="n">
        <f aca="false">VLOOKUP(D57,Товар!$A$1:$F$61,5)</f>
        <v>500</v>
      </c>
      <c r="K57" s="5" t="n">
        <f aca="false">IF(F57="Поступление",TRUE())</f>
        <v>1</v>
      </c>
      <c r="L57" s="5" t="n">
        <f aca="false">AND(G57,H57,I57,K57)</f>
        <v>0</v>
      </c>
      <c r="M57" s="0" t="n">
        <f aca="false">IF(L57,1,0)</f>
        <v>0</v>
      </c>
      <c r="N57" s="0" t="n">
        <f aca="false">E57*J57*M57</f>
        <v>0</v>
      </c>
    </row>
    <row r="58" customFormat="false" ht="14.25" hidden="false" customHeight="false" outlineLevel="0" collapsed="false">
      <c r="A58" s="0" t="n">
        <v>57</v>
      </c>
      <c r="B58" s="3" t="n">
        <v>45140</v>
      </c>
      <c r="C58" s="4" t="s">
        <v>12</v>
      </c>
      <c r="D58" s="0" t="n">
        <v>21</v>
      </c>
      <c r="E58" s="0" t="n">
        <v>200</v>
      </c>
      <c r="F58" s="0" t="s">
        <v>11</v>
      </c>
      <c r="G58" s="5" t="n">
        <f aca="false">OR(C58="M15",C58="M10")</f>
        <v>0</v>
      </c>
      <c r="H58" s="5" t="n">
        <f aca="false">AND(D58&lt;=7,D58&gt;=4)</f>
        <v>0</v>
      </c>
      <c r="I58" s="5" t="n">
        <f aca="false">AND(B58&gt;=$P$1,B58&lt;=$Q$1)</f>
        <v>1</v>
      </c>
      <c r="J58" s="0" t="n">
        <f aca="false">VLOOKUP(D58,Товар!$A$1:$F$61,5)</f>
        <v>500</v>
      </c>
      <c r="K58" s="5" t="n">
        <f aca="false">IF(F58="Поступление",TRUE())</f>
        <v>1</v>
      </c>
      <c r="L58" s="5" t="n">
        <f aca="false">AND(G58,H58,I58,K58)</f>
        <v>0</v>
      </c>
      <c r="M58" s="0" t="n">
        <f aca="false">IF(L58,1,0)</f>
        <v>0</v>
      </c>
      <c r="N58" s="0" t="n">
        <f aca="false">E58*J58*M58</f>
        <v>0</v>
      </c>
    </row>
    <row r="59" customFormat="false" ht="14.25" hidden="false" customHeight="false" outlineLevel="0" collapsed="false">
      <c r="A59" s="0" t="n">
        <v>58</v>
      </c>
      <c r="B59" s="3" t="n">
        <v>45140</v>
      </c>
      <c r="C59" s="4" t="s">
        <v>12</v>
      </c>
      <c r="D59" s="0" t="n">
        <v>22</v>
      </c>
      <c r="E59" s="0" t="n">
        <v>200</v>
      </c>
      <c r="F59" s="0" t="s">
        <v>11</v>
      </c>
      <c r="G59" s="5" t="n">
        <f aca="false">OR(C59="M15",C59="M10")</f>
        <v>0</v>
      </c>
      <c r="H59" s="5" t="n">
        <f aca="false">AND(D59&lt;=7,D59&gt;=4)</f>
        <v>0</v>
      </c>
      <c r="I59" s="5" t="n">
        <f aca="false">AND(B59&gt;=$P$1,B59&lt;=$Q$1)</f>
        <v>1</v>
      </c>
      <c r="J59" s="0" t="n">
        <f aca="false">VLOOKUP(D59,Товар!$A$1:$F$61,5)</f>
        <v>600</v>
      </c>
      <c r="K59" s="5" t="n">
        <f aca="false">IF(F59="Поступление",TRUE())</f>
        <v>1</v>
      </c>
      <c r="L59" s="5" t="n">
        <f aca="false">AND(G59,H59,I59,K59)</f>
        <v>0</v>
      </c>
      <c r="M59" s="0" t="n">
        <f aca="false">IF(L59,1,0)</f>
        <v>0</v>
      </c>
      <c r="N59" s="0" t="n">
        <f aca="false">E59*J59*M59</f>
        <v>0</v>
      </c>
    </row>
    <row r="60" customFormat="false" ht="14.25" hidden="false" customHeight="false" outlineLevel="0" collapsed="false">
      <c r="A60" s="0" t="n">
        <v>59</v>
      </c>
      <c r="B60" s="3" t="n">
        <v>45140</v>
      </c>
      <c r="C60" s="4" t="s">
        <v>12</v>
      </c>
      <c r="D60" s="0" t="n">
        <v>23</v>
      </c>
      <c r="E60" s="0" t="n">
        <v>200</v>
      </c>
      <c r="F60" s="0" t="s">
        <v>11</v>
      </c>
      <c r="G60" s="5" t="n">
        <f aca="false">OR(C60="M15",C60="M10")</f>
        <v>0</v>
      </c>
      <c r="H60" s="5" t="n">
        <f aca="false">AND(D60&lt;=7,D60&gt;=4)</f>
        <v>0</v>
      </c>
      <c r="I60" s="5" t="n">
        <f aca="false">AND(B60&gt;=$P$1,B60&lt;=$Q$1)</f>
        <v>1</v>
      </c>
      <c r="J60" s="0" t="n">
        <f aca="false">VLOOKUP(D60,Товар!$A$1:$F$61,5)</f>
        <v>1000</v>
      </c>
      <c r="K60" s="5" t="n">
        <f aca="false">IF(F60="Поступление",TRUE())</f>
        <v>1</v>
      </c>
      <c r="L60" s="5" t="n">
        <f aca="false">AND(G60,H60,I60,K60)</f>
        <v>0</v>
      </c>
      <c r="M60" s="0" t="n">
        <f aca="false">IF(L60,1,0)</f>
        <v>0</v>
      </c>
      <c r="N60" s="0" t="n">
        <f aca="false">E60*J60*M60</f>
        <v>0</v>
      </c>
    </row>
    <row r="61" customFormat="false" ht="14.25" hidden="false" customHeight="false" outlineLevel="0" collapsed="false">
      <c r="A61" s="0" t="n">
        <v>60</v>
      </c>
      <c r="B61" s="3" t="n">
        <v>45140</v>
      </c>
      <c r="C61" s="4" t="s">
        <v>12</v>
      </c>
      <c r="D61" s="0" t="n">
        <v>24</v>
      </c>
      <c r="E61" s="0" t="n">
        <v>200</v>
      </c>
      <c r="F61" s="0" t="s">
        <v>11</v>
      </c>
      <c r="G61" s="5" t="n">
        <f aca="false">OR(C61="M15",C61="M10")</f>
        <v>0</v>
      </c>
      <c r="H61" s="5" t="n">
        <f aca="false">AND(D61&lt;=7,D61&gt;=4)</f>
        <v>0</v>
      </c>
      <c r="I61" s="5" t="n">
        <f aca="false">AND(B61&gt;=$P$1,B61&lt;=$Q$1)</f>
        <v>1</v>
      </c>
      <c r="J61" s="0" t="n">
        <f aca="false">VLOOKUP(D61,Товар!$A$1:$F$61,5)</f>
        <v>200</v>
      </c>
      <c r="K61" s="5" t="n">
        <f aca="false">IF(F61="Поступление",TRUE())</f>
        <v>1</v>
      </c>
      <c r="L61" s="5" t="n">
        <f aca="false">AND(G61,H61,I61,K61)</f>
        <v>0</v>
      </c>
      <c r="M61" s="0" t="n">
        <f aca="false">IF(L61,1,0)</f>
        <v>0</v>
      </c>
      <c r="N61" s="0" t="n">
        <f aca="false">E61*J61*M61</f>
        <v>0</v>
      </c>
    </row>
    <row r="62" customFormat="false" ht="14.25" hidden="false" customHeight="false" outlineLevel="0" collapsed="false">
      <c r="A62" s="0" t="n">
        <v>61</v>
      </c>
      <c r="B62" s="3" t="n">
        <v>45140</v>
      </c>
      <c r="C62" s="4" t="s">
        <v>12</v>
      </c>
      <c r="D62" s="0" t="n">
        <v>25</v>
      </c>
      <c r="E62" s="0" t="n">
        <v>200</v>
      </c>
      <c r="F62" s="0" t="s">
        <v>11</v>
      </c>
      <c r="G62" s="5" t="n">
        <f aca="false">OR(C62="M15",C62="M10")</f>
        <v>0</v>
      </c>
      <c r="H62" s="5" t="n">
        <f aca="false">AND(D62&lt;=7,D62&gt;=4)</f>
        <v>0</v>
      </c>
      <c r="I62" s="5" t="n">
        <f aca="false">AND(B62&gt;=$P$1,B62&lt;=$Q$1)</f>
        <v>1</v>
      </c>
      <c r="J62" s="0" t="n">
        <f aca="false">VLOOKUP(D62,Товар!$A$1:$F$61,5)</f>
        <v>250</v>
      </c>
      <c r="K62" s="5" t="n">
        <f aca="false">IF(F62="Поступление",TRUE())</f>
        <v>1</v>
      </c>
      <c r="L62" s="5" t="n">
        <f aca="false">AND(G62,H62,I62,K62)</f>
        <v>0</v>
      </c>
      <c r="M62" s="0" t="n">
        <f aca="false">IF(L62,1,0)</f>
        <v>0</v>
      </c>
      <c r="N62" s="0" t="n">
        <f aca="false">E62*J62*M62</f>
        <v>0</v>
      </c>
    </row>
    <row r="63" customFormat="false" ht="14.25" hidden="false" customHeight="false" outlineLevel="0" collapsed="false">
      <c r="A63" s="0" t="n">
        <v>62</v>
      </c>
      <c r="B63" s="3" t="n">
        <v>45140</v>
      </c>
      <c r="C63" s="4" t="s">
        <v>12</v>
      </c>
      <c r="D63" s="0" t="n">
        <v>26</v>
      </c>
      <c r="E63" s="0" t="n">
        <v>200</v>
      </c>
      <c r="F63" s="0" t="s">
        <v>11</v>
      </c>
      <c r="G63" s="5" t="n">
        <f aca="false">OR(C63="M15",C63="M10")</f>
        <v>0</v>
      </c>
      <c r="H63" s="5" t="n">
        <f aca="false">AND(D63&lt;=7,D63&gt;=4)</f>
        <v>0</v>
      </c>
      <c r="I63" s="5" t="n">
        <f aca="false">AND(B63&gt;=$P$1,B63&lt;=$Q$1)</f>
        <v>1</v>
      </c>
      <c r="J63" s="0" t="n">
        <f aca="false">VLOOKUP(D63,Товар!$A$1:$F$61,5)</f>
        <v>300</v>
      </c>
      <c r="K63" s="5" t="n">
        <f aca="false">IF(F63="Поступление",TRUE())</f>
        <v>1</v>
      </c>
      <c r="L63" s="5" t="n">
        <f aca="false">AND(G63,H63,I63,K63)</f>
        <v>0</v>
      </c>
      <c r="M63" s="0" t="n">
        <f aca="false">IF(L63,1,0)</f>
        <v>0</v>
      </c>
      <c r="N63" s="0" t="n">
        <f aca="false">E63*J63*M63</f>
        <v>0</v>
      </c>
    </row>
    <row r="64" customFormat="false" ht="14.25" hidden="false" customHeight="false" outlineLevel="0" collapsed="false">
      <c r="A64" s="0" t="n">
        <v>63</v>
      </c>
      <c r="B64" s="3" t="n">
        <v>45140</v>
      </c>
      <c r="C64" s="4" t="s">
        <v>12</v>
      </c>
      <c r="D64" s="0" t="n">
        <v>27</v>
      </c>
      <c r="E64" s="0" t="n">
        <v>200</v>
      </c>
      <c r="F64" s="0" t="s">
        <v>11</v>
      </c>
      <c r="G64" s="5" t="n">
        <f aca="false">OR(C64="M15",C64="M10")</f>
        <v>0</v>
      </c>
      <c r="H64" s="5" t="n">
        <f aca="false">AND(D64&lt;=7,D64&gt;=4)</f>
        <v>0</v>
      </c>
      <c r="I64" s="5" t="n">
        <f aca="false">AND(B64&gt;=$P$1,B64&lt;=$Q$1)</f>
        <v>1</v>
      </c>
      <c r="J64" s="0" t="n">
        <f aca="false">VLOOKUP(D64,Товар!$A$1:$F$61,5)</f>
        <v>100</v>
      </c>
      <c r="K64" s="5" t="n">
        <f aca="false">IF(F64="Поступление",TRUE())</f>
        <v>1</v>
      </c>
      <c r="L64" s="5" t="n">
        <f aca="false">AND(G64,H64,I64,K64)</f>
        <v>0</v>
      </c>
      <c r="M64" s="0" t="n">
        <f aca="false">IF(L64,1,0)</f>
        <v>0</v>
      </c>
      <c r="N64" s="0" t="n">
        <f aca="false">E64*J64*M64</f>
        <v>0</v>
      </c>
    </row>
    <row r="65" customFormat="false" ht="14.25" hidden="false" customHeight="false" outlineLevel="0" collapsed="false">
      <c r="A65" s="0" t="n">
        <v>64</v>
      </c>
      <c r="B65" s="3" t="n">
        <v>45140</v>
      </c>
      <c r="C65" s="4" t="s">
        <v>12</v>
      </c>
      <c r="D65" s="0" t="n">
        <v>28</v>
      </c>
      <c r="E65" s="0" t="n">
        <v>200</v>
      </c>
      <c r="F65" s="0" t="s">
        <v>11</v>
      </c>
      <c r="G65" s="5" t="n">
        <f aca="false">OR(C65="M15",C65="M10")</f>
        <v>0</v>
      </c>
      <c r="H65" s="5" t="n">
        <f aca="false">AND(D65&lt;=7,D65&gt;=4)</f>
        <v>0</v>
      </c>
      <c r="I65" s="5" t="n">
        <f aca="false">AND(B65&gt;=$P$1,B65&lt;=$Q$1)</f>
        <v>1</v>
      </c>
      <c r="J65" s="0" t="n">
        <f aca="false">VLOOKUP(D65,Товар!$A$1:$F$61,5)</f>
        <v>250</v>
      </c>
      <c r="K65" s="5" t="n">
        <f aca="false">IF(F65="Поступление",TRUE())</f>
        <v>1</v>
      </c>
      <c r="L65" s="5" t="n">
        <f aca="false">AND(G65,H65,I65,K65)</f>
        <v>0</v>
      </c>
      <c r="M65" s="0" t="n">
        <f aca="false">IF(L65,1,0)</f>
        <v>0</v>
      </c>
      <c r="N65" s="0" t="n">
        <f aca="false">E65*J65*M65</f>
        <v>0</v>
      </c>
    </row>
    <row r="66" customFormat="false" ht="14.25" hidden="false" customHeight="false" outlineLevel="0" collapsed="false">
      <c r="A66" s="0" t="n">
        <v>65</v>
      </c>
      <c r="B66" s="3" t="n">
        <v>45140</v>
      </c>
      <c r="C66" s="4" t="s">
        <v>12</v>
      </c>
      <c r="D66" s="0" t="n">
        <v>29</v>
      </c>
      <c r="E66" s="0" t="n">
        <v>200</v>
      </c>
      <c r="F66" s="0" t="s">
        <v>11</v>
      </c>
      <c r="G66" s="5" t="n">
        <f aca="false">OR(C66="M15",C66="M10")</f>
        <v>0</v>
      </c>
      <c r="H66" s="5" t="n">
        <f aca="false">AND(D66&lt;=7,D66&gt;=4)</f>
        <v>0</v>
      </c>
      <c r="I66" s="5" t="n">
        <f aca="false">AND(B66&gt;=$P$1,B66&lt;=$Q$1)</f>
        <v>1</v>
      </c>
      <c r="J66" s="0" t="n">
        <f aca="false">VLOOKUP(D66,Товар!$A$1:$F$61,5)</f>
        <v>250</v>
      </c>
      <c r="K66" s="5" t="n">
        <f aca="false">IF(F66="Поступление",TRUE())</f>
        <v>1</v>
      </c>
      <c r="L66" s="5" t="n">
        <f aca="false">AND(G66,H66,I66,K66)</f>
        <v>0</v>
      </c>
      <c r="M66" s="0" t="n">
        <f aca="false">IF(L66,1,0)</f>
        <v>0</v>
      </c>
      <c r="N66" s="0" t="n">
        <f aca="false">E66*J66*M66</f>
        <v>0</v>
      </c>
    </row>
    <row r="67" customFormat="false" ht="14.25" hidden="false" customHeight="false" outlineLevel="0" collapsed="false">
      <c r="A67" s="0" t="n">
        <v>66</v>
      </c>
      <c r="B67" s="3" t="n">
        <v>45140</v>
      </c>
      <c r="C67" s="4" t="s">
        <v>12</v>
      </c>
      <c r="D67" s="0" t="n">
        <v>30</v>
      </c>
      <c r="E67" s="0" t="n">
        <v>200</v>
      </c>
      <c r="F67" s="0" t="s">
        <v>11</v>
      </c>
      <c r="G67" s="5" t="n">
        <f aca="false">OR(C67="M15",C67="M10")</f>
        <v>0</v>
      </c>
      <c r="H67" s="5" t="n">
        <f aca="false">AND(D67&lt;=7,D67&gt;=4)</f>
        <v>0</v>
      </c>
      <c r="I67" s="5" t="n">
        <f aca="false">AND(B67&gt;=$P$1,B67&lt;=$Q$1)</f>
        <v>1</v>
      </c>
      <c r="J67" s="0" t="n">
        <f aca="false">VLOOKUP(D67,Товар!$A$1:$F$61,5)</f>
        <v>100</v>
      </c>
      <c r="K67" s="5" t="n">
        <f aca="false">IF(F67="Поступление",TRUE())</f>
        <v>1</v>
      </c>
      <c r="L67" s="5" t="n">
        <f aca="false">AND(G67,H67,I67,K67)</f>
        <v>0</v>
      </c>
      <c r="M67" s="0" t="n">
        <f aca="false">IF(L67,1,0)</f>
        <v>0</v>
      </c>
      <c r="N67" s="0" t="n">
        <f aca="false">E67*J67*M67</f>
        <v>0</v>
      </c>
    </row>
    <row r="68" customFormat="false" ht="14.25" hidden="false" customHeight="false" outlineLevel="0" collapsed="false">
      <c r="A68" s="0" t="n">
        <v>67</v>
      </c>
      <c r="B68" s="3" t="n">
        <v>45140</v>
      </c>
      <c r="C68" s="4" t="s">
        <v>12</v>
      </c>
      <c r="D68" s="0" t="n">
        <v>31</v>
      </c>
      <c r="E68" s="0" t="n">
        <v>200</v>
      </c>
      <c r="F68" s="0" t="s">
        <v>11</v>
      </c>
      <c r="G68" s="5" t="n">
        <f aca="false">OR(C68="M15",C68="M10")</f>
        <v>0</v>
      </c>
      <c r="H68" s="5" t="n">
        <f aca="false">AND(D68&lt;=7,D68&gt;=4)</f>
        <v>0</v>
      </c>
      <c r="I68" s="5" t="n">
        <f aca="false">AND(B68&gt;=$P$1,B68&lt;=$Q$1)</f>
        <v>1</v>
      </c>
      <c r="J68" s="0" t="n">
        <f aca="false">VLOOKUP(D68,Товар!$A$1:$F$61,5)</f>
        <v>80</v>
      </c>
      <c r="K68" s="5" t="n">
        <f aca="false">IF(F68="Поступление",TRUE())</f>
        <v>1</v>
      </c>
      <c r="L68" s="5" t="n">
        <f aca="false">AND(G68,H68,I68,K68)</f>
        <v>0</v>
      </c>
      <c r="M68" s="0" t="n">
        <f aca="false">IF(L68,1,0)</f>
        <v>0</v>
      </c>
      <c r="N68" s="0" t="n">
        <f aca="false">E68*J68*M68</f>
        <v>0</v>
      </c>
    </row>
    <row r="69" customFormat="false" ht="14.25" hidden="false" customHeight="false" outlineLevel="0" collapsed="false">
      <c r="A69" s="0" t="n">
        <v>68</v>
      </c>
      <c r="B69" s="3" t="n">
        <v>45140</v>
      </c>
      <c r="C69" s="4" t="s">
        <v>12</v>
      </c>
      <c r="D69" s="0" t="n">
        <v>32</v>
      </c>
      <c r="E69" s="0" t="n">
        <v>200</v>
      </c>
      <c r="F69" s="0" t="s">
        <v>11</v>
      </c>
      <c r="G69" s="5" t="n">
        <f aca="false">OR(C69="M15",C69="M10")</f>
        <v>0</v>
      </c>
      <c r="H69" s="5" t="n">
        <f aca="false">AND(D69&lt;=7,D69&gt;=4)</f>
        <v>0</v>
      </c>
      <c r="I69" s="5" t="n">
        <f aca="false">AND(B69&gt;=$P$1,B69&lt;=$Q$1)</f>
        <v>1</v>
      </c>
      <c r="J69" s="0" t="n">
        <f aca="false">VLOOKUP(D69,Товар!$A$1:$F$61,5)</f>
        <v>100</v>
      </c>
      <c r="K69" s="5" t="n">
        <f aca="false">IF(F69="Поступление",TRUE())</f>
        <v>1</v>
      </c>
      <c r="L69" s="5" t="n">
        <f aca="false">AND(G69,H69,I69,K69)</f>
        <v>0</v>
      </c>
      <c r="M69" s="0" t="n">
        <f aca="false">IF(L69,1,0)</f>
        <v>0</v>
      </c>
      <c r="N69" s="0" t="n">
        <f aca="false">E69*J69*M69</f>
        <v>0</v>
      </c>
    </row>
    <row r="70" customFormat="false" ht="14.25" hidden="false" customHeight="false" outlineLevel="0" collapsed="false">
      <c r="A70" s="0" t="n">
        <v>69</v>
      </c>
      <c r="B70" s="3" t="n">
        <v>45140</v>
      </c>
      <c r="C70" s="4" t="s">
        <v>12</v>
      </c>
      <c r="D70" s="0" t="n">
        <v>33</v>
      </c>
      <c r="E70" s="0" t="n">
        <v>200</v>
      </c>
      <c r="F70" s="0" t="s">
        <v>11</v>
      </c>
      <c r="G70" s="5" t="n">
        <f aca="false">OR(C70="M15",C70="M10")</f>
        <v>0</v>
      </c>
      <c r="H70" s="5" t="n">
        <f aca="false">AND(D70&lt;=7,D70&gt;=4)</f>
        <v>0</v>
      </c>
      <c r="I70" s="5" t="n">
        <f aca="false">AND(B70&gt;=$P$1,B70&lt;=$Q$1)</f>
        <v>1</v>
      </c>
      <c r="J70" s="0" t="n">
        <f aca="false">VLOOKUP(D70,Товар!$A$1:$F$61,5)</f>
        <v>100</v>
      </c>
      <c r="K70" s="5" t="n">
        <f aca="false">IF(F70="Поступление",TRUE())</f>
        <v>1</v>
      </c>
      <c r="L70" s="5" t="n">
        <f aca="false">AND(G70,H70,I70,K70)</f>
        <v>0</v>
      </c>
      <c r="M70" s="0" t="n">
        <f aca="false">IF(L70,1,0)</f>
        <v>0</v>
      </c>
      <c r="N70" s="0" t="n">
        <f aca="false">E70*J70*M70</f>
        <v>0</v>
      </c>
    </row>
    <row r="71" customFormat="false" ht="14.25" hidden="false" customHeight="false" outlineLevel="0" collapsed="false">
      <c r="A71" s="0" t="n">
        <v>70</v>
      </c>
      <c r="B71" s="3" t="n">
        <v>45140</v>
      </c>
      <c r="C71" s="4" t="s">
        <v>12</v>
      </c>
      <c r="D71" s="0" t="n">
        <v>34</v>
      </c>
      <c r="E71" s="0" t="n">
        <v>200</v>
      </c>
      <c r="F71" s="0" t="s">
        <v>11</v>
      </c>
      <c r="G71" s="5" t="n">
        <f aca="false">OR(C71="M15",C71="M10")</f>
        <v>0</v>
      </c>
      <c r="H71" s="5" t="n">
        <f aca="false">AND(D71&lt;=7,D71&gt;=4)</f>
        <v>0</v>
      </c>
      <c r="I71" s="5" t="n">
        <f aca="false">AND(B71&gt;=$P$1,B71&lt;=$Q$1)</f>
        <v>1</v>
      </c>
      <c r="J71" s="0" t="n">
        <f aca="false">VLOOKUP(D71,Товар!$A$1:$F$61,5)</f>
        <v>200</v>
      </c>
      <c r="K71" s="5" t="n">
        <f aca="false">IF(F71="Поступление",TRUE())</f>
        <v>1</v>
      </c>
      <c r="L71" s="5" t="n">
        <f aca="false">AND(G71,H71,I71,K71)</f>
        <v>0</v>
      </c>
      <c r="M71" s="0" t="n">
        <f aca="false">IF(L71,1,0)</f>
        <v>0</v>
      </c>
      <c r="N71" s="0" t="n">
        <f aca="false">E71*J71*M71</f>
        <v>0</v>
      </c>
    </row>
    <row r="72" customFormat="false" ht="14.25" hidden="false" customHeight="false" outlineLevel="0" collapsed="false">
      <c r="A72" s="0" t="n">
        <v>71</v>
      </c>
      <c r="B72" s="3" t="n">
        <v>45140</v>
      </c>
      <c r="C72" s="4" t="s">
        <v>12</v>
      </c>
      <c r="D72" s="0" t="n">
        <v>35</v>
      </c>
      <c r="E72" s="0" t="n">
        <v>200</v>
      </c>
      <c r="F72" s="0" t="s">
        <v>11</v>
      </c>
      <c r="G72" s="5" t="n">
        <f aca="false">OR(C72="M15",C72="M10")</f>
        <v>0</v>
      </c>
      <c r="H72" s="5" t="n">
        <f aca="false">AND(D72&lt;=7,D72&gt;=4)</f>
        <v>0</v>
      </c>
      <c r="I72" s="5" t="n">
        <f aca="false">AND(B72&gt;=$P$1,B72&lt;=$Q$1)</f>
        <v>1</v>
      </c>
      <c r="J72" s="0" t="n">
        <f aca="false">VLOOKUP(D72,Товар!$A$1:$F$61,5)</f>
        <v>300</v>
      </c>
      <c r="K72" s="5" t="n">
        <f aca="false">IF(F72="Поступление",TRUE())</f>
        <v>1</v>
      </c>
      <c r="L72" s="5" t="n">
        <f aca="false">AND(G72,H72,I72,K72)</f>
        <v>0</v>
      </c>
      <c r="M72" s="0" t="n">
        <f aca="false">IF(L72,1,0)</f>
        <v>0</v>
      </c>
      <c r="N72" s="0" t="n">
        <f aca="false">E72*J72*M72</f>
        <v>0</v>
      </c>
    </row>
    <row r="73" customFormat="false" ht="14.25" hidden="false" customHeight="false" outlineLevel="0" collapsed="false">
      <c r="A73" s="0" t="n">
        <v>72</v>
      </c>
      <c r="B73" s="3" t="n">
        <v>45140</v>
      </c>
      <c r="C73" s="4" t="s">
        <v>12</v>
      </c>
      <c r="D73" s="0" t="n">
        <v>36</v>
      </c>
      <c r="E73" s="0" t="n">
        <v>200</v>
      </c>
      <c r="F73" s="0" t="s">
        <v>11</v>
      </c>
      <c r="G73" s="5" t="n">
        <f aca="false">OR(C73="M15",C73="M10")</f>
        <v>0</v>
      </c>
      <c r="H73" s="5" t="n">
        <f aca="false">AND(D73&lt;=7,D73&gt;=4)</f>
        <v>0</v>
      </c>
      <c r="I73" s="5" t="n">
        <f aca="false">AND(B73&gt;=$P$1,B73&lt;=$Q$1)</f>
        <v>1</v>
      </c>
      <c r="J73" s="0" t="n">
        <f aca="false">VLOOKUP(D73,Товар!$A$1:$F$61,5)</f>
        <v>400</v>
      </c>
      <c r="K73" s="5" t="n">
        <f aca="false">IF(F73="Поступление",TRUE())</f>
        <v>1</v>
      </c>
      <c r="L73" s="5" t="n">
        <f aca="false">AND(G73,H73,I73,K73)</f>
        <v>0</v>
      </c>
      <c r="M73" s="0" t="n">
        <f aca="false">IF(L73,1,0)</f>
        <v>0</v>
      </c>
      <c r="N73" s="0" t="n">
        <f aca="false">E73*J73*M73</f>
        <v>0</v>
      </c>
    </row>
    <row r="74" customFormat="false" ht="14.25" hidden="false" customHeight="false" outlineLevel="0" collapsed="false">
      <c r="A74" s="0" t="n">
        <v>73</v>
      </c>
      <c r="B74" s="3" t="n">
        <v>45140</v>
      </c>
      <c r="C74" s="4" t="s">
        <v>13</v>
      </c>
      <c r="D74" s="0" t="n">
        <v>1</v>
      </c>
      <c r="E74" s="0" t="n">
        <v>200</v>
      </c>
      <c r="F74" s="0" t="s">
        <v>11</v>
      </c>
      <c r="G74" s="5" t="n">
        <f aca="false">OR(C74="M15",C74="M10")</f>
        <v>0</v>
      </c>
      <c r="H74" s="5" t="n">
        <f aca="false">AND(D74&lt;=7,D74&gt;=4)</f>
        <v>0</v>
      </c>
      <c r="I74" s="5" t="n">
        <f aca="false">AND(B74&gt;=$P$1,B74&lt;=$Q$1)</f>
        <v>1</v>
      </c>
      <c r="J74" s="0" t="n">
        <f aca="false">VLOOKUP(D74,Товар!$A$1:$F$61,5)</f>
        <v>250</v>
      </c>
      <c r="K74" s="5" t="n">
        <f aca="false">IF(F74="Поступление",TRUE())</f>
        <v>1</v>
      </c>
      <c r="L74" s="5" t="n">
        <f aca="false">AND(G74,H74,I74,K74)</f>
        <v>0</v>
      </c>
      <c r="M74" s="0" t="n">
        <f aca="false">IF(L74,1,0)</f>
        <v>0</v>
      </c>
      <c r="N74" s="0" t="n">
        <f aca="false">E74*J74*M74</f>
        <v>0</v>
      </c>
    </row>
    <row r="75" customFormat="false" ht="14.25" hidden="false" customHeight="false" outlineLevel="0" collapsed="false">
      <c r="A75" s="0" t="n">
        <v>74</v>
      </c>
      <c r="B75" s="3" t="n">
        <v>45140</v>
      </c>
      <c r="C75" s="4" t="s">
        <v>13</v>
      </c>
      <c r="D75" s="0" t="n">
        <v>2</v>
      </c>
      <c r="E75" s="0" t="n">
        <v>200</v>
      </c>
      <c r="F75" s="0" t="s">
        <v>11</v>
      </c>
      <c r="G75" s="5" t="n">
        <f aca="false">OR(C75="M15",C75="M10")</f>
        <v>0</v>
      </c>
      <c r="H75" s="5" t="n">
        <f aca="false">AND(D75&lt;=7,D75&gt;=4)</f>
        <v>0</v>
      </c>
      <c r="I75" s="5" t="n">
        <f aca="false">AND(B75&gt;=$P$1,B75&lt;=$Q$1)</f>
        <v>1</v>
      </c>
      <c r="J75" s="0" t="n">
        <f aca="false">VLOOKUP(D75,Товар!$A$1:$F$61,5)</f>
        <v>1</v>
      </c>
      <c r="K75" s="5" t="n">
        <f aca="false">IF(F75="Поступление",TRUE())</f>
        <v>1</v>
      </c>
      <c r="L75" s="5" t="n">
        <f aca="false">AND(G75,H75,I75,K75)</f>
        <v>0</v>
      </c>
      <c r="M75" s="0" t="n">
        <f aca="false">IF(L75,1,0)</f>
        <v>0</v>
      </c>
      <c r="N75" s="0" t="n">
        <f aca="false">E75*J75*M75</f>
        <v>0</v>
      </c>
    </row>
    <row r="76" customFormat="false" ht="14.25" hidden="false" customHeight="false" outlineLevel="0" collapsed="false">
      <c r="A76" s="0" t="n">
        <v>75</v>
      </c>
      <c r="B76" s="3" t="n">
        <v>45140</v>
      </c>
      <c r="C76" s="4" t="s">
        <v>13</v>
      </c>
      <c r="D76" s="0" t="n">
        <v>3</v>
      </c>
      <c r="E76" s="0" t="n">
        <v>200</v>
      </c>
      <c r="F76" s="0" t="s">
        <v>11</v>
      </c>
      <c r="G76" s="5" t="n">
        <f aca="false">OR(C76="M15",C76="M10")</f>
        <v>0</v>
      </c>
      <c r="H76" s="5" t="n">
        <f aca="false">AND(D76&lt;=7,D76&gt;=4)</f>
        <v>0</v>
      </c>
      <c r="I76" s="5" t="n">
        <f aca="false">AND(B76&gt;=$P$1,B76&lt;=$Q$1)</f>
        <v>1</v>
      </c>
      <c r="J76" s="0" t="n">
        <f aca="false">VLOOKUP(D76,Товар!$A$1:$F$61,5)</f>
        <v>6</v>
      </c>
      <c r="K76" s="5" t="n">
        <f aca="false">IF(F76="Поступление",TRUE())</f>
        <v>1</v>
      </c>
      <c r="L76" s="5" t="n">
        <f aca="false">AND(G76,H76,I76,K76)</f>
        <v>0</v>
      </c>
      <c r="M76" s="0" t="n">
        <f aca="false">IF(L76,1,0)</f>
        <v>0</v>
      </c>
      <c r="N76" s="0" t="n">
        <f aca="false">E76*J76*M76</f>
        <v>0</v>
      </c>
    </row>
    <row r="77" customFormat="false" ht="14.25" hidden="false" customHeight="false" outlineLevel="0" collapsed="false">
      <c r="A77" s="0" t="n">
        <v>76</v>
      </c>
      <c r="B77" s="3" t="n">
        <v>45140</v>
      </c>
      <c r="C77" s="4" t="s">
        <v>13</v>
      </c>
      <c r="D77" s="0" t="n">
        <v>4</v>
      </c>
      <c r="E77" s="0" t="n">
        <v>200</v>
      </c>
      <c r="F77" s="0" t="s">
        <v>11</v>
      </c>
      <c r="G77" s="5" t="n">
        <f aca="false">OR(C77="M15",C77="M10")</f>
        <v>0</v>
      </c>
      <c r="H77" s="5" t="n">
        <f aca="false">AND(D77&lt;=7,D77&gt;=4)</f>
        <v>1</v>
      </c>
      <c r="I77" s="5" t="n">
        <f aca="false">AND(B77&gt;=$P$1,B77&lt;=$Q$1)</f>
        <v>1</v>
      </c>
      <c r="J77" s="0" t="n">
        <f aca="false">VLOOKUP(D77,Товар!$A$1:$F$61,5)</f>
        <v>250</v>
      </c>
      <c r="K77" s="5" t="n">
        <f aca="false">IF(F77="Поступление",TRUE())</f>
        <v>1</v>
      </c>
      <c r="L77" s="5" t="n">
        <f aca="false">AND(G77,H77,I77,K77)</f>
        <v>0</v>
      </c>
      <c r="M77" s="0" t="n">
        <f aca="false">IF(L77,1,0)</f>
        <v>0</v>
      </c>
      <c r="N77" s="0" t="n">
        <f aca="false">E77*J77*M77</f>
        <v>0</v>
      </c>
    </row>
    <row r="78" customFormat="false" ht="14.25" hidden="false" customHeight="false" outlineLevel="0" collapsed="false">
      <c r="A78" s="0" t="n">
        <v>77</v>
      </c>
      <c r="B78" s="3" t="n">
        <v>45140</v>
      </c>
      <c r="C78" s="4" t="s">
        <v>13</v>
      </c>
      <c r="D78" s="0" t="n">
        <v>5</v>
      </c>
      <c r="E78" s="0" t="n">
        <v>200</v>
      </c>
      <c r="F78" s="0" t="s">
        <v>11</v>
      </c>
      <c r="G78" s="5" t="n">
        <f aca="false">OR(C78="M15",C78="M10")</f>
        <v>0</v>
      </c>
      <c r="H78" s="5" t="n">
        <f aca="false">AND(D78&lt;=7,D78&gt;=4)</f>
        <v>1</v>
      </c>
      <c r="I78" s="5" t="n">
        <f aca="false">AND(B78&gt;=$P$1,B78&lt;=$Q$1)</f>
        <v>1</v>
      </c>
      <c r="J78" s="0" t="n">
        <f aca="false">VLOOKUP(D78,Товар!$A$1:$F$61,5)</f>
        <v>800</v>
      </c>
      <c r="K78" s="5" t="n">
        <f aca="false">IF(F78="Поступление",TRUE())</f>
        <v>1</v>
      </c>
      <c r="L78" s="5" t="n">
        <f aca="false">AND(G78,H78,I78,K78)</f>
        <v>0</v>
      </c>
      <c r="M78" s="0" t="n">
        <f aca="false">IF(L78,1,0)</f>
        <v>0</v>
      </c>
      <c r="N78" s="0" t="n">
        <f aca="false">E78*J78*M78</f>
        <v>0</v>
      </c>
    </row>
    <row r="79" customFormat="false" ht="14.25" hidden="false" customHeight="false" outlineLevel="0" collapsed="false">
      <c r="A79" s="0" t="n">
        <v>78</v>
      </c>
      <c r="B79" s="3" t="n">
        <v>45140</v>
      </c>
      <c r="C79" s="4" t="s">
        <v>13</v>
      </c>
      <c r="D79" s="0" t="n">
        <v>6</v>
      </c>
      <c r="E79" s="0" t="n">
        <v>200</v>
      </c>
      <c r="F79" s="0" t="s">
        <v>11</v>
      </c>
      <c r="G79" s="5" t="n">
        <f aca="false">OR(C79="M15",C79="M10")</f>
        <v>0</v>
      </c>
      <c r="H79" s="5" t="n">
        <f aca="false">AND(D79&lt;=7,D79&gt;=4)</f>
        <v>1</v>
      </c>
      <c r="I79" s="5" t="n">
        <f aca="false">AND(B79&gt;=$P$1,B79&lt;=$Q$1)</f>
        <v>1</v>
      </c>
      <c r="J79" s="0" t="n">
        <f aca="false">VLOOKUP(D79,Товар!$A$1:$F$61,5)</f>
        <v>500</v>
      </c>
      <c r="K79" s="5" t="n">
        <f aca="false">IF(F79="Поступление",TRUE())</f>
        <v>1</v>
      </c>
      <c r="L79" s="5" t="n">
        <f aca="false">AND(G79,H79,I79,K79)</f>
        <v>0</v>
      </c>
      <c r="M79" s="0" t="n">
        <f aca="false">IF(L79,1,0)</f>
        <v>0</v>
      </c>
      <c r="N79" s="0" t="n">
        <f aca="false">E79*J79*M79</f>
        <v>0</v>
      </c>
    </row>
    <row r="80" customFormat="false" ht="14.25" hidden="false" customHeight="false" outlineLevel="0" collapsed="false">
      <c r="A80" s="0" t="n">
        <v>79</v>
      </c>
      <c r="B80" s="3" t="n">
        <v>45140</v>
      </c>
      <c r="C80" s="4" t="s">
        <v>13</v>
      </c>
      <c r="D80" s="0" t="n">
        <v>7</v>
      </c>
      <c r="E80" s="0" t="n">
        <v>200</v>
      </c>
      <c r="F80" s="0" t="s">
        <v>11</v>
      </c>
      <c r="G80" s="5" t="n">
        <f aca="false">OR(C80="M15",C80="M10")</f>
        <v>0</v>
      </c>
      <c r="H80" s="5" t="n">
        <f aca="false">AND(D80&lt;=7,D80&gt;=4)</f>
        <v>1</v>
      </c>
      <c r="I80" s="5" t="n">
        <f aca="false">AND(B80&gt;=$P$1,B80&lt;=$Q$1)</f>
        <v>1</v>
      </c>
      <c r="J80" s="0" t="n">
        <f aca="false">VLOOKUP(D80,Товар!$A$1:$F$61,5)</f>
        <v>1000</v>
      </c>
      <c r="K80" s="5" t="n">
        <f aca="false">IF(F80="Поступление",TRUE())</f>
        <v>1</v>
      </c>
      <c r="L80" s="5" t="n">
        <f aca="false">AND(G80,H80,I80,K80)</f>
        <v>0</v>
      </c>
      <c r="M80" s="0" t="n">
        <f aca="false">IF(L80,1,0)</f>
        <v>0</v>
      </c>
      <c r="N80" s="0" t="n">
        <f aca="false">E80*J80*M80</f>
        <v>0</v>
      </c>
    </row>
    <row r="81" customFormat="false" ht="14.25" hidden="false" customHeight="false" outlineLevel="0" collapsed="false">
      <c r="A81" s="0" t="n">
        <v>80</v>
      </c>
      <c r="B81" s="3" t="n">
        <v>45140</v>
      </c>
      <c r="C81" s="4" t="s">
        <v>13</v>
      </c>
      <c r="D81" s="0" t="n">
        <v>8</v>
      </c>
      <c r="E81" s="0" t="n">
        <v>200</v>
      </c>
      <c r="F81" s="0" t="s">
        <v>11</v>
      </c>
      <c r="G81" s="5" t="n">
        <f aca="false">OR(C81="M15",C81="M10")</f>
        <v>0</v>
      </c>
      <c r="H81" s="5" t="n">
        <f aca="false">AND(D81&lt;=7,D81&gt;=4)</f>
        <v>0</v>
      </c>
      <c r="I81" s="5" t="n">
        <f aca="false">AND(B81&gt;=$P$1,B81&lt;=$Q$1)</f>
        <v>1</v>
      </c>
      <c r="J81" s="0" t="n">
        <f aca="false">VLOOKUP(D81,Товар!$A$1:$F$61,5)</f>
        <v>250</v>
      </c>
      <c r="K81" s="5" t="n">
        <f aca="false">IF(F81="Поступление",TRUE())</f>
        <v>1</v>
      </c>
      <c r="L81" s="5" t="n">
        <f aca="false">AND(G81,H81,I81,K81)</f>
        <v>0</v>
      </c>
      <c r="M81" s="0" t="n">
        <f aca="false">IF(L81,1,0)</f>
        <v>0</v>
      </c>
      <c r="N81" s="0" t="n">
        <f aca="false">E81*J81*M81</f>
        <v>0</v>
      </c>
    </row>
    <row r="82" customFormat="false" ht="14.25" hidden="false" customHeight="false" outlineLevel="0" collapsed="false">
      <c r="A82" s="0" t="n">
        <v>81</v>
      </c>
      <c r="B82" s="3" t="n">
        <v>45140</v>
      </c>
      <c r="C82" s="4" t="s">
        <v>13</v>
      </c>
      <c r="D82" s="0" t="n">
        <v>9</v>
      </c>
      <c r="E82" s="0" t="n">
        <v>200</v>
      </c>
      <c r="F82" s="0" t="s">
        <v>11</v>
      </c>
      <c r="G82" s="5" t="n">
        <f aca="false">OR(C82="M15",C82="M10")</f>
        <v>0</v>
      </c>
      <c r="H82" s="5" t="n">
        <f aca="false">AND(D82&lt;=7,D82&gt;=4)</f>
        <v>0</v>
      </c>
      <c r="I82" s="5" t="n">
        <f aca="false">AND(B82&gt;=$P$1,B82&lt;=$Q$1)</f>
        <v>1</v>
      </c>
      <c r="J82" s="0" t="n">
        <f aca="false">VLOOKUP(D82,Товар!$A$1:$F$61,5)</f>
        <v>500</v>
      </c>
      <c r="K82" s="5" t="n">
        <f aca="false">IF(F82="Поступление",TRUE())</f>
        <v>1</v>
      </c>
      <c r="L82" s="5" t="n">
        <f aca="false">AND(G82,H82,I82,K82)</f>
        <v>0</v>
      </c>
      <c r="M82" s="0" t="n">
        <f aca="false">IF(L82,1,0)</f>
        <v>0</v>
      </c>
      <c r="N82" s="0" t="n">
        <f aca="false">E82*J82*M82</f>
        <v>0</v>
      </c>
    </row>
    <row r="83" customFormat="false" ht="14.25" hidden="false" customHeight="false" outlineLevel="0" collapsed="false">
      <c r="A83" s="0" t="n">
        <v>82</v>
      </c>
      <c r="B83" s="3" t="n">
        <v>45140</v>
      </c>
      <c r="C83" s="4" t="s">
        <v>13</v>
      </c>
      <c r="D83" s="0" t="n">
        <v>10</v>
      </c>
      <c r="E83" s="0" t="n">
        <v>200</v>
      </c>
      <c r="F83" s="0" t="s">
        <v>11</v>
      </c>
      <c r="G83" s="5" t="n">
        <f aca="false">OR(C83="M15",C83="M10")</f>
        <v>0</v>
      </c>
      <c r="H83" s="5" t="n">
        <f aca="false">AND(D83&lt;=7,D83&gt;=4)</f>
        <v>0</v>
      </c>
      <c r="I83" s="5" t="n">
        <f aca="false">AND(B83&gt;=$P$1,B83&lt;=$Q$1)</f>
        <v>1</v>
      </c>
      <c r="J83" s="0" t="n">
        <f aca="false">VLOOKUP(D83,Товар!$A$1:$F$61,5)</f>
        <v>1000</v>
      </c>
      <c r="K83" s="5" t="n">
        <f aca="false">IF(F83="Поступление",TRUE())</f>
        <v>1</v>
      </c>
      <c r="L83" s="5" t="n">
        <f aca="false">AND(G83,H83,I83,K83)</f>
        <v>0</v>
      </c>
      <c r="M83" s="0" t="n">
        <f aca="false">IF(L83,1,0)</f>
        <v>0</v>
      </c>
      <c r="N83" s="0" t="n">
        <f aca="false">E83*J83*M83</f>
        <v>0</v>
      </c>
    </row>
    <row r="84" customFormat="false" ht="14.25" hidden="false" customHeight="false" outlineLevel="0" collapsed="false">
      <c r="A84" s="0" t="n">
        <v>83</v>
      </c>
      <c r="B84" s="3" t="n">
        <v>45140</v>
      </c>
      <c r="C84" s="4" t="s">
        <v>13</v>
      </c>
      <c r="D84" s="0" t="n">
        <v>11</v>
      </c>
      <c r="E84" s="0" t="n">
        <v>200</v>
      </c>
      <c r="F84" s="0" t="s">
        <v>11</v>
      </c>
      <c r="G84" s="5" t="n">
        <f aca="false">OR(C84="M15",C84="M10")</f>
        <v>0</v>
      </c>
      <c r="H84" s="5" t="n">
        <f aca="false">AND(D84&lt;=7,D84&gt;=4)</f>
        <v>0</v>
      </c>
      <c r="I84" s="5" t="n">
        <f aca="false">AND(B84&gt;=$P$1,B84&lt;=$Q$1)</f>
        <v>1</v>
      </c>
      <c r="J84" s="0" t="n">
        <f aca="false">VLOOKUP(D84,Товар!$A$1:$F$61,5)</f>
        <v>500</v>
      </c>
      <c r="K84" s="5" t="n">
        <f aca="false">IF(F84="Поступление",TRUE())</f>
        <v>1</v>
      </c>
      <c r="L84" s="5" t="n">
        <f aca="false">AND(G84,H84,I84,K84)</f>
        <v>0</v>
      </c>
      <c r="M84" s="0" t="n">
        <f aca="false">IF(L84,1,0)</f>
        <v>0</v>
      </c>
      <c r="N84" s="0" t="n">
        <f aca="false">E84*J84*M84</f>
        <v>0</v>
      </c>
    </row>
    <row r="85" customFormat="false" ht="14.25" hidden="false" customHeight="false" outlineLevel="0" collapsed="false">
      <c r="A85" s="0" t="n">
        <v>84</v>
      </c>
      <c r="B85" s="3" t="n">
        <v>45140</v>
      </c>
      <c r="C85" s="4" t="s">
        <v>13</v>
      </c>
      <c r="D85" s="0" t="n">
        <v>12</v>
      </c>
      <c r="E85" s="0" t="n">
        <v>200</v>
      </c>
      <c r="F85" s="0" t="s">
        <v>11</v>
      </c>
      <c r="G85" s="5" t="n">
        <f aca="false">OR(C85="M15",C85="M10")</f>
        <v>0</v>
      </c>
      <c r="H85" s="5" t="n">
        <f aca="false">AND(D85&lt;=7,D85&gt;=4)</f>
        <v>0</v>
      </c>
      <c r="I85" s="5" t="n">
        <f aca="false">AND(B85&gt;=$P$1,B85&lt;=$Q$1)</f>
        <v>1</v>
      </c>
      <c r="J85" s="0" t="n">
        <f aca="false">VLOOKUP(D85,Товар!$A$1:$F$61,5)</f>
        <v>250</v>
      </c>
      <c r="K85" s="5" t="n">
        <f aca="false">IF(F85="Поступление",TRUE())</f>
        <v>1</v>
      </c>
      <c r="L85" s="5" t="n">
        <f aca="false">AND(G85,H85,I85,K85)</f>
        <v>0</v>
      </c>
      <c r="M85" s="0" t="n">
        <f aca="false">IF(L85,1,0)</f>
        <v>0</v>
      </c>
      <c r="N85" s="0" t="n">
        <f aca="false">E85*J85*M85</f>
        <v>0</v>
      </c>
    </row>
    <row r="86" customFormat="false" ht="14.25" hidden="false" customHeight="false" outlineLevel="0" collapsed="false">
      <c r="A86" s="0" t="n">
        <v>85</v>
      </c>
      <c r="B86" s="3" t="n">
        <v>45140</v>
      </c>
      <c r="C86" s="4" t="s">
        <v>13</v>
      </c>
      <c r="D86" s="0" t="n">
        <v>13</v>
      </c>
      <c r="E86" s="0" t="n">
        <v>200</v>
      </c>
      <c r="F86" s="0" t="s">
        <v>11</v>
      </c>
      <c r="G86" s="5" t="n">
        <f aca="false">OR(C86="M15",C86="M10")</f>
        <v>0</v>
      </c>
      <c r="H86" s="5" t="n">
        <f aca="false">AND(D86&lt;=7,D86&gt;=4)</f>
        <v>0</v>
      </c>
      <c r="I86" s="5" t="n">
        <f aca="false">AND(B86&gt;=$P$1,B86&lt;=$Q$1)</f>
        <v>1</v>
      </c>
      <c r="J86" s="0" t="n">
        <f aca="false">VLOOKUP(D86,Товар!$A$1:$F$61,5)</f>
        <v>500</v>
      </c>
      <c r="K86" s="5" t="n">
        <f aca="false">IF(F86="Поступление",TRUE())</f>
        <v>1</v>
      </c>
      <c r="L86" s="5" t="n">
        <f aca="false">AND(G86,H86,I86,K86)</f>
        <v>0</v>
      </c>
      <c r="M86" s="0" t="n">
        <f aca="false">IF(L86,1,0)</f>
        <v>0</v>
      </c>
      <c r="N86" s="0" t="n">
        <f aca="false">E86*J86*M86</f>
        <v>0</v>
      </c>
    </row>
    <row r="87" customFormat="false" ht="14.25" hidden="false" customHeight="false" outlineLevel="0" collapsed="false">
      <c r="A87" s="0" t="n">
        <v>86</v>
      </c>
      <c r="B87" s="3" t="n">
        <v>45140</v>
      </c>
      <c r="C87" s="4" t="s">
        <v>13</v>
      </c>
      <c r="D87" s="0" t="n">
        <v>14</v>
      </c>
      <c r="E87" s="0" t="n">
        <v>200</v>
      </c>
      <c r="F87" s="0" t="s">
        <v>11</v>
      </c>
      <c r="G87" s="5" t="n">
        <f aca="false">OR(C87="M15",C87="M10")</f>
        <v>0</v>
      </c>
      <c r="H87" s="5" t="n">
        <f aca="false">AND(D87&lt;=7,D87&gt;=4)</f>
        <v>0</v>
      </c>
      <c r="I87" s="5" t="n">
        <f aca="false">AND(B87&gt;=$P$1,B87&lt;=$Q$1)</f>
        <v>1</v>
      </c>
      <c r="J87" s="0" t="n">
        <f aca="false">VLOOKUP(D87,Товар!$A$1:$F$61,5)</f>
        <v>300</v>
      </c>
      <c r="K87" s="5" t="n">
        <f aca="false">IF(F87="Поступление",TRUE())</f>
        <v>1</v>
      </c>
      <c r="L87" s="5" t="n">
        <f aca="false">AND(G87,H87,I87,K87)</f>
        <v>0</v>
      </c>
      <c r="M87" s="0" t="n">
        <f aca="false">IF(L87,1,0)</f>
        <v>0</v>
      </c>
      <c r="N87" s="0" t="n">
        <f aca="false">E87*J87*M87</f>
        <v>0</v>
      </c>
    </row>
    <row r="88" customFormat="false" ht="14.25" hidden="false" customHeight="false" outlineLevel="0" collapsed="false">
      <c r="A88" s="0" t="n">
        <v>87</v>
      </c>
      <c r="B88" s="3" t="n">
        <v>45140</v>
      </c>
      <c r="C88" s="4" t="s">
        <v>13</v>
      </c>
      <c r="D88" s="0" t="n">
        <v>15</v>
      </c>
      <c r="E88" s="0" t="n">
        <v>200</v>
      </c>
      <c r="F88" s="0" t="s">
        <v>11</v>
      </c>
      <c r="G88" s="5" t="n">
        <f aca="false">OR(C88="M15",C88="M10")</f>
        <v>0</v>
      </c>
      <c r="H88" s="5" t="n">
        <f aca="false">AND(D88&lt;=7,D88&gt;=4)</f>
        <v>0</v>
      </c>
      <c r="I88" s="5" t="n">
        <f aca="false">AND(B88&gt;=$P$1,B88&lt;=$Q$1)</f>
        <v>1</v>
      </c>
      <c r="J88" s="0" t="n">
        <f aca="false">VLOOKUP(D88,Товар!$A$1:$F$61,5)</f>
        <v>250</v>
      </c>
      <c r="K88" s="5" t="n">
        <f aca="false">IF(F88="Поступление",TRUE())</f>
        <v>1</v>
      </c>
      <c r="L88" s="5" t="n">
        <f aca="false">AND(G88,H88,I88,K88)</f>
        <v>0</v>
      </c>
      <c r="M88" s="0" t="n">
        <f aca="false">IF(L88,1,0)</f>
        <v>0</v>
      </c>
      <c r="N88" s="0" t="n">
        <f aca="false">E88*J88*M88</f>
        <v>0</v>
      </c>
    </row>
    <row r="89" customFormat="false" ht="14.25" hidden="false" customHeight="false" outlineLevel="0" collapsed="false">
      <c r="A89" s="0" t="n">
        <v>88</v>
      </c>
      <c r="B89" s="3" t="n">
        <v>45140</v>
      </c>
      <c r="C89" s="4" t="s">
        <v>13</v>
      </c>
      <c r="D89" s="0" t="n">
        <v>16</v>
      </c>
      <c r="E89" s="0" t="n">
        <v>200</v>
      </c>
      <c r="F89" s="0" t="s">
        <v>11</v>
      </c>
      <c r="G89" s="5" t="n">
        <f aca="false">OR(C89="M15",C89="M10")</f>
        <v>0</v>
      </c>
      <c r="H89" s="5" t="n">
        <f aca="false">AND(D89&lt;=7,D89&gt;=4)</f>
        <v>0</v>
      </c>
      <c r="I89" s="5" t="n">
        <f aca="false">AND(B89&gt;=$P$1,B89&lt;=$Q$1)</f>
        <v>1</v>
      </c>
      <c r="J89" s="0" t="n">
        <f aca="false">VLOOKUP(D89,Товар!$A$1:$F$61,5)</f>
        <v>1</v>
      </c>
      <c r="K89" s="5" t="n">
        <f aca="false">IF(F89="Поступление",TRUE())</f>
        <v>1</v>
      </c>
      <c r="L89" s="5" t="n">
        <f aca="false">AND(G89,H89,I89,K89)</f>
        <v>0</v>
      </c>
      <c r="M89" s="0" t="n">
        <f aca="false">IF(L89,1,0)</f>
        <v>0</v>
      </c>
      <c r="N89" s="0" t="n">
        <f aca="false">E89*J89*M89</f>
        <v>0</v>
      </c>
    </row>
    <row r="90" customFormat="false" ht="14.25" hidden="false" customHeight="false" outlineLevel="0" collapsed="false">
      <c r="A90" s="0" t="n">
        <v>89</v>
      </c>
      <c r="B90" s="3" t="n">
        <v>45140</v>
      </c>
      <c r="C90" s="4" t="s">
        <v>13</v>
      </c>
      <c r="D90" s="0" t="n">
        <v>17</v>
      </c>
      <c r="E90" s="0" t="n">
        <v>200</v>
      </c>
      <c r="F90" s="0" t="s">
        <v>11</v>
      </c>
      <c r="G90" s="5" t="n">
        <f aca="false">OR(C90="M15",C90="M10")</f>
        <v>0</v>
      </c>
      <c r="H90" s="5" t="n">
        <f aca="false">AND(D90&lt;=7,D90&gt;=4)</f>
        <v>0</v>
      </c>
      <c r="I90" s="5" t="n">
        <f aca="false">AND(B90&gt;=$P$1,B90&lt;=$Q$1)</f>
        <v>1</v>
      </c>
      <c r="J90" s="0" t="n">
        <f aca="false">VLOOKUP(D90,Товар!$A$1:$F$61,5)</f>
        <v>150</v>
      </c>
      <c r="K90" s="5" t="n">
        <f aca="false">IF(F90="Поступление",TRUE())</f>
        <v>1</v>
      </c>
      <c r="L90" s="5" t="n">
        <f aca="false">AND(G90,H90,I90,K90)</f>
        <v>0</v>
      </c>
      <c r="M90" s="0" t="n">
        <f aca="false">IF(L90,1,0)</f>
        <v>0</v>
      </c>
      <c r="N90" s="0" t="n">
        <f aca="false">E90*J90*M90</f>
        <v>0</v>
      </c>
    </row>
    <row r="91" customFormat="false" ht="14.25" hidden="false" customHeight="false" outlineLevel="0" collapsed="false">
      <c r="A91" s="0" t="n">
        <v>90</v>
      </c>
      <c r="B91" s="3" t="n">
        <v>45140</v>
      </c>
      <c r="C91" s="4" t="s">
        <v>13</v>
      </c>
      <c r="D91" s="0" t="n">
        <v>18</v>
      </c>
      <c r="E91" s="0" t="n">
        <v>200</v>
      </c>
      <c r="F91" s="0" t="s">
        <v>11</v>
      </c>
      <c r="G91" s="5" t="n">
        <f aca="false">OR(C91="M15",C91="M10")</f>
        <v>0</v>
      </c>
      <c r="H91" s="5" t="n">
        <f aca="false">AND(D91&lt;=7,D91&gt;=4)</f>
        <v>0</v>
      </c>
      <c r="I91" s="5" t="n">
        <f aca="false">AND(B91&gt;=$P$1,B91&lt;=$Q$1)</f>
        <v>1</v>
      </c>
      <c r="J91" s="0" t="n">
        <f aca="false">VLOOKUP(D91,Товар!$A$1:$F$61,5)</f>
        <v>150</v>
      </c>
      <c r="K91" s="5" t="n">
        <f aca="false">IF(F91="Поступление",TRUE())</f>
        <v>1</v>
      </c>
      <c r="L91" s="5" t="n">
        <f aca="false">AND(G91,H91,I91,K91)</f>
        <v>0</v>
      </c>
      <c r="M91" s="0" t="n">
        <f aca="false">IF(L91,1,0)</f>
        <v>0</v>
      </c>
      <c r="N91" s="0" t="n">
        <f aca="false">E91*J91*M91</f>
        <v>0</v>
      </c>
    </row>
    <row r="92" customFormat="false" ht="14.25" hidden="false" customHeight="false" outlineLevel="0" collapsed="false">
      <c r="A92" s="0" t="n">
        <v>91</v>
      </c>
      <c r="B92" s="3" t="n">
        <v>45140</v>
      </c>
      <c r="C92" s="4" t="s">
        <v>13</v>
      </c>
      <c r="D92" s="0" t="n">
        <v>19</v>
      </c>
      <c r="E92" s="0" t="n">
        <v>200</v>
      </c>
      <c r="F92" s="0" t="s">
        <v>11</v>
      </c>
      <c r="G92" s="5" t="n">
        <f aca="false">OR(C92="M15",C92="M10")</f>
        <v>0</v>
      </c>
      <c r="H92" s="5" t="n">
        <f aca="false">AND(D92&lt;=7,D92&gt;=4)</f>
        <v>0</v>
      </c>
      <c r="I92" s="5" t="n">
        <f aca="false">AND(B92&gt;=$P$1,B92&lt;=$Q$1)</f>
        <v>1</v>
      </c>
      <c r="J92" s="0" t="n">
        <f aca="false">VLOOKUP(D92,Товар!$A$1:$F$61,5)</f>
        <v>700</v>
      </c>
      <c r="K92" s="5" t="n">
        <f aca="false">IF(F92="Поступление",TRUE())</f>
        <v>1</v>
      </c>
      <c r="L92" s="5" t="n">
        <f aca="false">AND(G92,H92,I92,K92)</f>
        <v>0</v>
      </c>
      <c r="M92" s="0" t="n">
        <f aca="false">IF(L92,1,0)</f>
        <v>0</v>
      </c>
      <c r="N92" s="0" t="n">
        <f aca="false">E92*J92*M92</f>
        <v>0</v>
      </c>
    </row>
    <row r="93" customFormat="false" ht="14.25" hidden="false" customHeight="false" outlineLevel="0" collapsed="false">
      <c r="A93" s="0" t="n">
        <v>92</v>
      </c>
      <c r="B93" s="3" t="n">
        <v>45140</v>
      </c>
      <c r="C93" s="4" t="s">
        <v>13</v>
      </c>
      <c r="D93" s="0" t="n">
        <v>20</v>
      </c>
      <c r="E93" s="0" t="n">
        <v>200</v>
      </c>
      <c r="F93" s="0" t="s">
        <v>11</v>
      </c>
      <c r="G93" s="5" t="n">
        <f aca="false">OR(C93="M15",C93="M10")</f>
        <v>0</v>
      </c>
      <c r="H93" s="5" t="n">
        <f aca="false">AND(D93&lt;=7,D93&gt;=4)</f>
        <v>0</v>
      </c>
      <c r="I93" s="5" t="n">
        <f aca="false">AND(B93&gt;=$P$1,B93&lt;=$Q$1)</f>
        <v>1</v>
      </c>
      <c r="J93" s="0" t="n">
        <f aca="false">VLOOKUP(D93,Товар!$A$1:$F$61,5)</f>
        <v>500</v>
      </c>
      <c r="K93" s="5" t="n">
        <f aca="false">IF(F93="Поступление",TRUE())</f>
        <v>1</v>
      </c>
      <c r="L93" s="5" t="n">
        <f aca="false">AND(G93,H93,I93,K93)</f>
        <v>0</v>
      </c>
      <c r="M93" s="0" t="n">
        <f aca="false">IF(L93,1,0)</f>
        <v>0</v>
      </c>
      <c r="N93" s="0" t="n">
        <f aca="false">E93*J93*M93</f>
        <v>0</v>
      </c>
    </row>
    <row r="94" customFormat="false" ht="14.25" hidden="false" customHeight="false" outlineLevel="0" collapsed="false">
      <c r="A94" s="0" t="n">
        <v>93</v>
      </c>
      <c r="B94" s="3" t="n">
        <v>45140</v>
      </c>
      <c r="C94" s="4" t="s">
        <v>13</v>
      </c>
      <c r="D94" s="0" t="n">
        <v>21</v>
      </c>
      <c r="E94" s="0" t="n">
        <v>200</v>
      </c>
      <c r="F94" s="0" t="s">
        <v>11</v>
      </c>
      <c r="G94" s="5" t="n">
        <f aca="false">OR(C94="M15",C94="M10")</f>
        <v>0</v>
      </c>
      <c r="H94" s="5" t="n">
        <f aca="false">AND(D94&lt;=7,D94&gt;=4)</f>
        <v>0</v>
      </c>
      <c r="I94" s="5" t="n">
        <f aca="false">AND(B94&gt;=$P$1,B94&lt;=$Q$1)</f>
        <v>1</v>
      </c>
      <c r="J94" s="0" t="n">
        <f aca="false">VLOOKUP(D94,Товар!$A$1:$F$61,5)</f>
        <v>500</v>
      </c>
      <c r="K94" s="5" t="n">
        <f aca="false">IF(F94="Поступление",TRUE())</f>
        <v>1</v>
      </c>
      <c r="L94" s="5" t="n">
        <f aca="false">AND(G94,H94,I94,K94)</f>
        <v>0</v>
      </c>
      <c r="M94" s="0" t="n">
        <f aca="false">IF(L94,1,0)</f>
        <v>0</v>
      </c>
      <c r="N94" s="0" t="n">
        <f aca="false">E94*J94*M94</f>
        <v>0</v>
      </c>
    </row>
    <row r="95" customFormat="false" ht="14.25" hidden="false" customHeight="false" outlineLevel="0" collapsed="false">
      <c r="A95" s="0" t="n">
        <v>94</v>
      </c>
      <c r="B95" s="3" t="n">
        <v>45140</v>
      </c>
      <c r="C95" s="4" t="s">
        <v>13</v>
      </c>
      <c r="D95" s="0" t="n">
        <v>22</v>
      </c>
      <c r="E95" s="0" t="n">
        <v>200</v>
      </c>
      <c r="F95" s="0" t="s">
        <v>11</v>
      </c>
      <c r="G95" s="5" t="n">
        <f aca="false">OR(C95="M15",C95="M10")</f>
        <v>0</v>
      </c>
      <c r="H95" s="5" t="n">
        <f aca="false">AND(D95&lt;=7,D95&gt;=4)</f>
        <v>0</v>
      </c>
      <c r="I95" s="5" t="n">
        <f aca="false">AND(B95&gt;=$P$1,B95&lt;=$Q$1)</f>
        <v>1</v>
      </c>
      <c r="J95" s="0" t="n">
        <f aca="false">VLOOKUP(D95,Товар!$A$1:$F$61,5)</f>
        <v>600</v>
      </c>
      <c r="K95" s="5" t="n">
        <f aca="false">IF(F95="Поступление",TRUE())</f>
        <v>1</v>
      </c>
      <c r="L95" s="5" t="n">
        <f aca="false">AND(G95,H95,I95,K95)</f>
        <v>0</v>
      </c>
      <c r="M95" s="0" t="n">
        <f aca="false">IF(L95,1,0)</f>
        <v>0</v>
      </c>
      <c r="N95" s="0" t="n">
        <f aca="false">E95*J95*M95</f>
        <v>0</v>
      </c>
    </row>
    <row r="96" customFormat="false" ht="14.25" hidden="false" customHeight="false" outlineLevel="0" collapsed="false">
      <c r="A96" s="0" t="n">
        <v>95</v>
      </c>
      <c r="B96" s="3" t="n">
        <v>45140</v>
      </c>
      <c r="C96" s="4" t="s">
        <v>13</v>
      </c>
      <c r="D96" s="0" t="n">
        <v>23</v>
      </c>
      <c r="E96" s="0" t="n">
        <v>200</v>
      </c>
      <c r="F96" s="0" t="s">
        <v>11</v>
      </c>
      <c r="G96" s="5" t="n">
        <f aca="false">OR(C96="M15",C96="M10")</f>
        <v>0</v>
      </c>
      <c r="H96" s="5" t="n">
        <f aca="false">AND(D96&lt;=7,D96&gt;=4)</f>
        <v>0</v>
      </c>
      <c r="I96" s="5" t="n">
        <f aca="false">AND(B96&gt;=$P$1,B96&lt;=$Q$1)</f>
        <v>1</v>
      </c>
      <c r="J96" s="0" t="n">
        <f aca="false">VLOOKUP(D96,Товар!$A$1:$F$61,5)</f>
        <v>1000</v>
      </c>
      <c r="K96" s="5" t="n">
        <f aca="false">IF(F96="Поступление",TRUE())</f>
        <v>1</v>
      </c>
      <c r="L96" s="5" t="n">
        <f aca="false">AND(G96,H96,I96,K96)</f>
        <v>0</v>
      </c>
      <c r="M96" s="0" t="n">
        <f aca="false">IF(L96,1,0)</f>
        <v>0</v>
      </c>
      <c r="N96" s="0" t="n">
        <f aca="false">E96*J96*M96</f>
        <v>0</v>
      </c>
    </row>
    <row r="97" customFormat="false" ht="14.25" hidden="false" customHeight="false" outlineLevel="0" collapsed="false">
      <c r="A97" s="0" t="n">
        <v>96</v>
      </c>
      <c r="B97" s="3" t="n">
        <v>45140</v>
      </c>
      <c r="C97" s="4" t="s">
        <v>13</v>
      </c>
      <c r="D97" s="0" t="n">
        <v>24</v>
      </c>
      <c r="E97" s="0" t="n">
        <v>200</v>
      </c>
      <c r="F97" s="0" t="s">
        <v>11</v>
      </c>
      <c r="G97" s="5" t="n">
        <f aca="false">OR(C97="M15",C97="M10")</f>
        <v>0</v>
      </c>
      <c r="H97" s="5" t="n">
        <f aca="false">AND(D97&lt;=7,D97&gt;=4)</f>
        <v>0</v>
      </c>
      <c r="I97" s="5" t="n">
        <f aca="false">AND(B97&gt;=$P$1,B97&lt;=$Q$1)</f>
        <v>1</v>
      </c>
      <c r="J97" s="0" t="n">
        <f aca="false">VLOOKUP(D97,Товар!$A$1:$F$61,5)</f>
        <v>200</v>
      </c>
      <c r="K97" s="5" t="n">
        <f aca="false">IF(F97="Поступление",TRUE())</f>
        <v>1</v>
      </c>
      <c r="L97" s="5" t="n">
        <f aca="false">AND(G97,H97,I97,K97)</f>
        <v>0</v>
      </c>
      <c r="M97" s="0" t="n">
        <f aca="false">IF(L97,1,0)</f>
        <v>0</v>
      </c>
      <c r="N97" s="0" t="n">
        <f aca="false">E97*J97*M97</f>
        <v>0</v>
      </c>
    </row>
    <row r="98" customFormat="false" ht="14.25" hidden="false" customHeight="false" outlineLevel="0" collapsed="false">
      <c r="A98" s="0" t="n">
        <v>97</v>
      </c>
      <c r="B98" s="3" t="n">
        <v>45140</v>
      </c>
      <c r="C98" s="4" t="s">
        <v>13</v>
      </c>
      <c r="D98" s="0" t="n">
        <v>25</v>
      </c>
      <c r="E98" s="0" t="n">
        <v>200</v>
      </c>
      <c r="F98" s="0" t="s">
        <v>11</v>
      </c>
      <c r="G98" s="5" t="n">
        <f aca="false">OR(C98="M15",C98="M10")</f>
        <v>0</v>
      </c>
      <c r="H98" s="5" t="n">
        <f aca="false">AND(D98&lt;=7,D98&gt;=4)</f>
        <v>0</v>
      </c>
      <c r="I98" s="5" t="n">
        <f aca="false">AND(B98&gt;=$P$1,B98&lt;=$Q$1)</f>
        <v>1</v>
      </c>
      <c r="J98" s="0" t="n">
        <f aca="false">VLOOKUP(D98,Товар!$A$1:$F$61,5)</f>
        <v>250</v>
      </c>
      <c r="K98" s="5" t="n">
        <f aca="false">IF(F98="Поступление",TRUE())</f>
        <v>1</v>
      </c>
      <c r="L98" s="5" t="n">
        <f aca="false">AND(G98,H98,I98,K98)</f>
        <v>0</v>
      </c>
      <c r="M98" s="0" t="n">
        <f aca="false">IF(L98,1,0)</f>
        <v>0</v>
      </c>
      <c r="N98" s="0" t="n">
        <f aca="false">E98*J98*M98</f>
        <v>0</v>
      </c>
    </row>
    <row r="99" customFormat="false" ht="14.25" hidden="false" customHeight="false" outlineLevel="0" collapsed="false">
      <c r="A99" s="0" t="n">
        <v>98</v>
      </c>
      <c r="B99" s="3" t="n">
        <v>45140</v>
      </c>
      <c r="C99" s="4" t="s">
        <v>13</v>
      </c>
      <c r="D99" s="0" t="n">
        <v>26</v>
      </c>
      <c r="E99" s="0" t="n">
        <v>200</v>
      </c>
      <c r="F99" s="0" t="s">
        <v>11</v>
      </c>
      <c r="G99" s="5" t="n">
        <f aca="false">OR(C99="M15",C99="M10")</f>
        <v>0</v>
      </c>
      <c r="H99" s="5" t="n">
        <f aca="false">AND(D99&lt;=7,D99&gt;=4)</f>
        <v>0</v>
      </c>
      <c r="I99" s="5" t="n">
        <f aca="false">AND(B99&gt;=$P$1,B99&lt;=$Q$1)</f>
        <v>1</v>
      </c>
      <c r="J99" s="0" t="n">
        <f aca="false">VLOOKUP(D99,Товар!$A$1:$F$61,5)</f>
        <v>300</v>
      </c>
      <c r="K99" s="5" t="n">
        <f aca="false">IF(F99="Поступление",TRUE())</f>
        <v>1</v>
      </c>
      <c r="L99" s="5" t="n">
        <f aca="false">AND(G99,H99,I99,K99)</f>
        <v>0</v>
      </c>
      <c r="M99" s="0" t="n">
        <f aca="false">IF(L99,1,0)</f>
        <v>0</v>
      </c>
      <c r="N99" s="0" t="n">
        <f aca="false">E99*J99*M99</f>
        <v>0</v>
      </c>
    </row>
    <row r="100" customFormat="false" ht="14.25" hidden="false" customHeight="false" outlineLevel="0" collapsed="false">
      <c r="A100" s="0" t="n">
        <v>99</v>
      </c>
      <c r="B100" s="3" t="n">
        <v>45140</v>
      </c>
      <c r="C100" s="4" t="s">
        <v>13</v>
      </c>
      <c r="D100" s="0" t="n">
        <v>27</v>
      </c>
      <c r="E100" s="0" t="n">
        <v>200</v>
      </c>
      <c r="F100" s="0" t="s">
        <v>11</v>
      </c>
      <c r="G100" s="5" t="n">
        <f aca="false">OR(C100="M15",C100="M10")</f>
        <v>0</v>
      </c>
      <c r="H100" s="5" t="n">
        <f aca="false">AND(D100&lt;=7,D100&gt;=4)</f>
        <v>0</v>
      </c>
      <c r="I100" s="5" t="n">
        <f aca="false">AND(B100&gt;=$P$1,B100&lt;=$Q$1)</f>
        <v>1</v>
      </c>
      <c r="J100" s="0" t="n">
        <f aca="false">VLOOKUP(D100,Товар!$A$1:$F$61,5)</f>
        <v>100</v>
      </c>
      <c r="K100" s="5" t="n">
        <f aca="false">IF(F100="Поступление",TRUE())</f>
        <v>1</v>
      </c>
      <c r="L100" s="5" t="n">
        <f aca="false">AND(G100,H100,I100,K100)</f>
        <v>0</v>
      </c>
      <c r="M100" s="0" t="n">
        <f aca="false">IF(L100,1,0)</f>
        <v>0</v>
      </c>
      <c r="N100" s="0" t="n">
        <f aca="false">E100*J100*M100</f>
        <v>0</v>
      </c>
    </row>
    <row r="101" customFormat="false" ht="14.25" hidden="false" customHeight="false" outlineLevel="0" collapsed="false">
      <c r="A101" s="0" t="n">
        <v>100</v>
      </c>
      <c r="B101" s="3" t="n">
        <v>45140</v>
      </c>
      <c r="C101" s="4" t="s">
        <v>13</v>
      </c>
      <c r="D101" s="0" t="n">
        <v>28</v>
      </c>
      <c r="E101" s="0" t="n">
        <v>200</v>
      </c>
      <c r="F101" s="0" t="s">
        <v>11</v>
      </c>
      <c r="G101" s="5" t="n">
        <f aca="false">OR(C101="M15",C101="M10")</f>
        <v>0</v>
      </c>
      <c r="H101" s="5" t="n">
        <f aca="false">AND(D101&lt;=7,D101&gt;=4)</f>
        <v>0</v>
      </c>
      <c r="I101" s="5" t="n">
        <f aca="false">AND(B101&gt;=$P$1,B101&lt;=$Q$1)</f>
        <v>1</v>
      </c>
      <c r="J101" s="0" t="n">
        <f aca="false">VLOOKUP(D101,Товар!$A$1:$F$61,5)</f>
        <v>250</v>
      </c>
      <c r="K101" s="5" t="n">
        <f aca="false">IF(F101="Поступление",TRUE())</f>
        <v>1</v>
      </c>
      <c r="L101" s="5" t="n">
        <f aca="false">AND(G101,H101,I101,K101)</f>
        <v>0</v>
      </c>
      <c r="M101" s="0" t="n">
        <f aca="false">IF(L101,1,0)</f>
        <v>0</v>
      </c>
      <c r="N101" s="0" t="n">
        <f aca="false">E101*J101*M101</f>
        <v>0</v>
      </c>
    </row>
    <row r="102" customFormat="false" ht="14.25" hidden="false" customHeight="false" outlineLevel="0" collapsed="false">
      <c r="A102" s="0" t="n">
        <v>101</v>
      </c>
      <c r="B102" s="3" t="n">
        <v>45140</v>
      </c>
      <c r="C102" s="4" t="s">
        <v>13</v>
      </c>
      <c r="D102" s="0" t="n">
        <v>29</v>
      </c>
      <c r="E102" s="0" t="n">
        <v>200</v>
      </c>
      <c r="F102" s="0" t="s">
        <v>11</v>
      </c>
      <c r="G102" s="5" t="n">
        <f aca="false">OR(C102="M15",C102="M10")</f>
        <v>0</v>
      </c>
      <c r="H102" s="5" t="n">
        <f aca="false">AND(D102&lt;=7,D102&gt;=4)</f>
        <v>0</v>
      </c>
      <c r="I102" s="5" t="n">
        <f aca="false">AND(B102&gt;=$P$1,B102&lt;=$Q$1)</f>
        <v>1</v>
      </c>
      <c r="J102" s="0" t="n">
        <f aca="false">VLOOKUP(D102,Товар!$A$1:$F$61,5)</f>
        <v>250</v>
      </c>
      <c r="K102" s="5" t="n">
        <f aca="false">IF(F102="Поступление",TRUE())</f>
        <v>1</v>
      </c>
      <c r="L102" s="5" t="n">
        <f aca="false">AND(G102,H102,I102,K102)</f>
        <v>0</v>
      </c>
      <c r="M102" s="0" t="n">
        <f aca="false">IF(L102,1,0)</f>
        <v>0</v>
      </c>
      <c r="N102" s="0" t="n">
        <f aca="false">E102*J102*M102</f>
        <v>0</v>
      </c>
    </row>
    <row r="103" customFormat="false" ht="14.25" hidden="false" customHeight="false" outlineLevel="0" collapsed="false">
      <c r="A103" s="0" t="n">
        <v>102</v>
      </c>
      <c r="B103" s="3" t="n">
        <v>45140</v>
      </c>
      <c r="C103" s="4" t="s">
        <v>13</v>
      </c>
      <c r="D103" s="0" t="n">
        <v>30</v>
      </c>
      <c r="E103" s="0" t="n">
        <v>200</v>
      </c>
      <c r="F103" s="0" t="s">
        <v>11</v>
      </c>
      <c r="G103" s="5" t="n">
        <f aca="false">OR(C103="M15",C103="M10")</f>
        <v>0</v>
      </c>
      <c r="H103" s="5" t="n">
        <f aca="false">AND(D103&lt;=7,D103&gt;=4)</f>
        <v>0</v>
      </c>
      <c r="I103" s="5" t="n">
        <f aca="false">AND(B103&gt;=$P$1,B103&lt;=$Q$1)</f>
        <v>1</v>
      </c>
      <c r="J103" s="0" t="n">
        <f aca="false">VLOOKUP(D103,Товар!$A$1:$F$61,5)</f>
        <v>100</v>
      </c>
      <c r="K103" s="5" t="n">
        <f aca="false">IF(F103="Поступление",TRUE())</f>
        <v>1</v>
      </c>
      <c r="L103" s="5" t="n">
        <f aca="false">AND(G103,H103,I103,K103)</f>
        <v>0</v>
      </c>
      <c r="M103" s="0" t="n">
        <f aca="false">IF(L103,1,0)</f>
        <v>0</v>
      </c>
      <c r="N103" s="0" t="n">
        <f aca="false">E103*J103*M103</f>
        <v>0</v>
      </c>
    </row>
    <row r="104" customFormat="false" ht="14.25" hidden="false" customHeight="false" outlineLevel="0" collapsed="false">
      <c r="A104" s="0" t="n">
        <v>103</v>
      </c>
      <c r="B104" s="3" t="n">
        <v>45140</v>
      </c>
      <c r="C104" s="4" t="s">
        <v>13</v>
      </c>
      <c r="D104" s="0" t="n">
        <v>31</v>
      </c>
      <c r="E104" s="0" t="n">
        <v>200</v>
      </c>
      <c r="F104" s="0" t="s">
        <v>11</v>
      </c>
      <c r="G104" s="5" t="n">
        <f aca="false">OR(C104="M15",C104="M10")</f>
        <v>0</v>
      </c>
      <c r="H104" s="5" t="n">
        <f aca="false">AND(D104&lt;=7,D104&gt;=4)</f>
        <v>0</v>
      </c>
      <c r="I104" s="5" t="n">
        <f aca="false">AND(B104&gt;=$P$1,B104&lt;=$Q$1)</f>
        <v>1</v>
      </c>
      <c r="J104" s="0" t="n">
        <f aca="false">VLOOKUP(D104,Товар!$A$1:$F$61,5)</f>
        <v>80</v>
      </c>
      <c r="K104" s="5" t="n">
        <f aca="false">IF(F104="Поступление",TRUE())</f>
        <v>1</v>
      </c>
      <c r="L104" s="5" t="n">
        <f aca="false">AND(G104,H104,I104,K104)</f>
        <v>0</v>
      </c>
      <c r="M104" s="0" t="n">
        <f aca="false">IF(L104,1,0)</f>
        <v>0</v>
      </c>
      <c r="N104" s="0" t="n">
        <f aca="false">E104*J104*M104</f>
        <v>0</v>
      </c>
    </row>
    <row r="105" customFormat="false" ht="14.25" hidden="false" customHeight="false" outlineLevel="0" collapsed="false">
      <c r="A105" s="0" t="n">
        <v>104</v>
      </c>
      <c r="B105" s="3" t="n">
        <v>45140</v>
      </c>
      <c r="C105" s="4" t="s">
        <v>13</v>
      </c>
      <c r="D105" s="0" t="n">
        <v>32</v>
      </c>
      <c r="E105" s="0" t="n">
        <v>200</v>
      </c>
      <c r="F105" s="0" t="s">
        <v>11</v>
      </c>
      <c r="G105" s="5" t="n">
        <f aca="false">OR(C105="M15",C105="M10")</f>
        <v>0</v>
      </c>
      <c r="H105" s="5" t="n">
        <f aca="false">AND(D105&lt;=7,D105&gt;=4)</f>
        <v>0</v>
      </c>
      <c r="I105" s="5" t="n">
        <f aca="false">AND(B105&gt;=$P$1,B105&lt;=$Q$1)</f>
        <v>1</v>
      </c>
      <c r="J105" s="0" t="n">
        <f aca="false">VLOOKUP(D105,Товар!$A$1:$F$61,5)</f>
        <v>100</v>
      </c>
      <c r="K105" s="5" t="n">
        <f aca="false">IF(F105="Поступление",TRUE())</f>
        <v>1</v>
      </c>
      <c r="L105" s="5" t="n">
        <f aca="false">AND(G105,H105,I105,K105)</f>
        <v>0</v>
      </c>
      <c r="M105" s="0" t="n">
        <f aca="false">IF(L105,1,0)</f>
        <v>0</v>
      </c>
      <c r="N105" s="0" t="n">
        <f aca="false">E105*J105*M105</f>
        <v>0</v>
      </c>
    </row>
    <row r="106" customFormat="false" ht="14.25" hidden="false" customHeight="false" outlineLevel="0" collapsed="false">
      <c r="A106" s="0" t="n">
        <v>105</v>
      </c>
      <c r="B106" s="3" t="n">
        <v>45140</v>
      </c>
      <c r="C106" s="4" t="s">
        <v>13</v>
      </c>
      <c r="D106" s="0" t="n">
        <v>33</v>
      </c>
      <c r="E106" s="0" t="n">
        <v>200</v>
      </c>
      <c r="F106" s="0" t="s">
        <v>11</v>
      </c>
      <c r="G106" s="5" t="n">
        <f aca="false">OR(C106="M15",C106="M10")</f>
        <v>0</v>
      </c>
      <c r="H106" s="5" t="n">
        <f aca="false">AND(D106&lt;=7,D106&gt;=4)</f>
        <v>0</v>
      </c>
      <c r="I106" s="5" t="n">
        <f aca="false">AND(B106&gt;=$P$1,B106&lt;=$Q$1)</f>
        <v>1</v>
      </c>
      <c r="J106" s="0" t="n">
        <f aca="false">VLOOKUP(D106,Товар!$A$1:$F$61,5)</f>
        <v>100</v>
      </c>
      <c r="K106" s="5" t="n">
        <f aca="false">IF(F106="Поступление",TRUE())</f>
        <v>1</v>
      </c>
      <c r="L106" s="5" t="n">
        <f aca="false">AND(G106,H106,I106,K106)</f>
        <v>0</v>
      </c>
      <c r="M106" s="0" t="n">
        <f aca="false">IF(L106,1,0)</f>
        <v>0</v>
      </c>
      <c r="N106" s="0" t="n">
        <f aca="false">E106*J106*M106</f>
        <v>0</v>
      </c>
    </row>
    <row r="107" customFormat="false" ht="14.25" hidden="false" customHeight="false" outlineLevel="0" collapsed="false">
      <c r="A107" s="0" t="n">
        <v>106</v>
      </c>
      <c r="B107" s="3" t="n">
        <v>45140</v>
      </c>
      <c r="C107" s="4" t="s">
        <v>13</v>
      </c>
      <c r="D107" s="0" t="n">
        <v>34</v>
      </c>
      <c r="E107" s="0" t="n">
        <v>200</v>
      </c>
      <c r="F107" s="0" t="s">
        <v>11</v>
      </c>
      <c r="G107" s="5" t="n">
        <f aca="false">OR(C107="M15",C107="M10")</f>
        <v>0</v>
      </c>
      <c r="H107" s="5" t="n">
        <f aca="false">AND(D107&lt;=7,D107&gt;=4)</f>
        <v>0</v>
      </c>
      <c r="I107" s="5" t="n">
        <f aca="false">AND(B107&gt;=$P$1,B107&lt;=$Q$1)</f>
        <v>1</v>
      </c>
      <c r="J107" s="0" t="n">
        <f aca="false">VLOOKUP(D107,Товар!$A$1:$F$61,5)</f>
        <v>200</v>
      </c>
      <c r="K107" s="5" t="n">
        <f aca="false">IF(F107="Поступление",TRUE())</f>
        <v>1</v>
      </c>
      <c r="L107" s="5" t="n">
        <f aca="false">AND(G107,H107,I107,K107)</f>
        <v>0</v>
      </c>
      <c r="M107" s="0" t="n">
        <f aca="false">IF(L107,1,0)</f>
        <v>0</v>
      </c>
      <c r="N107" s="0" t="n">
        <f aca="false">E107*J107*M107</f>
        <v>0</v>
      </c>
    </row>
    <row r="108" customFormat="false" ht="14.25" hidden="false" customHeight="false" outlineLevel="0" collapsed="false">
      <c r="A108" s="0" t="n">
        <v>107</v>
      </c>
      <c r="B108" s="3" t="n">
        <v>45140</v>
      </c>
      <c r="C108" s="4" t="s">
        <v>13</v>
      </c>
      <c r="D108" s="0" t="n">
        <v>35</v>
      </c>
      <c r="E108" s="0" t="n">
        <v>200</v>
      </c>
      <c r="F108" s="0" t="s">
        <v>11</v>
      </c>
      <c r="G108" s="5" t="n">
        <f aca="false">OR(C108="M15",C108="M10")</f>
        <v>0</v>
      </c>
      <c r="H108" s="5" t="n">
        <f aca="false">AND(D108&lt;=7,D108&gt;=4)</f>
        <v>0</v>
      </c>
      <c r="I108" s="5" t="n">
        <f aca="false">AND(B108&gt;=$P$1,B108&lt;=$Q$1)</f>
        <v>1</v>
      </c>
      <c r="J108" s="0" t="n">
        <f aca="false">VLOOKUP(D108,Товар!$A$1:$F$61,5)</f>
        <v>300</v>
      </c>
      <c r="K108" s="5" t="n">
        <f aca="false">IF(F108="Поступление",TRUE())</f>
        <v>1</v>
      </c>
      <c r="L108" s="5" t="n">
        <f aca="false">AND(G108,H108,I108,K108)</f>
        <v>0</v>
      </c>
      <c r="M108" s="0" t="n">
        <f aca="false">IF(L108,1,0)</f>
        <v>0</v>
      </c>
      <c r="N108" s="0" t="n">
        <f aca="false">E108*J108*M108</f>
        <v>0</v>
      </c>
    </row>
    <row r="109" customFormat="false" ht="14.25" hidden="false" customHeight="false" outlineLevel="0" collapsed="false">
      <c r="A109" s="0" t="n">
        <v>108</v>
      </c>
      <c r="B109" s="3" t="n">
        <v>45140</v>
      </c>
      <c r="C109" s="4" t="s">
        <v>13</v>
      </c>
      <c r="D109" s="0" t="n">
        <v>36</v>
      </c>
      <c r="E109" s="0" t="n">
        <v>200</v>
      </c>
      <c r="F109" s="0" t="s">
        <v>11</v>
      </c>
      <c r="G109" s="5" t="n">
        <f aca="false">OR(C109="M15",C109="M10")</f>
        <v>0</v>
      </c>
      <c r="H109" s="5" t="n">
        <f aca="false">AND(D109&lt;=7,D109&gt;=4)</f>
        <v>0</v>
      </c>
      <c r="I109" s="5" t="n">
        <f aca="false">AND(B109&gt;=$P$1,B109&lt;=$Q$1)</f>
        <v>1</v>
      </c>
      <c r="J109" s="0" t="n">
        <f aca="false">VLOOKUP(D109,Товар!$A$1:$F$61,5)</f>
        <v>400</v>
      </c>
      <c r="K109" s="5" t="n">
        <f aca="false">IF(F109="Поступление",TRUE())</f>
        <v>1</v>
      </c>
      <c r="L109" s="5" t="n">
        <f aca="false">AND(G109,H109,I109,K109)</f>
        <v>0</v>
      </c>
      <c r="M109" s="0" t="n">
        <f aca="false">IF(L109,1,0)</f>
        <v>0</v>
      </c>
      <c r="N109" s="0" t="n">
        <f aca="false">E109*J109*M109</f>
        <v>0</v>
      </c>
    </row>
    <row r="110" customFormat="false" ht="14.25" hidden="false" customHeight="false" outlineLevel="0" collapsed="false">
      <c r="A110" s="0" t="n">
        <v>109</v>
      </c>
      <c r="B110" s="3" t="n">
        <v>45140</v>
      </c>
      <c r="C110" s="4" t="s">
        <v>14</v>
      </c>
      <c r="D110" s="0" t="n">
        <v>1</v>
      </c>
      <c r="E110" s="0" t="n">
        <v>200</v>
      </c>
      <c r="F110" s="0" t="s">
        <v>11</v>
      </c>
      <c r="G110" s="5" t="n">
        <f aca="false">OR(C110="M15",C110="M10")</f>
        <v>1</v>
      </c>
      <c r="H110" s="5" t="n">
        <f aca="false">AND(D110&lt;=7,D110&gt;=4)</f>
        <v>0</v>
      </c>
      <c r="I110" s="5" t="n">
        <f aca="false">AND(B110&gt;=$P$1,B110&lt;=$Q$1)</f>
        <v>1</v>
      </c>
      <c r="J110" s="0" t="n">
        <f aca="false">VLOOKUP(D110,Товар!$A$1:$F$61,5)</f>
        <v>250</v>
      </c>
      <c r="K110" s="5" t="n">
        <f aca="false">IF(F110="Поступление",TRUE())</f>
        <v>1</v>
      </c>
      <c r="L110" s="5" t="n">
        <f aca="false">AND(G110,H110,I110,K110)</f>
        <v>0</v>
      </c>
      <c r="M110" s="0" t="n">
        <f aca="false">IF(L110,1,0)</f>
        <v>0</v>
      </c>
      <c r="N110" s="0" t="n">
        <f aca="false">E110*J110*M110</f>
        <v>0</v>
      </c>
    </row>
    <row r="111" customFormat="false" ht="14.25" hidden="false" customHeight="false" outlineLevel="0" collapsed="false">
      <c r="A111" s="0" t="n">
        <v>110</v>
      </c>
      <c r="B111" s="3" t="n">
        <v>45140</v>
      </c>
      <c r="C111" s="4" t="s">
        <v>14</v>
      </c>
      <c r="D111" s="0" t="n">
        <v>2</v>
      </c>
      <c r="E111" s="0" t="n">
        <v>200</v>
      </c>
      <c r="F111" s="0" t="s">
        <v>11</v>
      </c>
      <c r="G111" s="5" t="n">
        <f aca="false">OR(C111="M15",C111="M10")</f>
        <v>1</v>
      </c>
      <c r="H111" s="5" t="n">
        <f aca="false">AND(D111&lt;=7,D111&gt;=4)</f>
        <v>0</v>
      </c>
      <c r="I111" s="5" t="n">
        <f aca="false">AND(B111&gt;=$P$1,B111&lt;=$Q$1)</f>
        <v>1</v>
      </c>
      <c r="J111" s="0" t="n">
        <f aca="false">VLOOKUP(D111,Товар!$A$1:$F$61,5)</f>
        <v>1</v>
      </c>
      <c r="K111" s="5" t="n">
        <f aca="false">IF(F111="Поступление",TRUE())</f>
        <v>1</v>
      </c>
      <c r="L111" s="5" t="n">
        <f aca="false">AND(G111,H111,I111,K111)</f>
        <v>0</v>
      </c>
      <c r="M111" s="0" t="n">
        <f aca="false">IF(L111,1,0)</f>
        <v>0</v>
      </c>
      <c r="N111" s="0" t="n">
        <f aca="false">E111*J111*M111</f>
        <v>0</v>
      </c>
    </row>
    <row r="112" customFormat="false" ht="14.25" hidden="false" customHeight="false" outlineLevel="0" collapsed="false">
      <c r="A112" s="0" t="n">
        <v>111</v>
      </c>
      <c r="B112" s="3" t="n">
        <v>45140</v>
      </c>
      <c r="C112" s="4" t="s">
        <v>14</v>
      </c>
      <c r="D112" s="0" t="n">
        <v>3</v>
      </c>
      <c r="E112" s="0" t="n">
        <v>200</v>
      </c>
      <c r="F112" s="0" t="s">
        <v>11</v>
      </c>
      <c r="G112" s="5" t="n">
        <f aca="false">OR(C112="M15",C112="M10")</f>
        <v>1</v>
      </c>
      <c r="H112" s="5" t="n">
        <f aca="false">AND(D112&lt;=7,D112&gt;=4)</f>
        <v>0</v>
      </c>
      <c r="I112" s="5" t="n">
        <f aca="false">AND(B112&gt;=$P$1,B112&lt;=$Q$1)</f>
        <v>1</v>
      </c>
      <c r="J112" s="0" t="n">
        <f aca="false">VLOOKUP(D112,Товар!$A$1:$F$61,5)</f>
        <v>6</v>
      </c>
      <c r="K112" s="5" t="n">
        <f aca="false">IF(F112="Поступление",TRUE())</f>
        <v>1</v>
      </c>
      <c r="L112" s="5" t="n">
        <f aca="false">AND(G112,H112,I112,K112)</f>
        <v>0</v>
      </c>
      <c r="M112" s="0" t="n">
        <f aca="false">IF(L112,1,0)</f>
        <v>0</v>
      </c>
      <c r="N112" s="0" t="n">
        <f aca="false">E112*J112*M112</f>
        <v>0</v>
      </c>
    </row>
    <row r="113" customFormat="false" ht="14.25" hidden="false" customHeight="false" outlineLevel="0" collapsed="false">
      <c r="A113" s="0" t="n">
        <v>112</v>
      </c>
      <c r="B113" s="3" t="n">
        <v>45140</v>
      </c>
      <c r="C113" s="4" t="s">
        <v>14</v>
      </c>
      <c r="D113" s="0" t="n">
        <v>4</v>
      </c>
      <c r="E113" s="0" t="n">
        <v>200</v>
      </c>
      <c r="F113" s="0" t="s">
        <v>11</v>
      </c>
      <c r="G113" s="5" t="n">
        <f aca="false">OR(C113="M15",C113="M10")</f>
        <v>1</v>
      </c>
      <c r="H113" s="5" t="n">
        <f aca="false">AND(D113&lt;=7,D113&gt;=4)</f>
        <v>1</v>
      </c>
      <c r="I113" s="5" t="n">
        <f aca="false">AND(B113&gt;=$P$1,B113&lt;=$Q$1)</f>
        <v>1</v>
      </c>
      <c r="J113" s="0" t="n">
        <f aca="false">VLOOKUP(D113,Товар!$A$1:$F$61,5)</f>
        <v>250</v>
      </c>
      <c r="K113" s="5" t="n">
        <f aca="false">IF(F113="Поступление",TRUE())</f>
        <v>1</v>
      </c>
      <c r="L113" s="5" t="n">
        <f aca="false">AND(G113,H113,I113,K113)</f>
        <v>1</v>
      </c>
      <c r="M113" s="0" t="n">
        <f aca="false">IF(L113,1,0)</f>
        <v>1</v>
      </c>
      <c r="N113" s="0" t="n">
        <f aca="false">E113*J113*M113</f>
        <v>50000</v>
      </c>
    </row>
    <row r="114" customFormat="false" ht="14.25" hidden="false" customHeight="false" outlineLevel="0" collapsed="false">
      <c r="A114" s="0" t="n">
        <v>113</v>
      </c>
      <c r="B114" s="3" t="n">
        <v>45140</v>
      </c>
      <c r="C114" s="4" t="s">
        <v>14</v>
      </c>
      <c r="D114" s="0" t="n">
        <v>5</v>
      </c>
      <c r="E114" s="0" t="n">
        <v>200</v>
      </c>
      <c r="F114" s="0" t="s">
        <v>11</v>
      </c>
      <c r="G114" s="5" t="n">
        <f aca="false">OR(C114="M15",C114="M10")</f>
        <v>1</v>
      </c>
      <c r="H114" s="5" t="n">
        <f aca="false">AND(D114&lt;=7,D114&gt;=4)</f>
        <v>1</v>
      </c>
      <c r="I114" s="5" t="n">
        <f aca="false">AND(B114&gt;=$P$1,B114&lt;=$Q$1)</f>
        <v>1</v>
      </c>
      <c r="J114" s="0" t="n">
        <f aca="false">VLOOKUP(D114,Товар!$A$1:$F$61,5)</f>
        <v>800</v>
      </c>
      <c r="K114" s="5" t="n">
        <f aca="false">IF(F114="Поступление",TRUE())</f>
        <v>1</v>
      </c>
      <c r="L114" s="5" t="n">
        <f aca="false">AND(G114,H114,I114,K114)</f>
        <v>1</v>
      </c>
      <c r="M114" s="0" t="n">
        <f aca="false">IF(L114,1,0)</f>
        <v>1</v>
      </c>
      <c r="N114" s="0" t="n">
        <f aca="false">E114*J114*M114</f>
        <v>160000</v>
      </c>
    </row>
    <row r="115" customFormat="false" ht="14.25" hidden="false" customHeight="false" outlineLevel="0" collapsed="false">
      <c r="A115" s="0" t="n">
        <v>114</v>
      </c>
      <c r="B115" s="3" t="n">
        <v>45140</v>
      </c>
      <c r="C115" s="4" t="s">
        <v>14</v>
      </c>
      <c r="D115" s="0" t="n">
        <v>6</v>
      </c>
      <c r="E115" s="0" t="n">
        <v>200</v>
      </c>
      <c r="F115" s="0" t="s">
        <v>11</v>
      </c>
      <c r="G115" s="5" t="n">
        <f aca="false">OR(C115="M15",C115="M10")</f>
        <v>1</v>
      </c>
      <c r="H115" s="5" t="n">
        <f aca="false">AND(D115&lt;=7,D115&gt;=4)</f>
        <v>1</v>
      </c>
      <c r="I115" s="5" t="n">
        <f aca="false">AND(B115&gt;=$P$1,B115&lt;=$Q$1)</f>
        <v>1</v>
      </c>
      <c r="J115" s="0" t="n">
        <f aca="false">VLOOKUP(D115,Товар!$A$1:$F$61,5)</f>
        <v>500</v>
      </c>
      <c r="K115" s="5" t="n">
        <f aca="false">IF(F115="Поступление",TRUE())</f>
        <v>1</v>
      </c>
      <c r="L115" s="5" t="n">
        <f aca="false">AND(G115,H115,I115,K115)</f>
        <v>1</v>
      </c>
      <c r="M115" s="0" t="n">
        <f aca="false">IF(L115,1,0)</f>
        <v>1</v>
      </c>
      <c r="N115" s="0" t="n">
        <f aca="false">E115*J115*M115</f>
        <v>100000</v>
      </c>
    </row>
    <row r="116" customFormat="false" ht="14.25" hidden="false" customHeight="false" outlineLevel="0" collapsed="false">
      <c r="A116" s="0" t="n">
        <v>115</v>
      </c>
      <c r="B116" s="3" t="n">
        <v>45140</v>
      </c>
      <c r="C116" s="4" t="s">
        <v>14</v>
      </c>
      <c r="D116" s="0" t="n">
        <v>7</v>
      </c>
      <c r="E116" s="0" t="n">
        <v>200</v>
      </c>
      <c r="F116" s="0" t="s">
        <v>11</v>
      </c>
      <c r="G116" s="5" t="n">
        <f aca="false">OR(C116="M15",C116="M10")</f>
        <v>1</v>
      </c>
      <c r="H116" s="5" t="n">
        <f aca="false">AND(D116&lt;=7,D116&gt;=4)</f>
        <v>1</v>
      </c>
      <c r="I116" s="5" t="n">
        <f aca="false">AND(B116&gt;=$P$1,B116&lt;=$Q$1)</f>
        <v>1</v>
      </c>
      <c r="J116" s="0" t="n">
        <f aca="false">VLOOKUP(D116,Товар!$A$1:$F$61,5)</f>
        <v>1000</v>
      </c>
      <c r="K116" s="5" t="n">
        <f aca="false">IF(F116="Поступление",TRUE())</f>
        <v>1</v>
      </c>
      <c r="L116" s="5" t="n">
        <f aca="false">AND(G116,H116,I116,K116)</f>
        <v>1</v>
      </c>
      <c r="M116" s="0" t="n">
        <f aca="false">IF(L116,1,0)</f>
        <v>1</v>
      </c>
      <c r="N116" s="0" t="n">
        <f aca="false">E116*J116*M116</f>
        <v>200000</v>
      </c>
    </row>
    <row r="117" customFormat="false" ht="14.25" hidden="false" customHeight="false" outlineLevel="0" collapsed="false">
      <c r="A117" s="0" t="n">
        <v>116</v>
      </c>
      <c r="B117" s="3" t="n">
        <v>45140</v>
      </c>
      <c r="C117" s="4" t="s">
        <v>14</v>
      </c>
      <c r="D117" s="0" t="n">
        <v>8</v>
      </c>
      <c r="E117" s="0" t="n">
        <v>200</v>
      </c>
      <c r="F117" s="0" t="s">
        <v>11</v>
      </c>
      <c r="G117" s="5" t="n">
        <f aca="false">OR(C117="M15",C117="M10")</f>
        <v>1</v>
      </c>
      <c r="H117" s="5" t="n">
        <f aca="false">AND(D117&lt;=7,D117&gt;=4)</f>
        <v>0</v>
      </c>
      <c r="I117" s="5" t="n">
        <f aca="false">AND(B117&gt;=$P$1,B117&lt;=$Q$1)</f>
        <v>1</v>
      </c>
      <c r="J117" s="0" t="n">
        <f aca="false">VLOOKUP(D117,Товар!$A$1:$F$61,5)</f>
        <v>250</v>
      </c>
      <c r="K117" s="5" t="n">
        <f aca="false">IF(F117="Поступление",TRUE())</f>
        <v>1</v>
      </c>
      <c r="L117" s="5" t="n">
        <f aca="false">AND(G117,H117,I117,K117)</f>
        <v>0</v>
      </c>
      <c r="M117" s="0" t="n">
        <f aca="false">IF(L117,1,0)</f>
        <v>0</v>
      </c>
      <c r="N117" s="0" t="n">
        <f aca="false">E117*J117*M117</f>
        <v>0</v>
      </c>
    </row>
    <row r="118" customFormat="false" ht="14.25" hidden="false" customHeight="false" outlineLevel="0" collapsed="false">
      <c r="A118" s="0" t="n">
        <v>117</v>
      </c>
      <c r="B118" s="3" t="n">
        <v>45140</v>
      </c>
      <c r="C118" s="4" t="s">
        <v>14</v>
      </c>
      <c r="D118" s="0" t="n">
        <v>9</v>
      </c>
      <c r="E118" s="0" t="n">
        <v>200</v>
      </c>
      <c r="F118" s="0" t="s">
        <v>11</v>
      </c>
      <c r="G118" s="5" t="n">
        <f aca="false">OR(C118="M15",C118="M10")</f>
        <v>1</v>
      </c>
      <c r="H118" s="5" t="n">
        <f aca="false">AND(D118&lt;=7,D118&gt;=4)</f>
        <v>0</v>
      </c>
      <c r="I118" s="5" t="n">
        <f aca="false">AND(B118&gt;=$P$1,B118&lt;=$Q$1)</f>
        <v>1</v>
      </c>
      <c r="J118" s="0" t="n">
        <f aca="false">VLOOKUP(D118,Товар!$A$1:$F$61,5)</f>
        <v>500</v>
      </c>
      <c r="K118" s="5" t="n">
        <f aca="false">IF(F118="Поступление",TRUE())</f>
        <v>1</v>
      </c>
      <c r="L118" s="5" t="n">
        <f aca="false">AND(G118,H118,I118,K118)</f>
        <v>0</v>
      </c>
      <c r="M118" s="0" t="n">
        <f aca="false">IF(L118,1,0)</f>
        <v>0</v>
      </c>
      <c r="N118" s="0" t="n">
        <f aca="false">E118*J118*M118</f>
        <v>0</v>
      </c>
    </row>
    <row r="119" customFormat="false" ht="14.25" hidden="false" customHeight="false" outlineLevel="0" collapsed="false">
      <c r="A119" s="0" t="n">
        <v>118</v>
      </c>
      <c r="B119" s="3" t="n">
        <v>45140</v>
      </c>
      <c r="C119" s="4" t="s">
        <v>14</v>
      </c>
      <c r="D119" s="0" t="n">
        <v>10</v>
      </c>
      <c r="E119" s="0" t="n">
        <v>200</v>
      </c>
      <c r="F119" s="0" t="s">
        <v>11</v>
      </c>
      <c r="G119" s="5" t="n">
        <f aca="false">OR(C119="M15",C119="M10")</f>
        <v>1</v>
      </c>
      <c r="H119" s="5" t="n">
        <f aca="false">AND(D119&lt;=7,D119&gt;=4)</f>
        <v>0</v>
      </c>
      <c r="I119" s="5" t="n">
        <f aca="false">AND(B119&gt;=$P$1,B119&lt;=$Q$1)</f>
        <v>1</v>
      </c>
      <c r="J119" s="0" t="n">
        <f aca="false">VLOOKUP(D119,Товар!$A$1:$F$61,5)</f>
        <v>1000</v>
      </c>
      <c r="K119" s="5" t="n">
        <f aca="false">IF(F119="Поступление",TRUE())</f>
        <v>1</v>
      </c>
      <c r="L119" s="5" t="n">
        <f aca="false">AND(G119,H119,I119,K119)</f>
        <v>0</v>
      </c>
      <c r="M119" s="0" t="n">
        <f aca="false">IF(L119,1,0)</f>
        <v>0</v>
      </c>
      <c r="N119" s="0" t="n">
        <f aca="false">E119*J119*M119</f>
        <v>0</v>
      </c>
    </row>
    <row r="120" customFormat="false" ht="14.25" hidden="false" customHeight="false" outlineLevel="0" collapsed="false">
      <c r="A120" s="0" t="n">
        <v>119</v>
      </c>
      <c r="B120" s="3" t="n">
        <v>45140</v>
      </c>
      <c r="C120" s="4" t="s">
        <v>14</v>
      </c>
      <c r="D120" s="0" t="n">
        <v>11</v>
      </c>
      <c r="E120" s="0" t="n">
        <v>200</v>
      </c>
      <c r="F120" s="0" t="s">
        <v>11</v>
      </c>
      <c r="G120" s="5" t="n">
        <f aca="false">OR(C120="M15",C120="M10")</f>
        <v>1</v>
      </c>
      <c r="H120" s="5" t="n">
        <f aca="false">AND(D120&lt;=7,D120&gt;=4)</f>
        <v>0</v>
      </c>
      <c r="I120" s="5" t="n">
        <f aca="false">AND(B120&gt;=$P$1,B120&lt;=$Q$1)</f>
        <v>1</v>
      </c>
      <c r="J120" s="0" t="n">
        <f aca="false">VLOOKUP(D120,Товар!$A$1:$F$61,5)</f>
        <v>500</v>
      </c>
      <c r="K120" s="5" t="n">
        <f aca="false">IF(F120="Поступление",TRUE())</f>
        <v>1</v>
      </c>
      <c r="L120" s="5" t="n">
        <f aca="false">AND(G120,H120,I120,K120)</f>
        <v>0</v>
      </c>
      <c r="M120" s="0" t="n">
        <f aca="false">IF(L120,1,0)</f>
        <v>0</v>
      </c>
      <c r="N120" s="0" t="n">
        <f aca="false">E120*J120*M120</f>
        <v>0</v>
      </c>
    </row>
    <row r="121" customFormat="false" ht="14.25" hidden="false" customHeight="false" outlineLevel="0" collapsed="false">
      <c r="A121" s="0" t="n">
        <v>120</v>
      </c>
      <c r="B121" s="3" t="n">
        <v>45140</v>
      </c>
      <c r="C121" s="4" t="s">
        <v>14</v>
      </c>
      <c r="D121" s="0" t="n">
        <v>12</v>
      </c>
      <c r="E121" s="0" t="n">
        <v>200</v>
      </c>
      <c r="F121" s="0" t="s">
        <v>11</v>
      </c>
      <c r="G121" s="5" t="n">
        <f aca="false">OR(C121="M15",C121="M10")</f>
        <v>1</v>
      </c>
      <c r="H121" s="5" t="n">
        <f aca="false">AND(D121&lt;=7,D121&gt;=4)</f>
        <v>0</v>
      </c>
      <c r="I121" s="5" t="n">
        <f aca="false">AND(B121&gt;=$P$1,B121&lt;=$Q$1)</f>
        <v>1</v>
      </c>
      <c r="J121" s="0" t="n">
        <f aca="false">VLOOKUP(D121,Товар!$A$1:$F$61,5)</f>
        <v>250</v>
      </c>
      <c r="K121" s="5" t="n">
        <f aca="false">IF(F121="Поступление",TRUE())</f>
        <v>1</v>
      </c>
      <c r="L121" s="5" t="n">
        <f aca="false">AND(G121,H121,I121,K121)</f>
        <v>0</v>
      </c>
      <c r="M121" s="0" t="n">
        <f aca="false">IF(L121,1,0)</f>
        <v>0</v>
      </c>
      <c r="N121" s="0" t="n">
        <f aca="false">E121*J121*M121</f>
        <v>0</v>
      </c>
    </row>
    <row r="122" customFormat="false" ht="14.25" hidden="false" customHeight="false" outlineLevel="0" collapsed="false">
      <c r="A122" s="0" t="n">
        <v>121</v>
      </c>
      <c r="B122" s="3" t="n">
        <v>45140</v>
      </c>
      <c r="C122" s="4" t="s">
        <v>14</v>
      </c>
      <c r="D122" s="0" t="n">
        <v>13</v>
      </c>
      <c r="E122" s="0" t="n">
        <v>200</v>
      </c>
      <c r="F122" s="0" t="s">
        <v>11</v>
      </c>
      <c r="G122" s="5" t="n">
        <f aca="false">OR(C122="M15",C122="M10")</f>
        <v>1</v>
      </c>
      <c r="H122" s="5" t="n">
        <f aca="false">AND(D122&lt;=7,D122&gt;=4)</f>
        <v>0</v>
      </c>
      <c r="I122" s="5" t="n">
        <f aca="false">AND(B122&gt;=$P$1,B122&lt;=$Q$1)</f>
        <v>1</v>
      </c>
      <c r="J122" s="0" t="n">
        <f aca="false">VLOOKUP(D122,Товар!$A$1:$F$61,5)</f>
        <v>500</v>
      </c>
      <c r="K122" s="5" t="n">
        <f aca="false">IF(F122="Поступление",TRUE())</f>
        <v>1</v>
      </c>
      <c r="L122" s="5" t="n">
        <f aca="false">AND(G122,H122,I122,K122)</f>
        <v>0</v>
      </c>
      <c r="M122" s="0" t="n">
        <f aca="false">IF(L122,1,0)</f>
        <v>0</v>
      </c>
      <c r="N122" s="0" t="n">
        <f aca="false">E122*J122*M122</f>
        <v>0</v>
      </c>
    </row>
    <row r="123" customFormat="false" ht="14.25" hidden="false" customHeight="false" outlineLevel="0" collapsed="false">
      <c r="A123" s="0" t="n">
        <v>122</v>
      </c>
      <c r="B123" s="3" t="n">
        <v>45140</v>
      </c>
      <c r="C123" s="4" t="s">
        <v>14</v>
      </c>
      <c r="D123" s="0" t="n">
        <v>14</v>
      </c>
      <c r="E123" s="0" t="n">
        <v>200</v>
      </c>
      <c r="F123" s="0" t="s">
        <v>11</v>
      </c>
      <c r="G123" s="5" t="n">
        <f aca="false">OR(C123="M15",C123="M10")</f>
        <v>1</v>
      </c>
      <c r="H123" s="5" t="n">
        <f aca="false">AND(D123&lt;=7,D123&gt;=4)</f>
        <v>0</v>
      </c>
      <c r="I123" s="5" t="n">
        <f aca="false">AND(B123&gt;=$P$1,B123&lt;=$Q$1)</f>
        <v>1</v>
      </c>
      <c r="J123" s="0" t="n">
        <f aca="false">VLOOKUP(D123,Товар!$A$1:$F$61,5)</f>
        <v>300</v>
      </c>
      <c r="K123" s="5" t="n">
        <f aca="false">IF(F123="Поступление",TRUE())</f>
        <v>1</v>
      </c>
      <c r="L123" s="5" t="n">
        <f aca="false">AND(G123,H123,I123,K123)</f>
        <v>0</v>
      </c>
      <c r="M123" s="0" t="n">
        <f aca="false">IF(L123,1,0)</f>
        <v>0</v>
      </c>
      <c r="N123" s="0" t="n">
        <f aca="false">E123*J123*M123</f>
        <v>0</v>
      </c>
    </row>
    <row r="124" customFormat="false" ht="14.25" hidden="false" customHeight="false" outlineLevel="0" collapsed="false">
      <c r="A124" s="0" t="n">
        <v>123</v>
      </c>
      <c r="B124" s="3" t="n">
        <v>45140</v>
      </c>
      <c r="C124" s="4" t="s">
        <v>14</v>
      </c>
      <c r="D124" s="0" t="n">
        <v>15</v>
      </c>
      <c r="E124" s="0" t="n">
        <v>200</v>
      </c>
      <c r="F124" s="0" t="s">
        <v>11</v>
      </c>
      <c r="G124" s="5" t="n">
        <f aca="false">OR(C124="M15",C124="M10")</f>
        <v>1</v>
      </c>
      <c r="H124" s="5" t="n">
        <f aca="false">AND(D124&lt;=7,D124&gt;=4)</f>
        <v>0</v>
      </c>
      <c r="I124" s="5" t="n">
        <f aca="false">AND(B124&gt;=$P$1,B124&lt;=$Q$1)</f>
        <v>1</v>
      </c>
      <c r="J124" s="0" t="n">
        <f aca="false">VLOOKUP(D124,Товар!$A$1:$F$61,5)</f>
        <v>250</v>
      </c>
      <c r="K124" s="5" t="n">
        <f aca="false">IF(F124="Поступление",TRUE())</f>
        <v>1</v>
      </c>
      <c r="L124" s="5" t="n">
        <f aca="false">AND(G124,H124,I124,K124)</f>
        <v>0</v>
      </c>
      <c r="M124" s="0" t="n">
        <f aca="false">IF(L124,1,0)</f>
        <v>0</v>
      </c>
      <c r="N124" s="0" t="n">
        <f aca="false">E124*J124*M124</f>
        <v>0</v>
      </c>
    </row>
    <row r="125" customFormat="false" ht="14.25" hidden="false" customHeight="false" outlineLevel="0" collapsed="false">
      <c r="A125" s="0" t="n">
        <v>124</v>
      </c>
      <c r="B125" s="3" t="n">
        <v>45140</v>
      </c>
      <c r="C125" s="4" t="s">
        <v>14</v>
      </c>
      <c r="D125" s="0" t="n">
        <v>16</v>
      </c>
      <c r="E125" s="0" t="n">
        <v>200</v>
      </c>
      <c r="F125" s="0" t="s">
        <v>11</v>
      </c>
      <c r="G125" s="5" t="n">
        <f aca="false">OR(C125="M15",C125="M10")</f>
        <v>1</v>
      </c>
      <c r="H125" s="5" t="n">
        <f aca="false">AND(D125&lt;=7,D125&gt;=4)</f>
        <v>0</v>
      </c>
      <c r="I125" s="5" t="n">
        <f aca="false">AND(B125&gt;=$P$1,B125&lt;=$Q$1)</f>
        <v>1</v>
      </c>
      <c r="J125" s="0" t="n">
        <f aca="false">VLOOKUP(D125,Товар!$A$1:$F$61,5)</f>
        <v>1</v>
      </c>
      <c r="K125" s="5" t="n">
        <f aca="false">IF(F125="Поступление",TRUE())</f>
        <v>1</v>
      </c>
      <c r="L125" s="5" t="n">
        <f aca="false">AND(G125,H125,I125,K125)</f>
        <v>0</v>
      </c>
      <c r="M125" s="0" t="n">
        <f aca="false">IF(L125,1,0)</f>
        <v>0</v>
      </c>
      <c r="N125" s="0" t="n">
        <f aca="false">E125*J125*M125</f>
        <v>0</v>
      </c>
    </row>
    <row r="126" customFormat="false" ht="14.25" hidden="false" customHeight="false" outlineLevel="0" collapsed="false">
      <c r="A126" s="0" t="n">
        <v>125</v>
      </c>
      <c r="B126" s="3" t="n">
        <v>45140</v>
      </c>
      <c r="C126" s="4" t="s">
        <v>14</v>
      </c>
      <c r="D126" s="0" t="n">
        <v>17</v>
      </c>
      <c r="E126" s="0" t="n">
        <v>200</v>
      </c>
      <c r="F126" s="0" t="s">
        <v>11</v>
      </c>
      <c r="G126" s="5" t="n">
        <f aca="false">OR(C126="M15",C126="M10")</f>
        <v>1</v>
      </c>
      <c r="H126" s="5" t="n">
        <f aca="false">AND(D126&lt;=7,D126&gt;=4)</f>
        <v>0</v>
      </c>
      <c r="I126" s="5" t="n">
        <f aca="false">AND(B126&gt;=$P$1,B126&lt;=$Q$1)</f>
        <v>1</v>
      </c>
      <c r="J126" s="0" t="n">
        <f aca="false">VLOOKUP(D126,Товар!$A$1:$F$61,5)</f>
        <v>150</v>
      </c>
      <c r="K126" s="5" t="n">
        <f aca="false">IF(F126="Поступление",TRUE())</f>
        <v>1</v>
      </c>
      <c r="L126" s="5" t="n">
        <f aca="false">AND(G126,H126,I126,K126)</f>
        <v>0</v>
      </c>
      <c r="M126" s="0" t="n">
        <f aca="false">IF(L126,1,0)</f>
        <v>0</v>
      </c>
      <c r="N126" s="0" t="n">
        <f aca="false">E126*J126*M126</f>
        <v>0</v>
      </c>
    </row>
    <row r="127" customFormat="false" ht="14.25" hidden="false" customHeight="false" outlineLevel="0" collapsed="false">
      <c r="A127" s="0" t="n">
        <v>126</v>
      </c>
      <c r="B127" s="3" t="n">
        <v>45140</v>
      </c>
      <c r="C127" s="4" t="s">
        <v>14</v>
      </c>
      <c r="D127" s="0" t="n">
        <v>18</v>
      </c>
      <c r="E127" s="0" t="n">
        <v>200</v>
      </c>
      <c r="F127" s="0" t="s">
        <v>11</v>
      </c>
      <c r="G127" s="5" t="n">
        <f aca="false">OR(C127="M15",C127="M10")</f>
        <v>1</v>
      </c>
      <c r="H127" s="5" t="n">
        <f aca="false">AND(D127&lt;=7,D127&gt;=4)</f>
        <v>0</v>
      </c>
      <c r="I127" s="5" t="n">
        <f aca="false">AND(B127&gt;=$P$1,B127&lt;=$Q$1)</f>
        <v>1</v>
      </c>
      <c r="J127" s="0" t="n">
        <f aca="false">VLOOKUP(D127,Товар!$A$1:$F$61,5)</f>
        <v>150</v>
      </c>
      <c r="K127" s="5" t="n">
        <f aca="false">IF(F127="Поступление",TRUE())</f>
        <v>1</v>
      </c>
      <c r="L127" s="5" t="n">
        <f aca="false">AND(G127,H127,I127,K127)</f>
        <v>0</v>
      </c>
      <c r="M127" s="0" t="n">
        <f aca="false">IF(L127,1,0)</f>
        <v>0</v>
      </c>
      <c r="N127" s="0" t="n">
        <f aca="false">E127*J127*M127</f>
        <v>0</v>
      </c>
    </row>
    <row r="128" customFormat="false" ht="14.25" hidden="false" customHeight="false" outlineLevel="0" collapsed="false">
      <c r="A128" s="0" t="n">
        <v>127</v>
      </c>
      <c r="B128" s="3" t="n">
        <v>45140</v>
      </c>
      <c r="C128" s="4" t="s">
        <v>14</v>
      </c>
      <c r="D128" s="0" t="n">
        <v>19</v>
      </c>
      <c r="E128" s="0" t="n">
        <v>200</v>
      </c>
      <c r="F128" s="0" t="s">
        <v>11</v>
      </c>
      <c r="G128" s="5" t="n">
        <f aca="false">OR(C128="M15",C128="M10")</f>
        <v>1</v>
      </c>
      <c r="H128" s="5" t="n">
        <f aca="false">AND(D128&lt;=7,D128&gt;=4)</f>
        <v>0</v>
      </c>
      <c r="I128" s="5" t="n">
        <f aca="false">AND(B128&gt;=$P$1,B128&lt;=$Q$1)</f>
        <v>1</v>
      </c>
      <c r="J128" s="0" t="n">
        <f aca="false">VLOOKUP(D128,Товар!$A$1:$F$61,5)</f>
        <v>700</v>
      </c>
      <c r="K128" s="5" t="n">
        <f aca="false">IF(F128="Поступление",TRUE())</f>
        <v>1</v>
      </c>
      <c r="L128" s="5" t="n">
        <f aca="false">AND(G128,H128,I128,K128)</f>
        <v>0</v>
      </c>
      <c r="M128" s="0" t="n">
        <f aca="false">IF(L128,1,0)</f>
        <v>0</v>
      </c>
      <c r="N128" s="0" t="n">
        <f aca="false">E128*J128*M128</f>
        <v>0</v>
      </c>
    </row>
    <row r="129" customFormat="false" ht="14.25" hidden="false" customHeight="false" outlineLevel="0" collapsed="false">
      <c r="A129" s="0" t="n">
        <v>128</v>
      </c>
      <c r="B129" s="3" t="n">
        <v>45140</v>
      </c>
      <c r="C129" s="4" t="s">
        <v>14</v>
      </c>
      <c r="D129" s="0" t="n">
        <v>20</v>
      </c>
      <c r="E129" s="0" t="n">
        <v>200</v>
      </c>
      <c r="F129" s="0" t="s">
        <v>11</v>
      </c>
      <c r="G129" s="5" t="n">
        <f aca="false">OR(C129="M15",C129="M10")</f>
        <v>1</v>
      </c>
      <c r="H129" s="5" t="n">
        <f aca="false">AND(D129&lt;=7,D129&gt;=4)</f>
        <v>0</v>
      </c>
      <c r="I129" s="5" t="n">
        <f aca="false">AND(B129&gt;=$P$1,B129&lt;=$Q$1)</f>
        <v>1</v>
      </c>
      <c r="J129" s="0" t="n">
        <f aca="false">VLOOKUP(D129,Товар!$A$1:$F$61,5)</f>
        <v>500</v>
      </c>
      <c r="K129" s="5" t="n">
        <f aca="false">IF(F129="Поступление",TRUE())</f>
        <v>1</v>
      </c>
      <c r="L129" s="5" t="n">
        <f aca="false">AND(G129,H129,I129,K129)</f>
        <v>0</v>
      </c>
      <c r="M129" s="0" t="n">
        <f aca="false">IF(L129,1,0)</f>
        <v>0</v>
      </c>
      <c r="N129" s="0" t="n">
        <f aca="false">E129*J129*M129</f>
        <v>0</v>
      </c>
    </row>
    <row r="130" customFormat="false" ht="14.25" hidden="false" customHeight="false" outlineLevel="0" collapsed="false">
      <c r="A130" s="0" t="n">
        <v>129</v>
      </c>
      <c r="B130" s="3" t="n">
        <v>45140</v>
      </c>
      <c r="C130" s="4" t="s">
        <v>14</v>
      </c>
      <c r="D130" s="0" t="n">
        <v>21</v>
      </c>
      <c r="E130" s="0" t="n">
        <v>200</v>
      </c>
      <c r="F130" s="0" t="s">
        <v>11</v>
      </c>
      <c r="G130" s="5" t="n">
        <f aca="false">OR(C130="M15",C130="M10")</f>
        <v>1</v>
      </c>
      <c r="H130" s="5" t="n">
        <f aca="false">AND(D130&lt;=7,D130&gt;=4)</f>
        <v>0</v>
      </c>
      <c r="I130" s="5" t="n">
        <f aca="false">AND(B130&gt;=$P$1,B130&lt;=$Q$1)</f>
        <v>1</v>
      </c>
      <c r="J130" s="0" t="n">
        <f aca="false">VLOOKUP(D130,Товар!$A$1:$F$61,5)</f>
        <v>500</v>
      </c>
      <c r="K130" s="5" t="n">
        <f aca="false">IF(F130="Поступление",TRUE())</f>
        <v>1</v>
      </c>
      <c r="L130" s="5" t="n">
        <f aca="false">AND(G130,H130,I130,K130)</f>
        <v>0</v>
      </c>
      <c r="M130" s="0" t="n">
        <f aca="false">IF(L130,1,0)</f>
        <v>0</v>
      </c>
      <c r="N130" s="0" t="n">
        <f aca="false">E130*J130*M130</f>
        <v>0</v>
      </c>
    </row>
    <row r="131" customFormat="false" ht="14.25" hidden="false" customHeight="false" outlineLevel="0" collapsed="false">
      <c r="A131" s="0" t="n">
        <v>130</v>
      </c>
      <c r="B131" s="3" t="n">
        <v>45140</v>
      </c>
      <c r="C131" s="4" t="s">
        <v>14</v>
      </c>
      <c r="D131" s="0" t="n">
        <v>22</v>
      </c>
      <c r="E131" s="0" t="n">
        <v>200</v>
      </c>
      <c r="F131" s="0" t="s">
        <v>11</v>
      </c>
      <c r="G131" s="5" t="n">
        <f aca="false">OR(C131="M15",C131="M10")</f>
        <v>1</v>
      </c>
      <c r="H131" s="5" t="n">
        <f aca="false">AND(D131&lt;=7,D131&gt;=4)</f>
        <v>0</v>
      </c>
      <c r="I131" s="5" t="n">
        <f aca="false">AND(B131&gt;=$P$1,B131&lt;=$Q$1)</f>
        <v>1</v>
      </c>
      <c r="J131" s="0" t="n">
        <f aca="false">VLOOKUP(D131,Товар!$A$1:$F$61,5)</f>
        <v>600</v>
      </c>
      <c r="K131" s="5" t="n">
        <f aca="false">IF(F131="Поступление",TRUE())</f>
        <v>1</v>
      </c>
      <c r="L131" s="5" t="n">
        <f aca="false">AND(G131,H131,I131,K131)</f>
        <v>0</v>
      </c>
      <c r="M131" s="0" t="n">
        <f aca="false">IF(L131,1,0)</f>
        <v>0</v>
      </c>
      <c r="N131" s="0" t="n">
        <f aca="false">E131*J131*M131</f>
        <v>0</v>
      </c>
    </row>
    <row r="132" customFormat="false" ht="14.25" hidden="false" customHeight="false" outlineLevel="0" collapsed="false">
      <c r="A132" s="0" t="n">
        <v>131</v>
      </c>
      <c r="B132" s="3" t="n">
        <v>45140</v>
      </c>
      <c r="C132" s="4" t="s">
        <v>14</v>
      </c>
      <c r="D132" s="0" t="n">
        <v>23</v>
      </c>
      <c r="E132" s="0" t="n">
        <v>200</v>
      </c>
      <c r="F132" s="0" t="s">
        <v>11</v>
      </c>
      <c r="G132" s="5" t="n">
        <f aca="false">OR(C132="M15",C132="M10")</f>
        <v>1</v>
      </c>
      <c r="H132" s="5" t="n">
        <f aca="false">AND(D132&lt;=7,D132&gt;=4)</f>
        <v>0</v>
      </c>
      <c r="I132" s="5" t="n">
        <f aca="false">AND(B132&gt;=$P$1,B132&lt;=$Q$1)</f>
        <v>1</v>
      </c>
      <c r="J132" s="0" t="n">
        <f aca="false">VLOOKUP(D132,Товар!$A$1:$F$61,5)</f>
        <v>1000</v>
      </c>
      <c r="K132" s="5" t="n">
        <f aca="false">IF(F132="Поступление",TRUE())</f>
        <v>1</v>
      </c>
      <c r="L132" s="5" t="n">
        <f aca="false">AND(G132,H132,I132,K132)</f>
        <v>0</v>
      </c>
      <c r="M132" s="0" t="n">
        <f aca="false">IF(L132,1,0)</f>
        <v>0</v>
      </c>
      <c r="N132" s="0" t="n">
        <f aca="false">E132*J132*M132</f>
        <v>0</v>
      </c>
    </row>
    <row r="133" customFormat="false" ht="14.25" hidden="false" customHeight="false" outlineLevel="0" collapsed="false">
      <c r="A133" s="0" t="n">
        <v>132</v>
      </c>
      <c r="B133" s="3" t="n">
        <v>45140</v>
      </c>
      <c r="C133" s="4" t="s">
        <v>14</v>
      </c>
      <c r="D133" s="0" t="n">
        <v>24</v>
      </c>
      <c r="E133" s="0" t="n">
        <v>200</v>
      </c>
      <c r="F133" s="0" t="s">
        <v>11</v>
      </c>
      <c r="G133" s="5" t="n">
        <f aca="false">OR(C133="M15",C133="M10")</f>
        <v>1</v>
      </c>
      <c r="H133" s="5" t="n">
        <f aca="false">AND(D133&lt;=7,D133&gt;=4)</f>
        <v>0</v>
      </c>
      <c r="I133" s="5" t="n">
        <f aca="false">AND(B133&gt;=$P$1,B133&lt;=$Q$1)</f>
        <v>1</v>
      </c>
      <c r="J133" s="0" t="n">
        <f aca="false">VLOOKUP(D133,Товар!$A$1:$F$61,5)</f>
        <v>200</v>
      </c>
      <c r="K133" s="5" t="n">
        <f aca="false">IF(F133="Поступление",TRUE())</f>
        <v>1</v>
      </c>
      <c r="L133" s="5" t="n">
        <f aca="false">AND(G133,H133,I133,K133)</f>
        <v>0</v>
      </c>
      <c r="M133" s="0" t="n">
        <f aca="false">IF(L133,1,0)</f>
        <v>0</v>
      </c>
      <c r="N133" s="0" t="n">
        <f aca="false">E133*J133*M133</f>
        <v>0</v>
      </c>
    </row>
    <row r="134" customFormat="false" ht="14.25" hidden="false" customHeight="false" outlineLevel="0" collapsed="false">
      <c r="A134" s="0" t="n">
        <v>133</v>
      </c>
      <c r="B134" s="3" t="n">
        <v>45140</v>
      </c>
      <c r="C134" s="4" t="s">
        <v>14</v>
      </c>
      <c r="D134" s="0" t="n">
        <v>25</v>
      </c>
      <c r="E134" s="0" t="n">
        <v>200</v>
      </c>
      <c r="F134" s="0" t="s">
        <v>11</v>
      </c>
      <c r="G134" s="5" t="n">
        <f aca="false">OR(C134="M15",C134="M10")</f>
        <v>1</v>
      </c>
      <c r="H134" s="5" t="n">
        <f aca="false">AND(D134&lt;=7,D134&gt;=4)</f>
        <v>0</v>
      </c>
      <c r="I134" s="5" t="n">
        <f aca="false">AND(B134&gt;=$P$1,B134&lt;=$Q$1)</f>
        <v>1</v>
      </c>
      <c r="J134" s="0" t="n">
        <f aca="false">VLOOKUP(D134,Товар!$A$1:$F$61,5)</f>
        <v>250</v>
      </c>
      <c r="K134" s="5" t="n">
        <f aca="false">IF(F134="Поступление",TRUE())</f>
        <v>1</v>
      </c>
      <c r="L134" s="5" t="n">
        <f aca="false">AND(G134,H134,I134,K134)</f>
        <v>0</v>
      </c>
      <c r="M134" s="0" t="n">
        <f aca="false">IF(L134,1,0)</f>
        <v>0</v>
      </c>
      <c r="N134" s="0" t="n">
        <f aca="false">E134*J134*M134</f>
        <v>0</v>
      </c>
    </row>
    <row r="135" customFormat="false" ht="14.25" hidden="false" customHeight="false" outlineLevel="0" collapsed="false">
      <c r="A135" s="0" t="n">
        <v>134</v>
      </c>
      <c r="B135" s="3" t="n">
        <v>45140</v>
      </c>
      <c r="C135" s="4" t="s">
        <v>14</v>
      </c>
      <c r="D135" s="0" t="n">
        <v>26</v>
      </c>
      <c r="E135" s="0" t="n">
        <v>200</v>
      </c>
      <c r="F135" s="0" t="s">
        <v>11</v>
      </c>
      <c r="G135" s="5" t="n">
        <f aca="false">OR(C135="M15",C135="M10")</f>
        <v>1</v>
      </c>
      <c r="H135" s="5" t="n">
        <f aca="false">AND(D135&lt;=7,D135&gt;=4)</f>
        <v>0</v>
      </c>
      <c r="I135" s="5" t="n">
        <f aca="false">AND(B135&gt;=$P$1,B135&lt;=$Q$1)</f>
        <v>1</v>
      </c>
      <c r="J135" s="0" t="n">
        <f aca="false">VLOOKUP(D135,Товар!$A$1:$F$61,5)</f>
        <v>300</v>
      </c>
      <c r="K135" s="5" t="n">
        <f aca="false">IF(F135="Поступление",TRUE())</f>
        <v>1</v>
      </c>
      <c r="L135" s="5" t="n">
        <f aca="false">AND(G135,H135,I135,K135)</f>
        <v>0</v>
      </c>
      <c r="M135" s="0" t="n">
        <f aca="false">IF(L135,1,0)</f>
        <v>0</v>
      </c>
      <c r="N135" s="0" t="n">
        <f aca="false">E135*J135*M135</f>
        <v>0</v>
      </c>
    </row>
    <row r="136" customFormat="false" ht="14.25" hidden="false" customHeight="false" outlineLevel="0" collapsed="false">
      <c r="A136" s="0" t="n">
        <v>135</v>
      </c>
      <c r="B136" s="3" t="n">
        <v>45140</v>
      </c>
      <c r="C136" s="4" t="s">
        <v>14</v>
      </c>
      <c r="D136" s="0" t="n">
        <v>27</v>
      </c>
      <c r="E136" s="0" t="n">
        <v>200</v>
      </c>
      <c r="F136" s="0" t="s">
        <v>11</v>
      </c>
      <c r="G136" s="5" t="n">
        <f aca="false">OR(C136="M15",C136="M10")</f>
        <v>1</v>
      </c>
      <c r="H136" s="5" t="n">
        <f aca="false">AND(D136&lt;=7,D136&gt;=4)</f>
        <v>0</v>
      </c>
      <c r="I136" s="5" t="n">
        <f aca="false">AND(B136&gt;=$P$1,B136&lt;=$Q$1)</f>
        <v>1</v>
      </c>
      <c r="J136" s="0" t="n">
        <f aca="false">VLOOKUP(D136,Товар!$A$1:$F$61,5)</f>
        <v>100</v>
      </c>
      <c r="K136" s="5" t="n">
        <f aca="false">IF(F136="Поступление",TRUE())</f>
        <v>1</v>
      </c>
      <c r="L136" s="5" t="n">
        <f aca="false">AND(G136,H136,I136,K136)</f>
        <v>0</v>
      </c>
      <c r="M136" s="0" t="n">
        <f aca="false">IF(L136,1,0)</f>
        <v>0</v>
      </c>
      <c r="N136" s="0" t="n">
        <f aca="false">E136*J136*M136</f>
        <v>0</v>
      </c>
    </row>
    <row r="137" customFormat="false" ht="14.25" hidden="false" customHeight="false" outlineLevel="0" collapsed="false">
      <c r="A137" s="0" t="n">
        <v>136</v>
      </c>
      <c r="B137" s="3" t="n">
        <v>45140</v>
      </c>
      <c r="C137" s="4" t="s">
        <v>14</v>
      </c>
      <c r="D137" s="0" t="n">
        <v>28</v>
      </c>
      <c r="E137" s="0" t="n">
        <v>200</v>
      </c>
      <c r="F137" s="0" t="s">
        <v>11</v>
      </c>
      <c r="G137" s="5" t="n">
        <f aca="false">OR(C137="M15",C137="M10")</f>
        <v>1</v>
      </c>
      <c r="H137" s="5" t="n">
        <f aca="false">AND(D137&lt;=7,D137&gt;=4)</f>
        <v>0</v>
      </c>
      <c r="I137" s="5" t="n">
        <f aca="false">AND(B137&gt;=$P$1,B137&lt;=$Q$1)</f>
        <v>1</v>
      </c>
      <c r="J137" s="0" t="n">
        <f aca="false">VLOOKUP(D137,Товар!$A$1:$F$61,5)</f>
        <v>250</v>
      </c>
      <c r="K137" s="5" t="n">
        <f aca="false">IF(F137="Поступление",TRUE())</f>
        <v>1</v>
      </c>
      <c r="L137" s="5" t="n">
        <f aca="false">AND(G137,H137,I137,K137)</f>
        <v>0</v>
      </c>
      <c r="M137" s="0" t="n">
        <f aca="false">IF(L137,1,0)</f>
        <v>0</v>
      </c>
      <c r="N137" s="0" t="n">
        <f aca="false">E137*J137*M137</f>
        <v>0</v>
      </c>
    </row>
    <row r="138" customFormat="false" ht="14.25" hidden="false" customHeight="false" outlineLevel="0" collapsed="false">
      <c r="A138" s="0" t="n">
        <v>137</v>
      </c>
      <c r="B138" s="3" t="n">
        <v>45140</v>
      </c>
      <c r="C138" s="4" t="s">
        <v>14</v>
      </c>
      <c r="D138" s="0" t="n">
        <v>29</v>
      </c>
      <c r="E138" s="0" t="n">
        <v>200</v>
      </c>
      <c r="F138" s="0" t="s">
        <v>11</v>
      </c>
      <c r="G138" s="5" t="n">
        <f aca="false">OR(C138="M15",C138="M10")</f>
        <v>1</v>
      </c>
      <c r="H138" s="5" t="n">
        <f aca="false">AND(D138&lt;=7,D138&gt;=4)</f>
        <v>0</v>
      </c>
      <c r="I138" s="5" t="n">
        <f aca="false">AND(B138&gt;=$P$1,B138&lt;=$Q$1)</f>
        <v>1</v>
      </c>
      <c r="J138" s="0" t="n">
        <f aca="false">VLOOKUP(D138,Товар!$A$1:$F$61,5)</f>
        <v>250</v>
      </c>
      <c r="K138" s="5" t="n">
        <f aca="false">IF(F138="Поступление",TRUE())</f>
        <v>1</v>
      </c>
      <c r="L138" s="5" t="n">
        <f aca="false">AND(G138,H138,I138,K138)</f>
        <v>0</v>
      </c>
      <c r="M138" s="0" t="n">
        <f aca="false">IF(L138,1,0)</f>
        <v>0</v>
      </c>
      <c r="N138" s="0" t="n">
        <f aca="false">E138*J138*M138</f>
        <v>0</v>
      </c>
    </row>
    <row r="139" customFormat="false" ht="14.25" hidden="false" customHeight="false" outlineLevel="0" collapsed="false">
      <c r="A139" s="0" t="n">
        <v>138</v>
      </c>
      <c r="B139" s="3" t="n">
        <v>45140</v>
      </c>
      <c r="C139" s="4" t="s">
        <v>14</v>
      </c>
      <c r="D139" s="0" t="n">
        <v>30</v>
      </c>
      <c r="E139" s="0" t="n">
        <v>200</v>
      </c>
      <c r="F139" s="0" t="s">
        <v>11</v>
      </c>
      <c r="G139" s="5" t="n">
        <f aca="false">OR(C139="M15",C139="M10")</f>
        <v>1</v>
      </c>
      <c r="H139" s="5" t="n">
        <f aca="false">AND(D139&lt;=7,D139&gt;=4)</f>
        <v>0</v>
      </c>
      <c r="I139" s="5" t="n">
        <f aca="false">AND(B139&gt;=$P$1,B139&lt;=$Q$1)</f>
        <v>1</v>
      </c>
      <c r="J139" s="0" t="n">
        <f aca="false">VLOOKUP(D139,Товар!$A$1:$F$61,5)</f>
        <v>100</v>
      </c>
      <c r="K139" s="5" t="n">
        <f aca="false">IF(F139="Поступление",TRUE())</f>
        <v>1</v>
      </c>
      <c r="L139" s="5" t="n">
        <f aca="false">AND(G139,H139,I139,K139)</f>
        <v>0</v>
      </c>
      <c r="M139" s="0" t="n">
        <f aca="false">IF(L139,1,0)</f>
        <v>0</v>
      </c>
      <c r="N139" s="0" t="n">
        <f aca="false">E139*J139*M139</f>
        <v>0</v>
      </c>
    </row>
    <row r="140" customFormat="false" ht="14.25" hidden="false" customHeight="false" outlineLevel="0" collapsed="false">
      <c r="A140" s="0" t="n">
        <v>139</v>
      </c>
      <c r="B140" s="3" t="n">
        <v>45140</v>
      </c>
      <c r="C140" s="4" t="s">
        <v>14</v>
      </c>
      <c r="D140" s="0" t="n">
        <v>31</v>
      </c>
      <c r="E140" s="0" t="n">
        <v>200</v>
      </c>
      <c r="F140" s="0" t="s">
        <v>11</v>
      </c>
      <c r="G140" s="5" t="n">
        <f aca="false">OR(C140="M15",C140="M10")</f>
        <v>1</v>
      </c>
      <c r="H140" s="5" t="n">
        <f aca="false">AND(D140&lt;=7,D140&gt;=4)</f>
        <v>0</v>
      </c>
      <c r="I140" s="5" t="n">
        <f aca="false">AND(B140&gt;=$P$1,B140&lt;=$Q$1)</f>
        <v>1</v>
      </c>
      <c r="J140" s="0" t="n">
        <f aca="false">VLOOKUP(D140,Товар!$A$1:$F$61,5)</f>
        <v>80</v>
      </c>
      <c r="K140" s="5" t="n">
        <f aca="false">IF(F140="Поступление",TRUE())</f>
        <v>1</v>
      </c>
      <c r="L140" s="5" t="n">
        <f aca="false">AND(G140,H140,I140,K140)</f>
        <v>0</v>
      </c>
      <c r="M140" s="0" t="n">
        <f aca="false">IF(L140,1,0)</f>
        <v>0</v>
      </c>
      <c r="N140" s="0" t="n">
        <f aca="false">E140*J140*M140</f>
        <v>0</v>
      </c>
    </row>
    <row r="141" customFormat="false" ht="14.25" hidden="false" customHeight="false" outlineLevel="0" collapsed="false">
      <c r="A141" s="0" t="n">
        <v>140</v>
      </c>
      <c r="B141" s="3" t="n">
        <v>45140</v>
      </c>
      <c r="C141" s="4" t="s">
        <v>14</v>
      </c>
      <c r="D141" s="0" t="n">
        <v>32</v>
      </c>
      <c r="E141" s="0" t="n">
        <v>200</v>
      </c>
      <c r="F141" s="0" t="s">
        <v>11</v>
      </c>
      <c r="G141" s="5" t="n">
        <f aca="false">OR(C141="M15",C141="M10")</f>
        <v>1</v>
      </c>
      <c r="H141" s="5" t="n">
        <f aca="false">AND(D141&lt;=7,D141&gt;=4)</f>
        <v>0</v>
      </c>
      <c r="I141" s="5" t="n">
        <f aca="false">AND(B141&gt;=$P$1,B141&lt;=$Q$1)</f>
        <v>1</v>
      </c>
      <c r="J141" s="0" t="n">
        <f aca="false">VLOOKUP(D141,Товар!$A$1:$F$61,5)</f>
        <v>100</v>
      </c>
      <c r="K141" s="5" t="n">
        <f aca="false">IF(F141="Поступление",TRUE())</f>
        <v>1</v>
      </c>
      <c r="L141" s="5" t="n">
        <f aca="false">AND(G141,H141,I141,K141)</f>
        <v>0</v>
      </c>
      <c r="M141" s="0" t="n">
        <f aca="false">IF(L141,1,0)</f>
        <v>0</v>
      </c>
      <c r="N141" s="0" t="n">
        <f aca="false">E141*J141*M141</f>
        <v>0</v>
      </c>
    </row>
    <row r="142" customFormat="false" ht="14.25" hidden="false" customHeight="false" outlineLevel="0" collapsed="false">
      <c r="A142" s="0" t="n">
        <v>141</v>
      </c>
      <c r="B142" s="3" t="n">
        <v>45140</v>
      </c>
      <c r="C142" s="4" t="s">
        <v>14</v>
      </c>
      <c r="D142" s="0" t="n">
        <v>33</v>
      </c>
      <c r="E142" s="0" t="n">
        <v>200</v>
      </c>
      <c r="F142" s="0" t="s">
        <v>11</v>
      </c>
      <c r="G142" s="5" t="n">
        <f aca="false">OR(C142="M15",C142="M10")</f>
        <v>1</v>
      </c>
      <c r="H142" s="5" t="n">
        <f aca="false">AND(D142&lt;=7,D142&gt;=4)</f>
        <v>0</v>
      </c>
      <c r="I142" s="5" t="n">
        <f aca="false">AND(B142&gt;=$P$1,B142&lt;=$Q$1)</f>
        <v>1</v>
      </c>
      <c r="J142" s="0" t="n">
        <f aca="false">VLOOKUP(D142,Товар!$A$1:$F$61,5)</f>
        <v>100</v>
      </c>
      <c r="K142" s="5" t="n">
        <f aca="false">IF(F142="Поступление",TRUE())</f>
        <v>1</v>
      </c>
      <c r="L142" s="5" t="n">
        <f aca="false">AND(G142,H142,I142,K142)</f>
        <v>0</v>
      </c>
      <c r="M142" s="0" t="n">
        <f aca="false">IF(L142,1,0)</f>
        <v>0</v>
      </c>
      <c r="N142" s="0" t="n">
        <f aca="false">E142*J142*M142</f>
        <v>0</v>
      </c>
    </row>
    <row r="143" customFormat="false" ht="14.25" hidden="false" customHeight="false" outlineLevel="0" collapsed="false">
      <c r="A143" s="0" t="n">
        <v>142</v>
      </c>
      <c r="B143" s="3" t="n">
        <v>45140</v>
      </c>
      <c r="C143" s="4" t="s">
        <v>14</v>
      </c>
      <c r="D143" s="0" t="n">
        <v>34</v>
      </c>
      <c r="E143" s="0" t="n">
        <v>200</v>
      </c>
      <c r="F143" s="0" t="s">
        <v>11</v>
      </c>
      <c r="G143" s="5" t="n">
        <f aca="false">OR(C143="M15",C143="M10")</f>
        <v>1</v>
      </c>
      <c r="H143" s="5" t="n">
        <f aca="false">AND(D143&lt;=7,D143&gt;=4)</f>
        <v>0</v>
      </c>
      <c r="I143" s="5" t="n">
        <f aca="false">AND(B143&gt;=$P$1,B143&lt;=$Q$1)</f>
        <v>1</v>
      </c>
      <c r="J143" s="0" t="n">
        <f aca="false">VLOOKUP(D143,Товар!$A$1:$F$61,5)</f>
        <v>200</v>
      </c>
      <c r="K143" s="5" t="n">
        <f aca="false">IF(F143="Поступление",TRUE())</f>
        <v>1</v>
      </c>
      <c r="L143" s="5" t="n">
        <f aca="false">AND(G143,H143,I143,K143)</f>
        <v>0</v>
      </c>
      <c r="M143" s="0" t="n">
        <f aca="false">IF(L143,1,0)</f>
        <v>0</v>
      </c>
      <c r="N143" s="0" t="n">
        <f aca="false">E143*J143*M143</f>
        <v>0</v>
      </c>
    </row>
    <row r="144" customFormat="false" ht="14.25" hidden="false" customHeight="false" outlineLevel="0" collapsed="false">
      <c r="A144" s="0" t="n">
        <v>143</v>
      </c>
      <c r="B144" s="3" t="n">
        <v>45140</v>
      </c>
      <c r="C144" s="4" t="s">
        <v>14</v>
      </c>
      <c r="D144" s="0" t="n">
        <v>35</v>
      </c>
      <c r="E144" s="0" t="n">
        <v>200</v>
      </c>
      <c r="F144" s="0" t="s">
        <v>11</v>
      </c>
      <c r="G144" s="5" t="n">
        <f aca="false">OR(C144="M15",C144="M10")</f>
        <v>1</v>
      </c>
      <c r="H144" s="5" t="n">
        <f aca="false">AND(D144&lt;=7,D144&gt;=4)</f>
        <v>0</v>
      </c>
      <c r="I144" s="5" t="n">
        <f aca="false">AND(B144&gt;=$P$1,B144&lt;=$Q$1)</f>
        <v>1</v>
      </c>
      <c r="J144" s="0" t="n">
        <f aca="false">VLOOKUP(D144,Товар!$A$1:$F$61,5)</f>
        <v>300</v>
      </c>
      <c r="K144" s="5" t="n">
        <f aca="false">IF(F144="Поступление",TRUE())</f>
        <v>1</v>
      </c>
      <c r="L144" s="5" t="n">
        <f aca="false">AND(G144,H144,I144,K144)</f>
        <v>0</v>
      </c>
      <c r="M144" s="0" t="n">
        <f aca="false">IF(L144,1,0)</f>
        <v>0</v>
      </c>
      <c r="N144" s="0" t="n">
        <f aca="false">E144*J144*M144</f>
        <v>0</v>
      </c>
    </row>
    <row r="145" customFormat="false" ht="14.25" hidden="false" customHeight="false" outlineLevel="0" collapsed="false">
      <c r="A145" s="0" t="n">
        <v>144</v>
      </c>
      <c r="B145" s="3" t="n">
        <v>45140</v>
      </c>
      <c r="C145" s="4" t="s">
        <v>14</v>
      </c>
      <c r="D145" s="0" t="n">
        <v>36</v>
      </c>
      <c r="E145" s="0" t="n">
        <v>200</v>
      </c>
      <c r="F145" s="0" t="s">
        <v>11</v>
      </c>
      <c r="G145" s="5" t="n">
        <f aca="false">OR(C145="M15",C145="M10")</f>
        <v>1</v>
      </c>
      <c r="H145" s="5" t="n">
        <f aca="false">AND(D145&lt;=7,D145&gt;=4)</f>
        <v>0</v>
      </c>
      <c r="I145" s="5" t="n">
        <f aca="false">AND(B145&gt;=$P$1,B145&lt;=$Q$1)</f>
        <v>1</v>
      </c>
      <c r="J145" s="0" t="n">
        <f aca="false">VLOOKUP(D145,Товар!$A$1:$F$61,5)</f>
        <v>400</v>
      </c>
      <c r="K145" s="5" t="n">
        <f aca="false">IF(F145="Поступление",TRUE())</f>
        <v>1</v>
      </c>
      <c r="L145" s="5" t="n">
        <f aca="false">AND(G145,H145,I145,K145)</f>
        <v>0</v>
      </c>
      <c r="M145" s="0" t="n">
        <f aca="false">IF(L145,1,0)</f>
        <v>0</v>
      </c>
      <c r="N145" s="0" t="n">
        <f aca="false">E145*J145*M145</f>
        <v>0</v>
      </c>
    </row>
    <row r="146" customFormat="false" ht="14.25" hidden="false" customHeight="false" outlineLevel="0" collapsed="false">
      <c r="A146" s="0" t="n">
        <v>145</v>
      </c>
      <c r="B146" s="3" t="n">
        <v>45140</v>
      </c>
      <c r="C146" s="4" t="s">
        <v>15</v>
      </c>
      <c r="D146" s="0" t="n">
        <v>1</v>
      </c>
      <c r="E146" s="0" t="n">
        <v>200</v>
      </c>
      <c r="F146" s="0" t="s">
        <v>11</v>
      </c>
      <c r="G146" s="5" t="n">
        <f aca="false">OR(C146="M15",C146="M10")</f>
        <v>1</v>
      </c>
      <c r="H146" s="5" t="n">
        <f aca="false">AND(D146&lt;=7,D146&gt;=4)</f>
        <v>0</v>
      </c>
      <c r="I146" s="5" t="n">
        <f aca="false">AND(B146&gt;=$P$1,B146&lt;=$Q$1)</f>
        <v>1</v>
      </c>
      <c r="J146" s="0" t="n">
        <f aca="false">VLOOKUP(D146,Товар!$A$1:$F$61,5)</f>
        <v>250</v>
      </c>
      <c r="K146" s="5" t="n">
        <f aca="false">IF(F146="Поступление",TRUE())</f>
        <v>1</v>
      </c>
      <c r="L146" s="5" t="n">
        <f aca="false">AND(G146,H146,I146,K146)</f>
        <v>0</v>
      </c>
      <c r="M146" s="0" t="n">
        <f aca="false">IF(L146,1,0)</f>
        <v>0</v>
      </c>
      <c r="N146" s="0" t="n">
        <f aca="false">E146*J146*M146</f>
        <v>0</v>
      </c>
    </row>
    <row r="147" customFormat="false" ht="14.25" hidden="false" customHeight="false" outlineLevel="0" collapsed="false">
      <c r="A147" s="0" t="n">
        <v>146</v>
      </c>
      <c r="B147" s="3" t="n">
        <v>45140</v>
      </c>
      <c r="C147" s="4" t="s">
        <v>15</v>
      </c>
      <c r="D147" s="0" t="n">
        <v>2</v>
      </c>
      <c r="E147" s="0" t="n">
        <v>200</v>
      </c>
      <c r="F147" s="0" t="s">
        <v>11</v>
      </c>
      <c r="G147" s="5" t="n">
        <f aca="false">OR(C147="M15",C147="M10")</f>
        <v>1</v>
      </c>
      <c r="H147" s="5" t="n">
        <f aca="false">AND(D147&lt;=7,D147&gt;=4)</f>
        <v>0</v>
      </c>
      <c r="I147" s="5" t="n">
        <f aca="false">AND(B147&gt;=$P$1,B147&lt;=$Q$1)</f>
        <v>1</v>
      </c>
      <c r="J147" s="0" t="n">
        <f aca="false">VLOOKUP(D147,Товар!$A$1:$F$61,5)</f>
        <v>1</v>
      </c>
      <c r="K147" s="5" t="n">
        <f aca="false">IF(F147="Поступление",TRUE())</f>
        <v>1</v>
      </c>
      <c r="L147" s="5" t="n">
        <f aca="false">AND(G147,H147,I147,K147)</f>
        <v>0</v>
      </c>
      <c r="M147" s="0" t="n">
        <f aca="false">IF(L147,1,0)</f>
        <v>0</v>
      </c>
      <c r="N147" s="0" t="n">
        <f aca="false">E147*J147*M147</f>
        <v>0</v>
      </c>
    </row>
    <row r="148" customFormat="false" ht="14.25" hidden="false" customHeight="false" outlineLevel="0" collapsed="false">
      <c r="A148" s="0" t="n">
        <v>147</v>
      </c>
      <c r="B148" s="3" t="n">
        <v>45140</v>
      </c>
      <c r="C148" s="4" t="s">
        <v>15</v>
      </c>
      <c r="D148" s="0" t="n">
        <v>3</v>
      </c>
      <c r="E148" s="0" t="n">
        <v>200</v>
      </c>
      <c r="F148" s="0" t="s">
        <v>11</v>
      </c>
      <c r="G148" s="5" t="n">
        <f aca="false">OR(C148="M15",C148="M10")</f>
        <v>1</v>
      </c>
      <c r="H148" s="5" t="n">
        <f aca="false">AND(D148&lt;=7,D148&gt;=4)</f>
        <v>0</v>
      </c>
      <c r="I148" s="5" t="n">
        <f aca="false">AND(B148&gt;=$P$1,B148&lt;=$Q$1)</f>
        <v>1</v>
      </c>
      <c r="J148" s="0" t="n">
        <f aca="false">VLOOKUP(D148,Товар!$A$1:$F$61,5)</f>
        <v>6</v>
      </c>
      <c r="K148" s="5" t="n">
        <f aca="false">IF(F148="Поступление",TRUE())</f>
        <v>1</v>
      </c>
      <c r="L148" s="5" t="n">
        <f aca="false">AND(G148,H148,I148,K148)</f>
        <v>0</v>
      </c>
      <c r="M148" s="0" t="n">
        <f aca="false">IF(L148,1,0)</f>
        <v>0</v>
      </c>
      <c r="N148" s="0" t="n">
        <f aca="false">E148*J148*M148</f>
        <v>0</v>
      </c>
    </row>
    <row r="149" customFormat="false" ht="14.25" hidden="false" customHeight="false" outlineLevel="0" collapsed="false">
      <c r="A149" s="0" t="n">
        <v>148</v>
      </c>
      <c r="B149" s="3" t="n">
        <v>45140</v>
      </c>
      <c r="C149" s="4" t="s">
        <v>15</v>
      </c>
      <c r="D149" s="0" t="n">
        <v>4</v>
      </c>
      <c r="E149" s="0" t="n">
        <v>200</v>
      </c>
      <c r="F149" s="0" t="s">
        <v>11</v>
      </c>
      <c r="G149" s="5" t="n">
        <f aca="false">OR(C149="M15",C149="M10")</f>
        <v>1</v>
      </c>
      <c r="H149" s="5" t="n">
        <f aca="false">AND(D149&lt;=7,D149&gt;=4)</f>
        <v>1</v>
      </c>
      <c r="I149" s="5" t="n">
        <f aca="false">AND(B149&gt;=$P$1,B149&lt;=$Q$1)</f>
        <v>1</v>
      </c>
      <c r="J149" s="0" t="n">
        <f aca="false">VLOOKUP(D149,Товар!$A$1:$F$61,5)</f>
        <v>250</v>
      </c>
      <c r="K149" s="5" t="n">
        <f aca="false">IF(F149="Поступление",TRUE())</f>
        <v>1</v>
      </c>
      <c r="L149" s="5" t="n">
        <f aca="false">AND(G149,H149,I149,K149)</f>
        <v>1</v>
      </c>
      <c r="M149" s="0" t="n">
        <f aca="false">IF(L149,1,0)</f>
        <v>1</v>
      </c>
      <c r="N149" s="0" t="n">
        <f aca="false">E149*J149*M149</f>
        <v>50000</v>
      </c>
    </row>
    <row r="150" customFormat="false" ht="14.25" hidden="false" customHeight="false" outlineLevel="0" collapsed="false">
      <c r="A150" s="0" t="n">
        <v>149</v>
      </c>
      <c r="B150" s="3" t="n">
        <v>45140</v>
      </c>
      <c r="C150" s="4" t="s">
        <v>15</v>
      </c>
      <c r="D150" s="0" t="n">
        <v>5</v>
      </c>
      <c r="E150" s="0" t="n">
        <v>200</v>
      </c>
      <c r="F150" s="0" t="s">
        <v>11</v>
      </c>
      <c r="G150" s="5" t="n">
        <f aca="false">OR(C150="M15",C150="M10")</f>
        <v>1</v>
      </c>
      <c r="H150" s="5" t="n">
        <f aca="false">AND(D150&lt;=7,D150&gt;=4)</f>
        <v>1</v>
      </c>
      <c r="I150" s="5" t="n">
        <f aca="false">AND(B150&gt;=$P$1,B150&lt;=$Q$1)</f>
        <v>1</v>
      </c>
      <c r="J150" s="0" t="n">
        <f aca="false">VLOOKUP(D150,Товар!$A$1:$F$61,5)</f>
        <v>800</v>
      </c>
      <c r="K150" s="5" t="n">
        <f aca="false">IF(F150="Поступление",TRUE())</f>
        <v>1</v>
      </c>
      <c r="L150" s="5" t="n">
        <f aca="false">AND(G150,H150,I150,K150)</f>
        <v>1</v>
      </c>
      <c r="M150" s="0" t="n">
        <f aca="false">IF(L150,1,0)</f>
        <v>1</v>
      </c>
      <c r="N150" s="0" t="n">
        <f aca="false">E150*J150*M150</f>
        <v>160000</v>
      </c>
    </row>
    <row r="151" customFormat="false" ht="14.25" hidden="false" customHeight="false" outlineLevel="0" collapsed="false">
      <c r="A151" s="0" t="n">
        <v>150</v>
      </c>
      <c r="B151" s="3" t="n">
        <v>45140</v>
      </c>
      <c r="C151" s="4" t="s">
        <v>15</v>
      </c>
      <c r="D151" s="0" t="n">
        <v>6</v>
      </c>
      <c r="E151" s="0" t="n">
        <v>200</v>
      </c>
      <c r="F151" s="0" t="s">
        <v>11</v>
      </c>
      <c r="G151" s="5" t="n">
        <f aca="false">OR(C151="M15",C151="M10")</f>
        <v>1</v>
      </c>
      <c r="H151" s="5" t="n">
        <f aca="false">AND(D151&lt;=7,D151&gt;=4)</f>
        <v>1</v>
      </c>
      <c r="I151" s="5" t="n">
        <f aca="false">AND(B151&gt;=$P$1,B151&lt;=$Q$1)</f>
        <v>1</v>
      </c>
      <c r="J151" s="0" t="n">
        <f aca="false">VLOOKUP(D151,Товар!$A$1:$F$61,5)</f>
        <v>500</v>
      </c>
      <c r="K151" s="5" t="n">
        <f aca="false">IF(F151="Поступление",TRUE())</f>
        <v>1</v>
      </c>
      <c r="L151" s="5" t="n">
        <f aca="false">AND(G151,H151,I151,K151)</f>
        <v>1</v>
      </c>
      <c r="M151" s="0" t="n">
        <f aca="false">IF(L151,1,0)</f>
        <v>1</v>
      </c>
      <c r="N151" s="0" t="n">
        <f aca="false">E151*J151*M151</f>
        <v>100000</v>
      </c>
    </row>
    <row r="152" customFormat="false" ht="14.25" hidden="false" customHeight="false" outlineLevel="0" collapsed="false">
      <c r="A152" s="0" t="n">
        <v>151</v>
      </c>
      <c r="B152" s="3" t="n">
        <v>45140</v>
      </c>
      <c r="C152" s="4" t="s">
        <v>15</v>
      </c>
      <c r="D152" s="0" t="n">
        <v>7</v>
      </c>
      <c r="E152" s="0" t="n">
        <v>200</v>
      </c>
      <c r="F152" s="0" t="s">
        <v>11</v>
      </c>
      <c r="G152" s="5" t="n">
        <f aca="false">OR(C152="M15",C152="M10")</f>
        <v>1</v>
      </c>
      <c r="H152" s="5" t="n">
        <f aca="false">AND(D152&lt;=7,D152&gt;=4)</f>
        <v>1</v>
      </c>
      <c r="I152" s="5" t="n">
        <f aca="false">AND(B152&gt;=$P$1,B152&lt;=$Q$1)</f>
        <v>1</v>
      </c>
      <c r="J152" s="0" t="n">
        <f aca="false">VLOOKUP(D152,Товар!$A$1:$F$61,5)</f>
        <v>1000</v>
      </c>
      <c r="K152" s="5" t="n">
        <f aca="false">IF(F152="Поступление",TRUE())</f>
        <v>1</v>
      </c>
      <c r="L152" s="5" t="n">
        <f aca="false">AND(G152,H152,I152,K152)</f>
        <v>1</v>
      </c>
      <c r="M152" s="0" t="n">
        <f aca="false">IF(L152,1,0)</f>
        <v>1</v>
      </c>
      <c r="N152" s="0" t="n">
        <f aca="false">E152*J152*M152</f>
        <v>200000</v>
      </c>
    </row>
    <row r="153" customFormat="false" ht="14.25" hidden="false" customHeight="false" outlineLevel="0" collapsed="false">
      <c r="A153" s="0" t="n">
        <v>152</v>
      </c>
      <c r="B153" s="3" t="n">
        <v>45140</v>
      </c>
      <c r="C153" s="4" t="s">
        <v>15</v>
      </c>
      <c r="D153" s="0" t="n">
        <v>8</v>
      </c>
      <c r="E153" s="0" t="n">
        <v>200</v>
      </c>
      <c r="F153" s="0" t="s">
        <v>11</v>
      </c>
      <c r="G153" s="5" t="n">
        <f aca="false">OR(C153="M15",C153="M10")</f>
        <v>1</v>
      </c>
      <c r="H153" s="5" t="n">
        <f aca="false">AND(D153&lt;=7,D153&gt;=4)</f>
        <v>0</v>
      </c>
      <c r="I153" s="5" t="n">
        <f aca="false">AND(B153&gt;=$P$1,B153&lt;=$Q$1)</f>
        <v>1</v>
      </c>
      <c r="J153" s="0" t="n">
        <f aca="false">VLOOKUP(D153,Товар!$A$1:$F$61,5)</f>
        <v>250</v>
      </c>
      <c r="K153" s="5" t="n">
        <f aca="false">IF(F153="Поступление",TRUE())</f>
        <v>1</v>
      </c>
      <c r="L153" s="5" t="n">
        <f aca="false">AND(G153,H153,I153,K153)</f>
        <v>0</v>
      </c>
      <c r="M153" s="0" t="n">
        <f aca="false">IF(L153,1,0)</f>
        <v>0</v>
      </c>
      <c r="N153" s="0" t="n">
        <f aca="false">E153*J153*M153</f>
        <v>0</v>
      </c>
    </row>
    <row r="154" customFormat="false" ht="14.25" hidden="false" customHeight="false" outlineLevel="0" collapsed="false">
      <c r="A154" s="0" t="n">
        <v>153</v>
      </c>
      <c r="B154" s="3" t="n">
        <v>45140</v>
      </c>
      <c r="C154" s="4" t="s">
        <v>15</v>
      </c>
      <c r="D154" s="0" t="n">
        <v>9</v>
      </c>
      <c r="E154" s="0" t="n">
        <v>200</v>
      </c>
      <c r="F154" s="0" t="s">
        <v>11</v>
      </c>
      <c r="G154" s="5" t="n">
        <f aca="false">OR(C154="M15",C154="M10")</f>
        <v>1</v>
      </c>
      <c r="H154" s="5" t="n">
        <f aca="false">AND(D154&lt;=7,D154&gt;=4)</f>
        <v>0</v>
      </c>
      <c r="I154" s="5" t="n">
        <f aca="false">AND(B154&gt;=$P$1,B154&lt;=$Q$1)</f>
        <v>1</v>
      </c>
      <c r="J154" s="0" t="n">
        <f aca="false">VLOOKUP(D154,Товар!$A$1:$F$61,5)</f>
        <v>500</v>
      </c>
      <c r="K154" s="5" t="n">
        <f aca="false">IF(F154="Поступление",TRUE())</f>
        <v>1</v>
      </c>
      <c r="L154" s="5" t="n">
        <f aca="false">AND(G154,H154,I154,K154)</f>
        <v>0</v>
      </c>
      <c r="M154" s="0" t="n">
        <f aca="false">IF(L154,1,0)</f>
        <v>0</v>
      </c>
      <c r="N154" s="0" t="n">
        <f aca="false">E154*J154*M154</f>
        <v>0</v>
      </c>
    </row>
    <row r="155" customFormat="false" ht="14.25" hidden="false" customHeight="false" outlineLevel="0" collapsed="false">
      <c r="A155" s="0" t="n">
        <v>154</v>
      </c>
      <c r="B155" s="3" t="n">
        <v>45140</v>
      </c>
      <c r="C155" s="4" t="s">
        <v>15</v>
      </c>
      <c r="D155" s="0" t="n">
        <v>10</v>
      </c>
      <c r="E155" s="0" t="n">
        <v>200</v>
      </c>
      <c r="F155" s="0" t="s">
        <v>11</v>
      </c>
      <c r="G155" s="5" t="n">
        <f aca="false">OR(C155="M15",C155="M10")</f>
        <v>1</v>
      </c>
      <c r="H155" s="5" t="n">
        <f aca="false">AND(D155&lt;=7,D155&gt;=4)</f>
        <v>0</v>
      </c>
      <c r="I155" s="5" t="n">
        <f aca="false">AND(B155&gt;=$P$1,B155&lt;=$Q$1)</f>
        <v>1</v>
      </c>
      <c r="J155" s="0" t="n">
        <f aca="false">VLOOKUP(D155,Товар!$A$1:$F$61,5)</f>
        <v>1000</v>
      </c>
      <c r="K155" s="5" t="n">
        <f aca="false">IF(F155="Поступление",TRUE())</f>
        <v>1</v>
      </c>
      <c r="L155" s="5" t="n">
        <f aca="false">AND(G155,H155,I155,K155)</f>
        <v>0</v>
      </c>
      <c r="M155" s="0" t="n">
        <f aca="false">IF(L155,1,0)</f>
        <v>0</v>
      </c>
      <c r="N155" s="0" t="n">
        <f aca="false">E155*J155*M155</f>
        <v>0</v>
      </c>
    </row>
    <row r="156" customFormat="false" ht="14.25" hidden="false" customHeight="false" outlineLevel="0" collapsed="false">
      <c r="A156" s="0" t="n">
        <v>155</v>
      </c>
      <c r="B156" s="3" t="n">
        <v>45140</v>
      </c>
      <c r="C156" s="4" t="s">
        <v>15</v>
      </c>
      <c r="D156" s="0" t="n">
        <v>11</v>
      </c>
      <c r="E156" s="0" t="n">
        <v>200</v>
      </c>
      <c r="F156" s="0" t="s">
        <v>11</v>
      </c>
      <c r="G156" s="5" t="n">
        <f aca="false">OR(C156="M15",C156="M10")</f>
        <v>1</v>
      </c>
      <c r="H156" s="5" t="n">
        <f aca="false">AND(D156&lt;=7,D156&gt;=4)</f>
        <v>0</v>
      </c>
      <c r="I156" s="5" t="n">
        <f aca="false">AND(B156&gt;=$P$1,B156&lt;=$Q$1)</f>
        <v>1</v>
      </c>
      <c r="J156" s="0" t="n">
        <f aca="false">VLOOKUP(D156,Товар!$A$1:$F$61,5)</f>
        <v>500</v>
      </c>
      <c r="K156" s="5" t="n">
        <f aca="false">IF(F156="Поступление",TRUE())</f>
        <v>1</v>
      </c>
      <c r="L156" s="5" t="n">
        <f aca="false">AND(G156,H156,I156,K156)</f>
        <v>0</v>
      </c>
      <c r="M156" s="0" t="n">
        <f aca="false">IF(L156,1,0)</f>
        <v>0</v>
      </c>
      <c r="N156" s="0" t="n">
        <f aca="false">E156*J156*M156</f>
        <v>0</v>
      </c>
    </row>
    <row r="157" customFormat="false" ht="14.25" hidden="false" customHeight="false" outlineLevel="0" collapsed="false">
      <c r="A157" s="0" t="n">
        <v>156</v>
      </c>
      <c r="B157" s="3" t="n">
        <v>45140</v>
      </c>
      <c r="C157" s="4" t="s">
        <v>15</v>
      </c>
      <c r="D157" s="0" t="n">
        <v>12</v>
      </c>
      <c r="E157" s="0" t="n">
        <v>200</v>
      </c>
      <c r="F157" s="0" t="s">
        <v>11</v>
      </c>
      <c r="G157" s="5" t="n">
        <f aca="false">OR(C157="M15",C157="M10")</f>
        <v>1</v>
      </c>
      <c r="H157" s="5" t="n">
        <f aca="false">AND(D157&lt;=7,D157&gt;=4)</f>
        <v>0</v>
      </c>
      <c r="I157" s="5" t="n">
        <f aca="false">AND(B157&gt;=$P$1,B157&lt;=$Q$1)</f>
        <v>1</v>
      </c>
      <c r="J157" s="0" t="n">
        <f aca="false">VLOOKUP(D157,Товар!$A$1:$F$61,5)</f>
        <v>250</v>
      </c>
      <c r="K157" s="5" t="n">
        <f aca="false">IF(F157="Поступление",TRUE())</f>
        <v>1</v>
      </c>
      <c r="L157" s="5" t="n">
        <f aca="false">AND(G157,H157,I157,K157)</f>
        <v>0</v>
      </c>
      <c r="M157" s="0" t="n">
        <f aca="false">IF(L157,1,0)</f>
        <v>0</v>
      </c>
      <c r="N157" s="0" t="n">
        <f aca="false">E157*J157*M157</f>
        <v>0</v>
      </c>
    </row>
    <row r="158" customFormat="false" ht="14.25" hidden="false" customHeight="false" outlineLevel="0" collapsed="false">
      <c r="A158" s="0" t="n">
        <v>157</v>
      </c>
      <c r="B158" s="3" t="n">
        <v>45140</v>
      </c>
      <c r="C158" s="4" t="s">
        <v>15</v>
      </c>
      <c r="D158" s="0" t="n">
        <v>13</v>
      </c>
      <c r="E158" s="0" t="n">
        <v>200</v>
      </c>
      <c r="F158" s="0" t="s">
        <v>11</v>
      </c>
      <c r="G158" s="5" t="n">
        <f aca="false">OR(C158="M15",C158="M10")</f>
        <v>1</v>
      </c>
      <c r="H158" s="5" t="n">
        <f aca="false">AND(D158&lt;=7,D158&gt;=4)</f>
        <v>0</v>
      </c>
      <c r="I158" s="5" t="n">
        <f aca="false">AND(B158&gt;=$P$1,B158&lt;=$Q$1)</f>
        <v>1</v>
      </c>
      <c r="J158" s="0" t="n">
        <f aca="false">VLOOKUP(D158,Товар!$A$1:$F$61,5)</f>
        <v>500</v>
      </c>
      <c r="K158" s="5" t="n">
        <f aca="false">IF(F158="Поступление",TRUE())</f>
        <v>1</v>
      </c>
      <c r="L158" s="5" t="n">
        <f aca="false">AND(G158,H158,I158,K158)</f>
        <v>0</v>
      </c>
      <c r="M158" s="0" t="n">
        <f aca="false">IF(L158,1,0)</f>
        <v>0</v>
      </c>
      <c r="N158" s="0" t="n">
        <f aca="false">E158*J158*M158</f>
        <v>0</v>
      </c>
    </row>
    <row r="159" customFormat="false" ht="14.25" hidden="false" customHeight="false" outlineLevel="0" collapsed="false">
      <c r="A159" s="0" t="n">
        <v>158</v>
      </c>
      <c r="B159" s="3" t="n">
        <v>45140</v>
      </c>
      <c r="C159" s="4" t="s">
        <v>15</v>
      </c>
      <c r="D159" s="0" t="n">
        <v>14</v>
      </c>
      <c r="E159" s="0" t="n">
        <v>200</v>
      </c>
      <c r="F159" s="0" t="s">
        <v>11</v>
      </c>
      <c r="G159" s="5" t="n">
        <f aca="false">OR(C159="M15",C159="M10")</f>
        <v>1</v>
      </c>
      <c r="H159" s="5" t="n">
        <f aca="false">AND(D159&lt;=7,D159&gt;=4)</f>
        <v>0</v>
      </c>
      <c r="I159" s="5" t="n">
        <f aca="false">AND(B159&gt;=$P$1,B159&lt;=$Q$1)</f>
        <v>1</v>
      </c>
      <c r="J159" s="0" t="n">
        <f aca="false">VLOOKUP(D159,Товар!$A$1:$F$61,5)</f>
        <v>300</v>
      </c>
      <c r="K159" s="5" t="n">
        <f aca="false">IF(F159="Поступление",TRUE())</f>
        <v>1</v>
      </c>
      <c r="L159" s="5" t="n">
        <f aca="false">AND(G159,H159,I159,K159)</f>
        <v>0</v>
      </c>
      <c r="M159" s="0" t="n">
        <f aca="false">IF(L159,1,0)</f>
        <v>0</v>
      </c>
      <c r="N159" s="0" t="n">
        <f aca="false">E159*J159*M159</f>
        <v>0</v>
      </c>
    </row>
    <row r="160" customFormat="false" ht="14.25" hidden="false" customHeight="false" outlineLevel="0" collapsed="false">
      <c r="A160" s="0" t="n">
        <v>159</v>
      </c>
      <c r="B160" s="3" t="n">
        <v>45140</v>
      </c>
      <c r="C160" s="4" t="s">
        <v>15</v>
      </c>
      <c r="D160" s="0" t="n">
        <v>15</v>
      </c>
      <c r="E160" s="0" t="n">
        <v>200</v>
      </c>
      <c r="F160" s="0" t="s">
        <v>11</v>
      </c>
      <c r="G160" s="5" t="n">
        <f aca="false">OR(C160="M15",C160="M10")</f>
        <v>1</v>
      </c>
      <c r="H160" s="5" t="n">
        <f aca="false">AND(D160&lt;=7,D160&gt;=4)</f>
        <v>0</v>
      </c>
      <c r="I160" s="5" t="n">
        <f aca="false">AND(B160&gt;=$P$1,B160&lt;=$Q$1)</f>
        <v>1</v>
      </c>
      <c r="J160" s="0" t="n">
        <f aca="false">VLOOKUP(D160,Товар!$A$1:$F$61,5)</f>
        <v>250</v>
      </c>
      <c r="K160" s="5" t="n">
        <f aca="false">IF(F160="Поступление",TRUE())</f>
        <v>1</v>
      </c>
      <c r="L160" s="5" t="n">
        <f aca="false">AND(G160,H160,I160,K160)</f>
        <v>0</v>
      </c>
      <c r="M160" s="0" t="n">
        <f aca="false">IF(L160,1,0)</f>
        <v>0</v>
      </c>
      <c r="N160" s="0" t="n">
        <f aca="false">E160*J160*M160</f>
        <v>0</v>
      </c>
    </row>
    <row r="161" customFormat="false" ht="14.25" hidden="false" customHeight="false" outlineLevel="0" collapsed="false">
      <c r="A161" s="0" t="n">
        <v>160</v>
      </c>
      <c r="B161" s="3" t="n">
        <v>45140</v>
      </c>
      <c r="C161" s="4" t="s">
        <v>15</v>
      </c>
      <c r="D161" s="0" t="n">
        <v>16</v>
      </c>
      <c r="E161" s="0" t="n">
        <v>200</v>
      </c>
      <c r="F161" s="0" t="s">
        <v>11</v>
      </c>
      <c r="G161" s="5" t="n">
        <f aca="false">OR(C161="M15",C161="M10")</f>
        <v>1</v>
      </c>
      <c r="H161" s="5" t="n">
        <f aca="false">AND(D161&lt;=7,D161&gt;=4)</f>
        <v>0</v>
      </c>
      <c r="I161" s="5" t="n">
        <f aca="false">AND(B161&gt;=$P$1,B161&lt;=$Q$1)</f>
        <v>1</v>
      </c>
      <c r="J161" s="0" t="n">
        <f aca="false">VLOOKUP(D161,Товар!$A$1:$F$61,5)</f>
        <v>1</v>
      </c>
      <c r="K161" s="5" t="n">
        <f aca="false">IF(F161="Поступление",TRUE())</f>
        <v>1</v>
      </c>
      <c r="L161" s="5" t="n">
        <f aca="false">AND(G161,H161,I161,K161)</f>
        <v>0</v>
      </c>
      <c r="M161" s="0" t="n">
        <f aca="false">IF(L161,1,0)</f>
        <v>0</v>
      </c>
      <c r="N161" s="0" t="n">
        <f aca="false">E161*J161*M161</f>
        <v>0</v>
      </c>
    </row>
    <row r="162" customFormat="false" ht="14.25" hidden="false" customHeight="false" outlineLevel="0" collapsed="false">
      <c r="A162" s="0" t="n">
        <v>161</v>
      </c>
      <c r="B162" s="3" t="n">
        <v>45140</v>
      </c>
      <c r="C162" s="4" t="s">
        <v>15</v>
      </c>
      <c r="D162" s="0" t="n">
        <v>17</v>
      </c>
      <c r="E162" s="0" t="n">
        <v>200</v>
      </c>
      <c r="F162" s="0" t="s">
        <v>11</v>
      </c>
      <c r="G162" s="5" t="n">
        <f aca="false">OR(C162="M15",C162="M10")</f>
        <v>1</v>
      </c>
      <c r="H162" s="5" t="n">
        <f aca="false">AND(D162&lt;=7,D162&gt;=4)</f>
        <v>0</v>
      </c>
      <c r="I162" s="5" t="n">
        <f aca="false">AND(B162&gt;=$P$1,B162&lt;=$Q$1)</f>
        <v>1</v>
      </c>
      <c r="J162" s="0" t="n">
        <f aca="false">VLOOKUP(D162,Товар!$A$1:$F$61,5)</f>
        <v>150</v>
      </c>
      <c r="K162" s="5" t="n">
        <f aca="false">IF(F162="Поступление",TRUE())</f>
        <v>1</v>
      </c>
      <c r="L162" s="5" t="n">
        <f aca="false">AND(G162,H162,I162,K162)</f>
        <v>0</v>
      </c>
      <c r="M162" s="0" t="n">
        <f aca="false">IF(L162,1,0)</f>
        <v>0</v>
      </c>
      <c r="N162" s="0" t="n">
        <f aca="false">E162*J162*M162</f>
        <v>0</v>
      </c>
    </row>
    <row r="163" customFormat="false" ht="14.25" hidden="false" customHeight="false" outlineLevel="0" collapsed="false">
      <c r="A163" s="0" t="n">
        <v>162</v>
      </c>
      <c r="B163" s="3" t="n">
        <v>45140</v>
      </c>
      <c r="C163" s="4" t="s">
        <v>15</v>
      </c>
      <c r="D163" s="0" t="n">
        <v>18</v>
      </c>
      <c r="E163" s="0" t="n">
        <v>200</v>
      </c>
      <c r="F163" s="0" t="s">
        <v>11</v>
      </c>
      <c r="G163" s="5" t="n">
        <f aca="false">OR(C163="M15",C163="M10")</f>
        <v>1</v>
      </c>
      <c r="H163" s="5" t="n">
        <f aca="false">AND(D163&lt;=7,D163&gt;=4)</f>
        <v>0</v>
      </c>
      <c r="I163" s="5" t="n">
        <f aca="false">AND(B163&gt;=$P$1,B163&lt;=$Q$1)</f>
        <v>1</v>
      </c>
      <c r="J163" s="0" t="n">
        <f aca="false">VLOOKUP(D163,Товар!$A$1:$F$61,5)</f>
        <v>150</v>
      </c>
      <c r="K163" s="5" t="n">
        <f aca="false">IF(F163="Поступление",TRUE())</f>
        <v>1</v>
      </c>
      <c r="L163" s="5" t="n">
        <f aca="false">AND(G163,H163,I163,K163)</f>
        <v>0</v>
      </c>
      <c r="M163" s="0" t="n">
        <f aca="false">IF(L163,1,0)</f>
        <v>0</v>
      </c>
      <c r="N163" s="0" t="n">
        <f aca="false">E163*J163*M163</f>
        <v>0</v>
      </c>
    </row>
    <row r="164" customFormat="false" ht="14.25" hidden="false" customHeight="false" outlineLevel="0" collapsed="false">
      <c r="A164" s="0" t="n">
        <v>163</v>
      </c>
      <c r="B164" s="3" t="n">
        <v>45140</v>
      </c>
      <c r="C164" s="4" t="s">
        <v>15</v>
      </c>
      <c r="D164" s="0" t="n">
        <v>19</v>
      </c>
      <c r="E164" s="0" t="n">
        <v>200</v>
      </c>
      <c r="F164" s="0" t="s">
        <v>11</v>
      </c>
      <c r="G164" s="5" t="n">
        <f aca="false">OR(C164="M15",C164="M10")</f>
        <v>1</v>
      </c>
      <c r="H164" s="5" t="n">
        <f aca="false">AND(D164&lt;=7,D164&gt;=4)</f>
        <v>0</v>
      </c>
      <c r="I164" s="5" t="n">
        <f aca="false">AND(B164&gt;=$P$1,B164&lt;=$Q$1)</f>
        <v>1</v>
      </c>
      <c r="J164" s="0" t="n">
        <f aca="false">VLOOKUP(D164,Товар!$A$1:$F$61,5)</f>
        <v>700</v>
      </c>
      <c r="K164" s="5" t="n">
        <f aca="false">IF(F164="Поступление",TRUE())</f>
        <v>1</v>
      </c>
      <c r="L164" s="5" t="n">
        <f aca="false">AND(G164,H164,I164,K164)</f>
        <v>0</v>
      </c>
      <c r="M164" s="0" t="n">
        <f aca="false">IF(L164,1,0)</f>
        <v>0</v>
      </c>
      <c r="N164" s="0" t="n">
        <f aca="false">E164*J164*M164</f>
        <v>0</v>
      </c>
    </row>
    <row r="165" customFormat="false" ht="14.25" hidden="false" customHeight="false" outlineLevel="0" collapsed="false">
      <c r="A165" s="0" t="n">
        <v>164</v>
      </c>
      <c r="B165" s="3" t="n">
        <v>45140</v>
      </c>
      <c r="C165" s="4" t="s">
        <v>15</v>
      </c>
      <c r="D165" s="0" t="n">
        <v>20</v>
      </c>
      <c r="E165" s="0" t="n">
        <v>200</v>
      </c>
      <c r="F165" s="0" t="s">
        <v>11</v>
      </c>
      <c r="G165" s="5" t="n">
        <f aca="false">OR(C165="M15",C165="M10")</f>
        <v>1</v>
      </c>
      <c r="H165" s="5" t="n">
        <f aca="false">AND(D165&lt;=7,D165&gt;=4)</f>
        <v>0</v>
      </c>
      <c r="I165" s="5" t="n">
        <f aca="false">AND(B165&gt;=$P$1,B165&lt;=$Q$1)</f>
        <v>1</v>
      </c>
      <c r="J165" s="0" t="n">
        <f aca="false">VLOOKUP(D165,Товар!$A$1:$F$61,5)</f>
        <v>500</v>
      </c>
      <c r="K165" s="5" t="n">
        <f aca="false">IF(F165="Поступление",TRUE())</f>
        <v>1</v>
      </c>
      <c r="L165" s="5" t="n">
        <f aca="false">AND(G165,H165,I165,K165)</f>
        <v>0</v>
      </c>
      <c r="M165" s="0" t="n">
        <f aca="false">IF(L165,1,0)</f>
        <v>0</v>
      </c>
      <c r="N165" s="0" t="n">
        <f aca="false">E165*J165*M165</f>
        <v>0</v>
      </c>
    </row>
    <row r="166" customFormat="false" ht="14.25" hidden="false" customHeight="false" outlineLevel="0" collapsed="false">
      <c r="A166" s="0" t="n">
        <v>165</v>
      </c>
      <c r="B166" s="3" t="n">
        <v>45140</v>
      </c>
      <c r="C166" s="4" t="s">
        <v>15</v>
      </c>
      <c r="D166" s="0" t="n">
        <v>21</v>
      </c>
      <c r="E166" s="0" t="n">
        <v>200</v>
      </c>
      <c r="F166" s="0" t="s">
        <v>11</v>
      </c>
      <c r="G166" s="5" t="n">
        <f aca="false">OR(C166="M15",C166="M10")</f>
        <v>1</v>
      </c>
      <c r="H166" s="5" t="n">
        <f aca="false">AND(D166&lt;=7,D166&gt;=4)</f>
        <v>0</v>
      </c>
      <c r="I166" s="5" t="n">
        <f aca="false">AND(B166&gt;=$P$1,B166&lt;=$Q$1)</f>
        <v>1</v>
      </c>
      <c r="J166" s="0" t="n">
        <f aca="false">VLOOKUP(D166,Товар!$A$1:$F$61,5)</f>
        <v>500</v>
      </c>
      <c r="K166" s="5" t="n">
        <f aca="false">IF(F166="Поступление",TRUE())</f>
        <v>1</v>
      </c>
      <c r="L166" s="5" t="n">
        <f aca="false">AND(G166,H166,I166,K166)</f>
        <v>0</v>
      </c>
      <c r="M166" s="0" t="n">
        <f aca="false">IF(L166,1,0)</f>
        <v>0</v>
      </c>
      <c r="N166" s="0" t="n">
        <f aca="false">E166*J166*M166</f>
        <v>0</v>
      </c>
    </row>
    <row r="167" customFormat="false" ht="14.25" hidden="false" customHeight="false" outlineLevel="0" collapsed="false">
      <c r="A167" s="0" t="n">
        <v>166</v>
      </c>
      <c r="B167" s="3" t="n">
        <v>45140</v>
      </c>
      <c r="C167" s="4" t="s">
        <v>15</v>
      </c>
      <c r="D167" s="0" t="n">
        <v>22</v>
      </c>
      <c r="E167" s="0" t="n">
        <v>200</v>
      </c>
      <c r="F167" s="0" t="s">
        <v>11</v>
      </c>
      <c r="G167" s="5" t="n">
        <f aca="false">OR(C167="M15",C167="M10")</f>
        <v>1</v>
      </c>
      <c r="H167" s="5" t="n">
        <f aca="false">AND(D167&lt;=7,D167&gt;=4)</f>
        <v>0</v>
      </c>
      <c r="I167" s="5" t="n">
        <f aca="false">AND(B167&gt;=$P$1,B167&lt;=$Q$1)</f>
        <v>1</v>
      </c>
      <c r="J167" s="0" t="n">
        <f aca="false">VLOOKUP(D167,Товар!$A$1:$F$61,5)</f>
        <v>600</v>
      </c>
      <c r="K167" s="5" t="n">
        <f aca="false">IF(F167="Поступление",TRUE())</f>
        <v>1</v>
      </c>
      <c r="L167" s="5" t="n">
        <f aca="false">AND(G167,H167,I167,K167)</f>
        <v>0</v>
      </c>
      <c r="M167" s="0" t="n">
        <f aca="false">IF(L167,1,0)</f>
        <v>0</v>
      </c>
      <c r="N167" s="0" t="n">
        <f aca="false">E167*J167*M167</f>
        <v>0</v>
      </c>
    </row>
    <row r="168" customFormat="false" ht="14.25" hidden="false" customHeight="false" outlineLevel="0" collapsed="false">
      <c r="A168" s="0" t="n">
        <v>167</v>
      </c>
      <c r="B168" s="3" t="n">
        <v>45140</v>
      </c>
      <c r="C168" s="4" t="s">
        <v>15</v>
      </c>
      <c r="D168" s="0" t="n">
        <v>23</v>
      </c>
      <c r="E168" s="0" t="n">
        <v>200</v>
      </c>
      <c r="F168" s="0" t="s">
        <v>11</v>
      </c>
      <c r="G168" s="5" t="n">
        <f aca="false">OR(C168="M15",C168="M10")</f>
        <v>1</v>
      </c>
      <c r="H168" s="5" t="n">
        <f aca="false">AND(D168&lt;=7,D168&gt;=4)</f>
        <v>0</v>
      </c>
      <c r="I168" s="5" t="n">
        <f aca="false">AND(B168&gt;=$P$1,B168&lt;=$Q$1)</f>
        <v>1</v>
      </c>
      <c r="J168" s="0" t="n">
        <f aca="false">VLOOKUP(D168,Товар!$A$1:$F$61,5)</f>
        <v>1000</v>
      </c>
      <c r="K168" s="5" t="n">
        <f aca="false">IF(F168="Поступление",TRUE())</f>
        <v>1</v>
      </c>
      <c r="L168" s="5" t="n">
        <f aca="false">AND(G168,H168,I168,K168)</f>
        <v>0</v>
      </c>
      <c r="M168" s="0" t="n">
        <f aca="false">IF(L168,1,0)</f>
        <v>0</v>
      </c>
      <c r="N168" s="0" t="n">
        <f aca="false">E168*J168*M168</f>
        <v>0</v>
      </c>
    </row>
    <row r="169" customFormat="false" ht="14.25" hidden="false" customHeight="false" outlineLevel="0" collapsed="false">
      <c r="A169" s="0" t="n">
        <v>168</v>
      </c>
      <c r="B169" s="3" t="n">
        <v>45140</v>
      </c>
      <c r="C169" s="4" t="s">
        <v>15</v>
      </c>
      <c r="D169" s="0" t="n">
        <v>24</v>
      </c>
      <c r="E169" s="0" t="n">
        <v>200</v>
      </c>
      <c r="F169" s="0" t="s">
        <v>11</v>
      </c>
      <c r="G169" s="5" t="n">
        <f aca="false">OR(C169="M15",C169="M10")</f>
        <v>1</v>
      </c>
      <c r="H169" s="5" t="n">
        <f aca="false">AND(D169&lt;=7,D169&gt;=4)</f>
        <v>0</v>
      </c>
      <c r="I169" s="5" t="n">
        <f aca="false">AND(B169&gt;=$P$1,B169&lt;=$Q$1)</f>
        <v>1</v>
      </c>
      <c r="J169" s="0" t="n">
        <f aca="false">VLOOKUP(D169,Товар!$A$1:$F$61,5)</f>
        <v>200</v>
      </c>
      <c r="K169" s="5" t="n">
        <f aca="false">IF(F169="Поступление",TRUE())</f>
        <v>1</v>
      </c>
      <c r="L169" s="5" t="n">
        <f aca="false">AND(G169,H169,I169,K169)</f>
        <v>0</v>
      </c>
      <c r="M169" s="0" t="n">
        <f aca="false">IF(L169,1,0)</f>
        <v>0</v>
      </c>
      <c r="N169" s="0" t="n">
        <f aca="false">E169*J169*M169</f>
        <v>0</v>
      </c>
    </row>
    <row r="170" customFormat="false" ht="14.25" hidden="false" customHeight="false" outlineLevel="0" collapsed="false">
      <c r="A170" s="0" t="n">
        <v>169</v>
      </c>
      <c r="B170" s="3" t="n">
        <v>45140</v>
      </c>
      <c r="C170" s="4" t="s">
        <v>15</v>
      </c>
      <c r="D170" s="0" t="n">
        <v>25</v>
      </c>
      <c r="E170" s="0" t="n">
        <v>200</v>
      </c>
      <c r="F170" s="0" t="s">
        <v>11</v>
      </c>
      <c r="G170" s="5" t="n">
        <f aca="false">OR(C170="M15",C170="M10")</f>
        <v>1</v>
      </c>
      <c r="H170" s="5" t="n">
        <f aca="false">AND(D170&lt;=7,D170&gt;=4)</f>
        <v>0</v>
      </c>
      <c r="I170" s="5" t="n">
        <f aca="false">AND(B170&gt;=$P$1,B170&lt;=$Q$1)</f>
        <v>1</v>
      </c>
      <c r="J170" s="0" t="n">
        <f aca="false">VLOOKUP(D170,Товар!$A$1:$F$61,5)</f>
        <v>250</v>
      </c>
      <c r="K170" s="5" t="n">
        <f aca="false">IF(F170="Поступление",TRUE())</f>
        <v>1</v>
      </c>
      <c r="L170" s="5" t="n">
        <f aca="false">AND(G170,H170,I170,K170)</f>
        <v>0</v>
      </c>
      <c r="M170" s="0" t="n">
        <f aca="false">IF(L170,1,0)</f>
        <v>0</v>
      </c>
      <c r="N170" s="0" t="n">
        <f aca="false">E170*J170*M170</f>
        <v>0</v>
      </c>
    </row>
    <row r="171" customFormat="false" ht="14.25" hidden="false" customHeight="false" outlineLevel="0" collapsed="false">
      <c r="A171" s="0" t="n">
        <v>170</v>
      </c>
      <c r="B171" s="3" t="n">
        <v>45140</v>
      </c>
      <c r="C171" s="4" t="s">
        <v>15</v>
      </c>
      <c r="D171" s="0" t="n">
        <v>26</v>
      </c>
      <c r="E171" s="0" t="n">
        <v>200</v>
      </c>
      <c r="F171" s="0" t="s">
        <v>11</v>
      </c>
      <c r="G171" s="5" t="n">
        <f aca="false">OR(C171="M15",C171="M10")</f>
        <v>1</v>
      </c>
      <c r="H171" s="5" t="n">
        <f aca="false">AND(D171&lt;=7,D171&gt;=4)</f>
        <v>0</v>
      </c>
      <c r="I171" s="5" t="n">
        <f aca="false">AND(B171&gt;=$P$1,B171&lt;=$Q$1)</f>
        <v>1</v>
      </c>
      <c r="J171" s="0" t="n">
        <f aca="false">VLOOKUP(D171,Товар!$A$1:$F$61,5)</f>
        <v>300</v>
      </c>
      <c r="K171" s="5" t="n">
        <f aca="false">IF(F171="Поступление",TRUE())</f>
        <v>1</v>
      </c>
      <c r="L171" s="5" t="n">
        <f aca="false">AND(G171,H171,I171,K171)</f>
        <v>0</v>
      </c>
      <c r="M171" s="0" t="n">
        <f aca="false">IF(L171,1,0)</f>
        <v>0</v>
      </c>
      <c r="N171" s="0" t="n">
        <f aca="false">E171*J171*M171</f>
        <v>0</v>
      </c>
    </row>
    <row r="172" customFormat="false" ht="14.25" hidden="false" customHeight="false" outlineLevel="0" collapsed="false">
      <c r="A172" s="0" t="n">
        <v>171</v>
      </c>
      <c r="B172" s="3" t="n">
        <v>45140</v>
      </c>
      <c r="C172" s="4" t="s">
        <v>15</v>
      </c>
      <c r="D172" s="0" t="n">
        <v>27</v>
      </c>
      <c r="E172" s="0" t="n">
        <v>200</v>
      </c>
      <c r="F172" s="0" t="s">
        <v>11</v>
      </c>
      <c r="G172" s="5" t="n">
        <f aca="false">OR(C172="M15",C172="M10")</f>
        <v>1</v>
      </c>
      <c r="H172" s="5" t="n">
        <f aca="false">AND(D172&lt;=7,D172&gt;=4)</f>
        <v>0</v>
      </c>
      <c r="I172" s="5" t="n">
        <f aca="false">AND(B172&gt;=$P$1,B172&lt;=$Q$1)</f>
        <v>1</v>
      </c>
      <c r="J172" s="0" t="n">
        <f aca="false">VLOOKUP(D172,Товар!$A$1:$F$61,5)</f>
        <v>100</v>
      </c>
      <c r="K172" s="5" t="n">
        <f aca="false">IF(F172="Поступление",TRUE())</f>
        <v>1</v>
      </c>
      <c r="L172" s="5" t="n">
        <f aca="false">AND(G172,H172,I172,K172)</f>
        <v>0</v>
      </c>
      <c r="M172" s="0" t="n">
        <f aca="false">IF(L172,1,0)</f>
        <v>0</v>
      </c>
      <c r="N172" s="0" t="n">
        <f aca="false">E172*J172*M172</f>
        <v>0</v>
      </c>
    </row>
    <row r="173" customFormat="false" ht="14.25" hidden="false" customHeight="false" outlineLevel="0" collapsed="false">
      <c r="A173" s="0" t="n">
        <v>172</v>
      </c>
      <c r="B173" s="3" t="n">
        <v>45140</v>
      </c>
      <c r="C173" s="4" t="s">
        <v>15</v>
      </c>
      <c r="D173" s="0" t="n">
        <v>28</v>
      </c>
      <c r="E173" s="0" t="n">
        <v>200</v>
      </c>
      <c r="F173" s="0" t="s">
        <v>11</v>
      </c>
      <c r="G173" s="5" t="n">
        <f aca="false">OR(C173="M15",C173="M10")</f>
        <v>1</v>
      </c>
      <c r="H173" s="5" t="n">
        <f aca="false">AND(D173&lt;=7,D173&gt;=4)</f>
        <v>0</v>
      </c>
      <c r="I173" s="5" t="n">
        <f aca="false">AND(B173&gt;=$P$1,B173&lt;=$Q$1)</f>
        <v>1</v>
      </c>
      <c r="J173" s="0" t="n">
        <f aca="false">VLOOKUP(D173,Товар!$A$1:$F$61,5)</f>
        <v>250</v>
      </c>
      <c r="K173" s="5" t="n">
        <f aca="false">IF(F173="Поступление",TRUE())</f>
        <v>1</v>
      </c>
      <c r="L173" s="5" t="n">
        <f aca="false">AND(G173,H173,I173,K173)</f>
        <v>0</v>
      </c>
      <c r="M173" s="0" t="n">
        <f aca="false">IF(L173,1,0)</f>
        <v>0</v>
      </c>
      <c r="N173" s="0" t="n">
        <f aca="false">E173*J173*M173</f>
        <v>0</v>
      </c>
    </row>
    <row r="174" customFormat="false" ht="14.25" hidden="false" customHeight="false" outlineLevel="0" collapsed="false">
      <c r="A174" s="0" t="n">
        <v>173</v>
      </c>
      <c r="B174" s="3" t="n">
        <v>45140</v>
      </c>
      <c r="C174" s="4" t="s">
        <v>15</v>
      </c>
      <c r="D174" s="0" t="n">
        <v>29</v>
      </c>
      <c r="E174" s="0" t="n">
        <v>200</v>
      </c>
      <c r="F174" s="0" t="s">
        <v>11</v>
      </c>
      <c r="G174" s="5" t="n">
        <f aca="false">OR(C174="M15",C174="M10")</f>
        <v>1</v>
      </c>
      <c r="H174" s="5" t="n">
        <f aca="false">AND(D174&lt;=7,D174&gt;=4)</f>
        <v>0</v>
      </c>
      <c r="I174" s="5" t="n">
        <f aca="false">AND(B174&gt;=$P$1,B174&lt;=$Q$1)</f>
        <v>1</v>
      </c>
      <c r="J174" s="0" t="n">
        <f aca="false">VLOOKUP(D174,Товар!$A$1:$F$61,5)</f>
        <v>250</v>
      </c>
      <c r="K174" s="5" t="n">
        <f aca="false">IF(F174="Поступление",TRUE())</f>
        <v>1</v>
      </c>
      <c r="L174" s="5" t="n">
        <f aca="false">AND(G174,H174,I174,K174)</f>
        <v>0</v>
      </c>
      <c r="M174" s="0" t="n">
        <f aca="false">IF(L174,1,0)</f>
        <v>0</v>
      </c>
      <c r="N174" s="0" t="n">
        <f aca="false">E174*J174*M174</f>
        <v>0</v>
      </c>
    </row>
    <row r="175" customFormat="false" ht="14.25" hidden="false" customHeight="false" outlineLevel="0" collapsed="false">
      <c r="A175" s="0" t="n">
        <v>174</v>
      </c>
      <c r="B175" s="3" t="n">
        <v>45140</v>
      </c>
      <c r="C175" s="4" t="s">
        <v>15</v>
      </c>
      <c r="D175" s="0" t="n">
        <v>30</v>
      </c>
      <c r="E175" s="0" t="n">
        <v>200</v>
      </c>
      <c r="F175" s="0" t="s">
        <v>11</v>
      </c>
      <c r="G175" s="5" t="n">
        <f aca="false">OR(C175="M15",C175="M10")</f>
        <v>1</v>
      </c>
      <c r="H175" s="5" t="n">
        <f aca="false">AND(D175&lt;=7,D175&gt;=4)</f>
        <v>0</v>
      </c>
      <c r="I175" s="5" t="n">
        <f aca="false">AND(B175&gt;=$P$1,B175&lt;=$Q$1)</f>
        <v>1</v>
      </c>
      <c r="J175" s="0" t="n">
        <f aca="false">VLOOKUP(D175,Товар!$A$1:$F$61,5)</f>
        <v>100</v>
      </c>
      <c r="K175" s="5" t="n">
        <f aca="false">IF(F175="Поступление",TRUE())</f>
        <v>1</v>
      </c>
      <c r="L175" s="5" t="n">
        <f aca="false">AND(G175,H175,I175,K175)</f>
        <v>0</v>
      </c>
      <c r="M175" s="0" t="n">
        <f aca="false">IF(L175,1,0)</f>
        <v>0</v>
      </c>
      <c r="N175" s="0" t="n">
        <f aca="false">E175*J175*M175</f>
        <v>0</v>
      </c>
    </row>
    <row r="176" customFormat="false" ht="14.25" hidden="false" customHeight="false" outlineLevel="0" collapsed="false">
      <c r="A176" s="0" t="n">
        <v>175</v>
      </c>
      <c r="B176" s="3" t="n">
        <v>45140</v>
      </c>
      <c r="C176" s="4" t="s">
        <v>15</v>
      </c>
      <c r="D176" s="0" t="n">
        <v>31</v>
      </c>
      <c r="E176" s="0" t="n">
        <v>200</v>
      </c>
      <c r="F176" s="0" t="s">
        <v>11</v>
      </c>
      <c r="G176" s="5" t="n">
        <f aca="false">OR(C176="M15",C176="M10")</f>
        <v>1</v>
      </c>
      <c r="H176" s="5" t="n">
        <f aca="false">AND(D176&lt;=7,D176&gt;=4)</f>
        <v>0</v>
      </c>
      <c r="I176" s="5" t="n">
        <f aca="false">AND(B176&gt;=$P$1,B176&lt;=$Q$1)</f>
        <v>1</v>
      </c>
      <c r="J176" s="0" t="n">
        <f aca="false">VLOOKUP(D176,Товар!$A$1:$F$61,5)</f>
        <v>80</v>
      </c>
      <c r="K176" s="5" t="n">
        <f aca="false">IF(F176="Поступление",TRUE())</f>
        <v>1</v>
      </c>
      <c r="L176" s="5" t="n">
        <f aca="false">AND(G176,H176,I176,K176)</f>
        <v>0</v>
      </c>
      <c r="M176" s="0" t="n">
        <f aca="false">IF(L176,1,0)</f>
        <v>0</v>
      </c>
      <c r="N176" s="0" t="n">
        <f aca="false">E176*J176*M176</f>
        <v>0</v>
      </c>
    </row>
    <row r="177" customFormat="false" ht="14.25" hidden="false" customHeight="false" outlineLevel="0" collapsed="false">
      <c r="A177" s="0" t="n">
        <v>176</v>
      </c>
      <c r="B177" s="3" t="n">
        <v>45140</v>
      </c>
      <c r="C177" s="4" t="s">
        <v>15</v>
      </c>
      <c r="D177" s="0" t="n">
        <v>32</v>
      </c>
      <c r="E177" s="0" t="n">
        <v>200</v>
      </c>
      <c r="F177" s="0" t="s">
        <v>11</v>
      </c>
      <c r="G177" s="5" t="n">
        <f aca="false">OR(C177="M15",C177="M10")</f>
        <v>1</v>
      </c>
      <c r="H177" s="5" t="n">
        <f aca="false">AND(D177&lt;=7,D177&gt;=4)</f>
        <v>0</v>
      </c>
      <c r="I177" s="5" t="n">
        <f aca="false">AND(B177&gt;=$P$1,B177&lt;=$Q$1)</f>
        <v>1</v>
      </c>
      <c r="J177" s="0" t="n">
        <f aca="false">VLOOKUP(D177,Товар!$A$1:$F$61,5)</f>
        <v>100</v>
      </c>
      <c r="K177" s="5" t="n">
        <f aca="false">IF(F177="Поступление",TRUE())</f>
        <v>1</v>
      </c>
      <c r="L177" s="5" t="n">
        <f aca="false">AND(G177,H177,I177,K177)</f>
        <v>0</v>
      </c>
      <c r="M177" s="0" t="n">
        <f aca="false">IF(L177,1,0)</f>
        <v>0</v>
      </c>
      <c r="N177" s="0" t="n">
        <f aca="false">E177*J177*M177</f>
        <v>0</v>
      </c>
    </row>
    <row r="178" customFormat="false" ht="14.25" hidden="false" customHeight="false" outlineLevel="0" collapsed="false">
      <c r="A178" s="0" t="n">
        <v>177</v>
      </c>
      <c r="B178" s="3" t="n">
        <v>45140</v>
      </c>
      <c r="C178" s="4" t="s">
        <v>15</v>
      </c>
      <c r="D178" s="0" t="n">
        <v>33</v>
      </c>
      <c r="E178" s="0" t="n">
        <v>200</v>
      </c>
      <c r="F178" s="0" t="s">
        <v>11</v>
      </c>
      <c r="G178" s="5" t="n">
        <f aca="false">OR(C178="M15",C178="M10")</f>
        <v>1</v>
      </c>
      <c r="H178" s="5" t="n">
        <f aca="false">AND(D178&lt;=7,D178&gt;=4)</f>
        <v>0</v>
      </c>
      <c r="I178" s="5" t="n">
        <f aca="false">AND(B178&gt;=$P$1,B178&lt;=$Q$1)</f>
        <v>1</v>
      </c>
      <c r="J178" s="0" t="n">
        <f aca="false">VLOOKUP(D178,Товар!$A$1:$F$61,5)</f>
        <v>100</v>
      </c>
      <c r="K178" s="5" t="n">
        <f aca="false">IF(F178="Поступление",TRUE())</f>
        <v>1</v>
      </c>
      <c r="L178" s="5" t="n">
        <f aca="false">AND(G178,H178,I178,K178)</f>
        <v>0</v>
      </c>
      <c r="M178" s="0" t="n">
        <f aca="false">IF(L178,1,0)</f>
        <v>0</v>
      </c>
      <c r="N178" s="0" t="n">
        <f aca="false">E178*J178*M178</f>
        <v>0</v>
      </c>
    </row>
    <row r="179" customFormat="false" ht="14.25" hidden="false" customHeight="false" outlineLevel="0" collapsed="false">
      <c r="A179" s="0" t="n">
        <v>178</v>
      </c>
      <c r="B179" s="3" t="n">
        <v>45140</v>
      </c>
      <c r="C179" s="4" t="s">
        <v>15</v>
      </c>
      <c r="D179" s="0" t="n">
        <v>34</v>
      </c>
      <c r="E179" s="0" t="n">
        <v>200</v>
      </c>
      <c r="F179" s="0" t="s">
        <v>11</v>
      </c>
      <c r="G179" s="5" t="n">
        <f aca="false">OR(C179="M15",C179="M10")</f>
        <v>1</v>
      </c>
      <c r="H179" s="5" t="n">
        <f aca="false">AND(D179&lt;=7,D179&gt;=4)</f>
        <v>0</v>
      </c>
      <c r="I179" s="5" t="n">
        <f aca="false">AND(B179&gt;=$P$1,B179&lt;=$Q$1)</f>
        <v>1</v>
      </c>
      <c r="J179" s="0" t="n">
        <f aca="false">VLOOKUP(D179,Товар!$A$1:$F$61,5)</f>
        <v>200</v>
      </c>
      <c r="K179" s="5" t="n">
        <f aca="false">IF(F179="Поступление",TRUE())</f>
        <v>1</v>
      </c>
      <c r="L179" s="5" t="n">
        <f aca="false">AND(G179,H179,I179,K179)</f>
        <v>0</v>
      </c>
      <c r="M179" s="0" t="n">
        <f aca="false">IF(L179,1,0)</f>
        <v>0</v>
      </c>
      <c r="N179" s="0" t="n">
        <f aca="false">E179*J179*M179</f>
        <v>0</v>
      </c>
    </row>
    <row r="180" customFormat="false" ht="14.25" hidden="false" customHeight="false" outlineLevel="0" collapsed="false">
      <c r="A180" s="0" t="n">
        <v>179</v>
      </c>
      <c r="B180" s="3" t="n">
        <v>45140</v>
      </c>
      <c r="C180" s="4" t="s">
        <v>15</v>
      </c>
      <c r="D180" s="0" t="n">
        <v>35</v>
      </c>
      <c r="E180" s="0" t="n">
        <v>200</v>
      </c>
      <c r="F180" s="0" t="s">
        <v>11</v>
      </c>
      <c r="G180" s="5" t="n">
        <f aca="false">OR(C180="M15",C180="M10")</f>
        <v>1</v>
      </c>
      <c r="H180" s="5" t="n">
        <f aca="false">AND(D180&lt;=7,D180&gt;=4)</f>
        <v>0</v>
      </c>
      <c r="I180" s="5" t="n">
        <f aca="false">AND(B180&gt;=$P$1,B180&lt;=$Q$1)</f>
        <v>1</v>
      </c>
      <c r="J180" s="0" t="n">
        <f aca="false">VLOOKUP(D180,Товар!$A$1:$F$61,5)</f>
        <v>300</v>
      </c>
      <c r="K180" s="5" t="n">
        <f aca="false">IF(F180="Поступление",TRUE())</f>
        <v>1</v>
      </c>
      <c r="L180" s="5" t="n">
        <f aca="false">AND(G180,H180,I180,K180)</f>
        <v>0</v>
      </c>
      <c r="M180" s="0" t="n">
        <f aca="false">IF(L180,1,0)</f>
        <v>0</v>
      </c>
      <c r="N180" s="0" t="n">
        <f aca="false">E180*J180*M180</f>
        <v>0</v>
      </c>
    </row>
    <row r="181" customFormat="false" ht="14.25" hidden="false" customHeight="false" outlineLevel="0" collapsed="false">
      <c r="A181" s="0" t="n">
        <v>180</v>
      </c>
      <c r="B181" s="3" t="n">
        <v>45140</v>
      </c>
      <c r="C181" s="4" t="s">
        <v>15</v>
      </c>
      <c r="D181" s="0" t="n">
        <v>36</v>
      </c>
      <c r="E181" s="0" t="n">
        <v>200</v>
      </c>
      <c r="F181" s="0" t="s">
        <v>11</v>
      </c>
      <c r="G181" s="5" t="n">
        <f aca="false">OR(C181="M15",C181="M10")</f>
        <v>1</v>
      </c>
      <c r="H181" s="5" t="n">
        <f aca="false">AND(D181&lt;=7,D181&gt;=4)</f>
        <v>0</v>
      </c>
      <c r="I181" s="5" t="n">
        <f aca="false">AND(B181&gt;=$P$1,B181&lt;=$Q$1)</f>
        <v>1</v>
      </c>
      <c r="J181" s="0" t="n">
        <f aca="false">VLOOKUP(D181,Товар!$A$1:$F$61,5)</f>
        <v>400</v>
      </c>
      <c r="K181" s="5" t="n">
        <f aca="false">IF(F181="Поступление",TRUE())</f>
        <v>1</v>
      </c>
      <c r="L181" s="5" t="n">
        <f aca="false">AND(G181,H181,I181,K181)</f>
        <v>0</v>
      </c>
      <c r="M181" s="0" t="n">
        <f aca="false">IF(L181,1,0)</f>
        <v>0</v>
      </c>
      <c r="N181" s="0" t="n">
        <f aca="false">E181*J181*M181</f>
        <v>0</v>
      </c>
    </row>
    <row r="182" customFormat="false" ht="14.25" hidden="false" customHeight="false" outlineLevel="0" collapsed="false">
      <c r="A182" s="0" t="n">
        <v>181</v>
      </c>
      <c r="B182" s="3" t="n">
        <v>45140</v>
      </c>
      <c r="C182" s="4" t="s">
        <v>16</v>
      </c>
      <c r="D182" s="0" t="n">
        <v>1</v>
      </c>
      <c r="E182" s="0" t="n">
        <v>200</v>
      </c>
      <c r="F182" s="0" t="s">
        <v>11</v>
      </c>
      <c r="G182" s="5" t="n">
        <f aca="false">OR(C182="M15",C182="M10")</f>
        <v>0</v>
      </c>
      <c r="H182" s="5" t="n">
        <f aca="false">AND(D182&lt;=7,D182&gt;=4)</f>
        <v>0</v>
      </c>
      <c r="I182" s="5" t="n">
        <f aca="false">AND(B182&gt;=$P$1,B182&lt;=$Q$1)</f>
        <v>1</v>
      </c>
      <c r="J182" s="0" t="n">
        <f aca="false">VLOOKUP(D182,Товар!$A$1:$F$61,5)</f>
        <v>250</v>
      </c>
      <c r="K182" s="5" t="n">
        <f aca="false">IF(F182="Поступление",TRUE())</f>
        <v>1</v>
      </c>
      <c r="L182" s="5" t="n">
        <f aca="false">AND(G182,H182,I182,K182)</f>
        <v>0</v>
      </c>
      <c r="M182" s="0" t="n">
        <f aca="false">IF(L182,1,0)</f>
        <v>0</v>
      </c>
      <c r="N182" s="0" t="n">
        <f aca="false">E182*J182*M182</f>
        <v>0</v>
      </c>
    </row>
    <row r="183" customFormat="false" ht="14.25" hidden="false" customHeight="false" outlineLevel="0" collapsed="false">
      <c r="A183" s="0" t="n">
        <v>182</v>
      </c>
      <c r="B183" s="3" t="n">
        <v>45140</v>
      </c>
      <c r="C183" s="4" t="s">
        <v>16</v>
      </c>
      <c r="D183" s="0" t="n">
        <v>2</v>
      </c>
      <c r="E183" s="0" t="n">
        <v>200</v>
      </c>
      <c r="F183" s="0" t="s">
        <v>11</v>
      </c>
      <c r="G183" s="5" t="n">
        <f aca="false">OR(C183="M15",C183="M10")</f>
        <v>0</v>
      </c>
      <c r="H183" s="5" t="n">
        <f aca="false">AND(D183&lt;=7,D183&gt;=4)</f>
        <v>0</v>
      </c>
      <c r="I183" s="5" t="n">
        <f aca="false">AND(B183&gt;=$P$1,B183&lt;=$Q$1)</f>
        <v>1</v>
      </c>
      <c r="J183" s="0" t="n">
        <f aca="false">VLOOKUP(D183,Товар!$A$1:$F$61,5)</f>
        <v>1</v>
      </c>
      <c r="K183" s="5" t="n">
        <f aca="false">IF(F183="Поступление",TRUE())</f>
        <v>1</v>
      </c>
      <c r="L183" s="5" t="n">
        <f aca="false">AND(G183,H183,I183,K183)</f>
        <v>0</v>
      </c>
      <c r="M183" s="0" t="n">
        <f aca="false">IF(L183,1,0)</f>
        <v>0</v>
      </c>
      <c r="N183" s="0" t="n">
        <f aca="false">E183*J183*M183</f>
        <v>0</v>
      </c>
    </row>
    <row r="184" customFormat="false" ht="14.25" hidden="false" customHeight="false" outlineLevel="0" collapsed="false">
      <c r="A184" s="0" t="n">
        <v>183</v>
      </c>
      <c r="B184" s="3" t="n">
        <v>45140</v>
      </c>
      <c r="C184" s="4" t="s">
        <v>16</v>
      </c>
      <c r="D184" s="0" t="n">
        <v>3</v>
      </c>
      <c r="E184" s="0" t="n">
        <v>200</v>
      </c>
      <c r="F184" s="0" t="s">
        <v>11</v>
      </c>
      <c r="G184" s="5" t="n">
        <f aca="false">OR(C184="M15",C184="M10")</f>
        <v>0</v>
      </c>
      <c r="H184" s="5" t="n">
        <f aca="false">AND(D184&lt;=7,D184&gt;=4)</f>
        <v>0</v>
      </c>
      <c r="I184" s="5" t="n">
        <f aca="false">AND(B184&gt;=$P$1,B184&lt;=$Q$1)</f>
        <v>1</v>
      </c>
      <c r="J184" s="0" t="n">
        <f aca="false">VLOOKUP(D184,Товар!$A$1:$F$61,5)</f>
        <v>6</v>
      </c>
      <c r="K184" s="5" t="n">
        <f aca="false">IF(F184="Поступление",TRUE())</f>
        <v>1</v>
      </c>
      <c r="L184" s="5" t="n">
        <f aca="false">AND(G184,H184,I184,K184)</f>
        <v>0</v>
      </c>
      <c r="M184" s="0" t="n">
        <f aca="false">IF(L184,1,0)</f>
        <v>0</v>
      </c>
      <c r="N184" s="0" t="n">
        <f aca="false">E184*J184*M184</f>
        <v>0</v>
      </c>
    </row>
    <row r="185" customFormat="false" ht="14.25" hidden="false" customHeight="false" outlineLevel="0" collapsed="false">
      <c r="A185" s="0" t="n">
        <v>184</v>
      </c>
      <c r="B185" s="3" t="n">
        <v>45140</v>
      </c>
      <c r="C185" s="4" t="s">
        <v>16</v>
      </c>
      <c r="D185" s="0" t="n">
        <v>4</v>
      </c>
      <c r="E185" s="0" t="n">
        <v>200</v>
      </c>
      <c r="F185" s="0" t="s">
        <v>11</v>
      </c>
      <c r="G185" s="5" t="n">
        <f aca="false">OR(C185="M15",C185="M10")</f>
        <v>0</v>
      </c>
      <c r="H185" s="5" t="n">
        <f aca="false">AND(D185&lt;=7,D185&gt;=4)</f>
        <v>1</v>
      </c>
      <c r="I185" s="5" t="n">
        <f aca="false">AND(B185&gt;=$P$1,B185&lt;=$Q$1)</f>
        <v>1</v>
      </c>
      <c r="J185" s="0" t="n">
        <f aca="false">VLOOKUP(D185,Товар!$A$1:$F$61,5)</f>
        <v>250</v>
      </c>
      <c r="K185" s="5" t="n">
        <f aca="false">IF(F185="Поступление",TRUE())</f>
        <v>1</v>
      </c>
      <c r="L185" s="5" t="n">
        <f aca="false">AND(G185,H185,I185,K185)</f>
        <v>0</v>
      </c>
      <c r="M185" s="0" t="n">
        <f aca="false">IF(L185,1,0)</f>
        <v>0</v>
      </c>
      <c r="N185" s="0" t="n">
        <f aca="false">E185*J185*M185</f>
        <v>0</v>
      </c>
    </row>
    <row r="186" customFormat="false" ht="14.25" hidden="false" customHeight="false" outlineLevel="0" collapsed="false">
      <c r="A186" s="0" t="n">
        <v>185</v>
      </c>
      <c r="B186" s="3" t="n">
        <v>45140</v>
      </c>
      <c r="C186" s="4" t="s">
        <v>16</v>
      </c>
      <c r="D186" s="0" t="n">
        <v>5</v>
      </c>
      <c r="E186" s="0" t="n">
        <v>200</v>
      </c>
      <c r="F186" s="0" t="s">
        <v>11</v>
      </c>
      <c r="G186" s="5" t="n">
        <f aca="false">OR(C186="M15",C186="M10")</f>
        <v>0</v>
      </c>
      <c r="H186" s="5" t="n">
        <f aca="false">AND(D186&lt;=7,D186&gt;=4)</f>
        <v>1</v>
      </c>
      <c r="I186" s="5" t="n">
        <f aca="false">AND(B186&gt;=$P$1,B186&lt;=$Q$1)</f>
        <v>1</v>
      </c>
      <c r="J186" s="0" t="n">
        <f aca="false">VLOOKUP(D186,Товар!$A$1:$F$61,5)</f>
        <v>800</v>
      </c>
      <c r="K186" s="5" t="n">
        <f aca="false">IF(F186="Поступление",TRUE())</f>
        <v>1</v>
      </c>
      <c r="L186" s="5" t="n">
        <f aca="false">AND(G186,H186,I186,K186)</f>
        <v>0</v>
      </c>
      <c r="M186" s="0" t="n">
        <f aca="false">IF(L186,1,0)</f>
        <v>0</v>
      </c>
      <c r="N186" s="0" t="n">
        <f aca="false">E186*J186*M186</f>
        <v>0</v>
      </c>
    </row>
    <row r="187" customFormat="false" ht="14.25" hidden="false" customHeight="false" outlineLevel="0" collapsed="false">
      <c r="A187" s="0" t="n">
        <v>186</v>
      </c>
      <c r="B187" s="3" t="n">
        <v>45140</v>
      </c>
      <c r="C187" s="4" t="s">
        <v>16</v>
      </c>
      <c r="D187" s="0" t="n">
        <v>6</v>
      </c>
      <c r="E187" s="0" t="n">
        <v>200</v>
      </c>
      <c r="F187" s="0" t="s">
        <v>11</v>
      </c>
      <c r="G187" s="5" t="n">
        <f aca="false">OR(C187="M15",C187="M10")</f>
        <v>0</v>
      </c>
      <c r="H187" s="5" t="n">
        <f aca="false">AND(D187&lt;=7,D187&gt;=4)</f>
        <v>1</v>
      </c>
      <c r="I187" s="5" t="n">
        <f aca="false">AND(B187&gt;=$P$1,B187&lt;=$Q$1)</f>
        <v>1</v>
      </c>
      <c r="J187" s="0" t="n">
        <f aca="false">VLOOKUP(D187,Товар!$A$1:$F$61,5)</f>
        <v>500</v>
      </c>
      <c r="K187" s="5" t="n">
        <f aca="false">IF(F187="Поступление",TRUE())</f>
        <v>1</v>
      </c>
      <c r="L187" s="5" t="n">
        <f aca="false">AND(G187,H187,I187,K187)</f>
        <v>0</v>
      </c>
      <c r="M187" s="0" t="n">
        <f aca="false">IF(L187,1,0)</f>
        <v>0</v>
      </c>
      <c r="N187" s="0" t="n">
        <f aca="false">E187*J187*M187</f>
        <v>0</v>
      </c>
    </row>
    <row r="188" customFormat="false" ht="14.25" hidden="false" customHeight="false" outlineLevel="0" collapsed="false">
      <c r="A188" s="0" t="n">
        <v>187</v>
      </c>
      <c r="B188" s="3" t="n">
        <v>45140</v>
      </c>
      <c r="C188" s="4" t="s">
        <v>16</v>
      </c>
      <c r="D188" s="0" t="n">
        <v>7</v>
      </c>
      <c r="E188" s="0" t="n">
        <v>200</v>
      </c>
      <c r="F188" s="0" t="s">
        <v>11</v>
      </c>
      <c r="G188" s="5" t="n">
        <f aca="false">OR(C188="M15",C188="M10")</f>
        <v>0</v>
      </c>
      <c r="H188" s="5" t="n">
        <f aca="false">AND(D188&lt;=7,D188&gt;=4)</f>
        <v>1</v>
      </c>
      <c r="I188" s="5" t="n">
        <f aca="false">AND(B188&gt;=$P$1,B188&lt;=$Q$1)</f>
        <v>1</v>
      </c>
      <c r="J188" s="0" t="n">
        <f aca="false">VLOOKUP(D188,Товар!$A$1:$F$61,5)</f>
        <v>1000</v>
      </c>
      <c r="K188" s="5" t="n">
        <f aca="false">IF(F188="Поступление",TRUE())</f>
        <v>1</v>
      </c>
      <c r="L188" s="5" t="n">
        <f aca="false">AND(G188,H188,I188,K188)</f>
        <v>0</v>
      </c>
      <c r="M188" s="0" t="n">
        <f aca="false">IF(L188,1,0)</f>
        <v>0</v>
      </c>
      <c r="N188" s="0" t="n">
        <f aca="false">E188*J188*M188</f>
        <v>0</v>
      </c>
    </row>
    <row r="189" customFormat="false" ht="14.25" hidden="false" customHeight="false" outlineLevel="0" collapsed="false">
      <c r="A189" s="0" t="n">
        <v>188</v>
      </c>
      <c r="B189" s="3" t="n">
        <v>45140</v>
      </c>
      <c r="C189" s="4" t="s">
        <v>16</v>
      </c>
      <c r="D189" s="0" t="n">
        <v>8</v>
      </c>
      <c r="E189" s="0" t="n">
        <v>200</v>
      </c>
      <c r="F189" s="0" t="s">
        <v>11</v>
      </c>
      <c r="G189" s="5" t="n">
        <f aca="false">OR(C189="M15",C189="M10")</f>
        <v>0</v>
      </c>
      <c r="H189" s="5" t="n">
        <f aca="false">AND(D189&lt;=7,D189&gt;=4)</f>
        <v>0</v>
      </c>
      <c r="I189" s="5" t="n">
        <f aca="false">AND(B189&gt;=$P$1,B189&lt;=$Q$1)</f>
        <v>1</v>
      </c>
      <c r="J189" s="0" t="n">
        <f aca="false">VLOOKUP(D189,Товар!$A$1:$F$61,5)</f>
        <v>250</v>
      </c>
      <c r="K189" s="5" t="n">
        <f aca="false">IF(F189="Поступление",TRUE())</f>
        <v>1</v>
      </c>
      <c r="L189" s="5" t="n">
        <f aca="false">AND(G189,H189,I189,K189)</f>
        <v>0</v>
      </c>
      <c r="M189" s="0" t="n">
        <f aca="false">IF(L189,1,0)</f>
        <v>0</v>
      </c>
      <c r="N189" s="0" t="n">
        <f aca="false">E189*J189*M189</f>
        <v>0</v>
      </c>
    </row>
    <row r="190" customFormat="false" ht="14.25" hidden="false" customHeight="false" outlineLevel="0" collapsed="false">
      <c r="A190" s="0" t="n">
        <v>189</v>
      </c>
      <c r="B190" s="3" t="n">
        <v>45140</v>
      </c>
      <c r="C190" s="4" t="s">
        <v>16</v>
      </c>
      <c r="D190" s="0" t="n">
        <v>9</v>
      </c>
      <c r="E190" s="0" t="n">
        <v>200</v>
      </c>
      <c r="F190" s="0" t="s">
        <v>11</v>
      </c>
      <c r="G190" s="5" t="n">
        <f aca="false">OR(C190="M15",C190="M10")</f>
        <v>0</v>
      </c>
      <c r="H190" s="5" t="n">
        <f aca="false">AND(D190&lt;=7,D190&gt;=4)</f>
        <v>0</v>
      </c>
      <c r="I190" s="5" t="n">
        <f aca="false">AND(B190&gt;=$P$1,B190&lt;=$Q$1)</f>
        <v>1</v>
      </c>
      <c r="J190" s="0" t="n">
        <f aca="false">VLOOKUP(D190,Товар!$A$1:$F$61,5)</f>
        <v>500</v>
      </c>
      <c r="K190" s="5" t="n">
        <f aca="false">IF(F190="Поступление",TRUE())</f>
        <v>1</v>
      </c>
      <c r="L190" s="5" t="n">
        <f aca="false">AND(G190,H190,I190,K190)</f>
        <v>0</v>
      </c>
      <c r="M190" s="0" t="n">
        <f aca="false">IF(L190,1,0)</f>
        <v>0</v>
      </c>
      <c r="N190" s="0" t="n">
        <f aca="false">E190*J190*M190</f>
        <v>0</v>
      </c>
    </row>
    <row r="191" customFormat="false" ht="14.25" hidden="false" customHeight="false" outlineLevel="0" collapsed="false">
      <c r="A191" s="0" t="n">
        <v>190</v>
      </c>
      <c r="B191" s="3" t="n">
        <v>45140</v>
      </c>
      <c r="C191" s="4" t="s">
        <v>16</v>
      </c>
      <c r="D191" s="0" t="n">
        <v>10</v>
      </c>
      <c r="E191" s="0" t="n">
        <v>200</v>
      </c>
      <c r="F191" s="0" t="s">
        <v>11</v>
      </c>
      <c r="G191" s="5" t="n">
        <f aca="false">OR(C191="M15",C191="M10")</f>
        <v>0</v>
      </c>
      <c r="H191" s="5" t="n">
        <f aca="false">AND(D191&lt;=7,D191&gt;=4)</f>
        <v>0</v>
      </c>
      <c r="I191" s="5" t="n">
        <f aca="false">AND(B191&gt;=$P$1,B191&lt;=$Q$1)</f>
        <v>1</v>
      </c>
      <c r="J191" s="0" t="n">
        <f aca="false">VLOOKUP(D191,Товар!$A$1:$F$61,5)</f>
        <v>1000</v>
      </c>
      <c r="K191" s="5" t="n">
        <f aca="false">IF(F191="Поступление",TRUE())</f>
        <v>1</v>
      </c>
      <c r="L191" s="5" t="n">
        <f aca="false">AND(G191,H191,I191,K191)</f>
        <v>0</v>
      </c>
      <c r="M191" s="0" t="n">
        <f aca="false">IF(L191,1,0)</f>
        <v>0</v>
      </c>
      <c r="N191" s="0" t="n">
        <f aca="false">E191*J191*M191</f>
        <v>0</v>
      </c>
    </row>
    <row r="192" customFormat="false" ht="14.25" hidden="false" customHeight="false" outlineLevel="0" collapsed="false">
      <c r="A192" s="0" t="n">
        <v>191</v>
      </c>
      <c r="B192" s="3" t="n">
        <v>45140</v>
      </c>
      <c r="C192" s="4" t="s">
        <v>16</v>
      </c>
      <c r="D192" s="0" t="n">
        <v>11</v>
      </c>
      <c r="E192" s="0" t="n">
        <v>200</v>
      </c>
      <c r="F192" s="0" t="s">
        <v>11</v>
      </c>
      <c r="G192" s="5" t="n">
        <f aca="false">OR(C192="M15",C192="M10")</f>
        <v>0</v>
      </c>
      <c r="H192" s="5" t="n">
        <f aca="false">AND(D192&lt;=7,D192&gt;=4)</f>
        <v>0</v>
      </c>
      <c r="I192" s="5" t="n">
        <f aca="false">AND(B192&gt;=$P$1,B192&lt;=$Q$1)</f>
        <v>1</v>
      </c>
      <c r="J192" s="0" t="n">
        <f aca="false">VLOOKUP(D192,Товар!$A$1:$F$61,5)</f>
        <v>500</v>
      </c>
      <c r="K192" s="5" t="n">
        <f aca="false">IF(F192="Поступление",TRUE())</f>
        <v>1</v>
      </c>
      <c r="L192" s="5" t="n">
        <f aca="false">AND(G192,H192,I192,K192)</f>
        <v>0</v>
      </c>
      <c r="M192" s="0" t="n">
        <f aca="false">IF(L192,1,0)</f>
        <v>0</v>
      </c>
      <c r="N192" s="0" t="n">
        <f aca="false">E192*J192*M192</f>
        <v>0</v>
      </c>
    </row>
    <row r="193" customFormat="false" ht="14.25" hidden="false" customHeight="false" outlineLevel="0" collapsed="false">
      <c r="A193" s="0" t="n">
        <v>192</v>
      </c>
      <c r="B193" s="3" t="n">
        <v>45140</v>
      </c>
      <c r="C193" s="4" t="s">
        <v>16</v>
      </c>
      <c r="D193" s="0" t="n">
        <v>12</v>
      </c>
      <c r="E193" s="0" t="n">
        <v>200</v>
      </c>
      <c r="F193" s="0" t="s">
        <v>11</v>
      </c>
      <c r="G193" s="5" t="n">
        <f aca="false">OR(C193="M15",C193="M10")</f>
        <v>0</v>
      </c>
      <c r="H193" s="5" t="n">
        <f aca="false">AND(D193&lt;=7,D193&gt;=4)</f>
        <v>0</v>
      </c>
      <c r="I193" s="5" t="n">
        <f aca="false">AND(B193&gt;=$P$1,B193&lt;=$Q$1)</f>
        <v>1</v>
      </c>
      <c r="J193" s="0" t="n">
        <f aca="false">VLOOKUP(D193,Товар!$A$1:$F$61,5)</f>
        <v>250</v>
      </c>
      <c r="K193" s="5" t="n">
        <f aca="false">IF(F193="Поступление",TRUE())</f>
        <v>1</v>
      </c>
      <c r="L193" s="5" t="n">
        <f aca="false">AND(G193,H193,I193,K193)</f>
        <v>0</v>
      </c>
      <c r="M193" s="0" t="n">
        <f aca="false">IF(L193,1,0)</f>
        <v>0</v>
      </c>
      <c r="N193" s="0" t="n">
        <f aca="false">E193*J193*M193</f>
        <v>0</v>
      </c>
    </row>
    <row r="194" customFormat="false" ht="14.25" hidden="false" customHeight="false" outlineLevel="0" collapsed="false">
      <c r="A194" s="0" t="n">
        <v>193</v>
      </c>
      <c r="B194" s="3" t="n">
        <v>45140</v>
      </c>
      <c r="C194" s="4" t="s">
        <v>16</v>
      </c>
      <c r="D194" s="0" t="n">
        <v>13</v>
      </c>
      <c r="E194" s="0" t="n">
        <v>200</v>
      </c>
      <c r="F194" s="0" t="s">
        <v>11</v>
      </c>
      <c r="G194" s="5" t="n">
        <f aca="false">OR(C194="M15",C194="M10")</f>
        <v>0</v>
      </c>
      <c r="H194" s="5" t="n">
        <f aca="false">AND(D194&lt;=7,D194&gt;=4)</f>
        <v>0</v>
      </c>
      <c r="I194" s="5" t="n">
        <f aca="false">AND(B194&gt;=$P$1,B194&lt;=$Q$1)</f>
        <v>1</v>
      </c>
      <c r="J194" s="0" t="n">
        <f aca="false">VLOOKUP(D194,Товар!$A$1:$F$61,5)</f>
        <v>500</v>
      </c>
      <c r="K194" s="5" t="n">
        <f aca="false">IF(F194="Поступление",TRUE())</f>
        <v>1</v>
      </c>
      <c r="L194" s="5" t="n">
        <f aca="false">AND(G194,H194,I194,K194)</f>
        <v>0</v>
      </c>
      <c r="M194" s="0" t="n">
        <f aca="false">IF(L194,1,0)</f>
        <v>0</v>
      </c>
      <c r="N194" s="0" t="n">
        <f aca="false">E194*J194*M194</f>
        <v>0</v>
      </c>
    </row>
    <row r="195" customFormat="false" ht="14.25" hidden="false" customHeight="false" outlineLevel="0" collapsed="false">
      <c r="A195" s="0" t="n">
        <v>194</v>
      </c>
      <c r="B195" s="3" t="n">
        <v>45140</v>
      </c>
      <c r="C195" s="4" t="s">
        <v>16</v>
      </c>
      <c r="D195" s="0" t="n">
        <v>14</v>
      </c>
      <c r="E195" s="0" t="n">
        <v>200</v>
      </c>
      <c r="F195" s="0" t="s">
        <v>11</v>
      </c>
      <c r="G195" s="5" t="n">
        <f aca="false">OR(C195="M15",C195="M10")</f>
        <v>0</v>
      </c>
      <c r="H195" s="5" t="n">
        <f aca="false">AND(D195&lt;=7,D195&gt;=4)</f>
        <v>0</v>
      </c>
      <c r="I195" s="5" t="n">
        <f aca="false">AND(B195&gt;=$P$1,B195&lt;=$Q$1)</f>
        <v>1</v>
      </c>
      <c r="J195" s="0" t="n">
        <f aca="false">VLOOKUP(D195,Товар!$A$1:$F$61,5)</f>
        <v>300</v>
      </c>
      <c r="K195" s="5" t="n">
        <f aca="false">IF(F195="Поступление",TRUE())</f>
        <v>1</v>
      </c>
      <c r="L195" s="5" t="n">
        <f aca="false">AND(G195,H195,I195,K195)</f>
        <v>0</v>
      </c>
      <c r="M195" s="0" t="n">
        <f aca="false">IF(L195,1,0)</f>
        <v>0</v>
      </c>
      <c r="N195" s="0" t="n">
        <f aca="false">E195*J195*M195</f>
        <v>0</v>
      </c>
    </row>
    <row r="196" customFormat="false" ht="14.25" hidden="false" customHeight="false" outlineLevel="0" collapsed="false">
      <c r="A196" s="0" t="n">
        <v>195</v>
      </c>
      <c r="B196" s="3" t="n">
        <v>45140</v>
      </c>
      <c r="C196" s="4" t="s">
        <v>16</v>
      </c>
      <c r="D196" s="0" t="n">
        <v>15</v>
      </c>
      <c r="E196" s="0" t="n">
        <v>200</v>
      </c>
      <c r="F196" s="0" t="s">
        <v>11</v>
      </c>
      <c r="G196" s="5" t="n">
        <f aca="false">OR(C196="M15",C196="M10")</f>
        <v>0</v>
      </c>
      <c r="H196" s="5" t="n">
        <f aca="false">AND(D196&lt;=7,D196&gt;=4)</f>
        <v>0</v>
      </c>
      <c r="I196" s="5" t="n">
        <f aca="false">AND(B196&gt;=$P$1,B196&lt;=$Q$1)</f>
        <v>1</v>
      </c>
      <c r="J196" s="0" t="n">
        <f aca="false">VLOOKUP(D196,Товар!$A$1:$F$61,5)</f>
        <v>250</v>
      </c>
      <c r="K196" s="5" t="n">
        <f aca="false">IF(F196="Поступление",TRUE())</f>
        <v>1</v>
      </c>
      <c r="L196" s="5" t="n">
        <f aca="false">AND(G196,H196,I196,K196)</f>
        <v>0</v>
      </c>
      <c r="M196" s="0" t="n">
        <f aca="false">IF(L196,1,0)</f>
        <v>0</v>
      </c>
      <c r="N196" s="0" t="n">
        <f aca="false">E196*J196*M196</f>
        <v>0</v>
      </c>
    </row>
    <row r="197" customFormat="false" ht="14.25" hidden="false" customHeight="false" outlineLevel="0" collapsed="false">
      <c r="A197" s="0" t="n">
        <v>196</v>
      </c>
      <c r="B197" s="3" t="n">
        <v>45140</v>
      </c>
      <c r="C197" s="4" t="s">
        <v>16</v>
      </c>
      <c r="D197" s="0" t="n">
        <v>16</v>
      </c>
      <c r="E197" s="0" t="n">
        <v>200</v>
      </c>
      <c r="F197" s="0" t="s">
        <v>11</v>
      </c>
      <c r="G197" s="5" t="n">
        <f aca="false">OR(C197="M15",C197="M10")</f>
        <v>0</v>
      </c>
      <c r="H197" s="5" t="n">
        <f aca="false">AND(D197&lt;=7,D197&gt;=4)</f>
        <v>0</v>
      </c>
      <c r="I197" s="5" t="n">
        <f aca="false">AND(B197&gt;=$P$1,B197&lt;=$Q$1)</f>
        <v>1</v>
      </c>
      <c r="J197" s="0" t="n">
        <f aca="false">VLOOKUP(D197,Товар!$A$1:$F$61,5)</f>
        <v>1</v>
      </c>
      <c r="K197" s="5" t="n">
        <f aca="false">IF(F197="Поступление",TRUE())</f>
        <v>1</v>
      </c>
      <c r="L197" s="5" t="n">
        <f aca="false">AND(G197,H197,I197,K197)</f>
        <v>0</v>
      </c>
      <c r="M197" s="0" t="n">
        <f aca="false">IF(L197,1,0)</f>
        <v>0</v>
      </c>
      <c r="N197" s="0" t="n">
        <f aca="false">E197*J197*M197</f>
        <v>0</v>
      </c>
    </row>
    <row r="198" customFormat="false" ht="14.25" hidden="false" customHeight="false" outlineLevel="0" collapsed="false">
      <c r="A198" s="0" t="n">
        <v>197</v>
      </c>
      <c r="B198" s="3" t="n">
        <v>45140</v>
      </c>
      <c r="C198" s="4" t="s">
        <v>16</v>
      </c>
      <c r="D198" s="0" t="n">
        <v>17</v>
      </c>
      <c r="E198" s="0" t="n">
        <v>200</v>
      </c>
      <c r="F198" s="0" t="s">
        <v>11</v>
      </c>
      <c r="G198" s="5" t="n">
        <f aca="false">OR(C198="M15",C198="M10")</f>
        <v>0</v>
      </c>
      <c r="H198" s="5" t="n">
        <f aca="false">AND(D198&lt;=7,D198&gt;=4)</f>
        <v>0</v>
      </c>
      <c r="I198" s="5" t="n">
        <f aca="false">AND(B198&gt;=$P$1,B198&lt;=$Q$1)</f>
        <v>1</v>
      </c>
      <c r="J198" s="0" t="n">
        <f aca="false">VLOOKUP(D198,Товар!$A$1:$F$61,5)</f>
        <v>150</v>
      </c>
      <c r="K198" s="5" t="n">
        <f aca="false">IF(F198="Поступление",TRUE())</f>
        <v>1</v>
      </c>
      <c r="L198" s="5" t="n">
        <f aca="false">AND(G198,H198,I198,K198)</f>
        <v>0</v>
      </c>
      <c r="M198" s="0" t="n">
        <f aca="false">IF(L198,1,0)</f>
        <v>0</v>
      </c>
      <c r="N198" s="0" t="n">
        <f aca="false">E198*J198*M198</f>
        <v>0</v>
      </c>
    </row>
    <row r="199" customFormat="false" ht="14.25" hidden="false" customHeight="false" outlineLevel="0" collapsed="false">
      <c r="A199" s="0" t="n">
        <v>198</v>
      </c>
      <c r="B199" s="3" t="n">
        <v>45140</v>
      </c>
      <c r="C199" s="4" t="s">
        <v>16</v>
      </c>
      <c r="D199" s="0" t="n">
        <v>18</v>
      </c>
      <c r="E199" s="0" t="n">
        <v>200</v>
      </c>
      <c r="F199" s="0" t="s">
        <v>11</v>
      </c>
      <c r="G199" s="5" t="n">
        <f aca="false">OR(C199="M15",C199="M10")</f>
        <v>0</v>
      </c>
      <c r="H199" s="5" t="n">
        <f aca="false">AND(D199&lt;=7,D199&gt;=4)</f>
        <v>0</v>
      </c>
      <c r="I199" s="5" t="n">
        <f aca="false">AND(B199&gt;=$P$1,B199&lt;=$Q$1)</f>
        <v>1</v>
      </c>
      <c r="J199" s="0" t="n">
        <f aca="false">VLOOKUP(D199,Товар!$A$1:$F$61,5)</f>
        <v>150</v>
      </c>
      <c r="K199" s="5" t="n">
        <f aca="false">IF(F199="Поступление",TRUE())</f>
        <v>1</v>
      </c>
      <c r="L199" s="5" t="n">
        <f aca="false">AND(G199,H199,I199,K199)</f>
        <v>0</v>
      </c>
      <c r="M199" s="0" t="n">
        <f aca="false">IF(L199,1,0)</f>
        <v>0</v>
      </c>
      <c r="N199" s="0" t="n">
        <f aca="false">E199*J199*M199</f>
        <v>0</v>
      </c>
    </row>
    <row r="200" customFormat="false" ht="14.25" hidden="false" customHeight="false" outlineLevel="0" collapsed="false">
      <c r="A200" s="0" t="n">
        <v>199</v>
      </c>
      <c r="B200" s="3" t="n">
        <v>45140</v>
      </c>
      <c r="C200" s="4" t="s">
        <v>16</v>
      </c>
      <c r="D200" s="0" t="n">
        <v>19</v>
      </c>
      <c r="E200" s="0" t="n">
        <v>200</v>
      </c>
      <c r="F200" s="0" t="s">
        <v>11</v>
      </c>
      <c r="G200" s="5" t="n">
        <f aca="false">OR(C200="M15",C200="M10")</f>
        <v>0</v>
      </c>
      <c r="H200" s="5" t="n">
        <f aca="false">AND(D200&lt;=7,D200&gt;=4)</f>
        <v>0</v>
      </c>
      <c r="I200" s="5" t="n">
        <f aca="false">AND(B200&gt;=$P$1,B200&lt;=$Q$1)</f>
        <v>1</v>
      </c>
      <c r="J200" s="0" t="n">
        <f aca="false">VLOOKUP(D200,Товар!$A$1:$F$61,5)</f>
        <v>700</v>
      </c>
      <c r="K200" s="5" t="n">
        <f aca="false">IF(F200="Поступление",TRUE())</f>
        <v>1</v>
      </c>
      <c r="L200" s="5" t="n">
        <f aca="false">AND(G200,H200,I200,K200)</f>
        <v>0</v>
      </c>
      <c r="M200" s="0" t="n">
        <f aca="false">IF(L200,1,0)</f>
        <v>0</v>
      </c>
      <c r="N200" s="0" t="n">
        <f aca="false">E200*J200*M200</f>
        <v>0</v>
      </c>
    </row>
    <row r="201" customFormat="false" ht="14.25" hidden="false" customHeight="false" outlineLevel="0" collapsed="false">
      <c r="A201" s="0" t="n">
        <v>200</v>
      </c>
      <c r="B201" s="3" t="n">
        <v>45140</v>
      </c>
      <c r="C201" s="4" t="s">
        <v>16</v>
      </c>
      <c r="D201" s="0" t="n">
        <v>20</v>
      </c>
      <c r="E201" s="0" t="n">
        <v>200</v>
      </c>
      <c r="F201" s="0" t="s">
        <v>11</v>
      </c>
      <c r="G201" s="5" t="n">
        <f aca="false">OR(C201="M15",C201="M10")</f>
        <v>0</v>
      </c>
      <c r="H201" s="5" t="n">
        <f aca="false">AND(D201&lt;=7,D201&gt;=4)</f>
        <v>0</v>
      </c>
      <c r="I201" s="5" t="n">
        <f aca="false">AND(B201&gt;=$P$1,B201&lt;=$Q$1)</f>
        <v>1</v>
      </c>
      <c r="J201" s="0" t="n">
        <f aca="false">VLOOKUP(D201,Товар!$A$1:$F$61,5)</f>
        <v>500</v>
      </c>
      <c r="K201" s="5" t="n">
        <f aca="false">IF(F201="Поступление",TRUE())</f>
        <v>1</v>
      </c>
      <c r="L201" s="5" t="n">
        <f aca="false">AND(G201,H201,I201,K201)</f>
        <v>0</v>
      </c>
      <c r="M201" s="0" t="n">
        <f aca="false">IF(L201,1,0)</f>
        <v>0</v>
      </c>
      <c r="N201" s="0" t="n">
        <f aca="false">E201*J201*M201</f>
        <v>0</v>
      </c>
    </row>
    <row r="202" customFormat="false" ht="14.25" hidden="false" customHeight="false" outlineLevel="0" collapsed="false">
      <c r="A202" s="0" t="n">
        <v>201</v>
      </c>
      <c r="B202" s="3" t="n">
        <v>45140</v>
      </c>
      <c r="C202" s="4" t="s">
        <v>16</v>
      </c>
      <c r="D202" s="0" t="n">
        <v>21</v>
      </c>
      <c r="E202" s="0" t="n">
        <v>200</v>
      </c>
      <c r="F202" s="0" t="s">
        <v>11</v>
      </c>
      <c r="G202" s="5" t="n">
        <f aca="false">OR(C202="M15",C202="M10")</f>
        <v>0</v>
      </c>
      <c r="H202" s="5" t="n">
        <f aca="false">AND(D202&lt;=7,D202&gt;=4)</f>
        <v>0</v>
      </c>
      <c r="I202" s="5" t="n">
        <f aca="false">AND(B202&gt;=$P$1,B202&lt;=$Q$1)</f>
        <v>1</v>
      </c>
      <c r="J202" s="0" t="n">
        <f aca="false">VLOOKUP(D202,Товар!$A$1:$F$61,5)</f>
        <v>500</v>
      </c>
      <c r="K202" s="5" t="n">
        <f aca="false">IF(F202="Поступление",TRUE())</f>
        <v>1</v>
      </c>
      <c r="L202" s="5" t="n">
        <f aca="false">AND(G202,H202,I202,K202)</f>
        <v>0</v>
      </c>
      <c r="M202" s="0" t="n">
        <f aca="false">IF(L202,1,0)</f>
        <v>0</v>
      </c>
      <c r="N202" s="0" t="n">
        <f aca="false">E202*J202*M202</f>
        <v>0</v>
      </c>
    </row>
    <row r="203" customFormat="false" ht="14.25" hidden="false" customHeight="false" outlineLevel="0" collapsed="false">
      <c r="A203" s="0" t="n">
        <v>202</v>
      </c>
      <c r="B203" s="3" t="n">
        <v>45140</v>
      </c>
      <c r="C203" s="4" t="s">
        <v>16</v>
      </c>
      <c r="D203" s="0" t="n">
        <v>22</v>
      </c>
      <c r="E203" s="0" t="n">
        <v>200</v>
      </c>
      <c r="F203" s="0" t="s">
        <v>11</v>
      </c>
      <c r="G203" s="5" t="n">
        <f aca="false">OR(C203="M15",C203="M10")</f>
        <v>0</v>
      </c>
      <c r="H203" s="5" t="n">
        <f aca="false">AND(D203&lt;=7,D203&gt;=4)</f>
        <v>0</v>
      </c>
      <c r="I203" s="5" t="n">
        <f aca="false">AND(B203&gt;=$P$1,B203&lt;=$Q$1)</f>
        <v>1</v>
      </c>
      <c r="J203" s="0" t="n">
        <f aca="false">VLOOKUP(D203,Товар!$A$1:$F$61,5)</f>
        <v>600</v>
      </c>
      <c r="K203" s="5" t="n">
        <f aca="false">IF(F203="Поступление",TRUE())</f>
        <v>1</v>
      </c>
      <c r="L203" s="5" t="n">
        <f aca="false">AND(G203,H203,I203,K203)</f>
        <v>0</v>
      </c>
      <c r="M203" s="0" t="n">
        <f aca="false">IF(L203,1,0)</f>
        <v>0</v>
      </c>
      <c r="N203" s="0" t="n">
        <f aca="false">E203*J203*M203</f>
        <v>0</v>
      </c>
    </row>
    <row r="204" customFormat="false" ht="14.25" hidden="false" customHeight="false" outlineLevel="0" collapsed="false">
      <c r="A204" s="0" t="n">
        <v>203</v>
      </c>
      <c r="B204" s="3" t="n">
        <v>45140</v>
      </c>
      <c r="C204" s="4" t="s">
        <v>16</v>
      </c>
      <c r="D204" s="0" t="n">
        <v>23</v>
      </c>
      <c r="E204" s="0" t="n">
        <v>200</v>
      </c>
      <c r="F204" s="0" t="s">
        <v>11</v>
      </c>
      <c r="G204" s="5" t="n">
        <f aca="false">OR(C204="M15",C204="M10")</f>
        <v>0</v>
      </c>
      <c r="H204" s="5" t="n">
        <f aca="false">AND(D204&lt;=7,D204&gt;=4)</f>
        <v>0</v>
      </c>
      <c r="I204" s="5" t="n">
        <f aca="false">AND(B204&gt;=$P$1,B204&lt;=$Q$1)</f>
        <v>1</v>
      </c>
      <c r="J204" s="0" t="n">
        <f aca="false">VLOOKUP(D204,Товар!$A$1:$F$61,5)</f>
        <v>1000</v>
      </c>
      <c r="K204" s="5" t="n">
        <f aca="false">IF(F204="Поступление",TRUE())</f>
        <v>1</v>
      </c>
      <c r="L204" s="5" t="n">
        <f aca="false">AND(G204,H204,I204,K204)</f>
        <v>0</v>
      </c>
      <c r="M204" s="0" t="n">
        <f aca="false">IF(L204,1,0)</f>
        <v>0</v>
      </c>
      <c r="N204" s="0" t="n">
        <f aca="false">E204*J204*M204</f>
        <v>0</v>
      </c>
    </row>
    <row r="205" customFormat="false" ht="14.25" hidden="false" customHeight="false" outlineLevel="0" collapsed="false">
      <c r="A205" s="0" t="n">
        <v>204</v>
      </c>
      <c r="B205" s="3" t="n">
        <v>45140</v>
      </c>
      <c r="C205" s="4" t="s">
        <v>16</v>
      </c>
      <c r="D205" s="0" t="n">
        <v>24</v>
      </c>
      <c r="E205" s="0" t="n">
        <v>200</v>
      </c>
      <c r="F205" s="0" t="s">
        <v>11</v>
      </c>
      <c r="G205" s="5" t="n">
        <f aca="false">OR(C205="M15",C205="M10")</f>
        <v>0</v>
      </c>
      <c r="H205" s="5" t="n">
        <f aca="false">AND(D205&lt;=7,D205&gt;=4)</f>
        <v>0</v>
      </c>
      <c r="I205" s="5" t="n">
        <f aca="false">AND(B205&gt;=$P$1,B205&lt;=$Q$1)</f>
        <v>1</v>
      </c>
      <c r="J205" s="0" t="n">
        <f aca="false">VLOOKUP(D205,Товар!$A$1:$F$61,5)</f>
        <v>200</v>
      </c>
      <c r="K205" s="5" t="n">
        <f aca="false">IF(F205="Поступление",TRUE())</f>
        <v>1</v>
      </c>
      <c r="L205" s="5" t="n">
        <f aca="false">AND(G205,H205,I205,K205)</f>
        <v>0</v>
      </c>
      <c r="M205" s="0" t="n">
        <f aca="false">IF(L205,1,0)</f>
        <v>0</v>
      </c>
      <c r="N205" s="0" t="n">
        <f aca="false">E205*J205*M205</f>
        <v>0</v>
      </c>
    </row>
    <row r="206" customFormat="false" ht="14.25" hidden="false" customHeight="false" outlineLevel="0" collapsed="false">
      <c r="A206" s="0" t="n">
        <v>205</v>
      </c>
      <c r="B206" s="3" t="n">
        <v>45140</v>
      </c>
      <c r="C206" s="4" t="s">
        <v>16</v>
      </c>
      <c r="D206" s="0" t="n">
        <v>25</v>
      </c>
      <c r="E206" s="0" t="n">
        <v>200</v>
      </c>
      <c r="F206" s="0" t="s">
        <v>11</v>
      </c>
      <c r="G206" s="5" t="n">
        <f aca="false">OR(C206="M15",C206="M10")</f>
        <v>0</v>
      </c>
      <c r="H206" s="5" t="n">
        <f aca="false">AND(D206&lt;=7,D206&gt;=4)</f>
        <v>0</v>
      </c>
      <c r="I206" s="5" t="n">
        <f aca="false">AND(B206&gt;=$P$1,B206&lt;=$Q$1)</f>
        <v>1</v>
      </c>
      <c r="J206" s="0" t="n">
        <f aca="false">VLOOKUP(D206,Товар!$A$1:$F$61,5)</f>
        <v>250</v>
      </c>
      <c r="K206" s="5" t="n">
        <f aca="false">IF(F206="Поступление",TRUE())</f>
        <v>1</v>
      </c>
      <c r="L206" s="5" t="n">
        <f aca="false">AND(G206,H206,I206,K206)</f>
        <v>0</v>
      </c>
      <c r="M206" s="0" t="n">
        <f aca="false">IF(L206,1,0)</f>
        <v>0</v>
      </c>
      <c r="N206" s="0" t="n">
        <f aca="false">E206*J206*M206</f>
        <v>0</v>
      </c>
    </row>
    <row r="207" customFormat="false" ht="14.25" hidden="false" customHeight="false" outlineLevel="0" collapsed="false">
      <c r="A207" s="0" t="n">
        <v>206</v>
      </c>
      <c r="B207" s="3" t="n">
        <v>45140</v>
      </c>
      <c r="C207" s="4" t="s">
        <v>16</v>
      </c>
      <c r="D207" s="0" t="n">
        <v>26</v>
      </c>
      <c r="E207" s="0" t="n">
        <v>200</v>
      </c>
      <c r="F207" s="0" t="s">
        <v>11</v>
      </c>
      <c r="G207" s="5" t="n">
        <f aca="false">OR(C207="M15",C207="M10")</f>
        <v>0</v>
      </c>
      <c r="H207" s="5" t="n">
        <f aca="false">AND(D207&lt;=7,D207&gt;=4)</f>
        <v>0</v>
      </c>
      <c r="I207" s="5" t="n">
        <f aca="false">AND(B207&gt;=$P$1,B207&lt;=$Q$1)</f>
        <v>1</v>
      </c>
      <c r="J207" s="0" t="n">
        <f aca="false">VLOOKUP(D207,Товар!$A$1:$F$61,5)</f>
        <v>300</v>
      </c>
      <c r="K207" s="5" t="n">
        <f aca="false">IF(F207="Поступление",TRUE())</f>
        <v>1</v>
      </c>
      <c r="L207" s="5" t="n">
        <f aca="false">AND(G207,H207,I207,K207)</f>
        <v>0</v>
      </c>
      <c r="M207" s="0" t="n">
        <f aca="false">IF(L207,1,0)</f>
        <v>0</v>
      </c>
      <c r="N207" s="0" t="n">
        <f aca="false">E207*J207*M207</f>
        <v>0</v>
      </c>
    </row>
    <row r="208" customFormat="false" ht="14.25" hidden="false" customHeight="false" outlineLevel="0" collapsed="false">
      <c r="A208" s="0" t="n">
        <v>207</v>
      </c>
      <c r="B208" s="3" t="n">
        <v>45140</v>
      </c>
      <c r="C208" s="4" t="s">
        <v>16</v>
      </c>
      <c r="D208" s="0" t="n">
        <v>27</v>
      </c>
      <c r="E208" s="0" t="n">
        <v>200</v>
      </c>
      <c r="F208" s="0" t="s">
        <v>11</v>
      </c>
      <c r="G208" s="5" t="n">
        <f aca="false">OR(C208="M15",C208="M10")</f>
        <v>0</v>
      </c>
      <c r="H208" s="5" t="n">
        <f aca="false">AND(D208&lt;=7,D208&gt;=4)</f>
        <v>0</v>
      </c>
      <c r="I208" s="5" t="n">
        <f aca="false">AND(B208&gt;=$P$1,B208&lt;=$Q$1)</f>
        <v>1</v>
      </c>
      <c r="J208" s="0" t="n">
        <f aca="false">VLOOKUP(D208,Товар!$A$1:$F$61,5)</f>
        <v>100</v>
      </c>
      <c r="K208" s="5" t="n">
        <f aca="false">IF(F208="Поступление",TRUE())</f>
        <v>1</v>
      </c>
      <c r="L208" s="5" t="n">
        <f aca="false">AND(G208,H208,I208,K208)</f>
        <v>0</v>
      </c>
      <c r="M208" s="0" t="n">
        <f aca="false">IF(L208,1,0)</f>
        <v>0</v>
      </c>
      <c r="N208" s="0" t="n">
        <f aca="false">E208*J208*M208</f>
        <v>0</v>
      </c>
    </row>
    <row r="209" customFormat="false" ht="14.25" hidden="false" customHeight="false" outlineLevel="0" collapsed="false">
      <c r="A209" s="0" t="n">
        <v>208</v>
      </c>
      <c r="B209" s="3" t="n">
        <v>45140</v>
      </c>
      <c r="C209" s="4" t="s">
        <v>16</v>
      </c>
      <c r="D209" s="0" t="n">
        <v>28</v>
      </c>
      <c r="E209" s="0" t="n">
        <v>200</v>
      </c>
      <c r="F209" s="0" t="s">
        <v>11</v>
      </c>
      <c r="G209" s="5" t="n">
        <f aca="false">OR(C209="M15",C209="M10")</f>
        <v>0</v>
      </c>
      <c r="H209" s="5" t="n">
        <f aca="false">AND(D209&lt;=7,D209&gt;=4)</f>
        <v>0</v>
      </c>
      <c r="I209" s="5" t="n">
        <f aca="false">AND(B209&gt;=$P$1,B209&lt;=$Q$1)</f>
        <v>1</v>
      </c>
      <c r="J209" s="0" t="n">
        <f aca="false">VLOOKUP(D209,Товар!$A$1:$F$61,5)</f>
        <v>250</v>
      </c>
      <c r="K209" s="5" t="n">
        <f aca="false">IF(F209="Поступление",TRUE())</f>
        <v>1</v>
      </c>
      <c r="L209" s="5" t="n">
        <f aca="false">AND(G209,H209,I209,K209)</f>
        <v>0</v>
      </c>
      <c r="M209" s="0" t="n">
        <f aca="false">IF(L209,1,0)</f>
        <v>0</v>
      </c>
      <c r="N209" s="0" t="n">
        <f aca="false">E209*J209*M209</f>
        <v>0</v>
      </c>
    </row>
    <row r="210" customFormat="false" ht="14.25" hidden="false" customHeight="false" outlineLevel="0" collapsed="false">
      <c r="A210" s="0" t="n">
        <v>209</v>
      </c>
      <c r="B210" s="3" t="n">
        <v>45140</v>
      </c>
      <c r="C210" s="4" t="s">
        <v>16</v>
      </c>
      <c r="D210" s="0" t="n">
        <v>29</v>
      </c>
      <c r="E210" s="0" t="n">
        <v>200</v>
      </c>
      <c r="F210" s="0" t="s">
        <v>11</v>
      </c>
      <c r="G210" s="5" t="n">
        <f aca="false">OR(C210="M15",C210="M10")</f>
        <v>0</v>
      </c>
      <c r="H210" s="5" t="n">
        <f aca="false">AND(D210&lt;=7,D210&gt;=4)</f>
        <v>0</v>
      </c>
      <c r="I210" s="5" t="n">
        <f aca="false">AND(B210&gt;=$P$1,B210&lt;=$Q$1)</f>
        <v>1</v>
      </c>
      <c r="J210" s="0" t="n">
        <f aca="false">VLOOKUP(D210,Товар!$A$1:$F$61,5)</f>
        <v>250</v>
      </c>
      <c r="K210" s="5" t="n">
        <f aca="false">IF(F210="Поступление",TRUE())</f>
        <v>1</v>
      </c>
      <c r="L210" s="5" t="n">
        <f aca="false">AND(G210,H210,I210,K210)</f>
        <v>0</v>
      </c>
      <c r="M210" s="0" t="n">
        <f aca="false">IF(L210,1,0)</f>
        <v>0</v>
      </c>
      <c r="N210" s="0" t="n">
        <f aca="false">E210*J210*M210</f>
        <v>0</v>
      </c>
    </row>
    <row r="211" customFormat="false" ht="14.25" hidden="false" customHeight="false" outlineLevel="0" collapsed="false">
      <c r="A211" s="0" t="n">
        <v>210</v>
      </c>
      <c r="B211" s="3" t="n">
        <v>45140</v>
      </c>
      <c r="C211" s="4" t="s">
        <v>16</v>
      </c>
      <c r="D211" s="0" t="n">
        <v>30</v>
      </c>
      <c r="E211" s="0" t="n">
        <v>200</v>
      </c>
      <c r="F211" s="0" t="s">
        <v>11</v>
      </c>
      <c r="G211" s="5" t="n">
        <f aca="false">OR(C211="M15",C211="M10")</f>
        <v>0</v>
      </c>
      <c r="H211" s="5" t="n">
        <f aca="false">AND(D211&lt;=7,D211&gt;=4)</f>
        <v>0</v>
      </c>
      <c r="I211" s="5" t="n">
        <f aca="false">AND(B211&gt;=$P$1,B211&lt;=$Q$1)</f>
        <v>1</v>
      </c>
      <c r="J211" s="0" t="n">
        <f aca="false">VLOOKUP(D211,Товар!$A$1:$F$61,5)</f>
        <v>100</v>
      </c>
      <c r="K211" s="5" t="n">
        <f aca="false">IF(F211="Поступление",TRUE())</f>
        <v>1</v>
      </c>
      <c r="L211" s="5" t="n">
        <f aca="false">AND(G211,H211,I211,K211)</f>
        <v>0</v>
      </c>
      <c r="M211" s="0" t="n">
        <f aca="false">IF(L211,1,0)</f>
        <v>0</v>
      </c>
      <c r="N211" s="0" t="n">
        <f aca="false">E211*J211*M211</f>
        <v>0</v>
      </c>
    </row>
    <row r="212" customFormat="false" ht="14.25" hidden="false" customHeight="false" outlineLevel="0" collapsed="false">
      <c r="A212" s="0" t="n">
        <v>211</v>
      </c>
      <c r="B212" s="3" t="n">
        <v>45140</v>
      </c>
      <c r="C212" s="4" t="s">
        <v>16</v>
      </c>
      <c r="D212" s="0" t="n">
        <v>31</v>
      </c>
      <c r="E212" s="0" t="n">
        <v>200</v>
      </c>
      <c r="F212" s="0" t="s">
        <v>11</v>
      </c>
      <c r="G212" s="5" t="n">
        <f aca="false">OR(C212="M15",C212="M10")</f>
        <v>0</v>
      </c>
      <c r="H212" s="5" t="n">
        <f aca="false">AND(D212&lt;=7,D212&gt;=4)</f>
        <v>0</v>
      </c>
      <c r="I212" s="5" t="n">
        <f aca="false">AND(B212&gt;=$P$1,B212&lt;=$Q$1)</f>
        <v>1</v>
      </c>
      <c r="J212" s="0" t="n">
        <f aca="false">VLOOKUP(D212,Товар!$A$1:$F$61,5)</f>
        <v>80</v>
      </c>
      <c r="K212" s="5" t="n">
        <f aca="false">IF(F212="Поступление",TRUE())</f>
        <v>1</v>
      </c>
      <c r="L212" s="5" t="n">
        <f aca="false">AND(G212,H212,I212,K212)</f>
        <v>0</v>
      </c>
      <c r="M212" s="0" t="n">
        <f aca="false">IF(L212,1,0)</f>
        <v>0</v>
      </c>
      <c r="N212" s="0" t="n">
        <f aca="false">E212*J212*M212</f>
        <v>0</v>
      </c>
    </row>
    <row r="213" customFormat="false" ht="14.25" hidden="false" customHeight="false" outlineLevel="0" collapsed="false">
      <c r="A213" s="0" t="n">
        <v>212</v>
      </c>
      <c r="B213" s="3" t="n">
        <v>45140</v>
      </c>
      <c r="C213" s="4" t="s">
        <v>16</v>
      </c>
      <c r="D213" s="0" t="n">
        <v>32</v>
      </c>
      <c r="E213" s="0" t="n">
        <v>200</v>
      </c>
      <c r="F213" s="0" t="s">
        <v>11</v>
      </c>
      <c r="G213" s="5" t="n">
        <f aca="false">OR(C213="M15",C213="M10")</f>
        <v>0</v>
      </c>
      <c r="H213" s="5" t="n">
        <f aca="false">AND(D213&lt;=7,D213&gt;=4)</f>
        <v>0</v>
      </c>
      <c r="I213" s="5" t="n">
        <f aca="false">AND(B213&gt;=$P$1,B213&lt;=$Q$1)</f>
        <v>1</v>
      </c>
      <c r="J213" s="0" t="n">
        <f aca="false">VLOOKUP(D213,Товар!$A$1:$F$61,5)</f>
        <v>100</v>
      </c>
      <c r="K213" s="5" t="n">
        <f aca="false">IF(F213="Поступление",TRUE())</f>
        <v>1</v>
      </c>
      <c r="L213" s="5" t="n">
        <f aca="false">AND(G213,H213,I213,K213)</f>
        <v>0</v>
      </c>
      <c r="M213" s="0" t="n">
        <f aca="false">IF(L213,1,0)</f>
        <v>0</v>
      </c>
      <c r="N213" s="0" t="n">
        <f aca="false">E213*J213*M213</f>
        <v>0</v>
      </c>
    </row>
    <row r="214" customFormat="false" ht="14.25" hidden="false" customHeight="false" outlineLevel="0" collapsed="false">
      <c r="A214" s="0" t="n">
        <v>213</v>
      </c>
      <c r="B214" s="3" t="n">
        <v>45140</v>
      </c>
      <c r="C214" s="4" t="s">
        <v>16</v>
      </c>
      <c r="D214" s="0" t="n">
        <v>33</v>
      </c>
      <c r="E214" s="0" t="n">
        <v>200</v>
      </c>
      <c r="F214" s="0" t="s">
        <v>11</v>
      </c>
      <c r="G214" s="5" t="n">
        <f aca="false">OR(C214="M15",C214="M10")</f>
        <v>0</v>
      </c>
      <c r="H214" s="5" t="n">
        <f aca="false">AND(D214&lt;=7,D214&gt;=4)</f>
        <v>0</v>
      </c>
      <c r="I214" s="5" t="n">
        <f aca="false">AND(B214&gt;=$P$1,B214&lt;=$Q$1)</f>
        <v>1</v>
      </c>
      <c r="J214" s="0" t="n">
        <f aca="false">VLOOKUP(D214,Товар!$A$1:$F$61,5)</f>
        <v>100</v>
      </c>
      <c r="K214" s="5" t="n">
        <f aca="false">IF(F214="Поступление",TRUE())</f>
        <v>1</v>
      </c>
      <c r="L214" s="5" t="n">
        <f aca="false">AND(G214,H214,I214,K214)</f>
        <v>0</v>
      </c>
      <c r="M214" s="0" t="n">
        <f aca="false">IF(L214,1,0)</f>
        <v>0</v>
      </c>
      <c r="N214" s="0" t="n">
        <f aca="false">E214*J214*M214</f>
        <v>0</v>
      </c>
    </row>
    <row r="215" customFormat="false" ht="14.25" hidden="false" customHeight="false" outlineLevel="0" collapsed="false">
      <c r="A215" s="0" t="n">
        <v>214</v>
      </c>
      <c r="B215" s="3" t="n">
        <v>45140</v>
      </c>
      <c r="C215" s="4" t="s">
        <v>16</v>
      </c>
      <c r="D215" s="0" t="n">
        <v>34</v>
      </c>
      <c r="E215" s="0" t="n">
        <v>200</v>
      </c>
      <c r="F215" s="0" t="s">
        <v>11</v>
      </c>
      <c r="G215" s="5" t="n">
        <f aca="false">OR(C215="M15",C215="M10")</f>
        <v>0</v>
      </c>
      <c r="H215" s="5" t="n">
        <f aca="false">AND(D215&lt;=7,D215&gt;=4)</f>
        <v>0</v>
      </c>
      <c r="I215" s="5" t="n">
        <f aca="false">AND(B215&gt;=$P$1,B215&lt;=$Q$1)</f>
        <v>1</v>
      </c>
      <c r="J215" s="0" t="n">
        <f aca="false">VLOOKUP(D215,Товар!$A$1:$F$61,5)</f>
        <v>200</v>
      </c>
      <c r="K215" s="5" t="n">
        <f aca="false">IF(F215="Поступление",TRUE())</f>
        <v>1</v>
      </c>
      <c r="L215" s="5" t="n">
        <f aca="false">AND(G215,H215,I215,K215)</f>
        <v>0</v>
      </c>
      <c r="M215" s="0" t="n">
        <f aca="false">IF(L215,1,0)</f>
        <v>0</v>
      </c>
      <c r="N215" s="0" t="n">
        <f aca="false">E215*J215*M215</f>
        <v>0</v>
      </c>
    </row>
    <row r="216" customFormat="false" ht="14.25" hidden="false" customHeight="false" outlineLevel="0" collapsed="false">
      <c r="A216" s="0" t="n">
        <v>215</v>
      </c>
      <c r="B216" s="3" t="n">
        <v>45140</v>
      </c>
      <c r="C216" s="4" t="s">
        <v>16</v>
      </c>
      <c r="D216" s="0" t="n">
        <v>35</v>
      </c>
      <c r="E216" s="0" t="n">
        <v>200</v>
      </c>
      <c r="F216" s="0" t="s">
        <v>11</v>
      </c>
      <c r="G216" s="5" t="n">
        <f aca="false">OR(C216="M15",C216="M10")</f>
        <v>0</v>
      </c>
      <c r="H216" s="5" t="n">
        <f aca="false">AND(D216&lt;=7,D216&gt;=4)</f>
        <v>0</v>
      </c>
      <c r="I216" s="5" t="n">
        <f aca="false">AND(B216&gt;=$P$1,B216&lt;=$Q$1)</f>
        <v>1</v>
      </c>
      <c r="J216" s="0" t="n">
        <f aca="false">VLOOKUP(D216,Товар!$A$1:$F$61,5)</f>
        <v>300</v>
      </c>
      <c r="K216" s="5" t="n">
        <f aca="false">IF(F216="Поступление",TRUE())</f>
        <v>1</v>
      </c>
      <c r="L216" s="5" t="n">
        <f aca="false">AND(G216,H216,I216,K216)</f>
        <v>0</v>
      </c>
      <c r="M216" s="0" t="n">
        <f aca="false">IF(L216,1,0)</f>
        <v>0</v>
      </c>
      <c r="N216" s="0" t="n">
        <f aca="false">E216*J216*M216</f>
        <v>0</v>
      </c>
    </row>
    <row r="217" customFormat="false" ht="14.25" hidden="false" customHeight="false" outlineLevel="0" collapsed="false">
      <c r="A217" s="0" t="n">
        <v>216</v>
      </c>
      <c r="B217" s="3" t="n">
        <v>45140</v>
      </c>
      <c r="C217" s="4" t="s">
        <v>16</v>
      </c>
      <c r="D217" s="0" t="n">
        <v>36</v>
      </c>
      <c r="E217" s="0" t="n">
        <v>200</v>
      </c>
      <c r="F217" s="0" t="s">
        <v>11</v>
      </c>
      <c r="G217" s="5" t="n">
        <f aca="false">OR(C217="M15",C217="M10")</f>
        <v>0</v>
      </c>
      <c r="H217" s="5" t="n">
        <f aca="false">AND(D217&lt;=7,D217&gt;=4)</f>
        <v>0</v>
      </c>
      <c r="I217" s="5" t="n">
        <f aca="false">AND(B217&gt;=$P$1,B217&lt;=$Q$1)</f>
        <v>1</v>
      </c>
      <c r="J217" s="0" t="n">
        <f aca="false">VLOOKUP(D217,Товар!$A$1:$F$61,5)</f>
        <v>400</v>
      </c>
      <c r="K217" s="5" t="n">
        <f aca="false">IF(F217="Поступление",TRUE())</f>
        <v>1</v>
      </c>
      <c r="L217" s="5" t="n">
        <f aca="false">AND(G217,H217,I217,K217)</f>
        <v>0</v>
      </c>
      <c r="M217" s="0" t="n">
        <f aca="false">IF(L217,1,0)</f>
        <v>0</v>
      </c>
      <c r="N217" s="0" t="n">
        <f aca="false">E217*J217*M217</f>
        <v>0</v>
      </c>
    </row>
    <row r="218" customFormat="false" ht="14.25" hidden="false" customHeight="false" outlineLevel="0" collapsed="false">
      <c r="A218" s="0" t="n">
        <v>217</v>
      </c>
      <c r="B218" s="3" t="n">
        <v>45140</v>
      </c>
      <c r="C218" s="4" t="s">
        <v>17</v>
      </c>
      <c r="D218" s="0" t="n">
        <v>1</v>
      </c>
      <c r="E218" s="0" t="n">
        <v>300</v>
      </c>
      <c r="F218" s="0" t="s">
        <v>11</v>
      </c>
      <c r="G218" s="5" t="n">
        <f aca="false">OR(C218="M15",C218="M10")</f>
        <v>0</v>
      </c>
      <c r="H218" s="5" t="n">
        <f aca="false">AND(D218&lt;=7,D218&gt;=4)</f>
        <v>0</v>
      </c>
      <c r="I218" s="5" t="n">
        <f aca="false">AND(B218&gt;=$P$1,B218&lt;=$Q$1)</f>
        <v>1</v>
      </c>
      <c r="J218" s="0" t="n">
        <f aca="false">VLOOKUP(D218,Товар!$A$1:$F$61,5)</f>
        <v>250</v>
      </c>
      <c r="K218" s="5" t="n">
        <f aca="false">IF(F218="Поступление",TRUE())</f>
        <v>1</v>
      </c>
      <c r="L218" s="5" t="n">
        <f aca="false">AND(G218,H218,I218,K218)</f>
        <v>0</v>
      </c>
      <c r="M218" s="0" t="n">
        <f aca="false">IF(L218,1,0)</f>
        <v>0</v>
      </c>
      <c r="N218" s="0" t="n">
        <f aca="false">E218*J218*M218</f>
        <v>0</v>
      </c>
    </row>
    <row r="219" customFormat="false" ht="14.25" hidden="false" customHeight="false" outlineLevel="0" collapsed="false">
      <c r="A219" s="0" t="n">
        <v>218</v>
      </c>
      <c r="B219" s="3" t="n">
        <v>45140</v>
      </c>
      <c r="C219" s="4" t="s">
        <v>17</v>
      </c>
      <c r="D219" s="0" t="n">
        <v>2</v>
      </c>
      <c r="E219" s="0" t="n">
        <v>300</v>
      </c>
      <c r="F219" s="0" t="s">
        <v>11</v>
      </c>
      <c r="G219" s="5" t="n">
        <f aca="false">OR(C219="M15",C219="M10")</f>
        <v>0</v>
      </c>
      <c r="H219" s="5" t="n">
        <f aca="false">AND(D219&lt;=7,D219&gt;=4)</f>
        <v>0</v>
      </c>
      <c r="I219" s="5" t="n">
        <f aca="false">AND(B219&gt;=$P$1,B219&lt;=$Q$1)</f>
        <v>1</v>
      </c>
      <c r="J219" s="0" t="n">
        <f aca="false">VLOOKUP(D219,Товар!$A$1:$F$61,5)</f>
        <v>1</v>
      </c>
      <c r="K219" s="5" t="n">
        <f aca="false">IF(F219="Поступление",TRUE())</f>
        <v>1</v>
      </c>
      <c r="L219" s="5" t="n">
        <f aca="false">AND(G219,H219,I219,K219)</f>
        <v>0</v>
      </c>
      <c r="M219" s="0" t="n">
        <f aca="false">IF(L219,1,0)</f>
        <v>0</v>
      </c>
      <c r="N219" s="0" t="n">
        <f aca="false">E219*J219*M219</f>
        <v>0</v>
      </c>
    </row>
    <row r="220" customFormat="false" ht="14.25" hidden="false" customHeight="false" outlineLevel="0" collapsed="false">
      <c r="A220" s="0" t="n">
        <v>219</v>
      </c>
      <c r="B220" s="3" t="n">
        <v>45140</v>
      </c>
      <c r="C220" s="4" t="s">
        <v>17</v>
      </c>
      <c r="D220" s="0" t="n">
        <v>3</v>
      </c>
      <c r="E220" s="0" t="n">
        <v>300</v>
      </c>
      <c r="F220" s="0" t="s">
        <v>11</v>
      </c>
      <c r="G220" s="5" t="n">
        <f aca="false">OR(C220="M15",C220="M10")</f>
        <v>0</v>
      </c>
      <c r="H220" s="5" t="n">
        <f aca="false">AND(D220&lt;=7,D220&gt;=4)</f>
        <v>0</v>
      </c>
      <c r="I220" s="5" t="n">
        <f aca="false">AND(B220&gt;=$P$1,B220&lt;=$Q$1)</f>
        <v>1</v>
      </c>
      <c r="J220" s="0" t="n">
        <f aca="false">VLOOKUP(D220,Товар!$A$1:$F$61,5)</f>
        <v>6</v>
      </c>
      <c r="K220" s="5" t="n">
        <f aca="false">IF(F220="Поступление",TRUE())</f>
        <v>1</v>
      </c>
      <c r="L220" s="5" t="n">
        <f aca="false">AND(G220,H220,I220,K220)</f>
        <v>0</v>
      </c>
      <c r="M220" s="0" t="n">
        <f aca="false">IF(L220,1,0)</f>
        <v>0</v>
      </c>
      <c r="N220" s="0" t="n">
        <f aca="false">E220*J220*M220</f>
        <v>0</v>
      </c>
    </row>
    <row r="221" customFormat="false" ht="14.25" hidden="false" customHeight="false" outlineLevel="0" collapsed="false">
      <c r="A221" s="0" t="n">
        <v>220</v>
      </c>
      <c r="B221" s="3" t="n">
        <v>45140</v>
      </c>
      <c r="C221" s="4" t="s">
        <v>17</v>
      </c>
      <c r="D221" s="0" t="n">
        <v>4</v>
      </c>
      <c r="E221" s="0" t="n">
        <v>300</v>
      </c>
      <c r="F221" s="0" t="s">
        <v>11</v>
      </c>
      <c r="G221" s="5" t="n">
        <f aca="false">OR(C221="M15",C221="M10")</f>
        <v>0</v>
      </c>
      <c r="H221" s="5" t="n">
        <f aca="false">AND(D221&lt;=7,D221&gt;=4)</f>
        <v>1</v>
      </c>
      <c r="I221" s="5" t="n">
        <f aca="false">AND(B221&gt;=$P$1,B221&lt;=$Q$1)</f>
        <v>1</v>
      </c>
      <c r="J221" s="0" t="n">
        <f aca="false">VLOOKUP(D221,Товар!$A$1:$F$61,5)</f>
        <v>250</v>
      </c>
      <c r="K221" s="5" t="n">
        <f aca="false">IF(F221="Поступление",TRUE())</f>
        <v>1</v>
      </c>
      <c r="L221" s="5" t="n">
        <f aca="false">AND(G221,H221,I221,K221)</f>
        <v>0</v>
      </c>
      <c r="M221" s="0" t="n">
        <f aca="false">IF(L221,1,0)</f>
        <v>0</v>
      </c>
      <c r="N221" s="0" t="n">
        <f aca="false">E221*J221*M221</f>
        <v>0</v>
      </c>
    </row>
    <row r="222" customFormat="false" ht="14.25" hidden="false" customHeight="false" outlineLevel="0" collapsed="false">
      <c r="A222" s="0" t="n">
        <v>221</v>
      </c>
      <c r="B222" s="3" t="n">
        <v>45140</v>
      </c>
      <c r="C222" s="4" t="s">
        <v>17</v>
      </c>
      <c r="D222" s="0" t="n">
        <v>5</v>
      </c>
      <c r="E222" s="0" t="n">
        <v>300</v>
      </c>
      <c r="F222" s="0" t="s">
        <v>11</v>
      </c>
      <c r="G222" s="5" t="n">
        <f aca="false">OR(C222="M15",C222="M10")</f>
        <v>0</v>
      </c>
      <c r="H222" s="5" t="n">
        <f aca="false">AND(D222&lt;=7,D222&gt;=4)</f>
        <v>1</v>
      </c>
      <c r="I222" s="5" t="n">
        <f aca="false">AND(B222&gt;=$P$1,B222&lt;=$Q$1)</f>
        <v>1</v>
      </c>
      <c r="J222" s="0" t="n">
        <f aca="false">VLOOKUP(D222,Товар!$A$1:$F$61,5)</f>
        <v>800</v>
      </c>
      <c r="K222" s="5" t="n">
        <f aca="false">IF(F222="Поступление",TRUE())</f>
        <v>1</v>
      </c>
      <c r="L222" s="5" t="n">
        <f aca="false">AND(G222,H222,I222,K222)</f>
        <v>0</v>
      </c>
      <c r="M222" s="0" t="n">
        <f aca="false">IF(L222,1,0)</f>
        <v>0</v>
      </c>
      <c r="N222" s="0" t="n">
        <f aca="false">E222*J222*M222</f>
        <v>0</v>
      </c>
    </row>
    <row r="223" customFormat="false" ht="14.25" hidden="false" customHeight="false" outlineLevel="0" collapsed="false">
      <c r="A223" s="0" t="n">
        <v>222</v>
      </c>
      <c r="B223" s="3" t="n">
        <v>45140</v>
      </c>
      <c r="C223" s="4" t="s">
        <v>17</v>
      </c>
      <c r="D223" s="0" t="n">
        <v>6</v>
      </c>
      <c r="E223" s="0" t="n">
        <v>300</v>
      </c>
      <c r="F223" s="0" t="s">
        <v>11</v>
      </c>
      <c r="G223" s="5" t="n">
        <f aca="false">OR(C223="M15",C223="M10")</f>
        <v>0</v>
      </c>
      <c r="H223" s="5" t="n">
        <f aca="false">AND(D223&lt;=7,D223&gt;=4)</f>
        <v>1</v>
      </c>
      <c r="I223" s="5" t="n">
        <f aca="false">AND(B223&gt;=$P$1,B223&lt;=$Q$1)</f>
        <v>1</v>
      </c>
      <c r="J223" s="0" t="n">
        <f aca="false">VLOOKUP(D223,Товар!$A$1:$F$61,5)</f>
        <v>500</v>
      </c>
      <c r="K223" s="5" t="n">
        <f aca="false">IF(F223="Поступление",TRUE())</f>
        <v>1</v>
      </c>
      <c r="L223" s="5" t="n">
        <f aca="false">AND(G223,H223,I223,K223)</f>
        <v>0</v>
      </c>
      <c r="M223" s="0" t="n">
        <f aca="false">IF(L223,1,0)</f>
        <v>0</v>
      </c>
      <c r="N223" s="0" t="n">
        <f aca="false">E223*J223*M223</f>
        <v>0</v>
      </c>
    </row>
    <row r="224" customFormat="false" ht="14.25" hidden="false" customHeight="false" outlineLevel="0" collapsed="false">
      <c r="A224" s="0" t="n">
        <v>223</v>
      </c>
      <c r="B224" s="3" t="n">
        <v>45140</v>
      </c>
      <c r="C224" s="4" t="s">
        <v>17</v>
      </c>
      <c r="D224" s="0" t="n">
        <v>7</v>
      </c>
      <c r="E224" s="0" t="n">
        <v>300</v>
      </c>
      <c r="F224" s="0" t="s">
        <v>11</v>
      </c>
      <c r="G224" s="5" t="n">
        <f aca="false">OR(C224="M15",C224="M10")</f>
        <v>0</v>
      </c>
      <c r="H224" s="5" t="n">
        <f aca="false">AND(D224&lt;=7,D224&gt;=4)</f>
        <v>1</v>
      </c>
      <c r="I224" s="5" t="n">
        <f aca="false">AND(B224&gt;=$P$1,B224&lt;=$Q$1)</f>
        <v>1</v>
      </c>
      <c r="J224" s="0" t="n">
        <f aca="false">VLOOKUP(D224,Товар!$A$1:$F$61,5)</f>
        <v>1000</v>
      </c>
      <c r="K224" s="5" t="n">
        <f aca="false">IF(F224="Поступление",TRUE())</f>
        <v>1</v>
      </c>
      <c r="L224" s="5" t="n">
        <f aca="false">AND(G224,H224,I224,K224)</f>
        <v>0</v>
      </c>
      <c r="M224" s="0" t="n">
        <f aca="false">IF(L224,1,0)</f>
        <v>0</v>
      </c>
      <c r="N224" s="0" t="n">
        <f aca="false">E224*J224*M224</f>
        <v>0</v>
      </c>
    </row>
    <row r="225" customFormat="false" ht="14.25" hidden="false" customHeight="false" outlineLevel="0" collapsed="false">
      <c r="A225" s="0" t="n">
        <v>224</v>
      </c>
      <c r="B225" s="3" t="n">
        <v>45140</v>
      </c>
      <c r="C225" s="4" t="s">
        <v>17</v>
      </c>
      <c r="D225" s="0" t="n">
        <v>8</v>
      </c>
      <c r="E225" s="0" t="n">
        <v>300</v>
      </c>
      <c r="F225" s="0" t="s">
        <v>11</v>
      </c>
      <c r="G225" s="5" t="n">
        <f aca="false">OR(C225="M15",C225="M10")</f>
        <v>0</v>
      </c>
      <c r="H225" s="5" t="n">
        <f aca="false">AND(D225&lt;=7,D225&gt;=4)</f>
        <v>0</v>
      </c>
      <c r="I225" s="5" t="n">
        <f aca="false">AND(B225&gt;=$P$1,B225&lt;=$Q$1)</f>
        <v>1</v>
      </c>
      <c r="J225" s="0" t="n">
        <f aca="false">VLOOKUP(D225,Товар!$A$1:$F$61,5)</f>
        <v>250</v>
      </c>
      <c r="K225" s="5" t="n">
        <f aca="false">IF(F225="Поступление",TRUE())</f>
        <v>1</v>
      </c>
      <c r="L225" s="5" t="n">
        <f aca="false">AND(G225,H225,I225,K225)</f>
        <v>0</v>
      </c>
      <c r="M225" s="0" t="n">
        <f aca="false">IF(L225,1,0)</f>
        <v>0</v>
      </c>
      <c r="N225" s="0" t="n">
        <f aca="false">E225*J225*M225</f>
        <v>0</v>
      </c>
    </row>
    <row r="226" customFormat="false" ht="14.25" hidden="false" customHeight="false" outlineLevel="0" collapsed="false">
      <c r="A226" s="0" t="n">
        <v>225</v>
      </c>
      <c r="B226" s="3" t="n">
        <v>45140</v>
      </c>
      <c r="C226" s="4" t="s">
        <v>17</v>
      </c>
      <c r="D226" s="0" t="n">
        <v>9</v>
      </c>
      <c r="E226" s="0" t="n">
        <v>300</v>
      </c>
      <c r="F226" s="0" t="s">
        <v>11</v>
      </c>
      <c r="G226" s="5" t="n">
        <f aca="false">OR(C226="M15",C226="M10")</f>
        <v>0</v>
      </c>
      <c r="H226" s="5" t="n">
        <f aca="false">AND(D226&lt;=7,D226&gt;=4)</f>
        <v>0</v>
      </c>
      <c r="I226" s="5" t="n">
        <f aca="false">AND(B226&gt;=$P$1,B226&lt;=$Q$1)</f>
        <v>1</v>
      </c>
      <c r="J226" s="0" t="n">
        <f aca="false">VLOOKUP(D226,Товар!$A$1:$F$61,5)</f>
        <v>500</v>
      </c>
      <c r="K226" s="5" t="n">
        <f aca="false">IF(F226="Поступление",TRUE())</f>
        <v>1</v>
      </c>
      <c r="L226" s="5" t="n">
        <f aca="false">AND(G226,H226,I226,K226)</f>
        <v>0</v>
      </c>
      <c r="M226" s="0" t="n">
        <f aca="false">IF(L226,1,0)</f>
        <v>0</v>
      </c>
      <c r="N226" s="0" t="n">
        <f aca="false">E226*J226*M226</f>
        <v>0</v>
      </c>
    </row>
    <row r="227" customFormat="false" ht="14.25" hidden="false" customHeight="false" outlineLevel="0" collapsed="false">
      <c r="A227" s="0" t="n">
        <v>226</v>
      </c>
      <c r="B227" s="3" t="n">
        <v>45140</v>
      </c>
      <c r="C227" s="4" t="s">
        <v>17</v>
      </c>
      <c r="D227" s="0" t="n">
        <v>10</v>
      </c>
      <c r="E227" s="0" t="n">
        <v>300</v>
      </c>
      <c r="F227" s="0" t="s">
        <v>11</v>
      </c>
      <c r="G227" s="5" t="n">
        <f aca="false">OR(C227="M15",C227="M10")</f>
        <v>0</v>
      </c>
      <c r="H227" s="5" t="n">
        <f aca="false">AND(D227&lt;=7,D227&gt;=4)</f>
        <v>0</v>
      </c>
      <c r="I227" s="5" t="n">
        <f aca="false">AND(B227&gt;=$P$1,B227&lt;=$Q$1)</f>
        <v>1</v>
      </c>
      <c r="J227" s="0" t="n">
        <f aca="false">VLOOKUP(D227,Товар!$A$1:$F$61,5)</f>
        <v>1000</v>
      </c>
      <c r="K227" s="5" t="n">
        <f aca="false">IF(F227="Поступление",TRUE())</f>
        <v>1</v>
      </c>
      <c r="L227" s="5" t="n">
        <f aca="false">AND(G227,H227,I227,K227)</f>
        <v>0</v>
      </c>
      <c r="M227" s="0" t="n">
        <f aca="false">IF(L227,1,0)</f>
        <v>0</v>
      </c>
      <c r="N227" s="0" t="n">
        <f aca="false">E227*J227*M227</f>
        <v>0</v>
      </c>
    </row>
    <row r="228" customFormat="false" ht="14.25" hidden="false" customHeight="false" outlineLevel="0" collapsed="false">
      <c r="A228" s="0" t="n">
        <v>227</v>
      </c>
      <c r="B228" s="3" t="n">
        <v>45140</v>
      </c>
      <c r="C228" s="4" t="s">
        <v>17</v>
      </c>
      <c r="D228" s="0" t="n">
        <v>11</v>
      </c>
      <c r="E228" s="0" t="n">
        <v>300</v>
      </c>
      <c r="F228" s="0" t="s">
        <v>11</v>
      </c>
      <c r="G228" s="5" t="n">
        <f aca="false">OR(C228="M15",C228="M10")</f>
        <v>0</v>
      </c>
      <c r="H228" s="5" t="n">
        <f aca="false">AND(D228&lt;=7,D228&gt;=4)</f>
        <v>0</v>
      </c>
      <c r="I228" s="5" t="n">
        <f aca="false">AND(B228&gt;=$P$1,B228&lt;=$Q$1)</f>
        <v>1</v>
      </c>
      <c r="J228" s="0" t="n">
        <f aca="false">VLOOKUP(D228,Товар!$A$1:$F$61,5)</f>
        <v>500</v>
      </c>
      <c r="K228" s="5" t="n">
        <f aca="false">IF(F228="Поступление",TRUE())</f>
        <v>1</v>
      </c>
      <c r="L228" s="5" t="n">
        <f aca="false">AND(G228,H228,I228,K228)</f>
        <v>0</v>
      </c>
      <c r="M228" s="0" t="n">
        <f aca="false">IF(L228,1,0)</f>
        <v>0</v>
      </c>
      <c r="N228" s="0" t="n">
        <f aca="false">E228*J228*M228</f>
        <v>0</v>
      </c>
    </row>
    <row r="229" customFormat="false" ht="14.25" hidden="false" customHeight="false" outlineLevel="0" collapsed="false">
      <c r="A229" s="0" t="n">
        <v>228</v>
      </c>
      <c r="B229" s="3" t="n">
        <v>45140</v>
      </c>
      <c r="C229" s="4" t="s">
        <v>17</v>
      </c>
      <c r="D229" s="0" t="n">
        <v>12</v>
      </c>
      <c r="E229" s="0" t="n">
        <v>300</v>
      </c>
      <c r="F229" s="0" t="s">
        <v>11</v>
      </c>
      <c r="G229" s="5" t="n">
        <f aca="false">OR(C229="M15",C229="M10")</f>
        <v>0</v>
      </c>
      <c r="H229" s="5" t="n">
        <f aca="false">AND(D229&lt;=7,D229&gt;=4)</f>
        <v>0</v>
      </c>
      <c r="I229" s="5" t="n">
        <f aca="false">AND(B229&gt;=$P$1,B229&lt;=$Q$1)</f>
        <v>1</v>
      </c>
      <c r="J229" s="0" t="n">
        <f aca="false">VLOOKUP(D229,Товар!$A$1:$F$61,5)</f>
        <v>250</v>
      </c>
      <c r="K229" s="5" t="n">
        <f aca="false">IF(F229="Поступление",TRUE())</f>
        <v>1</v>
      </c>
      <c r="L229" s="5" t="n">
        <f aca="false">AND(G229,H229,I229,K229)</f>
        <v>0</v>
      </c>
      <c r="M229" s="0" t="n">
        <f aca="false">IF(L229,1,0)</f>
        <v>0</v>
      </c>
      <c r="N229" s="0" t="n">
        <f aca="false">E229*J229*M229</f>
        <v>0</v>
      </c>
    </row>
    <row r="230" customFormat="false" ht="14.25" hidden="false" customHeight="false" outlineLevel="0" collapsed="false">
      <c r="A230" s="0" t="n">
        <v>229</v>
      </c>
      <c r="B230" s="3" t="n">
        <v>45140</v>
      </c>
      <c r="C230" s="4" t="s">
        <v>17</v>
      </c>
      <c r="D230" s="0" t="n">
        <v>13</v>
      </c>
      <c r="E230" s="0" t="n">
        <v>300</v>
      </c>
      <c r="F230" s="0" t="s">
        <v>11</v>
      </c>
      <c r="G230" s="5" t="n">
        <f aca="false">OR(C230="M15",C230="M10")</f>
        <v>0</v>
      </c>
      <c r="H230" s="5" t="n">
        <f aca="false">AND(D230&lt;=7,D230&gt;=4)</f>
        <v>0</v>
      </c>
      <c r="I230" s="5" t="n">
        <f aca="false">AND(B230&gt;=$P$1,B230&lt;=$Q$1)</f>
        <v>1</v>
      </c>
      <c r="J230" s="0" t="n">
        <f aca="false">VLOOKUP(D230,Товар!$A$1:$F$61,5)</f>
        <v>500</v>
      </c>
      <c r="K230" s="5" t="n">
        <f aca="false">IF(F230="Поступление",TRUE())</f>
        <v>1</v>
      </c>
      <c r="L230" s="5" t="n">
        <f aca="false">AND(G230,H230,I230,K230)</f>
        <v>0</v>
      </c>
      <c r="M230" s="0" t="n">
        <f aca="false">IF(L230,1,0)</f>
        <v>0</v>
      </c>
      <c r="N230" s="0" t="n">
        <f aca="false">E230*J230*M230</f>
        <v>0</v>
      </c>
    </row>
    <row r="231" customFormat="false" ht="14.25" hidden="false" customHeight="false" outlineLevel="0" collapsed="false">
      <c r="A231" s="0" t="n">
        <v>230</v>
      </c>
      <c r="B231" s="3" t="n">
        <v>45140</v>
      </c>
      <c r="C231" s="4" t="s">
        <v>17</v>
      </c>
      <c r="D231" s="0" t="n">
        <v>14</v>
      </c>
      <c r="E231" s="0" t="n">
        <v>300</v>
      </c>
      <c r="F231" s="0" t="s">
        <v>11</v>
      </c>
      <c r="G231" s="5" t="n">
        <f aca="false">OR(C231="M15",C231="M10")</f>
        <v>0</v>
      </c>
      <c r="H231" s="5" t="n">
        <f aca="false">AND(D231&lt;=7,D231&gt;=4)</f>
        <v>0</v>
      </c>
      <c r="I231" s="5" t="n">
        <f aca="false">AND(B231&gt;=$P$1,B231&lt;=$Q$1)</f>
        <v>1</v>
      </c>
      <c r="J231" s="0" t="n">
        <f aca="false">VLOOKUP(D231,Товар!$A$1:$F$61,5)</f>
        <v>300</v>
      </c>
      <c r="K231" s="5" t="n">
        <f aca="false">IF(F231="Поступление",TRUE())</f>
        <v>1</v>
      </c>
      <c r="L231" s="5" t="n">
        <f aca="false">AND(G231,H231,I231,K231)</f>
        <v>0</v>
      </c>
      <c r="M231" s="0" t="n">
        <f aca="false">IF(L231,1,0)</f>
        <v>0</v>
      </c>
      <c r="N231" s="0" t="n">
        <f aca="false">E231*J231*M231</f>
        <v>0</v>
      </c>
    </row>
    <row r="232" customFormat="false" ht="14.25" hidden="false" customHeight="false" outlineLevel="0" collapsed="false">
      <c r="A232" s="0" t="n">
        <v>231</v>
      </c>
      <c r="B232" s="3" t="n">
        <v>45140</v>
      </c>
      <c r="C232" s="4" t="s">
        <v>17</v>
      </c>
      <c r="D232" s="0" t="n">
        <v>15</v>
      </c>
      <c r="E232" s="0" t="n">
        <v>300</v>
      </c>
      <c r="F232" s="0" t="s">
        <v>11</v>
      </c>
      <c r="G232" s="5" t="n">
        <f aca="false">OR(C232="M15",C232="M10")</f>
        <v>0</v>
      </c>
      <c r="H232" s="5" t="n">
        <f aca="false">AND(D232&lt;=7,D232&gt;=4)</f>
        <v>0</v>
      </c>
      <c r="I232" s="5" t="n">
        <f aca="false">AND(B232&gt;=$P$1,B232&lt;=$Q$1)</f>
        <v>1</v>
      </c>
      <c r="J232" s="0" t="n">
        <f aca="false">VLOOKUP(D232,Товар!$A$1:$F$61,5)</f>
        <v>250</v>
      </c>
      <c r="K232" s="5" t="n">
        <f aca="false">IF(F232="Поступление",TRUE())</f>
        <v>1</v>
      </c>
      <c r="L232" s="5" t="n">
        <f aca="false">AND(G232,H232,I232,K232)</f>
        <v>0</v>
      </c>
      <c r="M232" s="0" t="n">
        <f aca="false">IF(L232,1,0)</f>
        <v>0</v>
      </c>
      <c r="N232" s="0" t="n">
        <f aca="false">E232*J232*M232</f>
        <v>0</v>
      </c>
    </row>
    <row r="233" customFormat="false" ht="14.25" hidden="false" customHeight="false" outlineLevel="0" collapsed="false">
      <c r="A233" s="0" t="n">
        <v>232</v>
      </c>
      <c r="B233" s="3" t="n">
        <v>45140</v>
      </c>
      <c r="C233" s="4" t="s">
        <v>17</v>
      </c>
      <c r="D233" s="0" t="n">
        <v>16</v>
      </c>
      <c r="E233" s="0" t="n">
        <v>300</v>
      </c>
      <c r="F233" s="0" t="s">
        <v>11</v>
      </c>
      <c r="G233" s="5" t="n">
        <f aca="false">OR(C233="M15",C233="M10")</f>
        <v>0</v>
      </c>
      <c r="H233" s="5" t="n">
        <f aca="false">AND(D233&lt;=7,D233&gt;=4)</f>
        <v>0</v>
      </c>
      <c r="I233" s="5" t="n">
        <f aca="false">AND(B233&gt;=$P$1,B233&lt;=$Q$1)</f>
        <v>1</v>
      </c>
      <c r="J233" s="0" t="n">
        <f aca="false">VLOOKUP(D233,Товар!$A$1:$F$61,5)</f>
        <v>1</v>
      </c>
      <c r="K233" s="5" t="n">
        <f aca="false">IF(F233="Поступление",TRUE())</f>
        <v>1</v>
      </c>
      <c r="L233" s="5" t="n">
        <f aca="false">AND(G233,H233,I233,K233)</f>
        <v>0</v>
      </c>
      <c r="M233" s="0" t="n">
        <f aca="false">IF(L233,1,0)</f>
        <v>0</v>
      </c>
      <c r="N233" s="0" t="n">
        <f aca="false">E233*J233*M233</f>
        <v>0</v>
      </c>
    </row>
    <row r="234" customFormat="false" ht="14.25" hidden="false" customHeight="false" outlineLevel="0" collapsed="false">
      <c r="A234" s="0" t="n">
        <v>233</v>
      </c>
      <c r="B234" s="3" t="n">
        <v>45140</v>
      </c>
      <c r="C234" s="4" t="s">
        <v>17</v>
      </c>
      <c r="D234" s="0" t="n">
        <v>17</v>
      </c>
      <c r="E234" s="0" t="n">
        <v>300</v>
      </c>
      <c r="F234" s="0" t="s">
        <v>11</v>
      </c>
      <c r="G234" s="5" t="n">
        <f aca="false">OR(C234="M15",C234="M10")</f>
        <v>0</v>
      </c>
      <c r="H234" s="5" t="n">
        <f aca="false">AND(D234&lt;=7,D234&gt;=4)</f>
        <v>0</v>
      </c>
      <c r="I234" s="5" t="n">
        <f aca="false">AND(B234&gt;=$P$1,B234&lt;=$Q$1)</f>
        <v>1</v>
      </c>
      <c r="J234" s="0" t="n">
        <f aca="false">VLOOKUP(D234,Товар!$A$1:$F$61,5)</f>
        <v>150</v>
      </c>
      <c r="K234" s="5" t="n">
        <f aca="false">IF(F234="Поступление",TRUE())</f>
        <v>1</v>
      </c>
      <c r="L234" s="5" t="n">
        <f aca="false">AND(G234,H234,I234,K234)</f>
        <v>0</v>
      </c>
      <c r="M234" s="0" t="n">
        <f aca="false">IF(L234,1,0)</f>
        <v>0</v>
      </c>
      <c r="N234" s="0" t="n">
        <f aca="false">E234*J234*M234</f>
        <v>0</v>
      </c>
    </row>
    <row r="235" customFormat="false" ht="14.25" hidden="false" customHeight="false" outlineLevel="0" collapsed="false">
      <c r="A235" s="0" t="n">
        <v>234</v>
      </c>
      <c r="B235" s="3" t="n">
        <v>45140</v>
      </c>
      <c r="C235" s="4" t="s">
        <v>17</v>
      </c>
      <c r="D235" s="0" t="n">
        <v>18</v>
      </c>
      <c r="E235" s="0" t="n">
        <v>300</v>
      </c>
      <c r="F235" s="0" t="s">
        <v>11</v>
      </c>
      <c r="G235" s="5" t="n">
        <f aca="false">OR(C235="M15",C235="M10")</f>
        <v>0</v>
      </c>
      <c r="H235" s="5" t="n">
        <f aca="false">AND(D235&lt;=7,D235&gt;=4)</f>
        <v>0</v>
      </c>
      <c r="I235" s="5" t="n">
        <f aca="false">AND(B235&gt;=$P$1,B235&lt;=$Q$1)</f>
        <v>1</v>
      </c>
      <c r="J235" s="0" t="n">
        <f aca="false">VLOOKUP(D235,Товар!$A$1:$F$61,5)</f>
        <v>150</v>
      </c>
      <c r="K235" s="5" t="n">
        <f aca="false">IF(F235="Поступление",TRUE())</f>
        <v>1</v>
      </c>
      <c r="L235" s="5" t="n">
        <f aca="false">AND(G235,H235,I235,K235)</f>
        <v>0</v>
      </c>
      <c r="M235" s="0" t="n">
        <f aca="false">IF(L235,1,0)</f>
        <v>0</v>
      </c>
      <c r="N235" s="0" t="n">
        <f aca="false">E235*J235*M235</f>
        <v>0</v>
      </c>
    </row>
    <row r="236" customFormat="false" ht="14.25" hidden="false" customHeight="false" outlineLevel="0" collapsed="false">
      <c r="A236" s="0" t="n">
        <v>235</v>
      </c>
      <c r="B236" s="3" t="n">
        <v>45140</v>
      </c>
      <c r="C236" s="4" t="s">
        <v>17</v>
      </c>
      <c r="D236" s="0" t="n">
        <v>19</v>
      </c>
      <c r="E236" s="0" t="n">
        <v>300</v>
      </c>
      <c r="F236" s="0" t="s">
        <v>11</v>
      </c>
      <c r="G236" s="5" t="n">
        <f aca="false">OR(C236="M15",C236="M10")</f>
        <v>0</v>
      </c>
      <c r="H236" s="5" t="n">
        <f aca="false">AND(D236&lt;=7,D236&gt;=4)</f>
        <v>0</v>
      </c>
      <c r="I236" s="5" t="n">
        <f aca="false">AND(B236&gt;=$P$1,B236&lt;=$Q$1)</f>
        <v>1</v>
      </c>
      <c r="J236" s="0" t="n">
        <f aca="false">VLOOKUP(D236,Товар!$A$1:$F$61,5)</f>
        <v>700</v>
      </c>
      <c r="K236" s="5" t="n">
        <f aca="false">IF(F236="Поступление",TRUE())</f>
        <v>1</v>
      </c>
      <c r="L236" s="5" t="n">
        <f aca="false">AND(G236,H236,I236,K236)</f>
        <v>0</v>
      </c>
      <c r="M236" s="0" t="n">
        <f aca="false">IF(L236,1,0)</f>
        <v>0</v>
      </c>
      <c r="N236" s="0" t="n">
        <f aca="false">E236*J236*M236</f>
        <v>0</v>
      </c>
    </row>
    <row r="237" customFormat="false" ht="14.25" hidden="false" customHeight="false" outlineLevel="0" collapsed="false">
      <c r="A237" s="0" t="n">
        <v>236</v>
      </c>
      <c r="B237" s="3" t="n">
        <v>45140</v>
      </c>
      <c r="C237" s="4" t="s">
        <v>17</v>
      </c>
      <c r="D237" s="0" t="n">
        <v>20</v>
      </c>
      <c r="E237" s="0" t="n">
        <v>300</v>
      </c>
      <c r="F237" s="0" t="s">
        <v>11</v>
      </c>
      <c r="G237" s="5" t="n">
        <f aca="false">OR(C237="M15",C237="M10")</f>
        <v>0</v>
      </c>
      <c r="H237" s="5" t="n">
        <f aca="false">AND(D237&lt;=7,D237&gt;=4)</f>
        <v>0</v>
      </c>
      <c r="I237" s="5" t="n">
        <f aca="false">AND(B237&gt;=$P$1,B237&lt;=$Q$1)</f>
        <v>1</v>
      </c>
      <c r="J237" s="0" t="n">
        <f aca="false">VLOOKUP(D237,Товар!$A$1:$F$61,5)</f>
        <v>500</v>
      </c>
      <c r="K237" s="5" t="n">
        <f aca="false">IF(F237="Поступление",TRUE())</f>
        <v>1</v>
      </c>
      <c r="L237" s="5" t="n">
        <f aca="false">AND(G237,H237,I237,K237)</f>
        <v>0</v>
      </c>
      <c r="M237" s="0" t="n">
        <f aca="false">IF(L237,1,0)</f>
        <v>0</v>
      </c>
      <c r="N237" s="0" t="n">
        <f aca="false">E237*J237*M237</f>
        <v>0</v>
      </c>
    </row>
    <row r="238" customFormat="false" ht="14.25" hidden="false" customHeight="false" outlineLevel="0" collapsed="false">
      <c r="A238" s="0" t="n">
        <v>237</v>
      </c>
      <c r="B238" s="3" t="n">
        <v>45140</v>
      </c>
      <c r="C238" s="4" t="s">
        <v>17</v>
      </c>
      <c r="D238" s="0" t="n">
        <v>21</v>
      </c>
      <c r="E238" s="0" t="n">
        <v>300</v>
      </c>
      <c r="F238" s="0" t="s">
        <v>11</v>
      </c>
      <c r="G238" s="5" t="n">
        <f aca="false">OR(C238="M15",C238="M10")</f>
        <v>0</v>
      </c>
      <c r="H238" s="5" t="n">
        <f aca="false">AND(D238&lt;=7,D238&gt;=4)</f>
        <v>0</v>
      </c>
      <c r="I238" s="5" t="n">
        <f aca="false">AND(B238&gt;=$P$1,B238&lt;=$Q$1)</f>
        <v>1</v>
      </c>
      <c r="J238" s="0" t="n">
        <f aca="false">VLOOKUP(D238,Товар!$A$1:$F$61,5)</f>
        <v>500</v>
      </c>
      <c r="K238" s="5" t="n">
        <f aca="false">IF(F238="Поступление",TRUE())</f>
        <v>1</v>
      </c>
      <c r="L238" s="5" t="n">
        <f aca="false">AND(G238,H238,I238,K238)</f>
        <v>0</v>
      </c>
      <c r="M238" s="0" t="n">
        <f aca="false">IF(L238,1,0)</f>
        <v>0</v>
      </c>
      <c r="N238" s="0" t="n">
        <f aca="false">E238*J238*M238</f>
        <v>0</v>
      </c>
    </row>
    <row r="239" customFormat="false" ht="14.25" hidden="false" customHeight="false" outlineLevel="0" collapsed="false">
      <c r="A239" s="0" t="n">
        <v>238</v>
      </c>
      <c r="B239" s="3" t="n">
        <v>45140</v>
      </c>
      <c r="C239" s="4" t="s">
        <v>17</v>
      </c>
      <c r="D239" s="0" t="n">
        <v>22</v>
      </c>
      <c r="E239" s="0" t="n">
        <v>300</v>
      </c>
      <c r="F239" s="0" t="s">
        <v>11</v>
      </c>
      <c r="G239" s="5" t="n">
        <f aca="false">OR(C239="M15",C239="M10")</f>
        <v>0</v>
      </c>
      <c r="H239" s="5" t="n">
        <f aca="false">AND(D239&lt;=7,D239&gt;=4)</f>
        <v>0</v>
      </c>
      <c r="I239" s="5" t="n">
        <f aca="false">AND(B239&gt;=$P$1,B239&lt;=$Q$1)</f>
        <v>1</v>
      </c>
      <c r="J239" s="0" t="n">
        <f aca="false">VLOOKUP(D239,Товар!$A$1:$F$61,5)</f>
        <v>600</v>
      </c>
      <c r="K239" s="5" t="n">
        <f aca="false">IF(F239="Поступление",TRUE())</f>
        <v>1</v>
      </c>
      <c r="L239" s="5" t="n">
        <f aca="false">AND(G239,H239,I239,K239)</f>
        <v>0</v>
      </c>
      <c r="M239" s="0" t="n">
        <f aca="false">IF(L239,1,0)</f>
        <v>0</v>
      </c>
      <c r="N239" s="0" t="n">
        <f aca="false">E239*J239*M239</f>
        <v>0</v>
      </c>
    </row>
    <row r="240" customFormat="false" ht="14.25" hidden="false" customHeight="false" outlineLevel="0" collapsed="false">
      <c r="A240" s="0" t="n">
        <v>239</v>
      </c>
      <c r="B240" s="3" t="n">
        <v>45140</v>
      </c>
      <c r="C240" s="4" t="s">
        <v>17</v>
      </c>
      <c r="D240" s="0" t="n">
        <v>23</v>
      </c>
      <c r="E240" s="0" t="n">
        <v>300</v>
      </c>
      <c r="F240" s="0" t="s">
        <v>11</v>
      </c>
      <c r="G240" s="5" t="n">
        <f aca="false">OR(C240="M15",C240="M10")</f>
        <v>0</v>
      </c>
      <c r="H240" s="5" t="n">
        <f aca="false">AND(D240&lt;=7,D240&gt;=4)</f>
        <v>0</v>
      </c>
      <c r="I240" s="5" t="n">
        <f aca="false">AND(B240&gt;=$P$1,B240&lt;=$Q$1)</f>
        <v>1</v>
      </c>
      <c r="J240" s="0" t="n">
        <f aca="false">VLOOKUP(D240,Товар!$A$1:$F$61,5)</f>
        <v>1000</v>
      </c>
      <c r="K240" s="5" t="n">
        <f aca="false">IF(F240="Поступление",TRUE())</f>
        <v>1</v>
      </c>
      <c r="L240" s="5" t="n">
        <f aca="false">AND(G240,H240,I240,K240)</f>
        <v>0</v>
      </c>
      <c r="M240" s="0" t="n">
        <f aca="false">IF(L240,1,0)</f>
        <v>0</v>
      </c>
      <c r="N240" s="0" t="n">
        <f aca="false">E240*J240*M240</f>
        <v>0</v>
      </c>
    </row>
    <row r="241" customFormat="false" ht="14.25" hidden="false" customHeight="false" outlineLevel="0" collapsed="false">
      <c r="A241" s="0" t="n">
        <v>240</v>
      </c>
      <c r="B241" s="3" t="n">
        <v>45140</v>
      </c>
      <c r="C241" s="4" t="s">
        <v>17</v>
      </c>
      <c r="D241" s="0" t="n">
        <v>24</v>
      </c>
      <c r="E241" s="0" t="n">
        <v>300</v>
      </c>
      <c r="F241" s="0" t="s">
        <v>11</v>
      </c>
      <c r="G241" s="5" t="n">
        <f aca="false">OR(C241="M15",C241="M10")</f>
        <v>0</v>
      </c>
      <c r="H241" s="5" t="n">
        <f aca="false">AND(D241&lt;=7,D241&gt;=4)</f>
        <v>0</v>
      </c>
      <c r="I241" s="5" t="n">
        <f aca="false">AND(B241&gt;=$P$1,B241&lt;=$Q$1)</f>
        <v>1</v>
      </c>
      <c r="J241" s="0" t="n">
        <f aca="false">VLOOKUP(D241,Товар!$A$1:$F$61,5)</f>
        <v>200</v>
      </c>
      <c r="K241" s="5" t="n">
        <f aca="false">IF(F241="Поступление",TRUE())</f>
        <v>1</v>
      </c>
      <c r="L241" s="5" t="n">
        <f aca="false">AND(G241,H241,I241,K241)</f>
        <v>0</v>
      </c>
      <c r="M241" s="0" t="n">
        <f aca="false">IF(L241,1,0)</f>
        <v>0</v>
      </c>
      <c r="N241" s="0" t="n">
        <f aca="false">E241*J241*M241</f>
        <v>0</v>
      </c>
    </row>
    <row r="242" customFormat="false" ht="14.25" hidden="false" customHeight="false" outlineLevel="0" collapsed="false">
      <c r="A242" s="0" t="n">
        <v>241</v>
      </c>
      <c r="B242" s="3" t="n">
        <v>45140</v>
      </c>
      <c r="C242" s="4" t="s">
        <v>17</v>
      </c>
      <c r="D242" s="0" t="n">
        <v>25</v>
      </c>
      <c r="E242" s="0" t="n">
        <v>300</v>
      </c>
      <c r="F242" s="0" t="s">
        <v>11</v>
      </c>
      <c r="G242" s="5" t="n">
        <f aca="false">OR(C242="M15",C242="M10")</f>
        <v>0</v>
      </c>
      <c r="H242" s="5" t="n">
        <f aca="false">AND(D242&lt;=7,D242&gt;=4)</f>
        <v>0</v>
      </c>
      <c r="I242" s="5" t="n">
        <f aca="false">AND(B242&gt;=$P$1,B242&lt;=$Q$1)</f>
        <v>1</v>
      </c>
      <c r="J242" s="0" t="n">
        <f aca="false">VLOOKUP(D242,Товар!$A$1:$F$61,5)</f>
        <v>250</v>
      </c>
      <c r="K242" s="5" t="n">
        <f aca="false">IF(F242="Поступление",TRUE())</f>
        <v>1</v>
      </c>
      <c r="L242" s="5" t="n">
        <f aca="false">AND(G242,H242,I242,K242)</f>
        <v>0</v>
      </c>
      <c r="M242" s="0" t="n">
        <f aca="false">IF(L242,1,0)</f>
        <v>0</v>
      </c>
      <c r="N242" s="0" t="n">
        <f aca="false">E242*J242*M242</f>
        <v>0</v>
      </c>
    </row>
    <row r="243" customFormat="false" ht="14.25" hidden="false" customHeight="false" outlineLevel="0" collapsed="false">
      <c r="A243" s="0" t="n">
        <v>242</v>
      </c>
      <c r="B243" s="3" t="n">
        <v>45140</v>
      </c>
      <c r="C243" s="4" t="s">
        <v>17</v>
      </c>
      <c r="D243" s="0" t="n">
        <v>26</v>
      </c>
      <c r="E243" s="0" t="n">
        <v>300</v>
      </c>
      <c r="F243" s="0" t="s">
        <v>11</v>
      </c>
      <c r="G243" s="5" t="n">
        <f aca="false">OR(C243="M15",C243="M10")</f>
        <v>0</v>
      </c>
      <c r="H243" s="5" t="n">
        <f aca="false">AND(D243&lt;=7,D243&gt;=4)</f>
        <v>0</v>
      </c>
      <c r="I243" s="5" t="n">
        <f aca="false">AND(B243&gt;=$P$1,B243&lt;=$Q$1)</f>
        <v>1</v>
      </c>
      <c r="J243" s="0" t="n">
        <f aca="false">VLOOKUP(D243,Товар!$A$1:$F$61,5)</f>
        <v>300</v>
      </c>
      <c r="K243" s="5" t="n">
        <f aca="false">IF(F243="Поступление",TRUE())</f>
        <v>1</v>
      </c>
      <c r="L243" s="5" t="n">
        <f aca="false">AND(G243,H243,I243,K243)</f>
        <v>0</v>
      </c>
      <c r="M243" s="0" t="n">
        <f aca="false">IF(L243,1,0)</f>
        <v>0</v>
      </c>
      <c r="N243" s="0" t="n">
        <f aca="false">E243*J243*M243</f>
        <v>0</v>
      </c>
    </row>
    <row r="244" customFormat="false" ht="14.25" hidden="false" customHeight="false" outlineLevel="0" collapsed="false">
      <c r="A244" s="0" t="n">
        <v>243</v>
      </c>
      <c r="B244" s="3" t="n">
        <v>45140</v>
      </c>
      <c r="C244" s="4" t="s">
        <v>17</v>
      </c>
      <c r="D244" s="0" t="n">
        <v>27</v>
      </c>
      <c r="E244" s="0" t="n">
        <v>300</v>
      </c>
      <c r="F244" s="0" t="s">
        <v>11</v>
      </c>
      <c r="G244" s="5" t="n">
        <f aca="false">OR(C244="M15",C244="M10")</f>
        <v>0</v>
      </c>
      <c r="H244" s="5" t="n">
        <f aca="false">AND(D244&lt;=7,D244&gt;=4)</f>
        <v>0</v>
      </c>
      <c r="I244" s="5" t="n">
        <f aca="false">AND(B244&gt;=$P$1,B244&lt;=$Q$1)</f>
        <v>1</v>
      </c>
      <c r="J244" s="0" t="n">
        <f aca="false">VLOOKUP(D244,Товар!$A$1:$F$61,5)</f>
        <v>100</v>
      </c>
      <c r="K244" s="5" t="n">
        <f aca="false">IF(F244="Поступление",TRUE())</f>
        <v>1</v>
      </c>
      <c r="L244" s="5" t="n">
        <f aca="false">AND(G244,H244,I244,K244)</f>
        <v>0</v>
      </c>
      <c r="M244" s="0" t="n">
        <f aca="false">IF(L244,1,0)</f>
        <v>0</v>
      </c>
      <c r="N244" s="0" t="n">
        <f aca="false">E244*J244*M244</f>
        <v>0</v>
      </c>
    </row>
    <row r="245" customFormat="false" ht="14.25" hidden="false" customHeight="false" outlineLevel="0" collapsed="false">
      <c r="A245" s="0" t="n">
        <v>244</v>
      </c>
      <c r="B245" s="3" t="n">
        <v>45140</v>
      </c>
      <c r="C245" s="4" t="s">
        <v>17</v>
      </c>
      <c r="D245" s="0" t="n">
        <v>28</v>
      </c>
      <c r="E245" s="0" t="n">
        <v>300</v>
      </c>
      <c r="F245" s="0" t="s">
        <v>11</v>
      </c>
      <c r="G245" s="5" t="n">
        <f aca="false">OR(C245="M15",C245="M10")</f>
        <v>0</v>
      </c>
      <c r="H245" s="5" t="n">
        <f aca="false">AND(D245&lt;=7,D245&gt;=4)</f>
        <v>0</v>
      </c>
      <c r="I245" s="5" t="n">
        <f aca="false">AND(B245&gt;=$P$1,B245&lt;=$Q$1)</f>
        <v>1</v>
      </c>
      <c r="J245" s="0" t="n">
        <f aca="false">VLOOKUP(D245,Товар!$A$1:$F$61,5)</f>
        <v>250</v>
      </c>
      <c r="K245" s="5" t="n">
        <f aca="false">IF(F245="Поступление",TRUE())</f>
        <v>1</v>
      </c>
      <c r="L245" s="5" t="n">
        <f aca="false">AND(G245,H245,I245,K245)</f>
        <v>0</v>
      </c>
      <c r="M245" s="0" t="n">
        <f aca="false">IF(L245,1,0)</f>
        <v>0</v>
      </c>
      <c r="N245" s="0" t="n">
        <f aca="false">E245*J245*M245</f>
        <v>0</v>
      </c>
    </row>
    <row r="246" customFormat="false" ht="14.25" hidden="false" customHeight="false" outlineLevel="0" collapsed="false">
      <c r="A246" s="0" t="n">
        <v>245</v>
      </c>
      <c r="B246" s="3" t="n">
        <v>45140</v>
      </c>
      <c r="C246" s="4" t="s">
        <v>17</v>
      </c>
      <c r="D246" s="0" t="n">
        <v>29</v>
      </c>
      <c r="E246" s="0" t="n">
        <v>300</v>
      </c>
      <c r="F246" s="0" t="s">
        <v>11</v>
      </c>
      <c r="G246" s="5" t="n">
        <f aca="false">OR(C246="M15",C246="M10")</f>
        <v>0</v>
      </c>
      <c r="H246" s="5" t="n">
        <f aca="false">AND(D246&lt;=7,D246&gt;=4)</f>
        <v>0</v>
      </c>
      <c r="I246" s="5" t="n">
        <f aca="false">AND(B246&gt;=$P$1,B246&lt;=$Q$1)</f>
        <v>1</v>
      </c>
      <c r="J246" s="0" t="n">
        <f aca="false">VLOOKUP(D246,Товар!$A$1:$F$61,5)</f>
        <v>250</v>
      </c>
      <c r="K246" s="5" t="n">
        <f aca="false">IF(F246="Поступление",TRUE())</f>
        <v>1</v>
      </c>
      <c r="L246" s="5" t="n">
        <f aca="false">AND(G246,H246,I246,K246)</f>
        <v>0</v>
      </c>
      <c r="M246" s="0" t="n">
        <f aca="false">IF(L246,1,0)</f>
        <v>0</v>
      </c>
      <c r="N246" s="0" t="n">
        <f aca="false">E246*J246*M246</f>
        <v>0</v>
      </c>
    </row>
    <row r="247" customFormat="false" ht="14.25" hidden="false" customHeight="false" outlineLevel="0" collapsed="false">
      <c r="A247" s="0" t="n">
        <v>246</v>
      </c>
      <c r="B247" s="3" t="n">
        <v>45140</v>
      </c>
      <c r="C247" s="4" t="s">
        <v>17</v>
      </c>
      <c r="D247" s="0" t="n">
        <v>30</v>
      </c>
      <c r="E247" s="0" t="n">
        <v>300</v>
      </c>
      <c r="F247" s="0" t="s">
        <v>11</v>
      </c>
      <c r="G247" s="5" t="n">
        <f aca="false">OR(C247="M15",C247="M10")</f>
        <v>0</v>
      </c>
      <c r="H247" s="5" t="n">
        <f aca="false">AND(D247&lt;=7,D247&gt;=4)</f>
        <v>0</v>
      </c>
      <c r="I247" s="5" t="n">
        <f aca="false">AND(B247&gt;=$P$1,B247&lt;=$Q$1)</f>
        <v>1</v>
      </c>
      <c r="J247" s="0" t="n">
        <f aca="false">VLOOKUP(D247,Товар!$A$1:$F$61,5)</f>
        <v>100</v>
      </c>
      <c r="K247" s="5" t="n">
        <f aca="false">IF(F247="Поступление",TRUE())</f>
        <v>1</v>
      </c>
      <c r="L247" s="5" t="n">
        <f aca="false">AND(G247,H247,I247,K247)</f>
        <v>0</v>
      </c>
      <c r="M247" s="0" t="n">
        <f aca="false">IF(L247,1,0)</f>
        <v>0</v>
      </c>
      <c r="N247" s="0" t="n">
        <f aca="false">E247*J247*M247</f>
        <v>0</v>
      </c>
    </row>
    <row r="248" customFormat="false" ht="14.25" hidden="false" customHeight="false" outlineLevel="0" collapsed="false">
      <c r="A248" s="0" t="n">
        <v>247</v>
      </c>
      <c r="B248" s="3" t="n">
        <v>45140</v>
      </c>
      <c r="C248" s="4" t="s">
        <v>17</v>
      </c>
      <c r="D248" s="0" t="n">
        <v>31</v>
      </c>
      <c r="E248" s="0" t="n">
        <v>300</v>
      </c>
      <c r="F248" s="0" t="s">
        <v>11</v>
      </c>
      <c r="G248" s="5" t="n">
        <f aca="false">OR(C248="M15",C248="M10")</f>
        <v>0</v>
      </c>
      <c r="H248" s="5" t="n">
        <f aca="false">AND(D248&lt;=7,D248&gt;=4)</f>
        <v>0</v>
      </c>
      <c r="I248" s="5" t="n">
        <f aca="false">AND(B248&gt;=$P$1,B248&lt;=$Q$1)</f>
        <v>1</v>
      </c>
      <c r="J248" s="0" t="n">
        <f aca="false">VLOOKUP(D248,Товар!$A$1:$F$61,5)</f>
        <v>80</v>
      </c>
      <c r="K248" s="5" t="n">
        <f aca="false">IF(F248="Поступление",TRUE())</f>
        <v>1</v>
      </c>
      <c r="L248" s="5" t="n">
        <f aca="false">AND(G248,H248,I248,K248)</f>
        <v>0</v>
      </c>
      <c r="M248" s="0" t="n">
        <f aca="false">IF(L248,1,0)</f>
        <v>0</v>
      </c>
      <c r="N248" s="0" t="n">
        <f aca="false">E248*J248*M248</f>
        <v>0</v>
      </c>
    </row>
    <row r="249" customFormat="false" ht="14.25" hidden="false" customHeight="false" outlineLevel="0" collapsed="false">
      <c r="A249" s="0" t="n">
        <v>248</v>
      </c>
      <c r="B249" s="3" t="n">
        <v>45140</v>
      </c>
      <c r="C249" s="4" t="s">
        <v>17</v>
      </c>
      <c r="D249" s="0" t="n">
        <v>32</v>
      </c>
      <c r="E249" s="0" t="n">
        <v>300</v>
      </c>
      <c r="F249" s="0" t="s">
        <v>11</v>
      </c>
      <c r="G249" s="5" t="n">
        <f aca="false">OR(C249="M15",C249="M10")</f>
        <v>0</v>
      </c>
      <c r="H249" s="5" t="n">
        <f aca="false">AND(D249&lt;=7,D249&gt;=4)</f>
        <v>0</v>
      </c>
      <c r="I249" s="5" t="n">
        <f aca="false">AND(B249&gt;=$P$1,B249&lt;=$Q$1)</f>
        <v>1</v>
      </c>
      <c r="J249" s="0" t="n">
        <f aca="false">VLOOKUP(D249,Товар!$A$1:$F$61,5)</f>
        <v>100</v>
      </c>
      <c r="K249" s="5" t="n">
        <f aca="false">IF(F249="Поступление",TRUE())</f>
        <v>1</v>
      </c>
      <c r="L249" s="5" t="n">
        <f aca="false">AND(G249,H249,I249,K249)</f>
        <v>0</v>
      </c>
      <c r="M249" s="0" t="n">
        <f aca="false">IF(L249,1,0)</f>
        <v>0</v>
      </c>
      <c r="N249" s="0" t="n">
        <f aca="false">E249*J249*M249</f>
        <v>0</v>
      </c>
    </row>
    <row r="250" customFormat="false" ht="14.25" hidden="false" customHeight="false" outlineLevel="0" collapsed="false">
      <c r="A250" s="0" t="n">
        <v>249</v>
      </c>
      <c r="B250" s="3" t="n">
        <v>45140</v>
      </c>
      <c r="C250" s="4" t="s">
        <v>17</v>
      </c>
      <c r="D250" s="0" t="n">
        <v>33</v>
      </c>
      <c r="E250" s="0" t="n">
        <v>300</v>
      </c>
      <c r="F250" s="0" t="s">
        <v>11</v>
      </c>
      <c r="G250" s="5" t="n">
        <f aca="false">OR(C250="M15",C250="M10")</f>
        <v>0</v>
      </c>
      <c r="H250" s="5" t="n">
        <f aca="false">AND(D250&lt;=7,D250&gt;=4)</f>
        <v>0</v>
      </c>
      <c r="I250" s="5" t="n">
        <f aca="false">AND(B250&gt;=$P$1,B250&lt;=$Q$1)</f>
        <v>1</v>
      </c>
      <c r="J250" s="0" t="n">
        <f aca="false">VLOOKUP(D250,Товар!$A$1:$F$61,5)</f>
        <v>100</v>
      </c>
      <c r="K250" s="5" t="n">
        <f aca="false">IF(F250="Поступление",TRUE())</f>
        <v>1</v>
      </c>
      <c r="L250" s="5" t="n">
        <f aca="false">AND(G250,H250,I250,K250)</f>
        <v>0</v>
      </c>
      <c r="M250" s="0" t="n">
        <f aca="false">IF(L250,1,0)</f>
        <v>0</v>
      </c>
      <c r="N250" s="0" t="n">
        <f aca="false">E250*J250*M250</f>
        <v>0</v>
      </c>
    </row>
    <row r="251" customFormat="false" ht="14.25" hidden="false" customHeight="false" outlineLevel="0" collapsed="false">
      <c r="A251" s="0" t="n">
        <v>250</v>
      </c>
      <c r="B251" s="3" t="n">
        <v>45140</v>
      </c>
      <c r="C251" s="4" t="s">
        <v>17</v>
      </c>
      <c r="D251" s="0" t="n">
        <v>34</v>
      </c>
      <c r="E251" s="0" t="n">
        <v>300</v>
      </c>
      <c r="F251" s="0" t="s">
        <v>11</v>
      </c>
      <c r="G251" s="5" t="n">
        <f aca="false">OR(C251="M15",C251="M10")</f>
        <v>0</v>
      </c>
      <c r="H251" s="5" t="n">
        <f aca="false">AND(D251&lt;=7,D251&gt;=4)</f>
        <v>0</v>
      </c>
      <c r="I251" s="5" t="n">
        <f aca="false">AND(B251&gt;=$P$1,B251&lt;=$Q$1)</f>
        <v>1</v>
      </c>
      <c r="J251" s="0" t="n">
        <f aca="false">VLOOKUP(D251,Товар!$A$1:$F$61,5)</f>
        <v>200</v>
      </c>
      <c r="K251" s="5" t="n">
        <f aca="false">IF(F251="Поступление",TRUE())</f>
        <v>1</v>
      </c>
      <c r="L251" s="5" t="n">
        <f aca="false">AND(G251,H251,I251,K251)</f>
        <v>0</v>
      </c>
      <c r="M251" s="0" t="n">
        <f aca="false">IF(L251,1,0)</f>
        <v>0</v>
      </c>
      <c r="N251" s="0" t="n">
        <f aca="false">E251*J251*M251</f>
        <v>0</v>
      </c>
    </row>
    <row r="252" customFormat="false" ht="14.25" hidden="false" customHeight="false" outlineLevel="0" collapsed="false">
      <c r="A252" s="0" t="n">
        <v>251</v>
      </c>
      <c r="B252" s="3" t="n">
        <v>45140</v>
      </c>
      <c r="C252" s="4" t="s">
        <v>17</v>
      </c>
      <c r="D252" s="0" t="n">
        <v>35</v>
      </c>
      <c r="E252" s="0" t="n">
        <v>300</v>
      </c>
      <c r="F252" s="0" t="s">
        <v>11</v>
      </c>
      <c r="G252" s="5" t="n">
        <f aca="false">OR(C252="M15",C252="M10")</f>
        <v>0</v>
      </c>
      <c r="H252" s="5" t="n">
        <f aca="false">AND(D252&lt;=7,D252&gt;=4)</f>
        <v>0</v>
      </c>
      <c r="I252" s="5" t="n">
        <f aca="false">AND(B252&gt;=$P$1,B252&lt;=$Q$1)</f>
        <v>1</v>
      </c>
      <c r="J252" s="0" t="n">
        <f aca="false">VLOOKUP(D252,Товар!$A$1:$F$61,5)</f>
        <v>300</v>
      </c>
      <c r="K252" s="5" t="n">
        <f aca="false">IF(F252="Поступление",TRUE())</f>
        <v>1</v>
      </c>
      <c r="L252" s="5" t="n">
        <f aca="false">AND(G252,H252,I252,K252)</f>
        <v>0</v>
      </c>
      <c r="M252" s="0" t="n">
        <f aca="false">IF(L252,1,0)</f>
        <v>0</v>
      </c>
      <c r="N252" s="0" t="n">
        <f aca="false">E252*J252*M252</f>
        <v>0</v>
      </c>
    </row>
    <row r="253" customFormat="false" ht="14.25" hidden="false" customHeight="false" outlineLevel="0" collapsed="false">
      <c r="A253" s="0" t="n">
        <v>252</v>
      </c>
      <c r="B253" s="3" t="n">
        <v>45140</v>
      </c>
      <c r="C253" s="4" t="s">
        <v>17</v>
      </c>
      <c r="D253" s="0" t="n">
        <v>36</v>
      </c>
      <c r="E253" s="0" t="n">
        <v>300</v>
      </c>
      <c r="F253" s="0" t="s">
        <v>11</v>
      </c>
      <c r="G253" s="5" t="n">
        <f aca="false">OR(C253="M15",C253="M10")</f>
        <v>0</v>
      </c>
      <c r="H253" s="5" t="n">
        <f aca="false">AND(D253&lt;=7,D253&gt;=4)</f>
        <v>0</v>
      </c>
      <c r="I253" s="5" t="n">
        <f aca="false">AND(B253&gt;=$P$1,B253&lt;=$Q$1)</f>
        <v>1</v>
      </c>
      <c r="J253" s="0" t="n">
        <f aca="false">VLOOKUP(D253,Товар!$A$1:$F$61,5)</f>
        <v>400</v>
      </c>
      <c r="K253" s="5" t="n">
        <f aca="false">IF(F253="Поступление",TRUE())</f>
        <v>1</v>
      </c>
      <c r="L253" s="5" t="n">
        <f aca="false">AND(G253,H253,I253,K253)</f>
        <v>0</v>
      </c>
      <c r="M253" s="0" t="n">
        <f aca="false">IF(L253,1,0)</f>
        <v>0</v>
      </c>
      <c r="N253" s="0" t="n">
        <f aca="false">E253*J253*M253</f>
        <v>0</v>
      </c>
    </row>
    <row r="254" customFormat="false" ht="14.25" hidden="false" customHeight="false" outlineLevel="0" collapsed="false">
      <c r="A254" s="0" t="n">
        <v>253</v>
      </c>
      <c r="B254" s="3" t="n">
        <v>45140</v>
      </c>
      <c r="C254" s="4" t="s">
        <v>18</v>
      </c>
      <c r="D254" s="0" t="n">
        <v>1</v>
      </c>
      <c r="E254" s="0" t="n">
        <v>300</v>
      </c>
      <c r="F254" s="0" t="s">
        <v>11</v>
      </c>
      <c r="G254" s="5" t="n">
        <f aca="false">OR(C254="M15",C254="M10")</f>
        <v>0</v>
      </c>
      <c r="H254" s="5" t="n">
        <f aca="false">AND(D254&lt;=7,D254&gt;=4)</f>
        <v>0</v>
      </c>
      <c r="I254" s="5" t="n">
        <f aca="false">AND(B254&gt;=$P$1,B254&lt;=$Q$1)</f>
        <v>1</v>
      </c>
      <c r="J254" s="0" t="n">
        <f aca="false">VLOOKUP(D254,Товар!$A$1:$F$61,5)</f>
        <v>250</v>
      </c>
      <c r="K254" s="5" t="n">
        <f aca="false">IF(F254="Поступление",TRUE())</f>
        <v>1</v>
      </c>
      <c r="L254" s="5" t="n">
        <f aca="false">AND(G254,H254,I254,K254)</f>
        <v>0</v>
      </c>
      <c r="M254" s="0" t="n">
        <f aca="false">IF(L254,1,0)</f>
        <v>0</v>
      </c>
      <c r="N254" s="0" t="n">
        <f aca="false">E254*J254*M254</f>
        <v>0</v>
      </c>
    </row>
    <row r="255" customFormat="false" ht="14.25" hidden="false" customHeight="false" outlineLevel="0" collapsed="false">
      <c r="A255" s="0" t="n">
        <v>254</v>
      </c>
      <c r="B255" s="3" t="n">
        <v>45140</v>
      </c>
      <c r="C255" s="4" t="s">
        <v>18</v>
      </c>
      <c r="D255" s="0" t="n">
        <v>2</v>
      </c>
      <c r="E255" s="0" t="n">
        <v>300</v>
      </c>
      <c r="F255" s="0" t="s">
        <v>11</v>
      </c>
      <c r="G255" s="5" t="n">
        <f aca="false">OR(C255="M15",C255="M10")</f>
        <v>0</v>
      </c>
      <c r="H255" s="5" t="n">
        <f aca="false">AND(D255&lt;=7,D255&gt;=4)</f>
        <v>0</v>
      </c>
      <c r="I255" s="5" t="n">
        <f aca="false">AND(B255&gt;=$P$1,B255&lt;=$Q$1)</f>
        <v>1</v>
      </c>
      <c r="J255" s="0" t="n">
        <f aca="false">VLOOKUP(D255,Товар!$A$1:$F$61,5)</f>
        <v>1</v>
      </c>
      <c r="K255" s="5" t="n">
        <f aca="false">IF(F255="Поступление",TRUE())</f>
        <v>1</v>
      </c>
      <c r="L255" s="5" t="n">
        <f aca="false">AND(G255,H255,I255,K255)</f>
        <v>0</v>
      </c>
      <c r="M255" s="0" t="n">
        <f aca="false">IF(L255,1,0)</f>
        <v>0</v>
      </c>
      <c r="N255" s="0" t="n">
        <f aca="false">E255*J255*M255</f>
        <v>0</v>
      </c>
    </row>
    <row r="256" customFormat="false" ht="14.25" hidden="false" customHeight="false" outlineLevel="0" collapsed="false">
      <c r="A256" s="0" t="n">
        <v>255</v>
      </c>
      <c r="B256" s="3" t="n">
        <v>45140</v>
      </c>
      <c r="C256" s="4" t="s">
        <v>18</v>
      </c>
      <c r="D256" s="0" t="n">
        <v>3</v>
      </c>
      <c r="E256" s="0" t="n">
        <v>300</v>
      </c>
      <c r="F256" s="0" t="s">
        <v>11</v>
      </c>
      <c r="G256" s="5" t="n">
        <f aca="false">OR(C256="M15",C256="M10")</f>
        <v>0</v>
      </c>
      <c r="H256" s="5" t="n">
        <f aca="false">AND(D256&lt;=7,D256&gt;=4)</f>
        <v>0</v>
      </c>
      <c r="I256" s="5" t="n">
        <f aca="false">AND(B256&gt;=$P$1,B256&lt;=$Q$1)</f>
        <v>1</v>
      </c>
      <c r="J256" s="0" t="n">
        <f aca="false">VLOOKUP(D256,Товар!$A$1:$F$61,5)</f>
        <v>6</v>
      </c>
      <c r="K256" s="5" t="n">
        <f aca="false">IF(F256="Поступление",TRUE())</f>
        <v>1</v>
      </c>
      <c r="L256" s="5" t="n">
        <f aca="false">AND(G256,H256,I256,K256)</f>
        <v>0</v>
      </c>
      <c r="M256" s="0" t="n">
        <f aca="false">IF(L256,1,0)</f>
        <v>0</v>
      </c>
      <c r="N256" s="0" t="n">
        <f aca="false">E256*J256*M256</f>
        <v>0</v>
      </c>
    </row>
    <row r="257" customFormat="false" ht="14.25" hidden="false" customHeight="false" outlineLevel="0" collapsed="false">
      <c r="A257" s="0" t="n">
        <v>256</v>
      </c>
      <c r="B257" s="3" t="n">
        <v>45140</v>
      </c>
      <c r="C257" s="4" t="s">
        <v>18</v>
      </c>
      <c r="D257" s="0" t="n">
        <v>4</v>
      </c>
      <c r="E257" s="0" t="n">
        <v>300</v>
      </c>
      <c r="F257" s="0" t="s">
        <v>11</v>
      </c>
      <c r="G257" s="5" t="n">
        <f aca="false">OR(C257="M15",C257="M10")</f>
        <v>0</v>
      </c>
      <c r="H257" s="5" t="n">
        <f aca="false">AND(D257&lt;=7,D257&gt;=4)</f>
        <v>1</v>
      </c>
      <c r="I257" s="5" t="n">
        <f aca="false">AND(B257&gt;=$P$1,B257&lt;=$Q$1)</f>
        <v>1</v>
      </c>
      <c r="J257" s="0" t="n">
        <f aca="false">VLOOKUP(D257,Товар!$A$1:$F$61,5)</f>
        <v>250</v>
      </c>
      <c r="K257" s="5" t="n">
        <f aca="false">IF(F257="Поступление",TRUE())</f>
        <v>1</v>
      </c>
      <c r="L257" s="5" t="n">
        <f aca="false">AND(G257,H257,I257,K257)</f>
        <v>0</v>
      </c>
      <c r="M257" s="0" t="n">
        <f aca="false">IF(L257,1,0)</f>
        <v>0</v>
      </c>
      <c r="N257" s="0" t="n">
        <f aca="false">E257*J257*M257</f>
        <v>0</v>
      </c>
    </row>
    <row r="258" customFormat="false" ht="14.25" hidden="false" customHeight="false" outlineLevel="0" collapsed="false">
      <c r="A258" s="0" t="n">
        <v>257</v>
      </c>
      <c r="B258" s="3" t="n">
        <v>45140</v>
      </c>
      <c r="C258" s="4" t="s">
        <v>18</v>
      </c>
      <c r="D258" s="0" t="n">
        <v>5</v>
      </c>
      <c r="E258" s="0" t="n">
        <v>300</v>
      </c>
      <c r="F258" s="0" t="s">
        <v>11</v>
      </c>
      <c r="G258" s="5" t="n">
        <f aca="false">OR(C258="M15",C258="M10")</f>
        <v>0</v>
      </c>
      <c r="H258" s="5" t="n">
        <f aca="false">AND(D258&lt;=7,D258&gt;=4)</f>
        <v>1</v>
      </c>
      <c r="I258" s="5" t="n">
        <f aca="false">AND(B258&gt;=$P$1,B258&lt;=$Q$1)</f>
        <v>1</v>
      </c>
      <c r="J258" s="0" t="n">
        <f aca="false">VLOOKUP(D258,Товар!$A$1:$F$61,5)</f>
        <v>800</v>
      </c>
      <c r="K258" s="5" t="n">
        <f aca="false">IF(F258="Поступление",TRUE())</f>
        <v>1</v>
      </c>
      <c r="L258" s="5" t="n">
        <f aca="false">AND(G258,H258,I258,K258)</f>
        <v>0</v>
      </c>
      <c r="M258" s="0" t="n">
        <f aca="false">IF(L258,1,0)</f>
        <v>0</v>
      </c>
      <c r="N258" s="0" t="n">
        <f aca="false">E258*J258*M258</f>
        <v>0</v>
      </c>
    </row>
    <row r="259" customFormat="false" ht="14.25" hidden="false" customHeight="false" outlineLevel="0" collapsed="false">
      <c r="A259" s="0" t="n">
        <v>258</v>
      </c>
      <c r="B259" s="3" t="n">
        <v>45140</v>
      </c>
      <c r="C259" s="4" t="s">
        <v>18</v>
      </c>
      <c r="D259" s="0" t="n">
        <v>6</v>
      </c>
      <c r="E259" s="0" t="n">
        <v>300</v>
      </c>
      <c r="F259" s="0" t="s">
        <v>11</v>
      </c>
      <c r="G259" s="5" t="n">
        <f aca="false">OR(C259="M15",C259="M10")</f>
        <v>0</v>
      </c>
      <c r="H259" s="5" t="n">
        <f aca="false">AND(D259&lt;=7,D259&gt;=4)</f>
        <v>1</v>
      </c>
      <c r="I259" s="5" t="n">
        <f aca="false">AND(B259&gt;=$P$1,B259&lt;=$Q$1)</f>
        <v>1</v>
      </c>
      <c r="J259" s="0" t="n">
        <f aca="false">VLOOKUP(D259,Товар!$A$1:$F$61,5)</f>
        <v>500</v>
      </c>
      <c r="K259" s="5" t="n">
        <f aca="false">IF(F259="Поступление",TRUE())</f>
        <v>1</v>
      </c>
      <c r="L259" s="5" t="n">
        <f aca="false">AND(G259,H259,I259,K259)</f>
        <v>0</v>
      </c>
      <c r="M259" s="0" t="n">
        <f aca="false">IF(L259,1,0)</f>
        <v>0</v>
      </c>
      <c r="N259" s="0" t="n">
        <f aca="false">E259*J259*M259</f>
        <v>0</v>
      </c>
    </row>
    <row r="260" customFormat="false" ht="14.25" hidden="false" customHeight="false" outlineLevel="0" collapsed="false">
      <c r="A260" s="0" t="n">
        <v>259</v>
      </c>
      <c r="B260" s="3" t="n">
        <v>45140</v>
      </c>
      <c r="C260" s="4" t="s">
        <v>18</v>
      </c>
      <c r="D260" s="0" t="n">
        <v>7</v>
      </c>
      <c r="E260" s="0" t="n">
        <v>300</v>
      </c>
      <c r="F260" s="0" t="s">
        <v>11</v>
      </c>
      <c r="G260" s="5" t="n">
        <f aca="false">OR(C260="M15",C260="M10")</f>
        <v>0</v>
      </c>
      <c r="H260" s="5" t="n">
        <f aca="false">AND(D260&lt;=7,D260&gt;=4)</f>
        <v>1</v>
      </c>
      <c r="I260" s="5" t="n">
        <f aca="false">AND(B260&gt;=$P$1,B260&lt;=$Q$1)</f>
        <v>1</v>
      </c>
      <c r="J260" s="0" t="n">
        <f aca="false">VLOOKUP(D260,Товар!$A$1:$F$61,5)</f>
        <v>1000</v>
      </c>
      <c r="K260" s="5" t="n">
        <f aca="false">IF(F260="Поступление",TRUE())</f>
        <v>1</v>
      </c>
      <c r="L260" s="5" t="n">
        <f aca="false">AND(G260,H260,I260,K260)</f>
        <v>0</v>
      </c>
      <c r="M260" s="0" t="n">
        <f aca="false">IF(L260,1,0)</f>
        <v>0</v>
      </c>
      <c r="N260" s="0" t="n">
        <f aca="false">E260*J260*M260</f>
        <v>0</v>
      </c>
    </row>
    <row r="261" customFormat="false" ht="14.25" hidden="false" customHeight="false" outlineLevel="0" collapsed="false">
      <c r="A261" s="0" t="n">
        <v>260</v>
      </c>
      <c r="B261" s="3" t="n">
        <v>45140</v>
      </c>
      <c r="C261" s="4" t="s">
        <v>18</v>
      </c>
      <c r="D261" s="0" t="n">
        <v>8</v>
      </c>
      <c r="E261" s="0" t="n">
        <v>300</v>
      </c>
      <c r="F261" s="0" t="s">
        <v>11</v>
      </c>
      <c r="G261" s="5" t="n">
        <f aca="false">OR(C261="M15",C261="M10")</f>
        <v>0</v>
      </c>
      <c r="H261" s="5" t="n">
        <f aca="false">AND(D261&lt;=7,D261&gt;=4)</f>
        <v>0</v>
      </c>
      <c r="I261" s="5" t="n">
        <f aca="false">AND(B261&gt;=$P$1,B261&lt;=$Q$1)</f>
        <v>1</v>
      </c>
      <c r="J261" s="0" t="n">
        <f aca="false">VLOOKUP(D261,Товар!$A$1:$F$61,5)</f>
        <v>250</v>
      </c>
      <c r="K261" s="5" t="n">
        <f aca="false">IF(F261="Поступление",TRUE())</f>
        <v>1</v>
      </c>
      <c r="L261" s="5" t="n">
        <f aca="false">AND(G261,H261,I261,K261)</f>
        <v>0</v>
      </c>
      <c r="M261" s="0" t="n">
        <f aca="false">IF(L261,1,0)</f>
        <v>0</v>
      </c>
      <c r="N261" s="0" t="n">
        <f aca="false">E261*J261*M261</f>
        <v>0</v>
      </c>
    </row>
    <row r="262" customFormat="false" ht="14.25" hidden="false" customHeight="false" outlineLevel="0" collapsed="false">
      <c r="A262" s="0" t="n">
        <v>261</v>
      </c>
      <c r="B262" s="3" t="n">
        <v>45140</v>
      </c>
      <c r="C262" s="4" t="s">
        <v>18</v>
      </c>
      <c r="D262" s="0" t="n">
        <v>9</v>
      </c>
      <c r="E262" s="0" t="n">
        <v>300</v>
      </c>
      <c r="F262" s="0" t="s">
        <v>11</v>
      </c>
      <c r="G262" s="5" t="n">
        <f aca="false">OR(C262="M15",C262="M10")</f>
        <v>0</v>
      </c>
      <c r="H262" s="5" t="n">
        <f aca="false">AND(D262&lt;=7,D262&gt;=4)</f>
        <v>0</v>
      </c>
      <c r="I262" s="5" t="n">
        <f aca="false">AND(B262&gt;=$P$1,B262&lt;=$Q$1)</f>
        <v>1</v>
      </c>
      <c r="J262" s="0" t="n">
        <f aca="false">VLOOKUP(D262,Товар!$A$1:$F$61,5)</f>
        <v>500</v>
      </c>
      <c r="K262" s="5" t="n">
        <f aca="false">IF(F262="Поступление",TRUE())</f>
        <v>1</v>
      </c>
      <c r="L262" s="5" t="n">
        <f aca="false">AND(G262,H262,I262,K262)</f>
        <v>0</v>
      </c>
      <c r="M262" s="0" t="n">
        <f aca="false">IF(L262,1,0)</f>
        <v>0</v>
      </c>
      <c r="N262" s="0" t="n">
        <f aca="false">E262*J262*M262</f>
        <v>0</v>
      </c>
    </row>
    <row r="263" customFormat="false" ht="14.25" hidden="false" customHeight="false" outlineLevel="0" collapsed="false">
      <c r="A263" s="0" t="n">
        <v>262</v>
      </c>
      <c r="B263" s="3" t="n">
        <v>45140</v>
      </c>
      <c r="C263" s="4" t="s">
        <v>18</v>
      </c>
      <c r="D263" s="0" t="n">
        <v>10</v>
      </c>
      <c r="E263" s="0" t="n">
        <v>300</v>
      </c>
      <c r="F263" s="0" t="s">
        <v>11</v>
      </c>
      <c r="G263" s="5" t="n">
        <f aca="false">OR(C263="M15",C263="M10")</f>
        <v>0</v>
      </c>
      <c r="H263" s="5" t="n">
        <f aca="false">AND(D263&lt;=7,D263&gt;=4)</f>
        <v>0</v>
      </c>
      <c r="I263" s="5" t="n">
        <f aca="false">AND(B263&gt;=$P$1,B263&lt;=$Q$1)</f>
        <v>1</v>
      </c>
      <c r="J263" s="0" t="n">
        <f aca="false">VLOOKUP(D263,Товар!$A$1:$F$61,5)</f>
        <v>1000</v>
      </c>
      <c r="K263" s="5" t="n">
        <f aca="false">IF(F263="Поступление",TRUE())</f>
        <v>1</v>
      </c>
      <c r="L263" s="5" t="n">
        <f aca="false">AND(G263,H263,I263,K263)</f>
        <v>0</v>
      </c>
      <c r="M263" s="0" t="n">
        <f aca="false">IF(L263,1,0)</f>
        <v>0</v>
      </c>
      <c r="N263" s="0" t="n">
        <f aca="false">E263*J263*M263</f>
        <v>0</v>
      </c>
    </row>
    <row r="264" customFormat="false" ht="14.25" hidden="false" customHeight="false" outlineLevel="0" collapsed="false">
      <c r="A264" s="0" t="n">
        <v>263</v>
      </c>
      <c r="B264" s="3" t="n">
        <v>45140</v>
      </c>
      <c r="C264" s="4" t="s">
        <v>18</v>
      </c>
      <c r="D264" s="0" t="n">
        <v>11</v>
      </c>
      <c r="E264" s="0" t="n">
        <v>300</v>
      </c>
      <c r="F264" s="0" t="s">
        <v>11</v>
      </c>
      <c r="G264" s="5" t="n">
        <f aca="false">OR(C264="M15",C264="M10")</f>
        <v>0</v>
      </c>
      <c r="H264" s="5" t="n">
        <f aca="false">AND(D264&lt;=7,D264&gt;=4)</f>
        <v>0</v>
      </c>
      <c r="I264" s="5" t="n">
        <f aca="false">AND(B264&gt;=$P$1,B264&lt;=$Q$1)</f>
        <v>1</v>
      </c>
      <c r="J264" s="0" t="n">
        <f aca="false">VLOOKUP(D264,Товар!$A$1:$F$61,5)</f>
        <v>500</v>
      </c>
      <c r="K264" s="5" t="n">
        <f aca="false">IF(F264="Поступление",TRUE())</f>
        <v>1</v>
      </c>
      <c r="L264" s="5" t="n">
        <f aca="false">AND(G264,H264,I264,K264)</f>
        <v>0</v>
      </c>
      <c r="M264" s="0" t="n">
        <f aca="false">IF(L264,1,0)</f>
        <v>0</v>
      </c>
      <c r="N264" s="0" t="n">
        <f aca="false">E264*J264*M264</f>
        <v>0</v>
      </c>
    </row>
    <row r="265" customFormat="false" ht="14.25" hidden="false" customHeight="false" outlineLevel="0" collapsed="false">
      <c r="A265" s="0" t="n">
        <v>264</v>
      </c>
      <c r="B265" s="3" t="n">
        <v>45140</v>
      </c>
      <c r="C265" s="4" t="s">
        <v>18</v>
      </c>
      <c r="D265" s="0" t="n">
        <v>12</v>
      </c>
      <c r="E265" s="0" t="n">
        <v>300</v>
      </c>
      <c r="F265" s="0" t="s">
        <v>11</v>
      </c>
      <c r="G265" s="5" t="n">
        <f aca="false">OR(C265="M15",C265="M10")</f>
        <v>0</v>
      </c>
      <c r="H265" s="5" t="n">
        <f aca="false">AND(D265&lt;=7,D265&gt;=4)</f>
        <v>0</v>
      </c>
      <c r="I265" s="5" t="n">
        <f aca="false">AND(B265&gt;=$P$1,B265&lt;=$Q$1)</f>
        <v>1</v>
      </c>
      <c r="J265" s="0" t="n">
        <f aca="false">VLOOKUP(D265,Товар!$A$1:$F$61,5)</f>
        <v>250</v>
      </c>
      <c r="K265" s="5" t="n">
        <f aca="false">IF(F265="Поступление",TRUE())</f>
        <v>1</v>
      </c>
      <c r="L265" s="5" t="n">
        <f aca="false">AND(G265,H265,I265,K265)</f>
        <v>0</v>
      </c>
      <c r="M265" s="0" t="n">
        <f aca="false">IF(L265,1,0)</f>
        <v>0</v>
      </c>
      <c r="N265" s="0" t="n">
        <f aca="false">E265*J265*M265</f>
        <v>0</v>
      </c>
    </row>
    <row r="266" customFormat="false" ht="14.25" hidden="false" customHeight="false" outlineLevel="0" collapsed="false">
      <c r="A266" s="0" t="n">
        <v>265</v>
      </c>
      <c r="B266" s="3" t="n">
        <v>45140</v>
      </c>
      <c r="C266" s="4" t="s">
        <v>18</v>
      </c>
      <c r="D266" s="0" t="n">
        <v>13</v>
      </c>
      <c r="E266" s="0" t="n">
        <v>300</v>
      </c>
      <c r="F266" s="0" t="s">
        <v>11</v>
      </c>
      <c r="G266" s="5" t="n">
        <f aca="false">OR(C266="M15",C266="M10")</f>
        <v>0</v>
      </c>
      <c r="H266" s="5" t="n">
        <f aca="false">AND(D266&lt;=7,D266&gt;=4)</f>
        <v>0</v>
      </c>
      <c r="I266" s="5" t="n">
        <f aca="false">AND(B266&gt;=$P$1,B266&lt;=$Q$1)</f>
        <v>1</v>
      </c>
      <c r="J266" s="0" t="n">
        <f aca="false">VLOOKUP(D266,Товар!$A$1:$F$61,5)</f>
        <v>500</v>
      </c>
      <c r="K266" s="5" t="n">
        <f aca="false">IF(F266="Поступление",TRUE())</f>
        <v>1</v>
      </c>
      <c r="L266" s="5" t="n">
        <f aca="false">AND(G266,H266,I266,K266)</f>
        <v>0</v>
      </c>
      <c r="M266" s="0" t="n">
        <f aca="false">IF(L266,1,0)</f>
        <v>0</v>
      </c>
      <c r="N266" s="0" t="n">
        <f aca="false">E266*J266*M266</f>
        <v>0</v>
      </c>
    </row>
    <row r="267" customFormat="false" ht="14.25" hidden="false" customHeight="false" outlineLevel="0" collapsed="false">
      <c r="A267" s="0" t="n">
        <v>266</v>
      </c>
      <c r="B267" s="3" t="n">
        <v>45140</v>
      </c>
      <c r="C267" s="4" t="s">
        <v>18</v>
      </c>
      <c r="D267" s="0" t="n">
        <v>14</v>
      </c>
      <c r="E267" s="0" t="n">
        <v>300</v>
      </c>
      <c r="F267" s="0" t="s">
        <v>11</v>
      </c>
      <c r="G267" s="5" t="n">
        <f aca="false">OR(C267="M15",C267="M10")</f>
        <v>0</v>
      </c>
      <c r="H267" s="5" t="n">
        <f aca="false">AND(D267&lt;=7,D267&gt;=4)</f>
        <v>0</v>
      </c>
      <c r="I267" s="5" t="n">
        <f aca="false">AND(B267&gt;=$P$1,B267&lt;=$Q$1)</f>
        <v>1</v>
      </c>
      <c r="J267" s="0" t="n">
        <f aca="false">VLOOKUP(D267,Товар!$A$1:$F$61,5)</f>
        <v>300</v>
      </c>
      <c r="K267" s="5" t="n">
        <f aca="false">IF(F267="Поступление",TRUE())</f>
        <v>1</v>
      </c>
      <c r="L267" s="5" t="n">
        <f aca="false">AND(G267,H267,I267,K267)</f>
        <v>0</v>
      </c>
      <c r="M267" s="0" t="n">
        <f aca="false">IF(L267,1,0)</f>
        <v>0</v>
      </c>
      <c r="N267" s="0" t="n">
        <f aca="false">E267*J267*M267</f>
        <v>0</v>
      </c>
    </row>
    <row r="268" customFormat="false" ht="14.25" hidden="false" customHeight="false" outlineLevel="0" collapsed="false">
      <c r="A268" s="0" t="n">
        <v>267</v>
      </c>
      <c r="B268" s="3" t="n">
        <v>45140</v>
      </c>
      <c r="C268" s="4" t="s">
        <v>18</v>
      </c>
      <c r="D268" s="0" t="n">
        <v>15</v>
      </c>
      <c r="E268" s="0" t="n">
        <v>300</v>
      </c>
      <c r="F268" s="0" t="s">
        <v>11</v>
      </c>
      <c r="G268" s="5" t="n">
        <f aca="false">OR(C268="M15",C268="M10")</f>
        <v>0</v>
      </c>
      <c r="H268" s="5" t="n">
        <f aca="false">AND(D268&lt;=7,D268&gt;=4)</f>
        <v>0</v>
      </c>
      <c r="I268" s="5" t="n">
        <f aca="false">AND(B268&gt;=$P$1,B268&lt;=$Q$1)</f>
        <v>1</v>
      </c>
      <c r="J268" s="0" t="n">
        <f aca="false">VLOOKUP(D268,Товар!$A$1:$F$61,5)</f>
        <v>250</v>
      </c>
      <c r="K268" s="5" t="n">
        <f aca="false">IF(F268="Поступление",TRUE())</f>
        <v>1</v>
      </c>
      <c r="L268" s="5" t="n">
        <f aca="false">AND(G268,H268,I268,K268)</f>
        <v>0</v>
      </c>
      <c r="M268" s="0" t="n">
        <f aca="false">IF(L268,1,0)</f>
        <v>0</v>
      </c>
      <c r="N268" s="0" t="n">
        <f aca="false">E268*J268*M268</f>
        <v>0</v>
      </c>
    </row>
    <row r="269" customFormat="false" ht="14.25" hidden="false" customHeight="false" outlineLevel="0" collapsed="false">
      <c r="A269" s="0" t="n">
        <v>268</v>
      </c>
      <c r="B269" s="3" t="n">
        <v>45140</v>
      </c>
      <c r="C269" s="4" t="s">
        <v>18</v>
      </c>
      <c r="D269" s="0" t="n">
        <v>16</v>
      </c>
      <c r="E269" s="0" t="n">
        <v>300</v>
      </c>
      <c r="F269" s="0" t="s">
        <v>11</v>
      </c>
      <c r="G269" s="5" t="n">
        <f aca="false">OR(C269="M15",C269="M10")</f>
        <v>0</v>
      </c>
      <c r="H269" s="5" t="n">
        <f aca="false">AND(D269&lt;=7,D269&gt;=4)</f>
        <v>0</v>
      </c>
      <c r="I269" s="5" t="n">
        <f aca="false">AND(B269&gt;=$P$1,B269&lt;=$Q$1)</f>
        <v>1</v>
      </c>
      <c r="J269" s="0" t="n">
        <f aca="false">VLOOKUP(D269,Товар!$A$1:$F$61,5)</f>
        <v>1</v>
      </c>
      <c r="K269" s="5" t="n">
        <f aca="false">IF(F269="Поступление",TRUE())</f>
        <v>1</v>
      </c>
      <c r="L269" s="5" t="n">
        <f aca="false">AND(G269,H269,I269,K269)</f>
        <v>0</v>
      </c>
      <c r="M269" s="0" t="n">
        <f aca="false">IF(L269,1,0)</f>
        <v>0</v>
      </c>
      <c r="N269" s="0" t="n">
        <f aca="false">E269*J269*M269</f>
        <v>0</v>
      </c>
    </row>
    <row r="270" customFormat="false" ht="14.25" hidden="false" customHeight="false" outlineLevel="0" collapsed="false">
      <c r="A270" s="0" t="n">
        <v>269</v>
      </c>
      <c r="B270" s="3" t="n">
        <v>45140</v>
      </c>
      <c r="C270" s="4" t="s">
        <v>18</v>
      </c>
      <c r="D270" s="0" t="n">
        <v>17</v>
      </c>
      <c r="E270" s="0" t="n">
        <v>300</v>
      </c>
      <c r="F270" s="0" t="s">
        <v>11</v>
      </c>
      <c r="G270" s="5" t="n">
        <f aca="false">OR(C270="M15",C270="M10")</f>
        <v>0</v>
      </c>
      <c r="H270" s="5" t="n">
        <f aca="false">AND(D270&lt;=7,D270&gt;=4)</f>
        <v>0</v>
      </c>
      <c r="I270" s="5" t="n">
        <f aca="false">AND(B270&gt;=$P$1,B270&lt;=$Q$1)</f>
        <v>1</v>
      </c>
      <c r="J270" s="0" t="n">
        <f aca="false">VLOOKUP(D270,Товар!$A$1:$F$61,5)</f>
        <v>150</v>
      </c>
      <c r="K270" s="5" t="n">
        <f aca="false">IF(F270="Поступление",TRUE())</f>
        <v>1</v>
      </c>
      <c r="L270" s="5" t="n">
        <f aca="false">AND(G270,H270,I270,K270)</f>
        <v>0</v>
      </c>
      <c r="M270" s="0" t="n">
        <f aca="false">IF(L270,1,0)</f>
        <v>0</v>
      </c>
      <c r="N270" s="0" t="n">
        <f aca="false">E270*J270*M270</f>
        <v>0</v>
      </c>
    </row>
    <row r="271" customFormat="false" ht="14.25" hidden="false" customHeight="false" outlineLevel="0" collapsed="false">
      <c r="A271" s="0" t="n">
        <v>270</v>
      </c>
      <c r="B271" s="3" t="n">
        <v>45140</v>
      </c>
      <c r="C271" s="4" t="s">
        <v>18</v>
      </c>
      <c r="D271" s="0" t="n">
        <v>18</v>
      </c>
      <c r="E271" s="0" t="n">
        <v>300</v>
      </c>
      <c r="F271" s="0" t="s">
        <v>11</v>
      </c>
      <c r="G271" s="5" t="n">
        <f aca="false">OR(C271="M15",C271="M10")</f>
        <v>0</v>
      </c>
      <c r="H271" s="5" t="n">
        <f aca="false">AND(D271&lt;=7,D271&gt;=4)</f>
        <v>0</v>
      </c>
      <c r="I271" s="5" t="n">
        <f aca="false">AND(B271&gt;=$P$1,B271&lt;=$Q$1)</f>
        <v>1</v>
      </c>
      <c r="J271" s="0" t="n">
        <f aca="false">VLOOKUP(D271,Товар!$A$1:$F$61,5)</f>
        <v>150</v>
      </c>
      <c r="K271" s="5" t="n">
        <f aca="false">IF(F271="Поступление",TRUE())</f>
        <v>1</v>
      </c>
      <c r="L271" s="5" t="n">
        <f aca="false">AND(G271,H271,I271,K271)</f>
        <v>0</v>
      </c>
      <c r="M271" s="0" t="n">
        <f aca="false">IF(L271,1,0)</f>
        <v>0</v>
      </c>
      <c r="N271" s="0" t="n">
        <f aca="false">E271*J271*M271</f>
        <v>0</v>
      </c>
    </row>
    <row r="272" customFormat="false" ht="14.25" hidden="false" customHeight="false" outlineLevel="0" collapsed="false">
      <c r="A272" s="0" t="n">
        <v>271</v>
      </c>
      <c r="B272" s="3" t="n">
        <v>45140</v>
      </c>
      <c r="C272" s="4" t="s">
        <v>18</v>
      </c>
      <c r="D272" s="0" t="n">
        <v>19</v>
      </c>
      <c r="E272" s="0" t="n">
        <v>300</v>
      </c>
      <c r="F272" s="0" t="s">
        <v>11</v>
      </c>
      <c r="G272" s="5" t="n">
        <f aca="false">OR(C272="M15",C272="M10")</f>
        <v>0</v>
      </c>
      <c r="H272" s="5" t="n">
        <f aca="false">AND(D272&lt;=7,D272&gt;=4)</f>
        <v>0</v>
      </c>
      <c r="I272" s="5" t="n">
        <f aca="false">AND(B272&gt;=$P$1,B272&lt;=$Q$1)</f>
        <v>1</v>
      </c>
      <c r="J272" s="0" t="n">
        <f aca="false">VLOOKUP(D272,Товар!$A$1:$F$61,5)</f>
        <v>700</v>
      </c>
      <c r="K272" s="5" t="n">
        <f aca="false">IF(F272="Поступление",TRUE())</f>
        <v>1</v>
      </c>
      <c r="L272" s="5" t="n">
        <f aca="false">AND(G272,H272,I272,K272)</f>
        <v>0</v>
      </c>
      <c r="M272" s="0" t="n">
        <f aca="false">IF(L272,1,0)</f>
        <v>0</v>
      </c>
      <c r="N272" s="0" t="n">
        <f aca="false">E272*J272*M272</f>
        <v>0</v>
      </c>
    </row>
    <row r="273" customFormat="false" ht="14.25" hidden="false" customHeight="false" outlineLevel="0" collapsed="false">
      <c r="A273" s="0" t="n">
        <v>272</v>
      </c>
      <c r="B273" s="3" t="n">
        <v>45140</v>
      </c>
      <c r="C273" s="4" t="s">
        <v>18</v>
      </c>
      <c r="D273" s="0" t="n">
        <v>20</v>
      </c>
      <c r="E273" s="0" t="n">
        <v>300</v>
      </c>
      <c r="F273" s="0" t="s">
        <v>11</v>
      </c>
      <c r="G273" s="5" t="n">
        <f aca="false">OR(C273="M15",C273="M10")</f>
        <v>0</v>
      </c>
      <c r="H273" s="5" t="n">
        <f aca="false">AND(D273&lt;=7,D273&gt;=4)</f>
        <v>0</v>
      </c>
      <c r="I273" s="5" t="n">
        <f aca="false">AND(B273&gt;=$P$1,B273&lt;=$Q$1)</f>
        <v>1</v>
      </c>
      <c r="J273" s="0" t="n">
        <f aca="false">VLOOKUP(D273,Товар!$A$1:$F$61,5)</f>
        <v>500</v>
      </c>
      <c r="K273" s="5" t="n">
        <f aca="false">IF(F273="Поступление",TRUE())</f>
        <v>1</v>
      </c>
      <c r="L273" s="5" t="n">
        <f aca="false">AND(G273,H273,I273,K273)</f>
        <v>0</v>
      </c>
      <c r="M273" s="0" t="n">
        <f aca="false">IF(L273,1,0)</f>
        <v>0</v>
      </c>
      <c r="N273" s="0" t="n">
        <f aca="false">E273*J273*M273</f>
        <v>0</v>
      </c>
    </row>
    <row r="274" customFormat="false" ht="14.25" hidden="false" customHeight="false" outlineLevel="0" collapsed="false">
      <c r="A274" s="0" t="n">
        <v>273</v>
      </c>
      <c r="B274" s="3" t="n">
        <v>45140</v>
      </c>
      <c r="C274" s="4" t="s">
        <v>18</v>
      </c>
      <c r="D274" s="0" t="n">
        <v>21</v>
      </c>
      <c r="E274" s="0" t="n">
        <v>300</v>
      </c>
      <c r="F274" s="0" t="s">
        <v>11</v>
      </c>
      <c r="G274" s="5" t="n">
        <f aca="false">OR(C274="M15",C274="M10")</f>
        <v>0</v>
      </c>
      <c r="H274" s="5" t="n">
        <f aca="false">AND(D274&lt;=7,D274&gt;=4)</f>
        <v>0</v>
      </c>
      <c r="I274" s="5" t="n">
        <f aca="false">AND(B274&gt;=$P$1,B274&lt;=$Q$1)</f>
        <v>1</v>
      </c>
      <c r="J274" s="0" t="n">
        <f aca="false">VLOOKUP(D274,Товар!$A$1:$F$61,5)</f>
        <v>500</v>
      </c>
      <c r="K274" s="5" t="n">
        <f aca="false">IF(F274="Поступление",TRUE())</f>
        <v>1</v>
      </c>
      <c r="L274" s="5" t="n">
        <f aca="false">AND(G274,H274,I274,K274)</f>
        <v>0</v>
      </c>
      <c r="M274" s="0" t="n">
        <f aca="false">IF(L274,1,0)</f>
        <v>0</v>
      </c>
      <c r="N274" s="0" t="n">
        <f aca="false">E274*J274*M274</f>
        <v>0</v>
      </c>
    </row>
    <row r="275" customFormat="false" ht="14.25" hidden="false" customHeight="false" outlineLevel="0" collapsed="false">
      <c r="A275" s="0" t="n">
        <v>274</v>
      </c>
      <c r="B275" s="3" t="n">
        <v>45140</v>
      </c>
      <c r="C275" s="4" t="s">
        <v>18</v>
      </c>
      <c r="D275" s="0" t="n">
        <v>22</v>
      </c>
      <c r="E275" s="0" t="n">
        <v>300</v>
      </c>
      <c r="F275" s="0" t="s">
        <v>11</v>
      </c>
      <c r="G275" s="5" t="n">
        <f aca="false">OR(C275="M15",C275="M10")</f>
        <v>0</v>
      </c>
      <c r="H275" s="5" t="n">
        <f aca="false">AND(D275&lt;=7,D275&gt;=4)</f>
        <v>0</v>
      </c>
      <c r="I275" s="5" t="n">
        <f aca="false">AND(B275&gt;=$P$1,B275&lt;=$Q$1)</f>
        <v>1</v>
      </c>
      <c r="J275" s="0" t="n">
        <f aca="false">VLOOKUP(D275,Товар!$A$1:$F$61,5)</f>
        <v>600</v>
      </c>
      <c r="K275" s="5" t="n">
        <f aca="false">IF(F275="Поступление",TRUE())</f>
        <v>1</v>
      </c>
      <c r="L275" s="5" t="n">
        <f aca="false">AND(G275,H275,I275,K275)</f>
        <v>0</v>
      </c>
      <c r="M275" s="0" t="n">
        <f aca="false">IF(L275,1,0)</f>
        <v>0</v>
      </c>
      <c r="N275" s="0" t="n">
        <f aca="false">E275*J275*M275</f>
        <v>0</v>
      </c>
    </row>
    <row r="276" customFormat="false" ht="14.25" hidden="false" customHeight="false" outlineLevel="0" collapsed="false">
      <c r="A276" s="0" t="n">
        <v>275</v>
      </c>
      <c r="B276" s="3" t="n">
        <v>45140</v>
      </c>
      <c r="C276" s="4" t="s">
        <v>18</v>
      </c>
      <c r="D276" s="0" t="n">
        <v>23</v>
      </c>
      <c r="E276" s="0" t="n">
        <v>300</v>
      </c>
      <c r="F276" s="0" t="s">
        <v>11</v>
      </c>
      <c r="G276" s="5" t="n">
        <f aca="false">OR(C276="M15",C276="M10")</f>
        <v>0</v>
      </c>
      <c r="H276" s="5" t="n">
        <f aca="false">AND(D276&lt;=7,D276&gt;=4)</f>
        <v>0</v>
      </c>
      <c r="I276" s="5" t="n">
        <f aca="false">AND(B276&gt;=$P$1,B276&lt;=$Q$1)</f>
        <v>1</v>
      </c>
      <c r="J276" s="0" t="n">
        <f aca="false">VLOOKUP(D276,Товар!$A$1:$F$61,5)</f>
        <v>1000</v>
      </c>
      <c r="K276" s="5" t="n">
        <f aca="false">IF(F276="Поступление",TRUE())</f>
        <v>1</v>
      </c>
      <c r="L276" s="5" t="n">
        <f aca="false">AND(G276,H276,I276,K276)</f>
        <v>0</v>
      </c>
      <c r="M276" s="0" t="n">
        <f aca="false">IF(L276,1,0)</f>
        <v>0</v>
      </c>
      <c r="N276" s="0" t="n">
        <f aca="false">E276*J276*M276</f>
        <v>0</v>
      </c>
    </row>
    <row r="277" customFormat="false" ht="14.25" hidden="false" customHeight="false" outlineLevel="0" collapsed="false">
      <c r="A277" s="0" t="n">
        <v>276</v>
      </c>
      <c r="B277" s="3" t="n">
        <v>45140</v>
      </c>
      <c r="C277" s="4" t="s">
        <v>18</v>
      </c>
      <c r="D277" s="0" t="n">
        <v>24</v>
      </c>
      <c r="E277" s="0" t="n">
        <v>300</v>
      </c>
      <c r="F277" s="0" t="s">
        <v>11</v>
      </c>
      <c r="G277" s="5" t="n">
        <f aca="false">OR(C277="M15",C277="M10")</f>
        <v>0</v>
      </c>
      <c r="H277" s="5" t="n">
        <f aca="false">AND(D277&lt;=7,D277&gt;=4)</f>
        <v>0</v>
      </c>
      <c r="I277" s="5" t="n">
        <f aca="false">AND(B277&gt;=$P$1,B277&lt;=$Q$1)</f>
        <v>1</v>
      </c>
      <c r="J277" s="0" t="n">
        <f aca="false">VLOOKUP(D277,Товар!$A$1:$F$61,5)</f>
        <v>200</v>
      </c>
      <c r="K277" s="5" t="n">
        <f aca="false">IF(F277="Поступление",TRUE())</f>
        <v>1</v>
      </c>
      <c r="L277" s="5" t="n">
        <f aca="false">AND(G277,H277,I277,K277)</f>
        <v>0</v>
      </c>
      <c r="M277" s="0" t="n">
        <f aca="false">IF(L277,1,0)</f>
        <v>0</v>
      </c>
      <c r="N277" s="0" t="n">
        <f aca="false">E277*J277*M277</f>
        <v>0</v>
      </c>
    </row>
    <row r="278" customFormat="false" ht="14.25" hidden="false" customHeight="false" outlineLevel="0" collapsed="false">
      <c r="A278" s="0" t="n">
        <v>277</v>
      </c>
      <c r="B278" s="3" t="n">
        <v>45140</v>
      </c>
      <c r="C278" s="4" t="s">
        <v>18</v>
      </c>
      <c r="D278" s="0" t="n">
        <v>25</v>
      </c>
      <c r="E278" s="0" t="n">
        <v>300</v>
      </c>
      <c r="F278" s="0" t="s">
        <v>11</v>
      </c>
      <c r="G278" s="5" t="n">
        <f aca="false">OR(C278="M15",C278="M10")</f>
        <v>0</v>
      </c>
      <c r="H278" s="5" t="n">
        <f aca="false">AND(D278&lt;=7,D278&gt;=4)</f>
        <v>0</v>
      </c>
      <c r="I278" s="5" t="n">
        <f aca="false">AND(B278&gt;=$P$1,B278&lt;=$Q$1)</f>
        <v>1</v>
      </c>
      <c r="J278" s="0" t="n">
        <f aca="false">VLOOKUP(D278,Товар!$A$1:$F$61,5)</f>
        <v>250</v>
      </c>
      <c r="K278" s="5" t="n">
        <f aca="false">IF(F278="Поступление",TRUE())</f>
        <v>1</v>
      </c>
      <c r="L278" s="5" t="n">
        <f aca="false">AND(G278,H278,I278,K278)</f>
        <v>0</v>
      </c>
      <c r="M278" s="0" t="n">
        <f aca="false">IF(L278,1,0)</f>
        <v>0</v>
      </c>
      <c r="N278" s="0" t="n">
        <f aca="false">E278*J278*M278</f>
        <v>0</v>
      </c>
    </row>
    <row r="279" customFormat="false" ht="14.25" hidden="false" customHeight="false" outlineLevel="0" collapsed="false">
      <c r="A279" s="0" t="n">
        <v>278</v>
      </c>
      <c r="B279" s="3" t="n">
        <v>45140</v>
      </c>
      <c r="C279" s="4" t="s">
        <v>18</v>
      </c>
      <c r="D279" s="0" t="n">
        <v>26</v>
      </c>
      <c r="E279" s="0" t="n">
        <v>300</v>
      </c>
      <c r="F279" s="0" t="s">
        <v>11</v>
      </c>
      <c r="G279" s="5" t="n">
        <f aca="false">OR(C279="M15",C279="M10")</f>
        <v>0</v>
      </c>
      <c r="H279" s="5" t="n">
        <f aca="false">AND(D279&lt;=7,D279&gt;=4)</f>
        <v>0</v>
      </c>
      <c r="I279" s="5" t="n">
        <f aca="false">AND(B279&gt;=$P$1,B279&lt;=$Q$1)</f>
        <v>1</v>
      </c>
      <c r="J279" s="0" t="n">
        <f aca="false">VLOOKUP(D279,Товар!$A$1:$F$61,5)</f>
        <v>300</v>
      </c>
      <c r="K279" s="5" t="n">
        <f aca="false">IF(F279="Поступление",TRUE())</f>
        <v>1</v>
      </c>
      <c r="L279" s="5" t="n">
        <f aca="false">AND(G279,H279,I279,K279)</f>
        <v>0</v>
      </c>
      <c r="M279" s="0" t="n">
        <f aca="false">IF(L279,1,0)</f>
        <v>0</v>
      </c>
      <c r="N279" s="0" t="n">
        <f aca="false">E279*J279*M279</f>
        <v>0</v>
      </c>
    </row>
    <row r="280" customFormat="false" ht="14.25" hidden="false" customHeight="false" outlineLevel="0" collapsed="false">
      <c r="A280" s="0" t="n">
        <v>279</v>
      </c>
      <c r="B280" s="3" t="n">
        <v>45140</v>
      </c>
      <c r="C280" s="4" t="s">
        <v>18</v>
      </c>
      <c r="D280" s="0" t="n">
        <v>27</v>
      </c>
      <c r="E280" s="0" t="n">
        <v>300</v>
      </c>
      <c r="F280" s="0" t="s">
        <v>11</v>
      </c>
      <c r="G280" s="5" t="n">
        <f aca="false">OR(C280="M15",C280="M10")</f>
        <v>0</v>
      </c>
      <c r="H280" s="5" t="n">
        <f aca="false">AND(D280&lt;=7,D280&gt;=4)</f>
        <v>0</v>
      </c>
      <c r="I280" s="5" t="n">
        <f aca="false">AND(B280&gt;=$P$1,B280&lt;=$Q$1)</f>
        <v>1</v>
      </c>
      <c r="J280" s="0" t="n">
        <f aca="false">VLOOKUP(D280,Товар!$A$1:$F$61,5)</f>
        <v>100</v>
      </c>
      <c r="K280" s="5" t="n">
        <f aca="false">IF(F280="Поступление",TRUE())</f>
        <v>1</v>
      </c>
      <c r="L280" s="5" t="n">
        <f aca="false">AND(G280,H280,I280,K280)</f>
        <v>0</v>
      </c>
      <c r="M280" s="0" t="n">
        <f aca="false">IF(L280,1,0)</f>
        <v>0</v>
      </c>
      <c r="N280" s="0" t="n">
        <f aca="false">E280*J280*M280</f>
        <v>0</v>
      </c>
    </row>
    <row r="281" customFormat="false" ht="14.25" hidden="false" customHeight="false" outlineLevel="0" collapsed="false">
      <c r="A281" s="0" t="n">
        <v>280</v>
      </c>
      <c r="B281" s="3" t="n">
        <v>45140</v>
      </c>
      <c r="C281" s="4" t="s">
        <v>18</v>
      </c>
      <c r="D281" s="0" t="n">
        <v>28</v>
      </c>
      <c r="E281" s="0" t="n">
        <v>300</v>
      </c>
      <c r="F281" s="0" t="s">
        <v>11</v>
      </c>
      <c r="G281" s="5" t="n">
        <f aca="false">OR(C281="M15",C281="M10")</f>
        <v>0</v>
      </c>
      <c r="H281" s="5" t="n">
        <f aca="false">AND(D281&lt;=7,D281&gt;=4)</f>
        <v>0</v>
      </c>
      <c r="I281" s="5" t="n">
        <f aca="false">AND(B281&gt;=$P$1,B281&lt;=$Q$1)</f>
        <v>1</v>
      </c>
      <c r="J281" s="0" t="n">
        <f aca="false">VLOOKUP(D281,Товар!$A$1:$F$61,5)</f>
        <v>250</v>
      </c>
      <c r="K281" s="5" t="n">
        <f aca="false">IF(F281="Поступление",TRUE())</f>
        <v>1</v>
      </c>
      <c r="L281" s="5" t="n">
        <f aca="false">AND(G281,H281,I281,K281)</f>
        <v>0</v>
      </c>
      <c r="M281" s="0" t="n">
        <f aca="false">IF(L281,1,0)</f>
        <v>0</v>
      </c>
      <c r="N281" s="0" t="n">
        <f aca="false">E281*J281*M281</f>
        <v>0</v>
      </c>
    </row>
    <row r="282" customFormat="false" ht="14.25" hidden="false" customHeight="false" outlineLevel="0" collapsed="false">
      <c r="A282" s="0" t="n">
        <v>281</v>
      </c>
      <c r="B282" s="3" t="n">
        <v>45140</v>
      </c>
      <c r="C282" s="4" t="s">
        <v>18</v>
      </c>
      <c r="D282" s="0" t="n">
        <v>29</v>
      </c>
      <c r="E282" s="0" t="n">
        <v>300</v>
      </c>
      <c r="F282" s="0" t="s">
        <v>11</v>
      </c>
      <c r="G282" s="5" t="n">
        <f aca="false">OR(C282="M15",C282="M10")</f>
        <v>0</v>
      </c>
      <c r="H282" s="5" t="n">
        <f aca="false">AND(D282&lt;=7,D282&gt;=4)</f>
        <v>0</v>
      </c>
      <c r="I282" s="5" t="n">
        <f aca="false">AND(B282&gt;=$P$1,B282&lt;=$Q$1)</f>
        <v>1</v>
      </c>
      <c r="J282" s="0" t="n">
        <f aca="false">VLOOKUP(D282,Товар!$A$1:$F$61,5)</f>
        <v>250</v>
      </c>
      <c r="K282" s="5" t="n">
        <f aca="false">IF(F282="Поступление",TRUE())</f>
        <v>1</v>
      </c>
      <c r="L282" s="5" t="n">
        <f aca="false">AND(G282,H282,I282,K282)</f>
        <v>0</v>
      </c>
      <c r="M282" s="0" t="n">
        <f aca="false">IF(L282,1,0)</f>
        <v>0</v>
      </c>
      <c r="N282" s="0" t="n">
        <f aca="false">E282*J282*M282</f>
        <v>0</v>
      </c>
    </row>
    <row r="283" customFormat="false" ht="14.25" hidden="false" customHeight="false" outlineLevel="0" collapsed="false">
      <c r="A283" s="0" t="n">
        <v>282</v>
      </c>
      <c r="B283" s="3" t="n">
        <v>45140</v>
      </c>
      <c r="C283" s="4" t="s">
        <v>18</v>
      </c>
      <c r="D283" s="0" t="n">
        <v>30</v>
      </c>
      <c r="E283" s="0" t="n">
        <v>300</v>
      </c>
      <c r="F283" s="0" t="s">
        <v>11</v>
      </c>
      <c r="G283" s="5" t="n">
        <f aca="false">OR(C283="M15",C283="M10")</f>
        <v>0</v>
      </c>
      <c r="H283" s="5" t="n">
        <f aca="false">AND(D283&lt;=7,D283&gt;=4)</f>
        <v>0</v>
      </c>
      <c r="I283" s="5" t="n">
        <f aca="false">AND(B283&gt;=$P$1,B283&lt;=$Q$1)</f>
        <v>1</v>
      </c>
      <c r="J283" s="0" t="n">
        <f aca="false">VLOOKUP(D283,Товар!$A$1:$F$61,5)</f>
        <v>100</v>
      </c>
      <c r="K283" s="5" t="n">
        <f aca="false">IF(F283="Поступление",TRUE())</f>
        <v>1</v>
      </c>
      <c r="L283" s="5" t="n">
        <f aca="false">AND(G283,H283,I283,K283)</f>
        <v>0</v>
      </c>
      <c r="M283" s="0" t="n">
        <f aca="false">IF(L283,1,0)</f>
        <v>0</v>
      </c>
      <c r="N283" s="0" t="n">
        <f aca="false">E283*J283*M283</f>
        <v>0</v>
      </c>
    </row>
    <row r="284" customFormat="false" ht="14.25" hidden="false" customHeight="false" outlineLevel="0" collapsed="false">
      <c r="A284" s="0" t="n">
        <v>283</v>
      </c>
      <c r="B284" s="3" t="n">
        <v>45140</v>
      </c>
      <c r="C284" s="4" t="s">
        <v>18</v>
      </c>
      <c r="D284" s="0" t="n">
        <v>31</v>
      </c>
      <c r="E284" s="0" t="n">
        <v>300</v>
      </c>
      <c r="F284" s="0" t="s">
        <v>11</v>
      </c>
      <c r="G284" s="5" t="n">
        <f aca="false">OR(C284="M15",C284="M10")</f>
        <v>0</v>
      </c>
      <c r="H284" s="5" t="n">
        <f aca="false">AND(D284&lt;=7,D284&gt;=4)</f>
        <v>0</v>
      </c>
      <c r="I284" s="5" t="n">
        <f aca="false">AND(B284&gt;=$P$1,B284&lt;=$Q$1)</f>
        <v>1</v>
      </c>
      <c r="J284" s="0" t="n">
        <f aca="false">VLOOKUP(D284,Товар!$A$1:$F$61,5)</f>
        <v>80</v>
      </c>
      <c r="K284" s="5" t="n">
        <f aca="false">IF(F284="Поступление",TRUE())</f>
        <v>1</v>
      </c>
      <c r="L284" s="5" t="n">
        <f aca="false">AND(G284,H284,I284,K284)</f>
        <v>0</v>
      </c>
      <c r="M284" s="0" t="n">
        <f aca="false">IF(L284,1,0)</f>
        <v>0</v>
      </c>
      <c r="N284" s="0" t="n">
        <f aca="false">E284*J284*M284</f>
        <v>0</v>
      </c>
    </row>
    <row r="285" customFormat="false" ht="14.25" hidden="false" customHeight="false" outlineLevel="0" collapsed="false">
      <c r="A285" s="0" t="n">
        <v>284</v>
      </c>
      <c r="B285" s="3" t="n">
        <v>45140</v>
      </c>
      <c r="C285" s="4" t="s">
        <v>18</v>
      </c>
      <c r="D285" s="0" t="n">
        <v>32</v>
      </c>
      <c r="E285" s="0" t="n">
        <v>300</v>
      </c>
      <c r="F285" s="0" t="s">
        <v>11</v>
      </c>
      <c r="G285" s="5" t="n">
        <f aca="false">OR(C285="M15",C285="M10")</f>
        <v>0</v>
      </c>
      <c r="H285" s="5" t="n">
        <f aca="false">AND(D285&lt;=7,D285&gt;=4)</f>
        <v>0</v>
      </c>
      <c r="I285" s="5" t="n">
        <f aca="false">AND(B285&gt;=$P$1,B285&lt;=$Q$1)</f>
        <v>1</v>
      </c>
      <c r="J285" s="0" t="n">
        <f aca="false">VLOOKUP(D285,Товар!$A$1:$F$61,5)</f>
        <v>100</v>
      </c>
      <c r="K285" s="5" t="n">
        <f aca="false">IF(F285="Поступление",TRUE())</f>
        <v>1</v>
      </c>
      <c r="L285" s="5" t="n">
        <f aca="false">AND(G285,H285,I285,K285)</f>
        <v>0</v>
      </c>
      <c r="M285" s="0" t="n">
        <f aca="false">IF(L285,1,0)</f>
        <v>0</v>
      </c>
      <c r="N285" s="0" t="n">
        <f aca="false">E285*J285*M285</f>
        <v>0</v>
      </c>
    </row>
    <row r="286" customFormat="false" ht="14.25" hidden="false" customHeight="false" outlineLevel="0" collapsed="false">
      <c r="A286" s="0" t="n">
        <v>285</v>
      </c>
      <c r="B286" s="3" t="n">
        <v>45140</v>
      </c>
      <c r="C286" s="4" t="s">
        <v>18</v>
      </c>
      <c r="D286" s="0" t="n">
        <v>33</v>
      </c>
      <c r="E286" s="0" t="n">
        <v>300</v>
      </c>
      <c r="F286" s="0" t="s">
        <v>11</v>
      </c>
      <c r="G286" s="5" t="n">
        <f aca="false">OR(C286="M15",C286="M10")</f>
        <v>0</v>
      </c>
      <c r="H286" s="5" t="n">
        <f aca="false">AND(D286&lt;=7,D286&gt;=4)</f>
        <v>0</v>
      </c>
      <c r="I286" s="5" t="n">
        <f aca="false">AND(B286&gt;=$P$1,B286&lt;=$Q$1)</f>
        <v>1</v>
      </c>
      <c r="J286" s="0" t="n">
        <f aca="false">VLOOKUP(D286,Товар!$A$1:$F$61,5)</f>
        <v>100</v>
      </c>
      <c r="K286" s="5" t="n">
        <f aca="false">IF(F286="Поступление",TRUE())</f>
        <v>1</v>
      </c>
      <c r="L286" s="5" t="n">
        <f aca="false">AND(G286,H286,I286,K286)</f>
        <v>0</v>
      </c>
      <c r="M286" s="0" t="n">
        <f aca="false">IF(L286,1,0)</f>
        <v>0</v>
      </c>
      <c r="N286" s="0" t="n">
        <f aca="false">E286*J286*M286</f>
        <v>0</v>
      </c>
    </row>
    <row r="287" customFormat="false" ht="14.25" hidden="false" customHeight="false" outlineLevel="0" collapsed="false">
      <c r="A287" s="0" t="n">
        <v>286</v>
      </c>
      <c r="B287" s="3" t="n">
        <v>45140</v>
      </c>
      <c r="C287" s="4" t="s">
        <v>18</v>
      </c>
      <c r="D287" s="0" t="n">
        <v>34</v>
      </c>
      <c r="E287" s="0" t="n">
        <v>300</v>
      </c>
      <c r="F287" s="0" t="s">
        <v>11</v>
      </c>
      <c r="G287" s="5" t="n">
        <f aca="false">OR(C287="M15",C287="M10")</f>
        <v>0</v>
      </c>
      <c r="H287" s="5" t="n">
        <f aca="false">AND(D287&lt;=7,D287&gt;=4)</f>
        <v>0</v>
      </c>
      <c r="I287" s="5" t="n">
        <f aca="false">AND(B287&gt;=$P$1,B287&lt;=$Q$1)</f>
        <v>1</v>
      </c>
      <c r="J287" s="0" t="n">
        <f aca="false">VLOOKUP(D287,Товар!$A$1:$F$61,5)</f>
        <v>200</v>
      </c>
      <c r="K287" s="5" t="n">
        <f aca="false">IF(F287="Поступление",TRUE())</f>
        <v>1</v>
      </c>
      <c r="L287" s="5" t="n">
        <f aca="false">AND(G287,H287,I287,K287)</f>
        <v>0</v>
      </c>
      <c r="M287" s="0" t="n">
        <f aca="false">IF(L287,1,0)</f>
        <v>0</v>
      </c>
      <c r="N287" s="0" t="n">
        <f aca="false">E287*J287*M287</f>
        <v>0</v>
      </c>
    </row>
    <row r="288" customFormat="false" ht="14.25" hidden="false" customHeight="false" outlineLevel="0" collapsed="false">
      <c r="A288" s="0" t="n">
        <v>287</v>
      </c>
      <c r="B288" s="3" t="n">
        <v>45140</v>
      </c>
      <c r="C288" s="4" t="s">
        <v>18</v>
      </c>
      <c r="D288" s="0" t="n">
        <v>35</v>
      </c>
      <c r="E288" s="0" t="n">
        <v>300</v>
      </c>
      <c r="F288" s="0" t="s">
        <v>11</v>
      </c>
      <c r="G288" s="5" t="n">
        <f aca="false">OR(C288="M15",C288="M10")</f>
        <v>0</v>
      </c>
      <c r="H288" s="5" t="n">
        <f aca="false">AND(D288&lt;=7,D288&gt;=4)</f>
        <v>0</v>
      </c>
      <c r="I288" s="5" t="n">
        <f aca="false">AND(B288&gt;=$P$1,B288&lt;=$Q$1)</f>
        <v>1</v>
      </c>
      <c r="J288" s="0" t="n">
        <f aca="false">VLOOKUP(D288,Товар!$A$1:$F$61,5)</f>
        <v>300</v>
      </c>
      <c r="K288" s="5" t="n">
        <f aca="false">IF(F288="Поступление",TRUE())</f>
        <v>1</v>
      </c>
      <c r="L288" s="5" t="n">
        <f aca="false">AND(G288,H288,I288,K288)</f>
        <v>0</v>
      </c>
      <c r="M288" s="0" t="n">
        <f aca="false">IF(L288,1,0)</f>
        <v>0</v>
      </c>
      <c r="N288" s="0" t="n">
        <f aca="false">E288*J288*M288</f>
        <v>0</v>
      </c>
    </row>
    <row r="289" customFormat="false" ht="14.25" hidden="false" customHeight="false" outlineLevel="0" collapsed="false">
      <c r="A289" s="0" t="n">
        <v>288</v>
      </c>
      <c r="B289" s="3" t="n">
        <v>45140</v>
      </c>
      <c r="C289" s="4" t="s">
        <v>18</v>
      </c>
      <c r="D289" s="0" t="n">
        <v>36</v>
      </c>
      <c r="E289" s="0" t="n">
        <v>300</v>
      </c>
      <c r="F289" s="0" t="s">
        <v>11</v>
      </c>
      <c r="G289" s="5" t="n">
        <f aca="false">OR(C289="M15",C289="M10")</f>
        <v>0</v>
      </c>
      <c r="H289" s="5" t="n">
        <f aca="false">AND(D289&lt;=7,D289&gt;=4)</f>
        <v>0</v>
      </c>
      <c r="I289" s="5" t="n">
        <f aca="false">AND(B289&gt;=$P$1,B289&lt;=$Q$1)</f>
        <v>1</v>
      </c>
      <c r="J289" s="0" t="n">
        <f aca="false">VLOOKUP(D289,Товар!$A$1:$F$61,5)</f>
        <v>400</v>
      </c>
      <c r="K289" s="5" t="n">
        <f aca="false">IF(F289="Поступление",TRUE())</f>
        <v>1</v>
      </c>
      <c r="L289" s="5" t="n">
        <f aca="false">AND(G289,H289,I289,K289)</f>
        <v>0</v>
      </c>
      <c r="M289" s="0" t="n">
        <f aca="false">IF(L289,1,0)</f>
        <v>0</v>
      </c>
      <c r="N289" s="0" t="n">
        <f aca="false">E289*J289*M289</f>
        <v>0</v>
      </c>
    </row>
    <row r="290" customFormat="false" ht="14.25" hidden="false" customHeight="false" outlineLevel="0" collapsed="false">
      <c r="A290" s="0" t="n">
        <v>289</v>
      </c>
      <c r="B290" s="3" t="n">
        <v>45140</v>
      </c>
      <c r="C290" s="4" t="s">
        <v>19</v>
      </c>
      <c r="D290" s="0" t="n">
        <v>1</v>
      </c>
      <c r="E290" s="0" t="n">
        <v>300</v>
      </c>
      <c r="F290" s="0" t="s">
        <v>11</v>
      </c>
      <c r="G290" s="5" t="n">
        <f aca="false">OR(C290="M15",C290="M10")</f>
        <v>0</v>
      </c>
      <c r="H290" s="5" t="n">
        <f aca="false">AND(D290&lt;=7,D290&gt;=4)</f>
        <v>0</v>
      </c>
      <c r="I290" s="5" t="n">
        <f aca="false">AND(B290&gt;=$P$1,B290&lt;=$Q$1)</f>
        <v>1</v>
      </c>
      <c r="J290" s="0" t="n">
        <f aca="false">VLOOKUP(D290,Товар!$A$1:$F$61,5)</f>
        <v>250</v>
      </c>
      <c r="K290" s="5" t="n">
        <f aca="false">IF(F290="Поступление",TRUE())</f>
        <v>1</v>
      </c>
      <c r="L290" s="5" t="n">
        <f aca="false">AND(G290,H290,I290,K290)</f>
        <v>0</v>
      </c>
      <c r="M290" s="0" t="n">
        <f aca="false">IF(L290,1,0)</f>
        <v>0</v>
      </c>
      <c r="N290" s="0" t="n">
        <f aca="false">E290*J290*M290</f>
        <v>0</v>
      </c>
    </row>
    <row r="291" customFormat="false" ht="14.25" hidden="false" customHeight="false" outlineLevel="0" collapsed="false">
      <c r="A291" s="0" t="n">
        <v>290</v>
      </c>
      <c r="B291" s="3" t="n">
        <v>45140</v>
      </c>
      <c r="C291" s="4" t="s">
        <v>19</v>
      </c>
      <c r="D291" s="0" t="n">
        <v>2</v>
      </c>
      <c r="E291" s="0" t="n">
        <v>300</v>
      </c>
      <c r="F291" s="0" t="s">
        <v>11</v>
      </c>
      <c r="G291" s="5" t="n">
        <f aca="false">OR(C291="M15",C291="M10")</f>
        <v>0</v>
      </c>
      <c r="H291" s="5" t="n">
        <f aca="false">AND(D291&lt;=7,D291&gt;=4)</f>
        <v>0</v>
      </c>
      <c r="I291" s="5" t="n">
        <f aca="false">AND(B291&gt;=$P$1,B291&lt;=$Q$1)</f>
        <v>1</v>
      </c>
      <c r="J291" s="0" t="n">
        <f aca="false">VLOOKUP(D291,Товар!$A$1:$F$61,5)</f>
        <v>1</v>
      </c>
      <c r="K291" s="5" t="n">
        <f aca="false">IF(F291="Поступление",TRUE())</f>
        <v>1</v>
      </c>
      <c r="L291" s="5" t="n">
        <f aca="false">AND(G291,H291,I291,K291)</f>
        <v>0</v>
      </c>
      <c r="M291" s="0" t="n">
        <f aca="false">IF(L291,1,0)</f>
        <v>0</v>
      </c>
      <c r="N291" s="0" t="n">
        <f aca="false">E291*J291*M291</f>
        <v>0</v>
      </c>
    </row>
    <row r="292" customFormat="false" ht="14.25" hidden="false" customHeight="false" outlineLevel="0" collapsed="false">
      <c r="A292" s="0" t="n">
        <v>291</v>
      </c>
      <c r="B292" s="3" t="n">
        <v>45140</v>
      </c>
      <c r="C292" s="4" t="s">
        <v>19</v>
      </c>
      <c r="D292" s="0" t="n">
        <v>3</v>
      </c>
      <c r="E292" s="0" t="n">
        <v>300</v>
      </c>
      <c r="F292" s="0" t="s">
        <v>11</v>
      </c>
      <c r="G292" s="5" t="n">
        <f aca="false">OR(C292="M15",C292="M10")</f>
        <v>0</v>
      </c>
      <c r="H292" s="5" t="n">
        <f aca="false">AND(D292&lt;=7,D292&gt;=4)</f>
        <v>0</v>
      </c>
      <c r="I292" s="5" t="n">
        <f aca="false">AND(B292&gt;=$P$1,B292&lt;=$Q$1)</f>
        <v>1</v>
      </c>
      <c r="J292" s="0" t="n">
        <f aca="false">VLOOKUP(D292,Товар!$A$1:$F$61,5)</f>
        <v>6</v>
      </c>
      <c r="K292" s="5" t="n">
        <f aca="false">IF(F292="Поступление",TRUE())</f>
        <v>1</v>
      </c>
      <c r="L292" s="5" t="n">
        <f aca="false">AND(G292,H292,I292,K292)</f>
        <v>0</v>
      </c>
      <c r="M292" s="0" t="n">
        <f aca="false">IF(L292,1,0)</f>
        <v>0</v>
      </c>
      <c r="N292" s="0" t="n">
        <f aca="false">E292*J292*M292</f>
        <v>0</v>
      </c>
    </row>
    <row r="293" customFormat="false" ht="14.25" hidden="false" customHeight="false" outlineLevel="0" collapsed="false">
      <c r="A293" s="0" t="n">
        <v>292</v>
      </c>
      <c r="B293" s="3" t="n">
        <v>45140</v>
      </c>
      <c r="C293" s="4" t="s">
        <v>19</v>
      </c>
      <c r="D293" s="0" t="n">
        <v>4</v>
      </c>
      <c r="E293" s="0" t="n">
        <v>300</v>
      </c>
      <c r="F293" s="0" t="s">
        <v>11</v>
      </c>
      <c r="G293" s="5" t="n">
        <f aca="false">OR(C293="M15",C293="M10")</f>
        <v>0</v>
      </c>
      <c r="H293" s="5" t="n">
        <f aca="false">AND(D293&lt;=7,D293&gt;=4)</f>
        <v>1</v>
      </c>
      <c r="I293" s="5" t="n">
        <f aca="false">AND(B293&gt;=$P$1,B293&lt;=$Q$1)</f>
        <v>1</v>
      </c>
      <c r="J293" s="0" t="n">
        <f aca="false">VLOOKUP(D293,Товар!$A$1:$F$61,5)</f>
        <v>250</v>
      </c>
      <c r="K293" s="5" t="n">
        <f aca="false">IF(F293="Поступление",TRUE())</f>
        <v>1</v>
      </c>
      <c r="L293" s="5" t="n">
        <f aca="false">AND(G293,H293,I293,K293)</f>
        <v>0</v>
      </c>
      <c r="M293" s="0" t="n">
        <f aca="false">IF(L293,1,0)</f>
        <v>0</v>
      </c>
      <c r="N293" s="0" t="n">
        <f aca="false">E293*J293*M293</f>
        <v>0</v>
      </c>
    </row>
    <row r="294" customFormat="false" ht="14.25" hidden="false" customHeight="false" outlineLevel="0" collapsed="false">
      <c r="A294" s="0" t="n">
        <v>293</v>
      </c>
      <c r="B294" s="3" t="n">
        <v>45140</v>
      </c>
      <c r="C294" s="4" t="s">
        <v>19</v>
      </c>
      <c r="D294" s="0" t="n">
        <v>5</v>
      </c>
      <c r="E294" s="0" t="n">
        <v>300</v>
      </c>
      <c r="F294" s="0" t="s">
        <v>11</v>
      </c>
      <c r="G294" s="5" t="n">
        <f aca="false">OR(C294="M15",C294="M10")</f>
        <v>0</v>
      </c>
      <c r="H294" s="5" t="n">
        <f aca="false">AND(D294&lt;=7,D294&gt;=4)</f>
        <v>1</v>
      </c>
      <c r="I294" s="5" t="n">
        <f aca="false">AND(B294&gt;=$P$1,B294&lt;=$Q$1)</f>
        <v>1</v>
      </c>
      <c r="J294" s="0" t="n">
        <f aca="false">VLOOKUP(D294,Товар!$A$1:$F$61,5)</f>
        <v>800</v>
      </c>
      <c r="K294" s="5" t="n">
        <f aca="false">IF(F294="Поступление",TRUE())</f>
        <v>1</v>
      </c>
      <c r="L294" s="5" t="n">
        <f aca="false">AND(G294,H294,I294,K294)</f>
        <v>0</v>
      </c>
      <c r="M294" s="0" t="n">
        <f aca="false">IF(L294,1,0)</f>
        <v>0</v>
      </c>
      <c r="N294" s="0" t="n">
        <f aca="false">E294*J294*M294</f>
        <v>0</v>
      </c>
    </row>
    <row r="295" customFormat="false" ht="14.25" hidden="false" customHeight="false" outlineLevel="0" collapsed="false">
      <c r="A295" s="0" t="n">
        <v>294</v>
      </c>
      <c r="B295" s="3" t="n">
        <v>45140</v>
      </c>
      <c r="C295" s="4" t="s">
        <v>19</v>
      </c>
      <c r="D295" s="0" t="n">
        <v>6</v>
      </c>
      <c r="E295" s="0" t="n">
        <v>300</v>
      </c>
      <c r="F295" s="0" t="s">
        <v>11</v>
      </c>
      <c r="G295" s="5" t="n">
        <f aca="false">OR(C295="M15",C295="M10")</f>
        <v>0</v>
      </c>
      <c r="H295" s="5" t="n">
        <f aca="false">AND(D295&lt;=7,D295&gt;=4)</f>
        <v>1</v>
      </c>
      <c r="I295" s="5" t="n">
        <f aca="false">AND(B295&gt;=$P$1,B295&lt;=$Q$1)</f>
        <v>1</v>
      </c>
      <c r="J295" s="0" t="n">
        <f aca="false">VLOOKUP(D295,Товар!$A$1:$F$61,5)</f>
        <v>500</v>
      </c>
      <c r="K295" s="5" t="n">
        <f aca="false">IF(F295="Поступление",TRUE())</f>
        <v>1</v>
      </c>
      <c r="L295" s="5" t="n">
        <f aca="false">AND(G295,H295,I295,K295)</f>
        <v>0</v>
      </c>
      <c r="M295" s="0" t="n">
        <f aca="false">IF(L295,1,0)</f>
        <v>0</v>
      </c>
      <c r="N295" s="0" t="n">
        <f aca="false">E295*J295*M295</f>
        <v>0</v>
      </c>
    </row>
    <row r="296" customFormat="false" ht="14.25" hidden="false" customHeight="false" outlineLevel="0" collapsed="false">
      <c r="A296" s="0" t="n">
        <v>295</v>
      </c>
      <c r="B296" s="3" t="n">
        <v>45140</v>
      </c>
      <c r="C296" s="4" t="s">
        <v>19</v>
      </c>
      <c r="D296" s="0" t="n">
        <v>7</v>
      </c>
      <c r="E296" s="0" t="n">
        <v>300</v>
      </c>
      <c r="F296" s="0" t="s">
        <v>11</v>
      </c>
      <c r="G296" s="5" t="n">
        <f aca="false">OR(C296="M15",C296="M10")</f>
        <v>0</v>
      </c>
      <c r="H296" s="5" t="n">
        <f aca="false">AND(D296&lt;=7,D296&gt;=4)</f>
        <v>1</v>
      </c>
      <c r="I296" s="5" t="n">
        <f aca="false">AND(B296&gt;=$P$1,B296&lt;=$Q$1)</f>
        <v>1</v>
      </c>
      <c r="J296" s="0" t="n">
        <f aca="false">VLOOKUP(D296,Товар!$A$1:$F$61,5)</f>
        <v>1000</v>
      </c>
      <c r="K296" s="5" t="n">
        <f aca="false">IF(F296="Поступление",TRUE())</f>
        <v>1</v>
      </c>
      <c r="L296" s="5" t="n">
        <f aca="false">AND(G296,H296,I296,K296)</f>
        <v>0</v>
      </c>
      <c r="M296" s="0" t="n">
        <f aca="false">IF(L296,1,0)</f>
        <v>0</v>
      </c>
      <c r="N296" s="0" t="n">
        <f aca="false">E296*J296*M296</f>
        <v>0</v>
      </c>
    </row>
    <row r="297" customFormat="false" ht="14.25" hidden="false" customHeight="false" outlineLevel="0" collapsed="false">
      <c r="A297" s="0" t="n">
        <v>296</v>
      </c>
      <c r="B297" s="3" t="n">
        <v>45140</v>
      </c>
      <c r="C297" s="4" t="s">
        <v>19</v>
      </c>
      <c r="D297" s="0" t="n">
        <v>8</v>
      </c>
      <c r="E297" s="0" t="n">
        <v>300</v>
      </c>
      <c r="F297" s="0" t="s">
        <v>11</v>
      </c>
      <c r="G297" s="5" t="n">
        <f aca="false">OR(C297="M15",C297="M10")</f>
        <v>0</v>
      </c>
      <c r="H297" s="5" t="n">
        <f aca="false">AND(D297&lt;=7,D297&gt;=4)</f>
        <v>0</v>
      </c>
      <c r="I297" s="5" t="n">
        <f aca="false">AND(B297&gt;=$P$1,B297&lt;=$Q$1)</f>
        <v>1</v>
      </c>
      <c r="J297" s="0" t="n">
        <f aca="false">VLOOKUP(D297,Товар!$A$1:$F$61,5)</f>
        <v>250</v>
      </c>
      <c r="K297" s="5" t="n">
        <f aca="false">IF(F297="Поступление",TRUE())</f>
        <v>1</v>
      </c>
      <c r="L297" s="5" t="n">
        <f aca="false">AND(G297,H297,I297,K297)</f>
        <v>0</v>
      </c>
      <c r="M297" s="0" t="n">
        <f aca="false">IF(L297,1,0)</f>
        <v>0</v>
      </c>
      <c r="N297" s="0" t="n">
        <f aca="false">E297*J297*M297</f>
        <v>0</v>
      </c>
    </row>
    <row r="298" customFormat="false" ht="14.25" hidden="false" customHeight="false" outlineLevel="0" collapsed="false">
      <c r="A298" s="0" t="n">
        <v>297</v>
      </c>
      <c r="B298" s="3" t="n">
        <v>45140</v>
      </c>
      <c r="C298" s="4" t="s">
        <v>19</v>
      </c>
      <c r="D298" s="0" t="n">
        <v>9</v>
      </c>
      <c r="E298" s="0" t="n">
        <v>300</v>
      </c>
      <c r="F298" s="0" t="s">
        <v>11</v>
      </c>
      <c r="G298" s="5" t="n">
        <f aca="false">OR(C298="M15",C298="M10")</f>
        <v>0</v>
      </c>
      <c r="H298" s="5" t="n">
        <f aca="false">AND(D298&lt;=7,D298&gt;=4)</f>
        <v>0</v>
      </c>
      <c r="I298" s="5" t="n">
        <f aca="false">AND(B298&gt;=$P$1,B298&lt;=$Q$1)</f>
        <v>1</v>
      </c>
      <c r="J298" s="0" t="n">
        <f aca="false">VLOOKUP(D298,Товар!$A$1:$F$61,5)</f>
        <v>500</v>
      </c>
      <c r="K298" s="5" t="n">
        <f aca="false">IF(F298="Поступление",TRUE())</f>
        <v>1</v>
      </c>
      <c r="L298" s="5" t="n">
        <f aca="false">AND(G298,H298,I298,K298)</f>
        <v>0</v>
      </c>
      <c r="M298" s="0" t="n">
        <f aca="false">IF(L298,1,0)</f>
        <v>0</v>
      </c>
      <c r="N298" s="0" t="n">
        <f aca="false">E298*J298*M298</f>
        <v>0</v>
      </c>
    </row>
    <row r="299" customFormat="false" ht="14.25" hidden="false" customHeight="false" outlineLevel="0" collapsed="false">
      <c r="A299" s="0" t="n">
        <v>298</v>
      </c>
      <c r="B299" s="3" t="n">
        <v>45140</v>
      </c>
      <c r="C299" s="4" t="s">
        <v>19</v>
      </c>
      <c r="D299" s="0" t="n">
        <v>10</v>
      </c>
      <c r="E299" s="0" t="n">
        <v>300</v>
      </c>
      <c r="F299" s="0" t="s">
        <v>11</v>
      </c>
      <c r="G299" s="5" t="n">
        <f aca="false">OR(C299="M15",C299="M10")</f>
        <v>0</v>
      </c>
      <c r="H299" s="5" t="n">
        <f aca="false">AND(D299&lt;=7,D299&gt;=4)</f>
        <v>0</v>
      </c>
      <c r="I299" s="5" t="n">
        <f aca="false">AND(B299&gt;=$P$1,B299&lt;=$Q$1)</f>
        <v>1</v>
      </c>
      <c r="J299" s="0" t="n">
        <f aca="false">VLOOKUP(D299,Товар!$A$1:$F$61,5)</f>
        <v>1000</v>
      </c>
      <c r="K299" s="5" t="n">
        <f aca="false">IF(F299="Поступление",TRUE())</f>
        <v>1</v>
      </c>
      <c r="L299" s="5" t="n">
        <f aca="false">AND(G299,H299,I299,K299)</f>
        <v>0</v>
      </c>
      <c r="M299" s="0" t="n">
        <f aca="false">IF(L299,1,0)</f>
        <v>0</v>
      </c>
      <c r="N299" s="0" t="n">
        <f aca="false">E299*J299*M299</f>
        <v>0</v>
      </c>
    </row>
    <row r="300" customFormat="false" ht="14.25" hidden="false" customHeight="false" outlineLevel="0" collapsed="false">
      <c r="A300" s="0" t="n">
        <v>299</v>
      </c>
      <c r="B300" s="3" t="n">
        <v>45140</v>
      </c>
      <c r="C300" s="4" t="s">
        <v>19</v>
      </c>
      <c r="D300" s="0" t="n">
        <v>11</v>
      </c>
      <c r="E300" s="0" t="n">
        <v>300</v>
      </c>
      <c r="F300" s="0" t="s">
        <v>11</v>
      </c>
      <c r="G300" s="5" t="n">
        <f aca="false">OR(C300="M15",C300="M10")</f>
        <v>0</v>
      </c>
      <c r="H300" s="5" t="n">
        <f aca="false">AND(D300&lt;=7,D300&gt;=4)</f>
        <v>0</v>
      </c>
      <c r="I300" s="5" t="n">
        <f aca="false">AND(B300&gt;=$P$1,B300&lt;=$Q$1)</f>
        <v>1</v>
      </c>
      <c r="J300" s="0" t="n">
        <f aca="false">VLOOKUP(D300,Товар!$A$1:$F$61,5)</f>
        <v>500</v>
      </c>
      <c r="K300" s="5" t="n">
        <f aca="false">IF(F300="Поступление",TRUE())</f>
        <v>1</v>
      </c>
      <c r="L300" s="5" t="n">
        <f aca="false">AND(G300,H300,I300,K300)</f>
        <v>0</v>
      </c>
      <c r="M300" s="0" t="n">
        <f aca="false">IF(L300,1,0)</f>
        <v>0</v>
      </c>
      <c r="N300" s="0" t="n">
        <f aca="false">E300*J300*M300</f>
        <v>0</v>
      </c>
    </row>
    <row r="301" customFormat="false" ht="14.25" hidden="false" customHeight="false" outlineLevel="0" collapsed="false">
      <c r="A301" s="0" t="n">
        <v>300</v>
      </c>
      <c r="B301" s="3" t="n">
        <v>45140</v>
      </c>
      <c r="C301" s="4" t="s">
        <v>19</v>
      </c>
      <c r="D301" s="0" t="n">
        <v>12</v>
      </c>
      <c r="E301" s="0" t="n">
        <v>300</v>
      </c>
      <c r="F301" s="0" t="s">
        <v>11</v>
      </c>
      <c r="G301" s="5" t="n">
        <f aca="false">OR(C301="M15",C301="M10")</f>
        <v>0</v>
      </c>
      <c r="H301" s="5" t="n">
        <f aca="false">AND(D301&lt;=7,D301&gt;=4)</f>
        <v>0</v>
      </c>
      <c r="I301" s="5" t="n">
        <f aca="false">AND(B301&gt;=$P$1,B301&lt;=$Q$1)</f>
        <v>1</v>
      </c>
      <c r="J301" s="0" t="n">
        <f aca="false">VLOOKUP(D301,Товар!$A$1:$F$61,5)</f>
        <v>250</v>
      </c>
      <c r="K301" s="5" t="n">
        <f aca="false">IF(F301="Поступление",TRUE())</f>
        <v>1</v>
      </c>
      <c r="L301" s="5" t="n">
        <f aca="false">AND(G301,H301,I301,K301)</f>
        <v>0</v>
      </c>
      <c r="M301" s="0" t="n">
        <f aca="false">IF(L301,1,0)</f>
        <v>0</v>
      </c>
      <c r="N301" s="0" t="n">
        <f aca="false">E301*J301*M301</f>
        <v>0</v>
      </c>
    </row>
    <row r="302" customFormat="false" ht="14.25" hidden="false" customHeight="false" outlineLevel="0" collapsed="false">
      <c r="A302" s="0" t="n">
        <v>301</v>
      </c>
      <c r="B302" s="3" t="n">
        <v>45140</v>
      </c>
      <c r="C302" s="4" t="s">
        <v>19</v>
      </c>
      <c r="D302" s="0" t="n">
        <v>13</v>
      </c>
      <c r="E302" s="0" t="n">
        <v>300</v>
      </c>
      <c r="F302" s="0" t="s">
        <v>11</v>
      </c>
      <c r="G302" s="5" t="n">
        <f aca="false">OR(C302="M15",C302="M10")</f>
        <v>0</v>
      </c>
      <c r="H302" s="5" t="n">
        <f aca="false">AND(D302&lt;=7,D302&gt;=4)</f>
        <v>0</v>
      </c>
      <c r="I302" s="5" t="n">
        <f aca="false">AND(B302&gt;=$P$1,B302&lt;=$Q$1)</f>
        <v>1</v>
      </c>
      <c r="J302" s="0" t="n">
        <f aca="false">VLOOKUP(D302,Товар!$A$1:$F$61,5)</f>
        <v>500</v>
      </c>
      <c r="K302" s="5" t="n">
        <f aca="false">IF(F302="Поступление",TRUE())</f>
        <v>1</v>
      </c>
      <c r="L302" s="5" t="n">
        <f aca="false">AND(G302,H302,I302,K302)</f>
        <v>0</v>
      </c>
      <c r="M302" s="0" t="n">
        <f aca="false">IF(L302,1,0)</f>
        <v>0</v>
      </c>
      <c r="N302" s="0" t="n">
        <f aca="false">E302*J302*M302</f>
        <v>0</v>
      </c>
    </row>
    <row r="303" customFormat="false" ht="13.5" hidden="false" customHeight="true" outlineLevel="0" collapsed="false">
      <c r="A303" s="0" t="n">
        <v>302</v>
      </c>
      <c r="B303" s="3" t="n">
        <v>45140</v>
      </c>
      <c r="C303" s="4" t="s">
        <v>19</v>
      </c>
      <c r="D303" s="0" t="n">
        <v>14</v>
      </c>
      <c r="E303" s="0" t="n">
        <v>300</v>
      </c>
      <c r="F303" s="0" t="s">
        <v>11</v>
      </c>
      <c r="G303" s="5" t="n">
        <f aca="false">OR(C303="M15",C303="M10")</f>
        <v>0</v>
      </c>
      <c r="H303" s="5" t="n">
        <f aca="false">AND(D303&lt;=7,D303&gt;=4)</f>
        <v>0</v>
      </c>
      <c r="I303" s="5" t="n">
        <f aca="false">AND(B303&gt;=$P$1,B303&lt;=$Q$1)</f>
        <v>1</v>
      </c>
      <c r="J303" s="0" t="n">
        <f aca="false">VLOOKUP(D303,Товар!$A$1:$F$61,5)</f>
        <v>300</v>
      </c>
      <c r="K303" s="5" t="n">
        <f aca="false">IF(F303="Поступление",TRUE())</f>
        <v>1</v>
      </c>
      <c r="L303" s="5" t="n">
        <f aca="false">AND(G303,H303,I303,K303)</f>
        <v>0</v>
      </c>
      <c r="M303" s="0" t="n">
        <f aca="false">IF(L303,1,0)</f>
        <v>0</v>
      </c>
      <c r="N303" s="0" t="n">
        <f aca="false">E303*J303*M303</f>
        <v>0</v>
      </c>
    </row>
    <row r="304" customFormat="false" ht="13.5" hidden="false" customHeight="true" outlineLevel="0" collapsed="false">
      <c r="A304" s="0" t="n">
        <v>303</v>
      </c>
      <c r="B304" s="3" t="n">
        <v>45140</v>
      </c>
      <c r="C304" s="4" t="s">
        <v>19</v>
      </c>
      <c r="D304" s="0" t="n">
        <v>15</v>
      </c>
      <c r="E304" s="0" t="n">
        <v>300</v>
      </c>
      <c r="F304" s="0" t="s">
        <v>11</v>
      </c>
      <c r="G304" s="5" t="n">
        <f aca="false">OR(C304="M15",C304="M10")</f>
        <v>0</v>
      </c>
      <c r="H304" s="5" t="n">
        <f aca="false">AND(D304&lt;=7,D304&gt;=4)</f>
        <v>0</v>
      </c>
      <c r="I304" s="5" t="n">
        <f aca="false">AND(B304&gt;=$P$1,B304&lt;=$Q$1)</f>
        <v>1</v>
      </c>
      <c r="J304" s="0" t="n">
        <f aca="false">VLOOKUP(D304,Товар!$A$1:$F$61,5)</f>
        <v>250</v>
      </c>
      <c r="K304" s="5" t="n">
        <f aca="false">IF(F304="Поступление",TRUE())</f>
        <v>1</v>
      </c>
      <c r="L304" s="5" t="n">
        <f aca="false">AND(G304,H304,I304,K304)</f>
        <v>0</v>
      </c>
      <c r="M304" s="0" t="n">
        <f aca="false">IF(L304,1,0)</f>
        <v>0</v>
      </c>
      <c r="N304" s="0" t="n">
        <f aca="false">E304*J304*M304</f>
        <v>0</v>
      </c>
    </row>
    <row r="305" customFormat="false" ht="14.25" hidden="false" customHeight="false" outlineLevel="0" collapsed="false">
      <c r="A305" s="0" t="n">
        <v>304</v>
      </c>
      <c r="B305" s="3" t="n">
        <v>45140</v>
      </c>
      <c r="C305" s="4" t="s">
        <v>19</v>
      </c>
      <c r="D305" s="0" t="n">
        <v>16</v>
      </c>
      <c r="E305" s="0" t="n">
        <v>300</v>
      </c>
      <c r="F305" s="0" t="s">
        <v>11</v>
      </c>
      <c r="G305" s="5" t="n">
        <f aca="false">OR(C305="M15",C305="M10")</f>
        <v>0</v>
      </c>
      <c r="H305" s="5" t="n">
        <f aca="false">AND(D305&lt;=7,D305&gt;=4)</f>
        <v>0</v>
      </c>
      <c r="I305" s="5" t="n">
        <f aca="false">AND(B305&gt;=$P$1,B305&lt;=$Q$1)</f>
        <v>1</v>
      </c>
      <c r="J305" s="0" t="n">
        <f aca="false">VLOOKUP(D305,Товар!$A$1:$F$61,5)</f>
        <v>1</v>
      </c>
      <c r="K305" s="5" t="n">
        <f aca="false">IF(F305="Поступление",TRUE())</f>
        <v>1</v>
      </c>
      <c r="L305" s="5" t="n">
        <f aca="false">AND(G305,H305,I305,K305)</f>
        <v>0</v>
      </c>
      <c r="M305" s="0" t="n">
        <f aca="false">IF(L305,1,0)</f>
        <v>0</v>
      </c>
      <c r="N305" s="0" t="n">
        <f aca="false">E305*J305*M305</f>
        <v>0</v>
      </c>
    </row>
    <row r="306" customFormat="false" ht="14.25" hidden="false" customHeight="false" outlineLevel="0" collapsed="false">
      <c r="A306" s="0" t="n">
        <v>305</v>
      </c>
      <c r="B306" s="3" t="n">
        <v>45140</v>
      </c>
      <c r="C306" s="4" t="s">
        <v>19</v>
      </c>
      <c r="D306" s="0" t="n">
        <v>17</v>
      </c>
      <c r="E306" s="0" t="n">
        <v>300</v>
      </c>
      <c r="F306" s="0" t="s">
        <v>11</v>
      </c>
      <c r="G306" s="5" t="n">
        <f aca="false">OR(C306="M15",C306="M10")</f>
        <v>0</v>
      </c>
      <c r="H306" s="5" t="n">
        <f aca="false">AND(D306&lt;=7,D306&gt;=4)</f>
        <v>0</v>
      </c>
      <c r="I306" s="5" t="n">
        <f aca="false">AND(B306&gt;=$P$1,B306&lt;=$Q$1)</f>
        <v>1</v>
      </c>
      <c r="J306" s="0" t="n">
        <f aca="false">VLOOKUP(D306,Товар!$A$1:$F$61,5)</f>
        <v>150</v>
      </c>
      <c r="K306" s="5" t="n">
        <f aca="false">IF(F306="Поступление",TRUE())</f>
        <v>1</v>
      </c>
      <c r="L306" s="5" t="n">
        <f aca="false">AND(G306,H306,I306,K306)</f>
        <v>0</v>
      </c>
      <c r="M306" s="0" t="n">
        <f aca="false">IF(L306,1,0)</f>
        <v>0</v>
      </c>
      <c r="N306" s="0" t="n">
        <f aca="false">E306*J306*M306</f>
        <v>0</v>
      </c>
    </row>
    <row r="307" customFormat="false" ht="14.25" hidden="false" customHeight="false" outlineLevel="0" collapsed="false">
      <c r="A307" s="0" t="n">
        <v>306</v>
      </c>
      <c r="B307" s="3" t="n">
        <v>45140</v>
      </c>
      <c r="C307" s="4" t="s">
        <v>19</v>
      </c>
      <c r="D307" s="0" t="n">
        <v>18</v>
      </c>
      <c r="E307" s="0" t="n">
        <v>300</v>
      </c>
      <c r="F307" s="0" t="s">
        <v>11</v>
      </c>
      <c r="G307" s="5" t="n">
        <f aca="false">OR(C307="M15",C307="M10")</f>
        <v>0</v>
      </c>
      <c r="H307" s="5" t="n">
        <f aca="false">AND(D307&lt;=7,D307&gt;=4)</f>
        <v>0</v>
      </c>
      <c r="I307" s="5" t="n">
        <f aca="false">AND(B307&gt;=$P$1,B307&lt;=$Q$1)</f>
        <v>1</v>
      </c>
      <c r="J307" s="0" t="n">
        <f aca="false">VLOOKUP(D307,Товар!$A$1:$F$61,5)</f>
        <v>150</v>
      </c>
      <c r="K307" s="5" t="n">
        <f aca="false">IF(F307="Поступление",TRUE())</f>
        <v>1</v>
      </c>
      <c r="L307" s="5" t="n">
        <f aca="false">AND(G307,H307,I307,K307)</f>
        <v>0</v>
      </c>
      <c r="M307" s="0" t="n">
        <f aca="false">IF(L307,1,0)</f>
        <v>0</v>
      </c>
      <c r="N307" s="0" t="n">
        <f aca="false">E307*J307*M307</f>
        <v>0</v>
      </c>
    </row>
    <row r="308" customFormat="false" ht="14.25" hidden="false" customHeight="false" outlineLevel="0" collapsed="false">
      <c r="A308" s="0" t="n">
        <v>307</v>
      </c>
      <c r="B308" s="3" t="n">
        <v>45140</v>
      </c>
      <c r="C308" s="4" t="s">
        <v>19</v>
      </c>
      <c r="D308" s="0" t="n">
        <v>19</v>
      </c>
      <c r="E308" s="0" t="n">
        <v>300</v>
      </c>
      <c r="F308" s="0" t="s">
        <v>11</v>
      </c>
      <c r="G308" s="5" t="n">
        <f aca="false">OR(C308="M15",C308="M10")</f>
        <v>0</v>
      </c>
      <c r="H308" s="5" t="n">
        <f aca="false">AND(D308&lt;=7,D308&gt;=4)</f>
        <v>0</v>
      </c>
      <c r="I308" s="5" t="n">
        <f aca="false">AND(B308&gt;=$P$1,B308&lt;=$Q$1)</f>
        <v>1</v>
      </c>
      <c r="J308" s="0" t="n">
        <f aca="false">VLOOKUP(D308,Товар!$A$1:$F$61,5)</f>
        <v>700</v>
      </c>
      <c r="K308" s="5" t="n">
        <f aca="false">IF(F308="Поступление",TRUE())</f>
        <v>1</v>
      </c>
      <c r="L308" s="5" t="n">
        <f aca="false">AND(G308,H308,I308,K308)</f>
        <v>0</v>
      </c>
      <c r="M308" s="0" t="n">
        <f aca="false">IF(L308,1,0)</f>
        <v>0</v>
      </c>
      <c r="N308" s="0" t="n">
        <f aca="false">E308*J308*M308</f>
        <v>0</v>
      </c>
    </row>
    <row r="309" customFormat="false" ht="14.25" hidden="false" customHeight="false" outlineLevel="0" collapsed="false">
      <c r="A309" s="0" t="n">
        <v>308</v>
      </c>
      <c r="B309" s="3" t="n">
        <v>45140</v>
      </c>
      <c r="C309" s="4" t="s">
        <v>19</v>
      </c>
      <c r="D309" s="0" t="n">
        <v>20</v>
      </c>
      <c r="E309" s="0" t="n">
        <v>300</v>
      </c>
      <c r="F309" s="0" t="s">
        <v>11</v>
      </c>
      <c r="G309" s="5" t="n">
        <f aca="false">OR(C309="M15",C309="M10")</f>
        <v>0</v>
      </c>
      <c r="H309" s="5" t="n">
        <f aca="false">AND(D309&lt;=7,D309&gt;=4)</f>
        <v>0</v>
      </c>
      <c r="I309" s="5" t="n">
        <f aca="false">AND(B309&gt;=$P$1,B309&lt;=$Q$1)</f>
        <v>1</v>
      </c>
      <c r="J309" s="0" t="n">
        <f aca="false">VLOOKUP(D309,Товар!$A$1:$F$61,5)</f>
        <v>500</v>
      </c>
      <c r="K309" s="5" t="n">
        <f aca="false">IF(F309="Поступление",TRUE())</f>
        <v>1</v>
      </c>
      <c r="L309" s="5" t="n">
        <f aca="false">AND(G309,H309,I309,K309)</f>
        <v>0</v>
      </c>
      <c r="M309" s="0" t="n">
        <f aca="false">IF(L309,1,0)</f>
        <v>0</v>
      </c>
      <c r="N309" s="0" t="n">
        <f aca="false">E309*J309*M309</f>
        <v>0</v>
      </c>
    </row>
    <row r="310" customFormat="false" ht="14.25" hidden="false" customHeight="false" outlineLevel="0" collapsed="false">
      <c r="A310" s="0" t="n">
        <v>309</v>
      </c>
      <c r="B310" s="3" t="n">
        <v>45140</v>
      </c>
      <c r="C310" s="4" t="s">
        <v>19</v>
      </c>
      <c r="D310" s="0" t="n">
        <v>21</v>
      </c>
      <c r="E310" s="0" t="n">
        <v>300</v>
      </c>
      <c r="F310" s="0" t="s">
        <v>11</v>
      </c>
      <c r="G310" s="5" t="n">
        <f aca="false">OR(C310="M15",C310="M10")</f>
        <v>0</v>
      </c>
      <c r="H310" s="5" t="n">
        <f aca="false">AND(D310&lt;=7,D310&gt;=4)</f>
        <v>0</v>
      </c>
      <c r="I310" s="5" t="n">
        <f aca="false">AND(B310&gt;=$P$1,B310&lt;=$Q$1)</f>
        <v>1</v>
      </c>
      <c r="J310" s="0" t="n">
        <f aca="false">VLOOKUP(D310,Товар!$A$1:$F$61,5)</f>
        <v>500</v>
      </c>
      <c r="K310" s="5" t="n">
        <f aca="false">IF(F310="Поступление",TRUE())</f>
        <v>1</v>
      </c>
      <c r="L310" s="5" t="n">
        <f aca="false">AND(G310,H310,I310,K310)</f>
        <v>0</v>
      </c>
      <c r="M310" s="0" t="n">
        <f aca="false">IF(L310,1,0)</f>
        <v>0</v>
      </c>
      <c r="N310" s="0" t="n">
        <f aca="false">E310*J310*M310</f>
        <v>0</v>
      </c>
    </row>
    <row r="311" customFormat="false" ht="14.25" hidden="false" customHeight="false" outlineLevel="0" collapsed="false">
      <c r="A311" s="0" t="n">
        <v>310</v>
      </c>
      <c r="B311" s="3" t="n">
        <v>45140</v>
      </c>
      <c r="C311" s="4" t="s">
        <v>19</v>
      </c>
      <c r="D311" s="0" t="n">
        <v>22</v>
      </c>
      <c r="E311" s="0" t="n">
        <v>300</v>
      </c>
      <c r="F311" s="0" t="s">
        <v>11</v>
      </c>
      <c r="G311" s="5" t="n">
        <f aca="false">OR(C311="M15",C311="M10")</f>
        <v>0</v>
      </c>
      <c r="H311" s="5" t="n">
        <f aca="false">AND(D311&lt;=7,D311&gt;=4)</f>
        <v>0</v>
      </c>
      <c r="I311" s="5" t="n">
        <f aca="false">AND(B311&gt;=$P$1,B311&lt;=$Q$1)</f>
        <v>1</v>
      </c>
      <c r="J311" s="0" t="n">
        <f aca="false">VLOOKUP(D311,Товар!$A$1:$F$61,5)</f>
        <v>600</v>
      </c>
      <c r="K311" s="5" t="n">
        <f aca="false">IF(F311="Поступление",TRUE())</f>
        <v>1</v>
      </c>
      <c r="L311" s="5" t="n">
        <f aca="false">AND(G311,H311,I311,K311)</f>
        <v>0</v>
      </c>
      <c r="M311" s="0" t="n">
        <f aca="false">IF(L311,1,0)</f>
        <v>0</v>
      </c>
      <c r="N311" s="0" t="n">
        <f aca="false">E311*J311*M311</f>
        <v>0</v>
      </c>
    </row>
    <row r="312" customFormat="false" ht="14.25" hidden="false" customHeight="false" outlineLevel="0" collapsed="false">
      <c r="A312" s="0" t="n">
        <v>311</v>
      </c>
      <c r="B312" s="3" t="n">
        <v>45140</v>
      </c>
      <c r="C312" s="4" t="s">
        <v>19</v>
      </c>
      <c r="D312" s="0" t="n">
        <v>23</v>
      </c>
      <c r="E312" s="0" t="n">
        <v>300</v>
      </c>
      <c r="F312" s="0" t="s">
        <v>11</v>
      </c>
      <c r="G312" s="5" t="n">
        <f aca="false">OR(C312="M15",C312="M10")</f>
        <v>0</v>
      </c>
      <c r="H312" s="5" t="n">
        <f aca="false">AND(D312&lt;=7,D312&gt;=4)</f>
        <v>0</v>
      </c>
      <c r="I312" s="5" t="n">
        <f aca="false">AND(B312&gt;=$P$1,B312&lt;=$Q$1)</f>
        <v>1</v>
      </c>
      <c r="J312" s="0" t="n">
        <f aca="false">VLOOKUP(D312,Товар!$A$1:$F$61,5)</f>
        <v>1000</v>
      </c>
      <c r="K312" s="5" t="n">
        <f aca="false">IF(F312="Поступление",TRUE())</f>
        <v>1</v>
      </c>
      <c r="L312" s="5" t="n">
        <f aca="false">AND(G312,H312,I312,K312)</f>
        <v>0</v>
      </c>
      <c r="M312" s="0" t="n">
        <f aca="false">IF(L312,1,0)</f>
        <v>0</v>
      </c>
      <c r="N312" s="0" t="n">
        <f aca="false">E312*J312*M312</f>
        <v>0</v>
      </c>
    </row>
    <row r="313" customFormat="false" ht="14.25" hidden="false" customHeight="false" outlineLevel="0" collapsed="false">
      <c r="A313" s="0" t="n">
        <v>312</v>
      </c>
      <c r="B313" s="3" t="n">
        <v>45140</v>
      </c>
      <c r="C313" s="4" t="s">
        <v>19</v>
      </c>
      <c r="D313" s="0" t="n">
        <v>24</v>
      </c>
      <c r="E313" s="0" t="n">
        <v>300</v>
      </c>
      <c r="F313" s="0" t="s">
        <v>11</v>
      </c>
      <c r="G313" s="5" t="n">
        <f aca="false">OR(C313="M15",C313="M10")</f>
        <v>0</v>
      </c>
      <c r="H313" s="5" t="n">
        <f aca="false">AND(D313&lt;=7,D313&gt;=4)</f>
        <v>0</v>
      </c>
      <c r="I313" s="5" t="n">
        <f aca="false">AND(B313&gt;=$P$1,B313&lt;=$Q$1)</f>
        <v>1</v>
      </c>
      <c r="J313" s="0" t="n">
        <f aca="false">VLOOKUP(D313,Товар!$A$1:$F$61,5)</f>
        <v>200</v>
      </c>
      <c r="K313" s="5" t="n">
        <f aca="false">IF(F313="Поступление",TRUE())</f>
        <v>1</v>
      </c>
      <c r="L313" s="5" t="n">
        <f aca="false">AND(G313,H313,I313,K313)</f>
        <v>0</v>
      </c>
      <c r="M313" s="0" t="n">
        <f aca="false">IF(L313,1,0)</f>
        <v>0</v>
      </c>
      <c r="N313" s="0" t="n">
        <f aca="false">E313*J313*M313</f>
        <v>0</v>
      </c>
    </row>
    <row r="314" customFormat="false" ht="14.25" hidden="false" customHeight="false" outlineLevel="0" collapsed="false">
      <c r="A314" s="0" t="n">
        <v>313</v>
      </c>
      <c r="B314" s="3" t="n">
        <v>45140</v>
      </c>
      <c r="C314" s="4" t="s">
        <v>19</v>
      </c>
      <c r="D314" s="0" t="n">
        <v>25</v>
      </c>
      <c r="E314" s="0" t="n">
        <v>300</v>
      </c>
      <c r="F314" s="0" t="s">
        <v>11</v>
      </c>
      <c r="G314" s="5" t="n">
        <f aca="false">OR(C314="M15",C314="M10")</f>
        <v>0</v>
      </c>
      <c r="H314" s="5" t="n">
        <f aca="false">AND(D314&lt;=7,D314&gt;=4)</f>
        <v>0</v>
      </c>
      <c r="I314" s="5" t="n">
        <f aca="false">AND(B314&gt;=$P$1,B314&lt;=$Q$1)</f>
        <v>1</v>
      </c>
      <c r="J314" s="0" t="n">
        <f aca="false">VLOOKUP(D314,Товар!$A$1:$F$61,5)</f>
        <v>250</v>
      </c>
      <c r="K314" s="5" t="n">
        <f aca="false">IF(F314="Поступление",TRUE())</f>
        <v>1</v>
      </c>
      <c r="L314" s="5" t="n">
        <f aca="false">AND(G314,H314,I314,K314)</f>
        <v>0</v>
      </c>
      <c r="M314" s="0" t="n">
        <f aca="false">IF(L314,1,0)</f>
        <v>0</v>
      </c>
      <c r="N314" s="0" t="n">
        <f aca="false">E314*J314*M314</f>
        <v>0</v>
      </c>
    </row>
    <row r="315" customFormat="false" ht="14.25" hidden="false" customHeight="false" outlineLevel="0" collapsed="false">
      <c r="A315" s="0" t="n">
        <v>314</v>
      </c>
      <c r="B315" s="3" t="n">
        <v>45140</v>
      </c>
      <c r="C315" s="4" t="s">
        <v>19</v>
      </c>
      <c r="D315" s="0" t="n">
        <v>26</v>
      </c>
      <c r="E315" s="0" t="n">
        <v>300</v>
      </c>
      <c r="F315" s="0" t="s">
        <v>11</v>
      </c>
      <c r="G315" s="5" t="n">
        <f aca="false">OR(C315="M15",C315="M10")</f>
        <v>0</v>
      </c>
      <c r="H315" s="5" t="n">
        <f aca="false">AND(D315&lt;=7,D315&gt;=4)</f>
        <v>0</v>
      </c>
      <c r="I315" s="5" t="n">
        <f aca="false">AND(B315&gt;=$P$1,B315&lt;=$Q$1)</f>
        <v>1</v>
      </c>
      <c r="J315" s="0" t="n">
        <f aca="false">VLOOKUP(D315,Товар!$A$1:$F$61,5)</f>
        <v>300</v>
      </c>
      <c r="K315" s="5" t="n">
        <f aca="false">IF(F315="Поступление",TRUE())</f>
        <v>1</v>
      </c>
      <c r="L315" s="5" t="n">
        <f aca="false">AND(G315,H315,I315,K315)</f>
        <v>0</v>
      </c>
      <c r="M315" s="0" t="n">
        <f aca="false">IF(L315,1,0)</f>
        <v>0</v>
      </c>
      <c r="N315" s="0" t="n">
        <f aca="false">E315*J315*M315</f>
        <v>0</v>
      </c>
    </row>
    <row r="316" customFormat="false" ht="14.25" hidden="false" customHeight="false" outlineLevel="0" collapsed="false">
      <c r="A316" s="0" t="n">
        <v>315</v>
      </c>
      <c r="B316" s="3" t="n">
        <v>45140</v>
      </c>
      <c r="C316" s="4" t="s">
        <v>19</v>
      </c>
      <c r="D316" s="0" t="n">
        <v>27</v>
      </c>
      <c r="E316" s="0" t="n">
        <v>300</v>
      </c>
      <c r="F316" s="0" t="s">
        <v>11</v>
      </c>
      <c r="G316" s="5" t="n">
        <f aca="false">OR(C316="M15",C316="M10")</f>
        <v>0</v>
      </c>
      <c r="H316" s="5" t="n">
        <f aca="false">AND(D316&lt;=7,D316&gt;=4)</f>
        <v>0</v>
      </c>
      <c r="I316" s="5" t="n">
        <f aca="false">AND(B316&gt;=$P$1,B316&lt;=$Q$1)</f>
        <v>1</v>
      </c>
      <c r="J316" s="0" t="n">
        <f aca="false">VLOOKUP(D316,Товар!$A$1:$F$61,5)</f>
        <v>100</v>
      </c>
      <c r="K316" s="5" t="n">
        <f aca="false">IF(F316="Поступление",TRUE())</f>
        <v>1</v>
      </c>
      <c r="L316" s="5" t="n">
        <f aca="false">AND(G316,H316,I316,K316)</f>
        <v>0</v>
      </c>
      <c r="M316" s="0" t="n">
        <f aca="false">IF(L316,1,0)</f>
        <v>0</v>
      </c>
      <c r="N316" s="0" t="n">
        <f aca="false">E316*J316*M316</f>
        <v>0</v>
      </c>
    </row>
    <row r="317" customFormat="false" ht="14.25" hidden="false" customHeight="false" outlineLevel="0" collapsed="false">
      <c r="A317" s="0" t="n">
        <v>316</v>
      </c>
      <c r="B317" s="3" t="n">
        <v>45140</v>
      </c>
      <c r="C317" s="4" t="s">
        <v>19</v>
      </c>
      <c r="D317" s="0" t="n">
        <v>28</v>
      </c>
      <c r="E317" s="0" t="n">
        <v>300</v>
      </c>
      <c r="F317" s="0" t="s">
        <v>11</v>
      </c>
      <c r="G317" s="5" t="n">
        <f aca="false">OR(C317="M15",C317="M10")</f>
        <v>0</v>
      </c>
      <c r="H317" s="5" t="n">
        <f aca="false">AND(D317&lt;=7,D317&gt;=4)</f>
        <v>0</v>
      </c>
      <c r="I317" s="5" t="n">
        <f aca="false">AND(B317&gt;=$P$1,B317&lt;=$Q$1)</f>
        <v>1</v>
      </c>
      <c r="J317" s="0" t="n">
        <f aca="false">VLOOKUP(D317,Товар!$A$1:$F$61,5)</f>
        <v>250</v>
      </c>
      <c r="K317" s="5" t="n">
        <f aca="false">IF(F317="Поступление",TRUE())</f>
        <v>1</v>
      </c>
      <c r="L317" s="5" t="n">
        <f aca="false">AND(G317,H317,I317,K317)</f>
        <v>0</v>
      </c>
      <c r="M317" s="0" t="n">
        <f aca="false">IF(L317,1,0)</f>
        <v>0</v>
      </c>
      <c r="N317" s="0" t="n">
        <f aca="false">E317*J317*M317</f>
        <v>0</v>
      </c>
    </row>
    <row r="318" customFormat="false" ht="14.25" hidden="false" customHeight="false" outlineLevel="0" collapsed="false">
      <c r="A318" s="0" t="n">
        <v>317</v>
      </c>
      <c r="B318" s="3" t="n">
        <v>45140</v>
      </c>
      <c r="C318" s="4" t="s">
        <v>19</v>
      </c>
      <c r="D318" s="0" t="n">
        <v>29</v>
      </c>
      <c r="E318" s="0" t="n">
        <v>300</v>
      </c>
      <c r="F318" s="0" t="s">
        <v>11</v>
      </c>
      <c r="G318" s="5" t="n">
        <f aca="false">OR(C318="M15",C318="M10")</f>
        <v>0</v>
      </c>
      <c r="H318" s="5" t="n">
        <f aca="false">AND(D318&lt;=7,D318&gt;=4)</f>
        <v>0</v>
      </c>
      <c r="I318" s="5" t="n">
        <f aca="false">AND(B318&gt;=$P$1,B318&lt;=$Q$1)</f>
        <v>1</v>
      </c>
      <c r="J318" s="0" t="n">
        <f aca="false">VLOOKUP(D318,Товар!$A$1:$F$61,5)</f>
        <v>250</v>
      </c>
      <c r="K318" s="5" t="n">
        <f aca="false">IF(F318="Поступление",TRUE())</f>
        <v>1</v>
      </c>
      <c r="L318" s="5" t="n">
        <f aca="false">AND(G318,H318,I318,K318)</f>
        <v>0</v>
      </c>
      <c r="M318" s="0" t="n">
        <f aca="false">IF(L318,1,0)</f>
        <v>0</v>
      </c>
      <c r="N318" s="0" t="n">
        <f aca="false">E318*J318*M318</f>
        <v>0</v>
      </c>
    </row>
    <row r="319" customFormat="false" ht="14.25" hidden="false" customHeight="false" outlineLevel="0" collapsed="false">
      <c r="A319" s="0" t="n">
        <v>318</v>
      </c>
      <c r="B319" s="3" t="n">
        <v>45140</v>
      </c>
      <c r="C319" s="4" t="s">
        <v>19</v>
      </c>
      <c r="D319" s="0" t="n">
        <v>30</v>
      </c>
      <c r="E319" s="0" t="n">
        <v>300</v>
      </c>
      <c r="F319" s="0" t="s">
        <v>11</v>
      </c>
      <c r="G319" s="5" t="n">
        <f aca="false">OR(C319="M15",C319="M10")</f>
        <v>0</v>
      </c>
      <c r="H319" s="5" t="n">
        <f aca="false">AND(D319&lt;=7,D319&gt;=4)</f>
        <v>0</v>
      </c>
      <c r="I319" s="5" t="n">
        <f aca="false">AND(B319&gt;=$P$1,B319&lt;=$Q$1)</f>
        <v>1</v>
      </c>
      <c r="J319" s="0" t="n">
        <f aca="false">VLOOKUP(D319,Товар!$A$1:$F$61,5)</f>
        <v>100</v>
      </c>
      <c r="K319" s="5" t="n">
        <f aca="false">IF(F319="Поступление",TRUE())</f>
        <v>1</v>
      </c>
      <c r="L319" s="5" t="n">
        <f aca="false">AND(G319,H319,I319,K319)</f>
        <v>0</v>
      </c>
      <c r="M319" s="0" t="n">
        <f aca="false">IF(L319,1,0)</f>
        <v>0</v>
      </c>
      <c r="N319" s="0" t="n">
        <f aca="false">E319*J319*M319</f>
        <v>0</v>
      </c>
    </row>
    <row r="320" customFormat="false" ht="14.25" hidden="false" customHeight="false" outlineLevel="0" collapsed="false">
      <c r="A320" s="0" t="n">
        <v>319</v>
      </c>
      <c r="B320" s="3" t="n">
        <v>45140</v>
      </c>
      <c r="C320" s="4" t="s">
        <v>19</v>
      </c>
      <c r="D320" s="0" t="n">
        <v>31</v>
      </c>
      <c r="E320" s="0" t="n">
        <v>300</v>
      </c>
      <c r="F320" s="0" t="s">
        <v>11</v>
      </c>
      <c r="G320" s="5" t="n">
        <f aca="false">OR(C320="M15",C320="M10")</f>
        <v>0</v>
      </c>
      <c r="H320" s="5" t="n">
        <f aca="false">AND(D320&lt;=7,D320&gt;=4)</f>
        <v>0</v>
      </c>
      <c r="I320" s="5" t="n">
        <f aca="false">AND(B320&gt;=$P$1,B320&lt;=$Q$1)</f>
        <v>1</v>
      </c>
      <c r="J320" s="0" t="n">
        <f aca="false">VLOOKUP(D320,Товар!$A$1:$F$61,5)</f>
        <v>80</v>
      </c>
      <c r="K320" s="5" t="n">
        <f aca="false">IF(F320="Поступление",TRUE())</f>
        <v>1</v>
      </c>
      <c r="L320" s="5" t="n">
        <f aca="false">AND(G320,H320,I320,K320)</f>
        <v>0</v>
      </c>
      <c r="M320" s="0" t="n">
        <f aca="false">IF(L320,1,0)</f>
        <v>0</v>
      </c>
      <c r="N320" s="0" t="n">
        <f aca="false">E320*J320*M320</f>
        <v>0</v>
      </c>
    </row>
    <row r="321" customFormat="false" ht="14.25" hidden="false" customHeight="false" outlineLevel="0" collapsed="false">
      <c r="A321" s="0" t="n">
        <v>320</v>
      </c>
      <c r="B321" s="3" t="n">
        <v>45140</v>
      </c>
      <c r="C321" s="4" t="s">
        <v>19</v>
      </c>
      <c r="D321" s="0" t="n">
        <v>32</v>
      </c>
      <c r="E321" s="0" t="n">
        <v>300</v>
      </c>
      <c r="F321" s="0" t="s">
        <v>11</v>
      </c>
      <c r="G321" s="5" t="n">
        <f aca="false">OR(C321="M15",C321="M10")</f>
        <v>0</v>
      </c>
      <c r="H321" s="5" t="n">
        <f aca="false">AND(D321&lt;=7,D321&gt;=4)</f>
        <v>0</v>
      </c>
      <c r="I321" s="5" t="n">
        <f aca="false">AND(B321&gt;=$P$1,B321&lt;=$Q$1)</f>
        <v>1</v>
      </c>
      <c r="J321" s="0" t="n">
        <f aca="false">VLOOKUP(D321,Товар!$A$1:$F$61,5)</f>
        <v>100</v>
      </c>
      <c r="K321" s="5" t="n">
        <f aca="false">IF(F321="Поступление",TRUE())</f>
        <v>1</v>
      </c>
      <c r="L321" s="5" t="n">
        <f aca="false">AND(G321,H321,I321,K321)</f>
        <v>0</v>
      </c>
      <c r="M321" s="0" t="n">
        <f aca="false">IF(L321,1,0)</f>
        <v>0</v>
      </c>
      <c r="N321" s="0" t="n">
        <f aca="false">E321*J321*M321</f>
        <v>0</v>
      </c>
    </row>
    <row r="322" customFormat="false" ht="14.25" hidden="false" customHeight="false" outlineLevel="0" collapsed="false">
      <c r="A322" s="0" t="n">
        <v>321</v>
      </c>
      <c r="B322" s="3" t="n">
        <v>45140</v>
      </c>
      <c r="C322" s="4" t="s">
        <v>19</v>
      </c>
      <c r="D322" s="0" t="n">
        <v>33</v>
      </c>
      <c r="E322" s="0" t="n">
        <v>300</v>
      </c>
      <c r="F322" s="0" t="s">
        <v>11</v>
      </c>
      <c r="G322" s="5" t="n">
        <f aca="false">OR(C322="M15",C322="M10")</f>
        <v>0</v>
      </c>
      <c r="H322" s="5" t="n">
        <f aca="false">AND(D322&lt;=7,D322&gt;=4)</f>
        <v>0</v>
      </c>
      <c r="I322" s="5" t="n">
        <f aca="false">AND(B322&gt;=$P$1,B322&lt;=$Q$1)</f>
        <v>1</v>
      </c>
      <c r="J322" s="0" t="n">
        <f aca="false">VLOOKUP(D322,Товар!$A$1:$F$61,5)</f>
        <v>100</v>
      </c>
      <c r="K322" s="5" t="n">
        <f aca="false">IF(F322="Поступление",TRUE())</f>
        <v>1</v>
      </c>
      <c r="L322" s="5" t="n">
        <f aca="false">AND(G322,H322,I322,K322)</f>
        <v>0</v>
      </c>
      <c r="M322" s="0" t="n">
        <f aca="false">IF(L322,1,0)</f>
        <v>0</v>
      </c>
      <c r="N322" s="0" t="n">
        <f aca="false">E322*J322*M322</f>
        <v>0</v>
      </c>
    </row>
    <row r="323" customFormat="false" ht="14.25" hidden="false" customHeight="false" outlineLevel="0" collapsed="false">
      <c r="A323" s="0" t="n">
        <v>322</v>
      </c>
      <c r="B323" s="3" t="n">
        <v>45140</v>
      </c>
      <c r="C323" s="4" t="s">
        <v>19</v>
      </c>
      <c r="D323" s="0" t="n">
        <v>34</v>
      </c>
      <c r="E323" s="0" t="n">
        <v>300</v>
      </c>
      <c r="F323" s="0" t="s">
        <v>11</v>
      </c>
      <c r="G323" s="5" t="n">
        <f aca="false">OR(C323="M15",C323="M10")</f>
        <v>0</v>
      </c>
      <c r="H323" s="5" t="n">
        <f aca="false">AND(D323&lt;=7,D323&gt;=4)</f>
        <v>0</v>
      </c>
      <c r="I323" s="5" t="n">
        <f aca="false">AND(B323&gt;=$P$1,B323&lt;=$Q$1)</f>
        <v>1</v>
      </c>
      <c r="J323" s="0" t="n">
        <f aca="false">VLOOKUP(D323,Товар!$A$1:$F$61,5)</f>
        <v>200</v>
      </c>
      <c r="K323" s="5" t="n">
        <f aca="false">IF(F323="Поступление",TRUE())</f>
        <v>1</v>
      </c>
      <c r="L323" s="5" t="n">
        <f aca="false">AND(G323,H323,I323,K323)</f>
        <v>0</v>
      </c>
      <c r="M323" s="0" t="n">
        <f aca="false">IF(L323,1,0)</f>
        <v>0</v>
      </c>
      <c r="N323" s="0" t="n">
        <f aca="false">E323*J323*M323</f>
        <v>0</v>
      </c>
    </row>
    <row r="324" customFormat="false" ht="14.25" hidden="false" customHeight="false" outlineLevel="0" collapsed="false">
      <c r="A324" s="0" t="n">
        <v>323</v>
      </c>
      <c r="B324" s="3" t="n">
        <v>45140</v>
      </c>
      <c r="C324" s="4" t="s">
        <v>19</v>
      </c>
      <c r="D324" s="0" t="n">
        <v>35</v>
      </c>
      <c r="E324" s="0" t="n">
        <v>300</v>
      </c>
      <c r="F324" s="0" t="s">
        <v>11</v>
      </c>
      <c r="G324" s="5" t="n">
        <f aca="false">OR(C324="M15",C324="M10")</f>
        <v>0</v>
      </c>
      <c r="H324" s="5" t="n">
        <f aca="false">AND(D324&lt;=7,D324&gt;=4)</f>
        <v>0</v>
      </c>
      <c r="I324" s="5" t="n">
        <f aca="false">AND(B324&gt;=$P$1,B324&lt;=$Q$1)</f>
        <v>1</v>
      </c>
      <c r="J324" s="0" t="n">
        <f aca="false">VLOOKUP(D324,Товар!$A$1:$F$61,5)</f>
        <v>300</v>
      </c>
      <c r="K324" s="5" t="n">
        <f aca="false">IF(F324="Поступление",TRUE())</f>
        <v>1</v>
      </c>
      <c r="L324" s="5" t="n">
        <f aca="false">AND(G324,H324,I324,K324)</f>
        <v>0</v>
      </c>
      <c r="M324" s="0" t="n">
        <f aca="false">IF(L324,1,0)</f>
        <v>0</v>
      </c>
      <c r="N324" s="0" t="n">
        <f aca="false">E324*J324*M324</f>
        <v>0</v>
      </c>
    </row>
    <row r="325" customFormat="false" ht="14.25" hidden="false" customHeight="false" outlineLevel="0" collapsed="false">
      <c r="A325" s="0" t="n">
        <v>324</v>
      </c>
      <c r="B325" s="3" t="n">
        <v>45140</v>
      </c>
      <c r="C325" s="4" t="s">
        <v>19</v>
      </c>
      <c r="D325" s="0" t="n">
        <v>36</v>
      </c>
      <c r="E325" s="0" t="n">
        <v>300</v>
      </c>
      <c r="F325" s="0" t="s">
        <v>11</v>
      </c>
      <c r="G325" s="5" t="n">
        <f aca="false">OR(C325="M15",C325="M10")</f>
        <v>0</v>
      </c>
      <c r="H325" s="5" t="n">
        <f aca="false">AND(D325&lt;=7,D325&gt;=4)</f>
        <v>0</v>
      </c>
      <c r="I325" s="5" t="n">
        <f aca="false">AND(B325&gt;=$P$1,B325&lt;=$Q$1)</f>
        <v>1</v>
      </c>
      <c r="J325" s="0" t="n">
        <f aca="false">VLOOKUP(D325,Товар!$A$1:$F$61,5)</f>
        <v>400</v>
      </c>
      <c r="K325" s="5" t="n">
        <f aca="false">IF(F325="Поступление",TRUE())</f>
        <v>1</v>
      </c>
      <c r="L325" s="5" t="n">
        <f aca="false">AND(G325,H325,I325,K325)</f>
        <v>0</v>
      </c>
      <c r="M325" s="0" t="n">
        <f aca="false">IF(L325,1,0)</f>
        <v>0</v>
      </c>
      <c r="N325" s="0" t="n">
        <f aca="false">E325*J325*M325</f>
        <v>0</v>
      </c>
    </row>
    <row r="326" customFormat="false" ht="14.25" hidden="false" customHeight="false" outlineLevel="0" collapsed="false">
      <c r="A326" s="0" t="n">
        <v>325</v>
      </c>
      <c r="B326" s="3" t="n">
        <v>45140</v>
      </c>
      <c r="C326" s="4" t="s">
        <v>20</v>
      </c>
      <c r="D326" s="0" t="n">
        <v>1</v>
      </c>
      <c r="E326" s="0" t="n">
        <v>300</v>
      </c>
      <c r="F326" s="0" t="s">
        <v>11</v>
      </c>
      <c r="G326" s="5" t="n">
        <f aca="false">OR(C326="M15",C326="M10")</f>
        <v>0</v>
      </c>
      <c r="H326" s="5" t="n">
        <f aca="false">AND(D326&lt;=7,D326&gt;=4)</f>
        <v>0</v>
      </c>
      <c r="I326" s="5" t="n">
        <f aca="false">AND(B326&gt;=$P$1,B326&lt;=$Q$1)</f>
        <v>1</v>
      </c>
      <c r="J326" s="0" t="n">
        <f aca="false">VLOOKUP(D326,Товар!$A$1:$F$61,5)</f>
        <v>250</v>
      </c>
      <c r="K326" s="5" t="n">
        <f aca="false">IF(F326="Поступление",TRUE())</f>
        <v>1</v>
      </c>
      <c r="L326" s="5" t="n">
        <f aca="false">AND(G326,H326,I326,K326)</f>
        <v>0</v>
      </c>
      <c r="M326" s="0" t="n">
        <f aca="false">IF(L326,1,0)</f>
        <v>0</v>
      </c>
      <c r="N326" s="0" t="n">
        <f aca="false">E326*J326*M326</f>
        <v>0</v>
      </c>
    </row>
    <row r="327" customFormat="false" ht="14.25" hidden="false" customHeight="false" outlineLevel="0" collapsed="false">
      <c r="A327" s="0" t="n">
        <v>326</v>
      </c>
      <c r="B327" s="3" t="n">
        <v>45140</v>
      </c>
      <c r="C327" s="4" t="s">
        <v>20</v>
      </c>
      <c r="D327" s="0" t="n">
        <v>2</v>
      </c>
      <c r="E327" s="0" t="n">
        <v>300</v>
      </c>
      <c r="F327" s="0" t="s">
        <v>11</v>
      </c>
      <c r="G327" s="5" t="n">
        <f aca="false">OR(C327="M15",C327="M10")</f>
        <v>0</v>
      </c>
      <c r="H327" s="5" t="n">
        <f aca="false">AND(D327&lt;=7,D327&gt;=4)</f>
        <v>0</v>
      </c>
      <c r="I327" s="5" t="n">
        <f aca="false">AND(B327&gt;=$P$1,B327&lt;=$Q$1)</f>
        <v>1</v>
      </c>
      <c r="J327" s="0" t="n">
        <f aca="false">VLOOKUP(D327,Товар!$A$1:$F$61,5)</f>
        <v>1</v>
      </c>
      <c r="K327" s="5" t="n">
        <f aca="false">IF(F327="Поступление",TRUE())</f>
        <v>1</v>
      </c>
      <c r="L327" s="5" t="n">
        <f aca="false">AND(G327,H327,I327,K327)</f>
        <v>0</v>
      </c>
      <c r="M327" s="0" t="n">
        <f aca="false">IF(L327,1,0)</f>
        <v>0</v>
      </c>
      <c r="N327" s="0" t="n">
        <f aca="false">E327*J327*M327</f>
        <v>0</v>
      </c>
    </row>
    <row r="328" customFormat="false" ht="14.25" hidden="false" customHeight="false" outlineLevel="0" collapsed="false">
      <c r="A328" s="0" t="n">
        <v>327</v>
      </c>
      <c r="B328" s="3" t="n">
        <v>45140</v>
      </c>
      <c r="C328" s="4" t="s">
        <v>20</v>
      </c>
      <c r="D328" s="0" t="n">
        <v>3</v>
      </c>
      <c r="E328" s="0" t="n">
        <v>300</v>
      </c>
      <c r="F328" s="0" t="s">
        <v>11</v>
      </c>
      <c r="G328" s="5" t="n">
        <f aca="false">OR(C328="M15",C328="M10")</f>
        <v>0</v>
      </c>
      <c r="H328" s="5" t="n">
        <f aca="false">AND(D328&lt;=7,D328&gt;=4)</f>
        <v>0</v>
      </c>
      <c r="I328" s="5" t="n">
        <f aca="false">AND(B328&gt;=$P$1,B328&lt;=$Q$1)</f>
        <v>1</v>
      </c>
      <c r="J328" s="0" t="n">
        <f aca="false">VLOOKUP(D328,Товар!$A$1:$F$61,5)</f>
        <v>6</v>
      </c>
      <c r="K328" s="5" t="n">
        <f aca="false">IF(F328="Поступление",TRUE())</f>
        <v>1</v>
      </c>
      <c r="L328" s="5" t="n">
        <f aca="false">AND(G328,H328,I328,K328)</f>
        <v>0</v>
      </c>
      <c r="M328" s="0" t="n">
        <f aca="false">IF(L328,1,0)</f>
        <v>0</v>
      </c>
      <c r="N328" s="0" t="n">
        <f aca="false">E328*J328*M328</f>
        <v>0</v>
      </c>
    </row>
    <row r="329" customFormat="false" ht="14.25" hidden="false" customHeight="false" outlineLevel="0" collapsed="false">
      <c r="A329" s="0" t="n">
        <v>328</v>
      </c>
      <c r="B329" s="3" t="n">
        <v>45140</v>
      </c>
      <c r="C329" s="4" t="s">
        <v>20</v>
      </c>
      <c r="D329" s="0" t="n">
        <v>4</v>
      </c>
      <c r="E329" s="0" t="n">
        <v>300</v>
      </c>
      <c r="F329" s="0" t="s">
        <v>11</v>
      </c>
      <c r="G329" s="5" t="n">
        <f aca="false">OR(C329="M15",C329="M10")</f>
        <v>0</v>
      </c>
      <c r="H329" s="5" t="n">
        <f aca="false">AND(D329&lt;=7,D329&gt;=4)</f>
        <v>1</v>
      </c>
      <c r="I329" s="5" t="n">
        <f aca="false">AND(B329&gt;=$P$1,B329&lt;=$Q$1)</f>
        <v>1</v>
      </c>
      <c r="J329" s="0" t="n">
        <f aca="false">VLOOKUP(D329,Товар!$A$1:$F$61,5)</f>
        <v>250</v>
      </c>
      <c r="K329" s="5" t="n">
        <f aca="false">IF(F329="Поступление",TRUE())</f>
        <v>1</v>
      </c>
      <c r="L329" s="5" t="n">
        <f aca="false">AND(G329,H329,I329,K329)</f>
        <v>0</v>
      </c>
      <c r="M329" s="0" t="n">
        <f aca="false">IF(L329,1,0)</f>
        <v>0</v>
      </c>
      <c r="N329" s="0" t="n">
        <f aca="false">E329*J329*M329</f>
        <v>0</v>
      </c>
    </row>
    <row r="330" customFormat="false" ht="14.25" hidden="false" customHeight="false" outlineLevel="0" collapsed="false">
      <c r="A330" s="0" t="n">
        <v>329</v>
      </c>
      <c r="B330" s="3" t="n">
        <v>45140</v>
      </c>
      <c r="C330" s="4" t="s">
        <v>20</v>
      </c>
      <c r="D330" s="0" t="n">
        <v>5</v>
      </c>
      <c r="E330" s="0" t="n">
        <v>300</v>
      </c>
      <c r="F330" s="0" t="s">
        <v>11</v>
      </c>
      <c r="G330" s="5" t="n">
        <f aca="false">OR(C330="M15",C330="M10")</f>
        <v>0</v>
      </c>
      <c r="H330" s="5" t="n">
        <f aca="false">AND(D330&lt;=7,D330&gt;=4)</f>
        <v>1</v>
      </c>
      <c r="I330" s="5" t="n">
        <f aca="false">AND(B330&gt;=$P$1,B330&lt;=$Q$1)</f>
        <v>1</v>
      </c>
      <c r="J330" s="0" t="n">
        <f aca="false">VLOOKUP(D330,Товар!$A$1:$F$61,5)</f>
        <v>800</v>
      </c>
      <c r="K330" s="5" t="n">
        <f aca="false">IF(F330="Поступление",TRUE())</f>
        <v>1</v>
      </c>
      <c r="L330" s="5" t="n">
        <f aca="false">AND(G330,H330,I330,K330)</f>
        <v>0</v>
      </c>
      <c r="M330" s="0" t="n">
        <f aca="false">IF(L330,1,0)</f>
        <v>0</v>
      </c>
      <c r="N330" s="0" t="n">
        <f aca="false">E330*J330*M330</f>
        <v>0</v>
      </c>
    </row>
    <row r="331" customFormat="false" ht="14.25" hidden="false" customHeight="false" outlineLevel="0" collapsed="false">
      <c r="A331" s="0" t="n">
        <v>330</v>
      </c>
      <c r="B331" s="3" t="n">
        <v>45140</v>
      </c>
      <c r="C331" s="4" t="s">
        <v>20</v>
      </c>
      <c r="D331" s="0" t="n">
        <v>6</v>
      </c>
      <c r="E331" s="0" t="n">
        <v>300</v>
      </c>
      <c r="F331" s="0" t="s">
        <v>11</v>
      </c>
      <c r="G331" s="5" t="n">
        <f aca="false">OR(C331="M15",C331="M10")</f>
        <v>0</v>
      </c>
      <c r="H331" s="5" t="n">
        <f aca="false">AND(D331&lt;=7,D331&gt;=4)</f>
        <v>1</v>
      </c>
      <c r="I331" s="5" t="n">
        <f aca="false">AND(B331&gt;=$P$1,B331&lt;=$Q$1)</f>
        <v>1</v>
      </c>
      <c r="J331" s="0" t="n">
        <f aca="false">VLOOKUP(D331,Товар!$A$1:$F$61,5)</f>
        <v>500</v>
      </c>
      <c r="K331" s="5" t="n">
        <f aca="false">IF(F331="Поступление",TRUE())</f>
        <v>1</v>
      </c>
      <c r="L331" s="5" t="n">
        <f aca="false">AND(G331,H331,I331,K331)</f>
        <v>0</v>
      </c>
      <c r="M331" s="0" t="n">
        <f aca="false">IF(L331,1,0)</f>
        <v>0</v>
      </c>
      <c r="N331" s="0" t="n">
        <f aca="false">E331*J331*M331</f>
        <v>0</v>
      </c>
    </row>
    <row r="332" customFormat="false" ht="14.25" hidden="false" customHeight="false" outlineLevel="0" collapsed="false">
      <c r="A332" s="0" t="n">
        <v>331</v>
      </c>
      <c r="B332" s="3" t="n">
        <v>45140</v>
      </c>
      <c r="C332" s="4" t="s">
        <v>20</v>
      </c>
      <c r="D332" s="0" t="n">
        <v>7</v>
      </c>
      <c r="E332" s="0" t="n">
        <v>300</v>
      </c>
      <c r="F332" s="0" t="s">
        <v>11</v>
      </c>
      <c r="G332" s="5" t="n">
        <f aca="false">OR(C332="M15",C332="M10")</f>
        <v>0</v>
      </c>
      <c r="H332" s="5" t="n">
        <f aca="false">AND(D332&lt;=7,D332&gt;=4)</f>
        <v>1</v>
      </c>
      <c r="I332" s="5" t="n">
        <f aca="false">AND(B332&gt;=$P$1,B332&lt;=$Q$1)</f>
        <v>1</v>
      </c>
      <c r="J332" s="0" t="n">
        <f aca="false">VLOOKUP(D332,Товар!$A$1:$F$61,5)</f>
        <v>1000</v>
      </c>
      <c r="K332" s="5" t="n">
        <f aca="false">IF(F332="Поступление",TRUE())</f>
        <v>1</v>
      </c>
      <c r="L332" s="5" t="n">
        <f aca="false">AND(G332,H332,I332,K332)</f>
        <v>0</v>
      </c>
      <c r="M332" s="0" t="n">
        <f aca="false">IF(L332,1,0)</f>
        <v>0</v>
      </c>
      <c r="N332" s="0" t="n">
        <f aca="false">E332*J332*M332</f>
        <v>0</v>
      </c>
    </row>
    <row r="333" customFormat="false" ht="14.25" hidden="false" customHeight="false" outlineLevel="0" collapsed="false">
      <c r="A333" s="0" t="n">
        <v>332</v>
      </c>
      <c r="B333" s="3" t="n">
        <v>45140</v>
      </c>
      <c r="C333" s="4" t="s">
        <v>20</v>
      </c>
      <c r="D333" s="0" t="n">
        <v>8</v>
      </c>
      <c r="E333" s="0" t="n">
        <v>300</v>
      </c>
      <c r="F333" s="0" t="s">
        <v>11</v>
      </c>
      <c r="G333" s="5" t="n">
        <f aca="false">OR(C333="M15",C333="M10")</f>
        <v>0</v>
      </c>
      <c r="H333" s="5" t="n">
        <f aca="false">AND(D333&lt;=7,D333&gt;=4)</f>
        <v>0</v>
      </c>
      <c r="I333" s="5" t="n">
        <f aca="false">AND(B333&gt;=$P$1,B333&lt;=$Q$1)</f>
        <v>1</v>
      </c>
      <c r="J333" s="0" t="n">
        <f aca="false">VLOOKUP(D333,Товар!$A$1:$F$61,5)</f>
        <v>250</v>
      </c>
      <c r="K333" s="5" t="n">
        <f aca="false">IF(F333="Поступление",TRUE())</f>
        <v>1</v>
      </c>
      <c r="L333" s="5" t="n">
        <f aca="false">AND(G333,H333,I333,K333)</f>
        <v>0</v>
      </c>
      <c r="M333" s="0" t="n">
        <f aca="false">IF(L333,1,0)</f>
        <v>0</v>
      </c>
      <c r="N333" s="0" t="n">
        <f aca="false">E333*J333*M333</f>
        <v>0</v>
      </c>
    </row>
    <row r="334" customFormat="false" ht="14.25" hidden="false" customHeight="false" outlineLevel="0" collapsed="false">
      <c r="A334" s="0" t="n">
        <v>333</v>
      </c>
      <c r="B334" s="3" t="n">
        <v>45140</v>
      </c>
      <c r="C334" s="4" t="s">
        <v>20</v>
      </c>
      <c r="D334" s="0" t="n">
        <v>9</v>
      </c>
      <c r="E334" s="0" t="n">
        <v>300</v>
      </c>
      <c r="F334" s="0" t="s">
        <v>11</v>
      </c>
      <c r="G334" s="5" t="n">
        <f aca="false">OR(C334="M15",C334="M10")</f>
        <v>0</v>
      </c>
      <c r="H334" s="5" t="n">
        <f aca="false">AND(D334&lt;=7,D334&gt;=4)</f>
        <v>0</v>
      </c>
      <c r="I334" s="5" t="n">
        <f aca="false">AND(B334&gt;=$P$1,B334&lt;=$Q$1)</f>
        <v>1</v>
      </c>
      <c r="J334" s="0" t="n">
        <f aca="false">VLOOKUP(D334,Товар!$A$1:$F$61,5)</f>
        <v>500</v>
      </c>
      <c r="K334" s="5" t="n">
        <f aca="false">IF(F334="Поступление",TRUE())</f>
        <v>1</v>
      </c>
      <c r="L334" s="5" t="n">
        <f aca="false">AND(G334,H334,I334,K334)</f>
        <v>0</v>
      </c>
      <c r="M334" s="0" t="n">
        <f aca="false">IF(L334,1,0)</f>
        <v>0</v>
      </c>
      <c r="N334" s="0" t="n">
        <f aca="false">E334*J334*M334</f>
        <v>0</v>
      </c>
    </row>
    <row r="335" customFormat="false" ht="14.25" hidden="false" customHeight="false" outlineLevel="0" collapsed="false">
      <c r="A335" s="0" t="n">
        <v>334</v>
      </c>
      <c r="B335" s="3" t="n">
        <v>45140</v>
      </c>
      <c r="C335" s="4" t="s">
        <v>20</v>
      </c>
      <c r="D335" s="0" t="n">
        <v>10</v>
      </c>
      <c r="E335" s="0" t="n">
        <v>300</v>
      </c>
      <c r="F335" s="0" t="s">
        <v>11</v>
      </c>
      <c r="G335" s="5" t="n">
        <f aca="false">OR(C335="M15",C335="M10")</f>
        <v>0</v>
      </c>
      <c r="H335" s="5" t="n">
        <f aca="false">AND(D335&lt;=7,D335&gt;=4)</f>
        <v>0</v>
      </c>
      <c r="I335" s="5" t="n">
        <f aca="false">AND(B335&gt;=$P$1,B335&lt;=$Q$1)</f>
        <v>1</v>
      </c>
      <c r="J335" s="0" t="n">
        <f aca="false">VLOOKUP(D335,Товар!$A$1:$F$61,5)</f>
        <v>1000</v>
      </c>
      <c r="K335" s="5" t="n">
        <f aca="false">IF(F335="Поступление",TRUE())</f>
        <v>1</v>
      </c>
      <c r="L335" s="5" t="n">
        <f aca="false">AND(G335,H335,I335,K335)</f>
        <v>0</v>
      </c>
      <c r="M335" s="0" t="n">
        <f aca="false">IF(L335,1,0)</f>
        <v>0</v>
      </c>
      <c r="N335" s="0" t="n">
        <f aca="false">E335*J335*M335</f>
        <v>0</v>
      </c>
    </row>
    <row r="336" customFormat="false" ht="14.25" hidden="false" customHeight="false" outlineLevel="0" collapsed="false">
      <c r="A336" s="0" t="n">
        <v>335</v>
      </c>
      <c r="B336" s="3" t="n">
        <v>45140</v>
      </c>
      <c r="C336" s="4" t="s">
        <v>20</v>
      </c>
      <c r="D336" s="0" t="n">
        <v>11</v>
      </c>
      <c r="E336" s="0" t="n">
        <v>300</v>
      </c>
      <c r="F336" s="0" t="s">
        <v>11</v>
      </c>
      <c r="G336" s="5" t="n">
        <f aca="false">OR(C336="M15",C336="M10")</f>
        <v>0</v>
      </c>
      <c r="H336" s="5" t="n">
        <f aca="false">AND(D336&lt;=7,D336&gt;=4)</f>
        <v>0</v>
      </c>
      <c r="I336" s="5" t="n">
        <f aca="false">AND(B336&gt;=$P$1,B336&lt;=$Q$1)</f>
        <v>1</v>
      </c>
      <c r="J336" s="0" t="n">
        <f aca="false">VLOOKUP(D336,Товар!$A$1:$F$61,5)</f>
        <v>500</v>
      </c>
      <c r="K336" s="5" t="n">
        <f aca="false">IF(F336="Поступление",TRUE())</f>
        <v>1</v>
      </c>
      <c r="L336" s="5" t="n">
        <f aca="false">AND(G336,H336,I336,K336)</f>
        <v>0</v>
      </c>
      <c r="M336" s="0" t="n">
        <f aca="false">IF(L336,1,0)</f>
        <v>0</v>
      </c>
      <c r="N336" s="0" t="n">
        <f aca="false">E336*J336*M336</f>
        <v>0</v>
      </c>
    </row>
    <row r="337" customFormat="false" ht="14.25" hidden="false" customHeight="false" outlineLevel="0" collapsed="false">
      <c r="A337" s="0" t="n">
        <v>336</v>
      </c>
      <c r="B337" s="3" t="n">
        <v>45140</v>
      </c>
      <c r="C337" s="4" t="s">
        <v>20</v>
      </c>
      <c r="D337" s="0" t="n">
        <v>12</v>
      </c>
      <c r="E337" s="0" t="n">
        <v>300</v>
      </c>
      <c r="F337" s="0" t="s">
        <v>11</v>
      </c>
      <c r="G337" s="5" t="n">
        <f aca="false">OR(C337="M15",C337="M10")</f>
        <v>0</v>
      </c>
      <c r="H337" s="5" t="n">
        <f aca="false">AND(D337&lt;=7,D337&gt;=4)</f>
        <v>0</v>
      </c>
      <c r="I337" s="5" t="n">
        <f aca="false">AND(B337&gt;=$P$1,B337&lt;=$Q$1)</f>
        <v>1</v>
      </c>
      <c r="J337" s="0" t="n">
        <f aca="false">VLOOKUP(D337,Товар!$A$1:$F$61,5)</f>
        <v>250</v>
      </c>
      <c r="K337" s="5" t="n">
        <f aca="false">IF(F337="Поступление",TRUE())</f>
        <v>1</v>
      </c>
      <c r="L337" s="5" t="n">
        <f aca="false">AND(G337,H337,I337,K337)</f>
        <v>0</v>
      </c>
      <c r="M337" s="0" t="n">
        <f aca="false">IF(L337,1,0)</f>
        <v>0</v>
      </c>
      <c r="N337" s="0" t="n">
        <f aca="false">E337*J337*M337</f>
        <v>0</v>
      </c>
    </row>
    <row r="338" customFormat="false" ht="14.25" hidden="false" customHeight="false" outlineLevel="0" collapsed="false">
      <c r="A338" s="0" t="n">
        <v>337</v>
      </c>
      <c r="B338" s="3" t="n">
        <v>45140</v>
      </c>
      <c r="C338" s="4" t="s">
        <v>20</v>
      </c>
      <c r="D338" s="0" t="n">
        <v>13</v>
      </c>
      <c r="E338" s="0" t="n">
        <v>300</v>
      </c>
      <c r="F338" s="0" t="s">
        <v>11</v>
      </c>
      <c r="G338" s="5" t="n">
        <f aca="false">OR(C338="M15",C338="M10")</f>
        <v>0</v>
      </c>
      <c r="H338" s="5" t="n">
        <f aca="false">AND(D338&lt;=7,D338&gt;=4)</f>
        <v>0</v>
      </c>
      <c r="I338" s="5" t="n">
        <f aca="false">AND(B338&gt;=$P$1,B338&lt;=$Q$1)</f>
        <v>1</v>
      </c>
      <c r="J338" s="0" t="n">
        <f aca="false">VLOOKUP(D338,Товар!$A$1:$F$61,5)</f>
        <v>500</v>
      </c>
      <c r="K338" s="5" t="n">
        <f aca="false">IF(F338="Поступление",TRUE())</f>
        <v>1</v>
      </c>
      <c r="L338" s="5" t="n">
        <f aca="false">AND(G338,H338,I338,K338)</f>
        <v>0</v>
      </c>
      <c r="M338" s="0" t="n">
        <f aca="false">IF(L338,1,0)</f>
        <v>0</v>
      </c>
      <c r="N338" s="0" t="n">
        <f aca="false">E338*J338*M338</f>
        <v>0</v>
      </c>
    </row>
    <row r="339" customFormat="false" ht="14.25" hidden="false" customHeight="false" outlineLevel="0" collapsed="false">
      <c r="A339" s="0" t="n">
        <v>338</v>
      </c>
      <c r="B339" s="3" t="n">
        <v>45140</v>
      </c>
      <c r="C339" s="4" t="s">
        <v>20</v>
      </c>
      <c r="D339" s="0" t="n">
        <v>14</v>
      </c>
      <c r="E339" s="0" t="n">
        <v>300</v>
      </c>
      <c r="F339" s="0" t="s">
        <v>11</v>
      </c>
      <c r="G339" s="5" t="n">
        <f aca="false">OR(C339="M15",C339="M10")</f>
        <v>0</v>
      </c>
      <c r="H339" s="5" t="n">
        <f aca="false">AND(D339&lt;=7,D339&gt;=4)</f>
        <v>0</v>
      </c>
      <c r="I339" s="5" t="n">
        <f aca="false">AND(B339&gt;=$P$1,B339&lt;=$Q$1)</f>
        <v>1</v>
      </c>
      <c r="J339" s="0" t="n">
        <f aca="false">VLOOKUP(D339,Товар!$A$1:$F$61,5)</f>
        <v>300</v>
      </c>
      <c r="K339" s="5" t="n">
        <f aca="false">IF(F339="Поступление",TRUE())</f>
        <v>1</v>
      </c>
      <c r="L339" s="5" t="n">
        <f aca="false">AND(G339,H339,I339,K339)</f>
        <v>0</v>
      </c>
      <c r="M339" s="0" t="n">
        <f aca="false">IF(L339,1,0)</f>
        <v>0</v>
      </c>
      <c r="N339" s="0" t="n">
        <f aca="false">E339*J339*M339</f>
        <v>0</v>
      </c>
    </row>
    <row r="340" customFormat="false" ht="14.25" hidden="false" customHeight="false" outlineLevel="0" collapsed="false">
      <c r="A340" s="0" t="n">
        <v>339</v>
      </c>
      <c r="B340" s="3" t="n">
        <v>45140</v>
      </c>
      <c r="C340" s="4" t="s">
        <v>20</v>
      </c>
      <c r="D340" s="0" t="n">
        <v>15</v>
      </c>
      <c r="E340" s="0" t="n">
        <v>300</v>
      </c>
      <c r="F340" s="0" t="s">
        <v>11</v>
      </c>
      <c r="G340" s="5" t="n">
        <f aca="false">OR(C340="M15",C340="M10")</f>
        <v>0</v>
      </c>
      <c r="H340" s="5" t="n">
        <f aca="false">AND(D340&lt;=7,D340&gt;=4)</f>
        <v>0</v>
      </c>
      <c r="I340" s="5" t="n">
        <f aca="false">AND(B340&gt;=$P$1,B340&lt;=$Q$1)</f>
        <v>1</v>
      </c>
      <c r="J340" s="0" t="n">
        <f aca="false">VLOOKUP(D340,Товар!$A$1:$F$61,5)</f>
        <v>250</v>
      </c>
      <c r="K340" s="5" t="n">
        <f aca="false">IF(F340="Поступление",TRUE())</f>
        <v>1</v>
      </c>
      <c r="L340" s="5" t="n">
        <f aca="false">AND(G340,H340,I340,K340)</f>
        <v>0</v>
      </c>
      <c r="M340" s="0" t="n">
        <f aca="false">IF(L340,1,0)</f>
        <v>0</v>
      </c>
      <c r="N340" s="0" t="n">
        <f aca="false">E340*J340*M340</f>
        <v>0</v>
      </c>
    </row>
    <row r="341" customFormat="false" ht="14.25" hidden="false" customHeight="false" outlineLevel="0" collapsed="false">
      <c r="A341" s="0" t="n">
        <v>340</v>
      </c>
      <c r="B341" s="3" t="n">
        <v>45140</v>
      </c>
      <c r="C341" s="4" t="s">
        <v>20</v>
      </c>
      <c r="D341" s="0" t="n">
        <v>16</v>
      </c>
      <c r="E341" s="0" t="n">
        <v>300</v>
      </c>
      <c r="F341" s="0" t="s">
        <v>11</v>
      </c>
      <c r="G341" s="5" t="n">
        <f aca="false">OR(C341="M15",C341="M10")</f>
        <v>0</v>
      </c>
      <c r="H341" s="5" t="n">
        <f aca="false">AND(D341&lt;=7,D341&gt;=4)</f>
        <v>0</v>
      </c>
      <c r="I341" s="5" t="n">
        <f aca="false">AND(B341&gt;=$P$1,B341&lt;=$Q$1)</f>
        <v>1</v>
      </c>
      <c r="J341" s="0" t="n">
        <f aca="false">VLOOKUP(D341,Товар!$A$1:$F$61,5)</f>
        <v>1</v>
      </c>
      <c r="K341" s="5" t="n">
        <f aca="false">IF(F341="Поступление",TRUE())</f>
        <v>1</v>
      </c>
      <c r="L341" s="5" t="n">
        <f aca="false">AND(G341,H341,I341,K341)</f>
        <v>0</v>
      </c>
      <c r="M341" s="0" t="n">
        <f aca="false">IF(L341,1,0)</f>
        <v>0</v>
      </c>
      <c r="N341" s="0" t="n">
        <f aca="false">E341*J341*M341</f>
        <v>0</v>
      </c>
    </row>
    <row r="342" customFormat="false" ht="14.25" hidden="false" customHeight="false" outlineLevel="0" collapsed="false">
      <c r="A342" s="0" t="n">
        <v>341</v>
      </c>
      <c r="B342" s="3" t="n">
        <v>45140</v>
      </c>
      <c r="C342" s="4" t="s">
        <v>20</v>
      </c>
      <c r="D342" s="0" t="n">
        <v>17</v>
      </c>
      <c r="E342" s="0" t="n">
        <v>300</v>
      </c>
      <c r="F342" s="0" t="s">
        <v>11</v>
      </c>
      <c r="G342" s="5" t="n">
        <f aca="false">OR(C342="M15",C342="M10")</f>
        <v>0</v>
      </c>
      <c r="H342" s="5" t="n">
        <f aca="false">AND(D342&lt;=7,D342&gt;=4)</f>
        <v>0</v>
      </c>
      <c r="I342" s="5" t="n">
        <f aca="false">AND(B342&gt;=$P$1,B342&lt;=$Q$1)</f>
        <v>1</v>
      </c>
      <c r="J342" s="0" t="n">
        <f aca="false">VLOOKUP(D342,Товар!$A$1:$F$61,5)</f>
        <v>150</v>
      </c>
      <c r="K342" s="5" t="n">
        <f aca="false">IF(F342="Поступление",TRUE())</f>
        <v>1</v>
      </c>
      <c r="L342" s="5" t="n">
        <f aca="false">AND(G342,H342,I342,K342)</f>
        <v>0</v>
      </c>
      <c r="M342" s="0" t="n">
        <f aca="false">IF(L342,1,0)</f>
        <v>0</v>
      </c>
      <c r="N342" s="0" t="n">
        <f aca="false">E342*J342*M342</f>
        <v>0</v>
      </c>
    </row>
    <row r="343" customFormat="false" ht="14.25" hidden="false" customHeight="false" outlineLevel="0" collapsed="false">
      <c r="A343" s="0" t="n">
        <v>342</v>
      </c>
      <c r="B343" s="3" t="n">
        <v>45140</v>
      </c>
      <c r="C343" s="4" t="s">
        <v>20</v>
      </c>
      <c r="D343" s="0" t="n">
        <v>18</v>
      </c>
      <c r="E343" s="0" t="n">
        <v>300</v>
      </c>
      <c r="F343" s="0" t="s">
        <v>11</v>
      </c>
      <c r="G343" s="5" t="n">
        <f aca="false">OR(C343="M15",C343="M10")</f>
        <v>0</v>
      </c>
      <c r="H343" s="5" t="n">
        <f aca="false">AND(D343&lt;=7,D343&gt;=4)</f>
        <v>0</v>
      </c>
      <c r="I343" s="5" t="n">
        <f aca="false">AND(B343&gt;=$P$1,B343&lt;=$Q$1)</f>
        <v>1</v>
      </c>
      <c r="J343" s="0" t="n">
        <f aca="false">VLOOKUP(D343,Товар!$A$1:$F$61,5)</f>
        <v>150</v>
      </c>
      <c r="K343" s="5" t="n">
        <f aca="false">IF(F343="Поступление",TRUE())</f>
        <v>1</v>
      </c>
      <c r="L343" s="5" t="n">
        <f aca="false">AND(G343,H343,I343,K343)</f>
        <v>0</v>
      </c>
      <c r="M343" s="0" t="n">
        <f aca="false">IF(L343,1,0)</f>
        <v>0</v>
      </c>
      <c r="N343" s="0" t="n">
        <f aca="false">E343*J343*M343</f>
        <v>0</v>
      </c>
    </row>
    <row r="344" customFormat="false" ht="14.25" hidden="false" customHeight="false" outlineLevel="0" collapsed="false">
      <c r="A344" s="0" t="n">
        <v>343</v>
      </c>
      <c r="B344" s="3" t="n">
        <v>45140</v>
      </c>
      <c r="C344" s="4" t="s">
        <v>20</v>
      </c>
      <c r="D344" s="0" t="n">
        <v>19</v>
      </c>
      <c r="E344" s="0" t="n">
        <v>300</v>
      </c>
      <c r="F344" s="0" t="s">
        <v>11</v>
      </c>
      <c r="G344" s="5" t="n">
        <f aca="false">OR(C344="M15",C344="M10")</f>
        <v>0</v>
      </c>
      <c r="H344" s="5" t="n">
        <f aca="false">AND(D344&lt;=7,D344&gt;=4)</f>
        <v>0</v>
      </c>
      <c r="I344" s="5" t="n">
        <f aca="false">AND(B344&gt;=$P$1,B344&lt;=$Q$1)</f>
        <v>1</v>
      </c>
      <c r="J344" s="0" t="n">
        <f aca="false">VLOOKUP(D344,Товар!$A$1:$F$61,5)</f>
        <v>700</v>
      </c>
      <c r="K344" s="5" t="n">
        <f aca="false">IF(F344="Поступление",TRUE())</f>
        <v>1</v>
      </c>
      <c r="L344" s="5" t="n">
        <f aca="false">AND(G344,H344,I344,K344)</f>
        <v>0</v>
      </c>
      <c r="M344" s="0" t="n">
        <f aca="false">IF(L344,1,0)</f>
        <v>0</v>
      </c>
      <c r="N344" s="0" t="n">
        <f aca="false">E344*J344*M344</f>
        <v>0</v>
      </c>
    </row>
    <row r="345" customFormat="false" ht="14.25" hidden="false" customHeight="false" outlineLevel="0" collapsed="false">
      <c r="A345" s="0" t="n">
        <v>344</v>
      </c>
      <c r="B345" s="3" t="n">
        <v>45140</v>
      </c>
      <c r="C345" s="4" t="s">
        <v>20</v>
      </c>
      <c r="D345" s="0" t="n">
        <v>20</v>
      </c>
      <c r="E345" s="0" t="n">
        <v>300</v>
      </c>
      <c r="F345" s="0" t="s">
        <v>11</v>
      </c>
      <c r="G345" s="5" t="n">
        <f aca="false">OR(C345="M15",C345="M10")</f>
        <v>0</v>
      </c>
      <c r="H345" s="5" t="n">
        <f aca="false">AND(D345&lt;=7,D345&gt;=4)</f>
        <v>0</v>
      </c>
      <c r="I345" s="5" t="n">
        <f aca="false">AND(B345&gt;=$P$1,B345&lt;=$Q$1)</f>
        <v>1</v>
      </c>
      <c r="J345" s="0" t="n">
        <f aca="false">VLOOKUP(D345,Товар!$A$1:$F$61,5)</f>
        <v>500</v>
      </c>
      <c r="K345" s="5" t="n">
        <f aca="false">IF(F345="Поступление",TRUE())</f>
        <v>1</v>
      </c>
      <c r="L345" s="5" t="n">
        <f aca="false">AND(G345,H345,I345,K345)</f>
        <v>0</v>
      </c>
      <c r="M345" s="0" t="n">
        <f aca="false">IF(L345,1,0)</f>
        <v>0</v>
      </c>
      <c r="N345" s="0" t="n">
        <f aca="false">E345*J345*M345</f>
        <v>0</v>
      </c>
    </row>
    <row r="346" customFormat="false" ht="14.25" hidden="false" customHeight="false" outlineLevel="0" collapsed="false">
      <c r="A346" s="0" t="n">
        <v>345</v>
      </c>
      <c r="B346" s="3" t="n">
        <v>45140</v>
      </c>
      <c r="C346" s="4" t="s">
        <v>20</v>
      </c>
      <c r="D346" s="0" t="n">
        <v>21</v>
      </c>
      <c r="E346" s="0" t="n">
        <v>300</v>
      </c>
      <c r="F346" s="0" t="s">
        <v>11</v>
      </c>
      <c r="G346" s="5" t="n">
        <f aca="false">OR(C346="M15",C346="M10")</f>
        <v>0</v>
      </c>
      <c r="H346" s="5" t="n">
        <f aca="false">AND(D346&lt;=7,D346&gt;=4)</f>
        <v>0</v>
      </c>
      <c r="I346" s="5" t="n">
        <f aca="false">AND(B346&gt;=$P$1,B346&lt;=$Q$1)</f>
        <v>1</v>
      </c>
      <c r="J346" s="0" t="n">
        <f aca="false">VLOOKUP(D346,Товар!$A$1:$F$61,5)</f>
        <v>500</v>
      </c>
      <c r="K346" s="5" t="n">
        <f aca="false">IF(F346="Поступление",TRUE())</f>
        <v>1</v>
      </c>
      <c r="L346" s="5" t="n">
        <f aca="false">AND(G346,H346,I346,K346)</f>
        <v>0</v>
      </c>
      <c r="M346" s="0" t="n">
        <f aca="false">IF(L346,1,0)</f>
        <v>0</v>
      </c>
      <c r="N346" s="0" t="n">
        <f aca="false">E346*J346*M346</f>
        <v>0</v>
      </c>
    </row>
    <row r="347" customFormat="false" ht="14.25" hidden="false" customHeight="false" outlineLevel="0" collapsed="false">
      <c r="A347" s="0" t="n">
        <v>346</v>
      </c>
      <c r="B347" s="3" t="n">
        <v>45140</v>
      </c>
      <c r="C347" s="4" t="s">
        <v>20</v>
      </c>
      <c r="D347" s="0" t="n">
        <v>22</v>
      </c>
      <c r="E347" s="0" t="n">
        <v>300</v>
      </c>
      <c r="F347" s="0" t="s">
        <v>11</v>
      </c>
      <c r="G347" s="5" t="n">
        <f aca="false">OR(C347="M15",C347="M10")</f>
        <v>0</v>
      </c>
      <c r="H347" s="5" t="n">
        <f aca="false">AND(D347&lt;=7,D347&gt;=4)</f>
        <v>0</v>
      </c>
      <c r="I347" s="5" t="n">
        <f aca="false">AND(B347&gt;=$P$1,B347&lt;=$Q$1)</f>
        <v>1</v>
      </c>
      <c r="J347" s="0" t="n">
        <f aca="false">VLOOKUP(D347,Товар!$A$1:$F$61,5)</f>
        <v>600</v>
      </c>
      <c r="K347" s="5" t="n">
        <f aca="false">IF(F347="Поступление",TRUE())</f>
        <v>1</v>
      </c>
      <c r="L347" s="5" t="n">
        <f aca="false">AND(G347,H347,I347,K347)</f>
        <v>0</v>
      </c>
      <c r="M347" s="0" t="n">
        <f aca="false">IF(L347,1,0)</f>
        <v>0</v>
      </c>
      <c r="N347" s="0" t="n">
        <f aca="false">E347*J347*M347</f>
        <v>0</v>
      </c>
    </row>
    <row r="348" customFormat="false" ht="14.25" hidden="false" customHeight="false" outlineLevel="0" collapsed="false">
      <c r="A348" s="0" t="n">
        <v>347</v>
      </c>
      <c r="B348" s="3" t="n">
        <v>45140</v>
      </c>
      <c r="C348" s="4" t="s">
        <v>20</v>
      </c>
      <c r="D348" s="0" t="n">
        <v>23</v>
      </c>
      <c r="E348" s="0" t="n">
        <v>300</v>
      </c>
      <c r="F348" s="0" t="s">
        <v>11</v>
      </c>
      <c r="G348" s="5" t="n">
        <f aca="false">OR(C348="M15",C348="M10")</f>
        <v>0</v>
      </c>
      <c r="H348" s="5" t="n">
        <f aca="false">AND(D348&lt;=7,D348&gt;=4)</f>
        <v>0</v>
      </c>
      <c r="I348" s="5" t="n">
        <f aca="false">AND(B348&gt;=$P$1,B348&lt;=$Q$1)</f>
        <v>1</v>
      </c>
      <c r="J348" s="0" t="n">
        <f aca="false">VLOOKUP(D348,Товар!$A$1:$F$61,5)</f>
        <v>1000</v>
      </c>
      <c r="K348" s="5" t="n">
        <f aca="false">IF(F348="Поступление",TRUE())</f>
        <v>1</v>
      </c>
      <c r="L348" s="5" t="n">
        <f aca="false">AND(G348,H348,I348,K348)</f>
        <v>0</v>
      </c>
      <c r="M348" s="0" t="n">
        <f aca="false">IF(L348,1,0)</f>
        <v>0</v>
      </c>
      <c r="N348" s="0" t="n">
        <f aca="false">E348*J348*M348</f>
        <v>0</v>
      </c>
    </row>
    <row r="349" customFormat="false" ht="14.25" hidden="false" customHeight="false" outlineLevel="0" collapsed="false">
      <c r="A349" s="0" t="n">
        <v>348</v>
      </c>
      <c r="B349" s="3" t="n">
        <v>45140</v>
      </c>
      <c r="C349" s="4" t="s">
        <v>20</v>
      </c>
      <c r="D349" s="0" t="n">
        <v>24</v>
      </c>
      <c r="E349" s="0" t="n">
        <v>300</v>
      </c>
      <c r="F349" s="0" t="s">
        <v>11</v>
      </c>
      <c r="G349" s="5" t="n">
        <f aca="false">OR(C349="M15",C349="M10")</f>
        <v>0</v>
      </c>
      <c r="H349" s="5" t="n">
        <f aca="false">AND(D349&lt;=7,D349&gt;=4)</f>
        <v>0</v>
      </c>
      <c r="I349" s="5" t="n">
        <f aca="false">AND(B349&gt;=$P$1,B349&lt;=$Q$1)</f>
        <v>1</v>
      </c>
      <c r="J349" s="0" t="n">
        <f aca="false">VLOOKUP(D349,Товар!$A$1:$F$61,5)</f>
        <v>200</v>
      </c>
      <c r="K349" s="5" t="n">
        <f aca="false">IF(F349="Поступление",TRUE())</f>
        <v>1</v>
      </c>
      <c r="L349" s="5" t="n">
        <f aca="false">AND(G349,H349,I349,K349)</f>
        <v>0</v>
      </c>
      <c r="M349" s="0" t="n">
        <f aca="false">IF(L349,1,0)</f>
        <v>0</v>
      </c>
      <c r="N349" s="0" t="n">
        <f aca="false">E349*J349*M349</f>
        <v>0</v>
      </c>
    </row>
    <row r="350" customFormat="false" ht="14.25" hidden="false" customHeight="false" outlineLevel="0" collapsed="false">
      <c r="A350" s="0" t="n">
        <v>349</v>
      </c>
      <c r="B350" s="3" t="n">
        <v>45140</v>
      </c>
      <c r="C350" s="4" t="s">
        <v>20</v>
      </c>
      <c r="D350" s="0" t="n">
        <v>25</v>
      </c>
      <c r="E350" s="0" t="n">
        <v>300</v>
      </c>
      <c r="F350" s="0" t="s">
        <v>11</v>
      </c>
      <c r="G350" s="5" t="n">
        <f aca="false">OR(C350="M15",C350="M10")</f>
        <v>0</v>
      </c>
      <c r="H350" s="5" t="n">
        <f aca="false">AND(D350&lt;=7,D350&gt;=4)</f>
        <v>0</v>
      </c>
      <c r="I350" s="5" t="n">
        <f aca="false">AND(B350&gt;=$P$1,B350&lt;=$Q$1)</f>
        <v>1</v>
      </c>
      <c r="J350" s="0" t="n">
        <f aca="false">VLOOKUP(D350,Товар!$A$1:$F$61,5)</f>
        <v>250</v>
      </c>
      <c r="K350" s="5" t="n">
        <f aca="false">IF(F350="Поступление",TRUE())</f>
        <v>1</v>
      </c>
      <c r="L350" s="5" t="n">
        <f aca="false">AND(G350,H350,I350,K350)</f>
        <v>0</v>
      </c>
      <c r="M350" s="0" t="n">
        <f aca="false">IF(L350,1,0)</f>
        <v>0</v>
      </c>
      <c r="N350" s="0" t="n">
        <f aca="false">E350*J350*M350</f>
        <v>0</v>
      </c>
    </row>
    <row r="351" customFormat="false" ht="14.25" hidden="false" customHeight="false" outlineLevel="0" collapsed="false">
      <c r="A351" s="0" t="n">
        <v>350</v>
      </c>
      <c r="B351" s="3" t="n">
        <v>45140</v>
      </c>
      <c r="C351" s="4" t="s">
        <v>20</v>
      </c>
      <c r="D351" s="0" t="n">
        <v>26</v>
      </c>
      <c r="E351" s="0" t="n">
        <v>300</v>
      </c>
      <c r="F351" s="0" t="s">
        <v>11</v>
      </c>
      <c r="G351" s="5" t="n">
        <f aca="false">OR(C351="M15",C351="M10")</f>
        <v>0</v>
      </c>
      <c r="H351" s="5" t="n">
        <f aca="false">AND(D351&lt;=7,D351&gt;=4)</f>
        <v>0</v>
      </c>
      <c r="I351" s="5" t="n">
        <f aca="false">AND(B351&gt;=$P$1,B351&lt;=$Q$1)</f>
        <v>1</v>
      </c>
      <c r="J351" s="0" t="n">
        <f aca="false">VLOOKUP(D351,Товар!$A$1:$F$61,5)</f>
        <v>300</v>
      </c>
      <c r="K351" s="5" t="n">
        <f aca="false">IF(F351="Поступление",TRUE())</f>
        <v>1</v>
      </c>
      <c r="L351" s="5" t="n">
        <f aca="false">AND(G351,H351,I351,K351)</f>
        <v>0</v>
      </c>
      <c r="M351" s="0" t="n">
        <f aca="false">IF(L351,1,0)</f>
        <v>0</v>
      </c>
      <c r="N351" s="0" t="n">
        <f aca="false">E351*J351*M351</f>
        <v>0</v>
      </c>
    </row>
    <row r="352" customFormat="false" ht="14.25" hidden="false" customHeight="false" outlineLevel="0" collapsed="false">
      <c r="A352" s="0" t="n">
        <v>351</v>
      </c>
      <c r="B352" s="3" t="n">
        <v>45140</v>
      </c>
      <c r="C352" s="4" t="s">
        <v>20</v>
      </c>
      <c r="D352" s="0" t="n">
        <v>27</v>
      </c>
      <c r="E352" s="0" t="n">
        <v>300</v>
      </c>
      <c r="F352" s="0" t="s">
        <v>11</v>
      </c>
      <c r="G352" s="5" t="n">
        <f aca="false">OR(C352="M15",C352="M10")</f>
        <v>0</v>
      </c>
      <c r="H352" s="5" t="n">
        <f aca="false">AND(D352&lt;=7,D352&gt;=4)</f>
        <v>0</v>
      </c>
      <c r="I352" s="5" t="n">
        <f aca="false">AND(B352&gt;=$P$1,B352&lt;=$Q$1)</f>
        <v>1</v>
      </c>
      <c r="J352" s="0" t="n">
        <f aca="false">VLOOKUP(D352,Товар!$A$1:$F$61,5)</f>
        <v>100</v>
      </c>
      <c r="K352" s="5" t="n">
        <f aca="false">IF(F352="Поступление",TRUE())</f>
        <v>1</v>
      </c>
      <c r="L352" s="5" t="n">
        <f aca="false">AND(G352,H352,I352,K352)</f>
        <v>0</v>
      </c>
      <c r="M352" s="0" t="n">
        <f aca="false">IF(L352,1,0)</f>
        <v>0</v>
      </c>
      <c r="N352" s="0" t="n">
        <f aca="false">E352*J352*M352</f>
        <v>0</v>
      </c>
    </row>
    <row r="353" customFormat="false" ht="14.25" hidden="false" customHeight="false" outlineLevel="0" collapsed="false">
      <c r="A353" s="0" t="n">
        <v>352</v>
      </c>
      <c r="B353" s="3" t="n">
        <v>45140</v>
      </c>
      <c r="C353" s="4" t="s">
        <v>20</v>
      </c>
      <c r="D353" s="0" t="n">
        <v>28</v>
      </c>
      <c r="E353" s="0" t="n">
        <v>300</v>
      </c>
      <c r="F353" s="0" t="s">
        <v>11</v>
      </c>
      <c r="G353" s="5" t="n">
        <f aca="false">OR(C353="M15",C353="M10")</f>
        <v>0</v>
      </c>
      <c r="H353" s="5" t="n">
        <f aca="false">AND(D353&lt;=7,D353&gt;=4)</f>
        <v>0</v>
      </c>
      <c r="I353" s="5" t="n">
        <f aca="false">AND(B353&gt;=$P$1,B353&lt;=$Q$1)</f>
        <v>1</v>
      </c>
      <c r="J353" s="0" t="n">
        <f aca="false">VLOOKUP(D353,Товар!$A$1:$F$61,5)</f>
        <v>250</v>
      </c>
      <c r="K353" s="5" t="n">
        <f aca="false">IF(F353="Поступление",TRUE())</f>
        <v>1</v>
      </c>
      <c r="L353" s="5" t="n">
        <f aca="false">AND(G353,H353,I353,K353)</f>
        <v>0</v>
      </c>
      <c r="M353" s="0" t="n">
        <f aca="false">IF(L353,1,0)</f>
        <v>0</v>
      </c>
      <c r="N353" s="0" t="n">
        <f aca="false">E353*J353*M353</f>
        <v>0</v>
      </c>
    </row>
    <row r="354" customFormat="false" ht="14.25" hidden="false" customHeight="false" outlineLevel="0" collapsed="false">
      <c r="A354" s="0" t="n">
        <v>353</v>
      </c>
      <c r="B354" s="3" t="n">
        <v>45140</v>
      </c>
      <c r="C354" s="4" t="s">
        <v>20</v>
      </c>
      <c r="D354" s="0" t="n">
        <v>29</v>
      </c>
      <c r="E354" s="0" t="n">
        <v>300</v>
      </c>
      <c r="F354" s="0" t="s">
        <v>11</v>
      </c>
      <c r="G354" s="5" t="n">
        <f aca="false">OR(C354="M15",C354="M10")</f>
        <v>0</v>
      </c>
      <c r="H354" s="5" t="n">
        <f aca="false">AND(D354&lt;=7,D354&gt;=4)</f>
        <v>0</v>
      </c>
      <c r="I354" s="5" t="n">
        <f aca="false">AND(B354&gt;=$P$1,B354&lt;=$Q$1)</f>
        <v>1</v>
      </c>
      <c r="J354" s="0" t="n">
        <f aca="false">VLOOKUP(D354,Товар!$A$1:$F$61,5)</f>
        <v>250</v>
      </c>
      <c r="K354" s="5" t="n">
        <f aca="false">IF(F354="Поступление",TRUE())</f>
        <v>1</v>
      </c>
      <c r="L354" s="5" t="n">
        <f aca="false">AND(G354,H354,I354,K354)</f>
        <v>0</v>
      </c>
      <c r="M354" s="0" t="n">
        <f aca="false">IF(L354,1,0)</f>
        <v>0</v>
      </c>
      <c r="N354" s="0" t="n">
        <f aca="false">E354*J354*M354</f>
        <v>0</v>
      </c>
    </row>
    <row r="355" customFormat="false" ht="14.25" hidden="false" customHeight="false" outlineLevel="0" collapsed="false">
      <c r="A355" s="0" t="n">
        <v>354</v>
      </c>
      <c r="B355" s="3" t="n">
        <v>45140</v>
      </c>
      <c r="C355" s="4" t="s">
        <v>20</v>
      </c>
      <c r="D355" s="0" t="n">
        <v>30</v>
      </c>
      <c r="E355" s="0" t="n">
        <v>300</v>
      </c>
      <c r="F355" s="0" t="s">
        <v>11</v>
      </c>
      <c r="G355" s="5" t="n">
        <f aca="false">OR(C355="M15",C355="M10")</f>
        <v>0</v>
      </c>
      <c r="H355" s="5" t="n">
        <f aca="false">AND(D355&lt;=7,D355&gt;=4)</f>
        <v>0</v>
      </c>
      <c r="I355" s="5" t="n">
        <f aca="false">AND(B355&gt;=$P$1,B355&lt;=$Q$1)</f>
        <v>1</v>
      </c>
      <c r="J355" s="0" t="n">
        <f aca="false">VLOOKUP(D355,Товар!$A$1:$F$61,5)</f>
        <v>100</v>
      </c>
      <c r="K355" s="5" t="n">
        <f aca="false">IF(F355="Поступление",TRUE())</f>
        <v>1</v>
      </c>
      <c r="L355" s="5" t="n">
        <f aca="false">AND(G355,H355,I355,K355)</f>
        <v>0</v>
      </c>
      <c r="M355" s="0" t="n">
        <f aca="false">IF(L355,1,0)</f>
        <v>0</v>
      </c>
      <c r="N355" s="0" t="n">
        <f aca="false">E355*J355*M355</f>
        <v>0</v>
      </c>
    </row>
    <row r="356" customFormat="false" ht="14.25" hidden="false" customHeight="false" outlineLevel="0" collapsed="false">
      <c r="A356" s="0" t="n">
        <v>355</v>
      </c>
      <c r="B356" s="3" t="n">
        <v>45140</v>
      </c>
      <c r="C356" s="4" t="s">
        <v>20</v>
      </c>
      <c r="D356" s="0" t="n">
        <v>31</v>
      </c>
      <c r="E356" s="0" t="n">
        <v>300</v>
      </c>
      <c r="F356" s="0" t="s">
        <v>11</v>
      </c>
      <c r="G356" s="5" t="n">
        <f aca="false">OR(C356="M15",C356="M10")</f>
        <v>0</v>
      </c>
      <c r="H356" s="5" t="n">
        <f aca="false">AND(D356&lt;=7,D356&gt;=4)</f>
        <v>0</v>
      </c>
      <c r="I356" s="5" t="n">
        <f aca="false">AND(B356&gt;=$P$1,B356&lt;=$Q$1)</f>
        <v>1</v>
      </c>
      <c r="J356" s="0" t="n">
        <f aca="false">VLOOKUP(D356,Товар!$A$1:$F$61,5)</f>
        <v>80</v>
      </c>
      <c r="K356" s="5" t="n">
        <f aca="false">IF(F356="Поступление",TRUE())</f>
        <v>1</v>
      </c>
      <c r="L356" s="5" t="n">
        <f aca="false">AND(G356,H356,I356,K356)</f>
        <v>0</v>
      </c>
      <c r="M356" s="0" t="n">
        <f aca="false">IF(L356,1,0)</f>
        <v>0</v>
      </c>
      <c r="N356" s="0" t="n">
        <f aca="false">E356*J356*M356</f>
        <v>0</v>
      </c>
    </row>
    <row r="357" customFormat="false" ht="14.25" hidden="false" customHeight="false" outlineLevel="0" collapsed="false">
      <c r="A357" s="0" t="n">
        <v>356</v>
      </c>
      <c r="B357" s="3" t="n">
        <v>45140</v>
      </c>
      <c r="C357" s="4" t="s">
        <v>20</v>
      </c>
      <c r="D357" s="0" t="n">
        <v>32</v>
      </c>
      <c r="E357" s="0" t="n">
        <v>300</v>
      </c>
      <c r="F357" s="0" t="s">
        <v>11</v>
      </c>
      <c r="G357" s="5" t="n">
        <f aca="false">OR(C357="M15",C357="M10")</f>
        <v>0</v>
      </c>
      <c r="H357" s="5" t="n">
        <f aca="false">AND(D357&lt;=7,D357&gt;=4)</f>
        <v>0</v>
      </c>
      <c r="I357" s="5" t="n">
        <f aca="false">AND(B357&gt;=$P$1,B357&lt;=$Q$1)</f>
        <v>1</v>
      </c>
      <c r="J357" s="0" t="n">
        <f aca="false">VLOOKUP(D357,Товар!$A$1:$F$61,5)</f>
        <v>100</v>
      </c>
      <c r="K357" s="5" t="n">
        <f aca="false">IF(F357="Поступление",TRUE())</f>
        <v>1</v>
      </c>
      <c r="L357" s="5" t="n">
        <f aca="false">AND(G357,H357,I357,K357)</f>
        <v>0</v>
      </c>
      <c r="M357" s="0" t="n">
        <f aca="false">IF(L357,1,0)</f>
        <v>0</v>
      </c>
      <c r="N357" s="0" t="n">
        <f aca="false">E357*J357*M357</f>
        <v>0</v>
      </c>
    </row>
    <row r="358" customFormat="false" ht="14.25" hidden="false" customHeight="false" outlineLevel="0" collapsed="false">
      <c r="A358" s="0" t="n">
        <v>357</v>
      </c>
      <c r="B358" s="3" t="n">
        <v>45140</v>
      </c>
      <c r="C358" s="4" t="s">
        <v>20</v>
      </c>
      <c r="D358" s="0" t="n">
        <v>33</v>
      </c>
      <c r="E358" s="0" t="n">
        <v>300</v>
      </c>
      <c r="F358" s="0" t="s">
        <v>11</v>
      </c>
      <c r="G358" s="5" t="n">
        <f aca="false">OR(C358="M15",C358="M10")</f>
        <v>0</v>
      </c>
      <c r="H358" s="5" t="n">
        <f aca="false">AND(D358&lt;=7,D358&gt;=4)</f>
        <v>0</v>
      </c>
      <c r="I358" s="5" t="n">
        <f aca="false">AND(B358&gt;=$P$1,B358&lt;=$Q$1)</f>
        <v>1</v>
      </c>
      <c r="J358" s="0" t="n">
        <f aca="false">VLOOKUP(D358,Товар!$A$1:$F$61,5)</f>
        <v>100</v>
      </c>
      <c r="K358" s="5" t="n">
        <f aca="false">IF(F358="Поступление",TRUE())</f>
        <v>1</v>
      </c>
      <c r="L358" s="5" t="n">
        <f aca="false">AND(G358,H358,I358,K358)</f>
        <v>0</v>
      </c>
      <c r="M358" s="0" t="n">
        <f aca="false">IF(L358,1,0)</f>
        <v>0</v>
      </c>
      <c r="N358" s="0" t="n">
        <f aca="false">E358*J358*M358</f>
        <v>0</v>
      </c>
    </row>
    <row r="359" customFormat="false" ht="14.25" hidden="false" customHeight="false" outlineLevel="0" collapsed="false">
      <c r="A359" s="0" t="n">
        <v>358</v>
      </c>
      <c r="B359" s="3" t="n">
        <v>45140</v>
      </c>
      <c r="C359" s="4" t="s">
        <v>20</v>
      </c>
      <c r="D359" s="0" t="n">
        <v>34</v>
      </c>
      <c r="E359" s="0" t="n">
        <v>300</v>
      </c>
      <c r="F359" s="0" t="s">
        <v>11</v>
      </c>
      <c r="G359" s="5" t="n">
        <f aca="false">OR(C359="M15",C359="M10")</f>
        <v>0</v>
      </c>
      <c r="H359" s="5" t="n">
        <f aca="false">AND(D359&lt;=7,D359&gt;=4)</f>
        <v>0</v>
      </c>
      <c r="I359" s="5" t="n">
        <f aca="false">AND(B359&gt;=$P$1,B359&lt;=$Q$1)</f>
        <v>1</v>
      </c>
      <c r="J359" s="0" t="n">
        <f aca="false">VLOOKUP(D359,Товар!$A$1:$F$61,5)</f>
        <v>200</v>
      </c>
      <c r="K359" s="5" t="n">
        <f aca="false">IF(F359="Поступление",TRUE())</f>
        <v>1</v>
      </c>
      <c r="L359" s="5" t="n">
        <f aca="false">AND(G359,H359,I359,K359)</f>
        <v>0</v>
      </c>
      <c r="M359" s="0" t="n">
        <f aca="false">IF(L359,1,0)</f>
        <v>0</v>
      </c>
      <c r="N359" s="0" t="n">
        <f aca="false">E359*J359*M359</f>
        <v>0</v>
      </c>
    </row>
    <row r="360" customFormat="false" ht="14.25" hidden="false" customHeight="false" outlineLevel="0" collapsed="false">
      <c r="A360" s="0" t="n">
        <v>359</v>
      </c>
      <c r="B360" s="3" t="n">
        <v>45140</v>
      </c>
      <c r="C360" s="4" t="s">
        <v>20</v>
      </c>
      <c r="D360" s="0" t="n">
        <v>35</v>
      </c>
      <c r="E360" s="0" t="n">
        <v>300</v>
      </c>
      <c r="F360" s="0" t="s">
        <v>11</v>
      </c>
      <c r="G360" s="5" t="n">
        <f aca="false">OR(C360="M15",C360="M10")</f>
        <v>0</v>
      </c>
      <c r="H360" s="5" t="n">
        <f aca="false">AND(D360&lt;=7,D360&gt;=4)</f>
        <v>0</v>
      </c>
      <c r="I360" s="5" t="n">
        <f aca="false">AND(B360&gt;=$P$1,B360&lt;=$Q$1)</f>
        <v>1</v>
      </c>
      <c r="J360" s="0" t="n">
        <f aca="false">VLOOKUP(D360,Товар!$A$1:$F$61,5)</f>
        <v>300</v>
      </c>
      <c r="K360" s="5" t="n">
        <f aca="false">IF(F360="Поступление",TRUE())</f>
        <v>1</v>
      </c>
      <c r="L360" s="5" t="n">
        <f aca="false">AND(G360,H360,I360,K360)</f>
        <v>0</v>
      </c>
      <c r="M360" s="0" t="n">
        <f aca="false">IF(L360,1,0)</f>
        <v>0</v>
      </c>
      <c r="N360" s="0" t="n">
        <f aca="false">E360*J360*M360</f>
        <v>0</v>
      </c>
    </row>
    <row r="361" customFormat="false" ht="14.25" hidden="false" customHeight="false" outlineLevel="0" collapsed="false">
      <c r="A361" s="0" t="n">
        <v>360</v>
      </c>
      <c r="B361" s="3" t="n">
        <v>45140</v>
      </c>
      <c r="C361" s="4" t="s">
        <v>20</v>
      </c>
      <c r="D361" s="0" t="n">
        <v>36</v>
      </c>
      <c r="E361" s="0" t="n">
        <v>300</v>
      </c>
      <c r="F361" s="0" t="s">
        <v>11</v>
      </c>
      <c r="G361" s="5" t="n">
        <f aca="false">OR(C361="M15",C361="M10")</f>
        <v>0</v>
      </c>
      <c r="H361" s="5" t="n">
        <f aca="false">AND(D361&lt;=7,D361&gt;=4)</f>
        <v>0</v>
      </c>
      <c r="I361" s="5" t="n">
        <f aca="false">AND(B361&gt;=$P$1,B361&lt;=$Q$1)</f>
        <v>1</v>
      </c>
      <c r="J361" s="0" t="n">
        <f aca="false">VLOOKUP(D361,Товар!$A$1:$F$61,5)</f>
        <v>400</v>
      </c>
      <c r="K361" s="5" t="n">
        <f aca="false">IF(F361="Поступление",TRUE())</f>
        <v>1</v>
      </c>
      <c r="L361" s="5" t="n">
        <f aca="false">AND(G361,H361,I361,K361)</f>
        <v>0</v>
      </c>
      <c r="M361" s="0" t="n">
        <f aca="false">IF(L361,1,0)</f>
        <v>0</v>
      </c>
      <c r="N361" s="0" t="n">
        <f aca="false">E361*J361*M361</f>
        <v>0</v>
      </c>
    </row>
    <row r="362" customFormat="false" ht="14.25" hidden="false" customHeight="false" outlineLevel="0" collapsed="false">
      <c r="A362" s="0" t="n">
        <v>361</v>
      </c>
      <c r="B362" s="3" t="n">
        <v>45140</v>
      </c>
      <c r="C362" s="4" t="s">
        <v>21</v>
      </c>
      <c r="D362" s="0" t="n">
        <v>1</v>
      </c>
      <c r="E362" s="0" t="n">
        <v>300</v>
      </c>
      <c r="F362" s="0" t="s">
        <v>11</v>
      </c>
      <c r="G362" s="5" t="n">
        <f aca="false">OR(C362="M15",C362="M10")</f>
        <v>0</v>
      </c>
      <c r="H362" s="5" t="n">
        <f aca="false">AND(D362&lt;=7,D362&gt;=4)</f>
        <v>0</v>
      </c>
      <c r="I362" s="5" t="n">
        <f aca="false">AND(B362&gt;=$P$1,B362&lt;=$Q$1)</f>
        <v>1</v>
      </c>
      <c r="J362" s="0" t="n">
        <f aca="false">VLOOKUP(D362,Товар!$A$1:$F$61,5)</f>
        <v>250</v>
      </c>
      <c r="K362" s="5" t="n">
        <f aca="false">IF(F362="Поступление",TRUE())</f>
        <v>1</v>
      </c>
      <c r="L362" s="5" t="n">
        <f aca="false">AND(G362,H362,I362,K362)</f>
        <v>0</v>
      </c>
      <c r="M362" s="0" t="n">
        <f aca="false">IF(L362,1,0)</f>
        <v>0</v>
      </c>
      <c r="N362" s="0" t="n">
        <f aca="false">E362*J362*M362</f>
        <v>0</v>
      </c>
    </row>
    <row r="363" customFormat="false" ht="14.25" hidden="false" customHeight="false" outlineLevel="0" collapsed="false">
      <c r="A363" s="0" t="n">
        <v>362</v>
      </c>
      <c r="B363" s="3" t="n">
        <v>45140</v>
      </c>
      <c r="C363" s="4" t="s">
        <v>21</v>
      </c>
      <c r="D363" s="0" t="n">
        <v>2</v>
      </c>
      <c r="E363" s="0" t="n">
        <v>300</v>
      </c>
      <c r="F363" s="0" t="s">
        <v>11</v>
      </c>
      <c r="G363" s="5" t="n">
        <f aca="false">OR(C363="M15",C363="M10")</f>
        <v>0</v>
      </c>
      <c r="H363" s="5" t="n">
        <f aca="false">AND(D363&lt;=7,D363&gt;=4)</f>
        <v>0</v>
      </c>
      <c r="I363" s="5" t="n">
        <f aca="false">AND(B363&gt;=$P$1,B363&lt;=$Q$1)</f>
        <v>1</v>
      </c>
      <c r="J363" s="0" t="n">
        <f aca="false">VLOOKUP(D363,Товар!$A$1:$F$61,5)</f>
        <v>1</v>
      </c>
      <c r="K363" s="5" t="n">
        <f aca="false">IF(F363="Поступление",TRUE())</f>
        <v>1</v>
      </c>
      <c r="L363" s="5" t="n">
        <f aca="false">AND(G363,H363,I363,K363)</f>
        <v>0</v>
      </c>
      <c r="M363" s="0" t="n">
        <f aca="false">IF(L363,1,0)</f>
        <v>0</v>
      </c>
      <c r="N363" s="0" t="n">
        <f aca="false">E363*J363*M363</f>
        <v>0</v>
      </c>
    </row>
    <row r="364" customFormat="false" ht="14.25" hidden="false" customHeight="false" outlineLevel="0" collapsed="false">
      <c r="A364" s="0" t="n">
        <v>363</v>
      </c>
      <c r="B364" s="3" t="n">
        <v>45140</v>
      </c>
      <c r="C364" s="4" t="s">
        <v>21</v>
      </c>
      <c r="D364" s="0" t="n">
        <v>3</v>
      </c>
      <c r="E364" s="0" t="n">
        <v>300</v>
      </c>
      <c r="F364" s="0" t="s">
        <v>11</v>
      </c>
      <c r="G364" s="5" t="n">
        <f aca="false">OR(C364="M15",C364="M10")</f>
        <v>0</v>
      </c>
      <c r="H364" s="5" t="n">
        <f aca="false">AND(D364&lt;=7,D364&gt;=4)</f>
        <v>0</v>
      </c>
      <c r="I364" s="5" t="n">
        <f aca="false">AND(B364&gt;=$P$1,B364&lt;=$Q$1)</f>
        <v>1</v>
      </c>
      <c r="J364" s="0" t="n">
        <f aca="false">VLOOKUP(D364,Товар!$A$1:$F$61,5)</f>
        <v>6</v>
      </c>
      <c r="K364" s="5" t="n">
        <f aca="false">IF(F364="Поступление",TRUE())</f>
        <v>1</v>
      </c>
      <c r="L364" s="5" t="n">
        <f aca="false">AND(G364,H364,I364,K364)</f>
        <v>0</v>
      </c>
      <c r="M364" s="0" t="n">
        <f aca="false">IF(L364,1,0)</f>
        <v>0</v>
      </c>
      <c r="N364" s="0" t="n">
        <f aca="false">E364*J364*M364</f>
        <v>0</v>
      </c>
    </row>
    <row r="365" customFormat="false" ht="14.25" hidden="false" customHeight="false" outlineLevel="0" collapsed="false">
      <c r="A365" s="0" t="n">
        <v>364</v>
      </c>
      <c r="B365" s="3" t="n">
        <v>45140</v>
      </c>
      <c r="C365" s="4" t="s">
        <v>21</v>
      </c>
      <c r="D365" s="0" t="n">
        <v>4</v>
      </c>
      <c r="E365" s="0" t="n">
        <v>300</v>
      </c>
      <c r="F365" s="0" t="s">
        <v>11</v>
      </c>
      <c r="G365" s="5" t="n">
        <f aca="false">OR(C365="M15",C365="M10")</f>
        <v>0</v>
      </c>
      <c r="H365" s="5" t="n">
        <f aca="false">AND(D365&lt;=7,D365&gt;=4)</f>
        <v>1</v>
      </c>
      <c r="I365" s="5" t="n">
        <f aca="false">AND(B365&gt;=$P$1,B365&lt;=$Q$1)</f>
        <v>1</v>
      </c>
      <c r="J365" s="0" t="n">
        <f aca="false">VLOOKUP(D365,Товар!$A$1:$F$61,5)</f>
        <v>250</v>
      </c>
      <c r="K365" s="5" t="n">
        <f aca="false">IF(F365="Поступление",TRUE())</f>
        <v>1</v>
      </c>
      <c r="L365" s="5" t="n">
        <f aca="false">AND(G365,H365,I365,K365)</f>
        <v>0</v>
      </c>
      <c r="M365" s="0" t="n">
        <f aca="false">IF(L365,1,0)</f>
        <v>0</v>
      </c>
      <c r="N365" s="0" t="n">
        <f aca="false">E365*J365*M365</f>
        <v>0</v>
      </c>
    </row>
    <row r="366" customFormat="false" ht="14.25" hidden="false" customHeight="false" outlineLevel="0" collapsed="false">
      <c r="A366" s="0" t="n">
        <v>365</v>
      </c>
      <c r="B366" s="3" t="n">
        <v>45140</v>
      </c>
      <c r="C366" s="4" t="s">
        <v>21</v>
      </c>
      <c r="D366" s="0" t="n">
        <v>5</v>
      </c>
      <c r="E366" s="0" t="n">
        <v>300</v>
      </c>
      <c r="F366" s="0" t="s">
        <v>11</v>
      </c>
      <c r="G366" s="5" t="n">
        <f aca="false">OR(C366="M15",C366="M10")</f>
        <v>0</v>
      </c>
      <c r="H366" s="5" t="n">
        <f aca="false">AND(D366&lt;=7,D366&gt;=4)</f>
        <v>1</v>
      </c>
      <c r="I366" s="5" t="n">
        <f aca="false">AND(B366&gt;=$P$1,B366&lt;=$Q$1)</f>
        <v>1</v>
      </c>
      <c r="J366" s="0" t="n">
        <f aca="false">VLOOKUP(D366,Товар!$A$1:$F$61,5)</f>
        <v>800</v>
      </c>
      <c r="K366" s="5" t="n">
        <f aca="false">IF(F366="Поступление",TRUE())</f>
        <v>1</v>
      </c>
      <c r="L366" s="5" t="n">
        <f aca="false">AND(G366,H366,I366,K366)</f>
        <v>0</v>
      </c>
      <c r="M366" s="0" t="n">
        <f aca="false">IF(L366,1,0)</f>
        <v>0</v>
      </c>
      <c r="N366" s="0" t="n">
        <f aca="false">E366*J366*M366</f>
        <v>0</v>
      </c>
    </row>
    <row r="367" customFormat="false" ht="14.25" hidden="false" customHeight="false" outlineLevel="0" collapsed="false">
      <c r="A367" s="0" t="n">
        <v>366</v>
      </c>
      <c r="B367" s="3" t="n">
        <v>45140</v>
      </c>
      <c r="C367" s="4" t="s">
        <v>21</v>
      </c>
      <c r="D367" s="0" t="n">
        <v>6</v>
      </c>
      <c r="E367" s="0" t="n">
        <v>300</v>
      </c>
      <c r="F367" s="0" t="s">
        <v>11</v>
      </c>
      <c r="G367" s="5" t="n">
        <f aca="false">OR(C367="M15",C367="M10")</f>
        <v>0</v>
      </c>
      <c r="H367" s="5" t="n">
        <f aca="false">AND(D367&lt;=7,D367&gt;=4)</f>
        <v>1</v>
      </c>
      <c r="I367" s="5" t="n">
        <f aca="false">AND(B367&gt;=$P$1,B367&lt;=$Q$1)</f>
        <v>1</v>
      </c>
      <c r="J367" s="0" t="n">
        <f aca="false">VLOOKUP(D367,Товар!$A$1:$F$61,5)</f>
        <v>500</v>
      </c>
      <c r="K367" s="5" t="n">
        <f aca="false">IF(F367="Поступление",TRUE())</f>
        <v>1</v>
      </c>
      <c r="L367" s="5" t="n">
        <f aca="false">AND(G367,H367,I367,K367)</f>
        <v>0</v>
      </c>
      <c r="M367" s="0" t="n">
        <f aca="false">IF(L367,1,0)</f>
        <v>0</v>
      </c>
      <c r="N367" s="0" t="n">
        <f aca="false">E367*J367*M367</f>
        <v>0</v>
      </c>
    </row>
    <row r="368" customFormat="false" ht="14.25" hidden="false" customHeight="false" outlineLevel="0" collapsed="false">
      <c r="A368" s="0" t="n">
        <v>367</v>
      </c>
      <c r="B368" s="3" t="n">
        <v>45140</v>
      </c>
      <c r="C368" s="4" t="s">
        <v>21</v>
      </c>
      <c r="D368" s="0" t="n">
        <v>7</v>
      </c>
      <c r="E368" s="0" t="n">
        <v>300</v>
      </c>
      <c r="F368" s="0" t="s">
        <v>11</v>
      </c>
      <c r="G368" s="5" t="n">
        <f aca="false">OR(C368="M15",C368="M10")</f>
        <v>0</v>
      </c>
      <c r="H368" s="5" t="n">
        <f aca="false">AND(D368&lt;=7,D368&gt;=4)</f>
        <v>1</v>
      </c>
      <c r="I368" s="5" t="n">
        <f aca="false">AND(B368&gt;=$P$1,B368&lt;=$Q$1)</f>
        <v>1</v>
      </c>
      <c r="J368" s="0" t="n">
        <f aca="false">VLOOKUP(D368,Товар!$A$1:$F$61,5)</f>
        <v>1000</v>
      </c>
      <c r="K368" s="5" t="n">
        <f aca="false">IF(F368="Поступление",TRUE())</f>
        <v>1</v>
      </c>
      <c r="L368" s="5" t="n">
        <f aca="false">AND(G368,H368,I368,K368)</f>
        <v>0</v>
      </c>
      <c r="M368" s="0" t="n">
        <f aca="false">IF(L368,1,0)</f>
        <v>0</v>
      </c>
      <c r="N368" s="0" t="n">
        <f aca="false">E368*J368*M368</f>
        <v>0</v>
      </c>
    </row>
    <row r="369" customFormat="false" ht="14.25" hidden="false" customHeight="false" outlineLevel="0" collapsed="false">
      <c r="A369" s="0" t="n">
        <v>368</v>
      </c>
      <c r="B369" s="3" t="n">
        <v>45140</v>
      </c>
      <c r="C369" s="4" t="s">
        <v>21</v>
      </c>
      <c r="D369" s="0" t="n">
        <v>8</v>
      </c>
      <c r="E369" s="0" t="n">
        <v>300</v>
      </c>
      <c r="F369" s="0" t="s">
        <v>11</v>
      </c>
      <c r="G369" s="5" t="n">
        <f aca="false">OR(C369="M15",C369="M10")</f>
        <v>0</v>
      </c>
      <c r="H369" s="5" t="n">
        <f aca="false">AND(D369&lt;=7,D369&gt;=4)</f>
        <v>0</v>
      </c>
      <c r="I369" s="5" t="n">
        <f aca="false">AND(B369&gt;=$P$1,B369&lt;=$Q$1)</f>
        <v>1</v>
      </c>
      <c r="J369" s="0" t="n">
        <f aca="false">VLOOKUP(D369,Товар!$A$1:$F$61,5)</f>
        <v>250</v>
      </c>
      <c r="K369" s="5" t="n">
        <f aca="false">IF(F369="Поступление",TRUE())</f>
        <v>1</v>
      </c>
      <c r="L369" s="5" t="n">
        <f aca="false">AND(G369,H369,I369,K369)</f>
        <v>0</v>
      </c>
      <c r="M369" s="0" t="n">
        <f aca="false">IF(L369,1,0)</f>
        <v>0</v>
      </c>
      <c r="N369" s="0" t="n">
        <f aca="false">E369*J369*M369</f>
        <v>0</v>
      </c>
    </row>
    <row r="370" customFormat="false" ht="14.25" hidden="false" customHeight="false" outlineLevel="0" collapsed="false">
      <c r="A370" s="0" t="n">
        <v>369</v>
      </c>
      <c r="B370" s="3" t="n">
        <v>45140</v>
      </c>
      <c r="C370" s="4" t="s">
        <v>21</v>
      </c>
      <c r="D370" s="0" t="n">
        <v>9</v>
      </c>
      <c r="E370" s="0" t="n">
        <v>300</v>
      </c>
      <c r="F370" s="0" t="s">
        <v>11</v>
      </c>
      <c r="G370" s="5" t="n">
        <f aca="false">OR(C370="M15",C370="M10")</f>
        <v>0</v>
      </c>
      <c r="H370" s="5" t="n">
        <f aca="false">AND(D370&lt;=7,D370&gt;=4)</f>
        <v>0</v>
      </c>
      <c r="I370" s="5" t="n">
        <f aca="false">AND(B370&gt;=$P$1,B370&lt;=$Q$1)</f>
        <v>1</v>
      </c>
      <c r="J370" s="0" t="n">
        <f aca="false">VLOOKUP(D370,Товар!$A$1:$F$61,5)</f>
        <v>500</v>
      </c>
      <c r="K370" s="5" t="n">
        <f aca="false">IF(F370="Поступление",TRUE())</f>
        <v>1</v>
      </c>
      <c r="L370" s="5" t="n">
        <f aca="false">AND(G370,H370,I370,K370)</f>
        <v>0</v>
      </c>
      <c r="M370" s="0" t="n">
        <f aca="false">IF(L370,1,0)</f>
        <v>0</v>
      </c>
      <c r="N370" s="0" t="n">
        <f aca="false">E370*J370*M370</f>
        <v>0</v>
      </c>
    </row>
    <row r="371" customFormat="false" ht="14.25" hidden="false" customHeight="false" outlineLevel="0" collapsed="false">
      <c r="A371" s="0" t="n">
        <v>370</v>
      </c>
      <c r="B371" s="3" t="n">
        <v>45140</v>
      </c>
      <c r="C371" s="4" t="s">
        <v>21</v>
      </c>
      <c r="D371" s="0" t="n">
        <v>10</v>
      </c>
      <c r="E371" s="0" t="n">
        <v>300</v>
      </c>
      <c r="F371" s="0" t="s">
        <v>11</v>
      </c>
      <c r="G371" s="5" t="n">
        <f aca="false">OR(C371="M15",C371="M10")</f>
        <v>0</v>
      </c>
      <c r="H371" s="5" t="n">
        <f aca="false">AND(D371&lt;=7,D371&gt;=4)</f>
        <v>0</v>
      </c>
      <c r="I371" s="5" t="n">
        <f aca="false">AND(B371&gt;=$P$1,B371&lt;=$Q$1)</f>
        <v>1</v>
      </c>
      <c r="J371" s="0" t="n">
        <f aca="false">VLOOKUP(D371,Товар!$A$1:$F$61,5)</f>
        <v>1000</v>
      </c>
      <c r="K371" s="5" t="n">
        <f aca="false">IF(F371="Поступление",TRUE())</f>
        <v>1</v>
      </c>
      <c r="L371" s="5" t="n">
        <f aca="false">AND(G371,H371,I371,K371)</f>
        <v>0</v>
      </c>
      <c r="M371" s="0" t="n">
        <f aca="false">IF(L371,1,0)</f>
        <v>0</v>
      </c>
      <c r="N371" s="0" t="n">
        <f aca="false">E371*J371*M371</f>
        <v>0</v>
      </c>
    </row>
    <row r="372" customFormat="false" ht="14.25" hidden="false" customHeight="false" outlineLevel="0" collapsed="false">
      <c r="A372" s="0" t="n">
        <v>371</v>
      </c>
      <c r="B372" s="3" t="n">
        <v>45140</v>
      </c>
      <c r="C372" s="4" t="s">
        <v>21</v>
      </c>
      <c r="D372" s="0" t="n">
        <v>11</v>
      </c>
      <c r="E372" s="0" t="n">
        <v>300</v>
      </c>
      <c r="F372" s="0" t="s">
        <v>11</v>
      </c>
      <c r="G372" s="5" t="n">
        <f aca="false">OR(C372="M15",C372="M10")</f>
        <v>0</v>
      </c>
      <c r="H372" s="5" t="n">
        <f aca="false">AND(D372&lt;=7,D372&gt;=4)</f>
        <v>0</v>
      </c>
      <c r="I372" s="5" t="n">
        <f aca="false">AND(B372&gt;=$P$1,B372&lt;=$Q$1)</f>
        <v>1</v>
      </c>
      <c r="J372" s="0" t="n">
        <f aca="false">VLOOKUP(D372,Товар!$A$1:$F$61,5)</f>
        <v>500</v>
      </c>
      <c r="K372" s="5" t="n">
        <f aca="false">IF(F372="Поступление",TRUE())</f>
        <v>1</v>
      </c>
      <c r="L372" s="5" t="n">
        <f aca="false">AND(G372,H372,I372,K372)</f>
        <v>0</v>
      </c>
      <c r="M372" s="0" t="n">
        <f aca="false">IF(L372,1,0)</f>
        <v>0</v>
      </c>
      <c r="N372" s="0" t="n">
        <f aca="false">E372*J372*M372</f>
        <v>0</v>
      </c>
    </row>
    <row r="373" customFormat="false" ht="14.25" hidden="false" customHeight="false" outlineLevel="0" collapsed="false">
      <c r="A373" s="0" t="n">
        <v>372</v>
      </c>
      <c r="B373" s="3" t="n">
        <v>45140</v>
      </c>
      <c r="C373" s="4" t="s">
        <v>21</v>
      </c>
      <c r="D373" s="0" t="n">
        <v>12</v>
      </c>
      <c r="E373" s="0" t="n">
        <v>300</v>
      </c>
      <c r="F373" s="0" t="s">
        <v>11</v>
      </c>
      <c r="G373" s="5" t="n">
        <f aca="false">OR(C373="M15",C373="M10")</f>
        <v>0</v>
      </c>
      <c r="H373" s="5" t="n">
        <f aca="false">AND(D373&lt;=7,D373&gt;=4)</f>
        <v>0</v>
      </c>
      <c r="I373" s="5" t="n">
        <f aca="false">AND(B373&gt;=$P$1,B373&lt;=$Q$1)</f>
        <v>1</v>
      </c>
      <c r="J373" s="0" t="n">
        <f aca="false">VLOOKUP(D373,Товар!$A$1:$F$61,5)</f>
        <v>250</v>
      </c>
      <c r="K373" s="5" t="n">
        <f aca="false">IF(F373="Поступление",TRUE())</f>
        <v>1</v>
      </c>
      <c r="L373" s="5" t="n">
        <f aca="false">AND(G373,H373,I373,K373)</f>
        <v>0</v>
      </c>
      <c r="M373" s="0" t="n">
        <f aca="false">IF(L373,1,0)</f>
        <v>0</v>
      </c>
      <c r="N373" s="0" t="n">
        <f aca="false">E373*J373*M373</f>
        <v>0</v>
      </c>
    </row>
    <row r="374" customFormat="false" ht="14.25" hidden="false" customHeight="false" outlineLevel="0" collapsed="false">
      <c r="A374" s="0" t="n">
        <v>373</v>
      </c>
      <c r="B374" s="3" t="n">
        <v>45140</v>
      </c>
      <c r="C374" s="4" t="s">
        <v>21</v>
      </c>
      <c r="D374" s="0" t="n">
        <v>13</v>
      </c>
      <c r="E374" s="0" t="n">
        <v>300</v>
      </c>
      <c r="F374" s="0" t="s">
        <v>11</v>
      </c>
      <c r="G374" s="5" t="n">
        <f aca="false">OR(C374="M15",C374="M10")</f>
        <v>0</v>
      </c>
      <c r="H374" s="5" t="n">
        <f aca="false">AND(D374&lt;=7,D374&gt;=4)</f>
        <v>0</v>
      </c>
      <c r="I374" s="5" t="n">
        <f aca="false">AND(B374&gt;=$P$1,B374&lt;=$Q$1)</f>
        <v>1</v>
      </c>
      <c r="J374" s="0" t="n">
        <f aca="false">VLOOKUP(D374,Товар!$A$1:$F$61,5)</f>
        <v>500</v>
      </c>
      <c r="K374" s="5" t="n">
        <f aca="false">IF(F374="Поступление",TRUE())</f>
        <v>1</v>
      </c>
      <c r="L374" s="5" t="n">
        <f aca="false">AND(G374,H374,I374,K374)</f>
        <v>0</v>
      </c>
      <c r="M374" s="0" t="n">
        <f aca="false">IF(L374,1,0)</f>
        <v>0</v>
      </c>
      <c r="N374" s="0" t="n">
        <f aca="false">E374*J374*M374</f>
        <v>0</v>
      </c>
    </row>
    <row r="375" customFormat="false" ht="14.25" hidden="false" customHeight="false" outlineLevel="0" collapsed="false">
      <c r="A375" s="0" t="n">
        <v>374</v>
      </c>
      <c r="B375" s="3" t="n">
        <v>45140</v>
      </c>
      <c r="C375" s="4" t="s">
        <v>21</v>
      </c>
      <c r="D375" s="0" t="n">
        <v>14</v>
      </c>
      <c r="E375" s="0" t="n">
        <v>300</v>
      </c>
      <c r="F375" s="0" t="s">
        <v>11</v>
      </c>
      <c r="G375" s="5" t="n">
        <f aca="false">OR(C375="M15",C375="M10")</f>
        <v>0</v>
      </c>
      <c r="H375" s="5" t="n">
        <f aca="false">AND(D375&lt;=7,D375&gt;=4)</f>
        <v>0</v>
      </c>
      <c r="I375" s="5" t="n">
        <f aca="false">AND(B375&gt;=$P$1,B375&lt;=$Q$1)</f>
        <v>1</v>
      </c>
      <c r="J375" s="0" t="n">
        <f aca="false">VLOOKUP(D375,Товар!$A$1:$F$61,5)</f>
        <v>300</v>
      </c>
      <c r="K375" s="5" t="n">
        <f aca="false">IF(F375="Поступление",TRUE())</f>
        <v>1</v>
      </c>
      <c r="L375" s="5" t="n">
        <f aca="false">AND(G375,H375,I375,K375)</f>
        <v>0</v>
      </c>
      <c r="M375" s="0" t="n">
        <f aca="false">IF(L375,1,0)</f>
        <v>0</v>
      </c>
      <c r="N375" s="0" t="n">
        <f aca="false">E375*J375*M375</f>
        <v>0</v>
      </c>
    </row>
    <row r="376" customFormat="false" ht="14.25" hidden="false" customHeight="false" outlineLevel="0" collapsed="false">
      <c r="A376" s="0" t="n">
        <v>375</v>
      </c>
      <c r="B376" s="3" t="n">
        <v>45140</v>
      </c>
      <c r="C376" s="4" t="s">
        <v>21</v>
      </c>
      <c r="D376" s="0" t="n">
        <v>15</v>
      </c>
      <c r="E376" s="0" t="n">
        <v>300</v>
      </c>
      <c r="F376" s="0" t="s">
        <v>11</v>
      </c>
      <c r="G376" s="5" t="n">
        <f aca="false">OR(C376="M15",C376="M10")</f>
        <v>0</v>
      </c>
      <c r="H376" s="5" t="n">
        <f aca="false">AND(D376&lt;=7,D376&gt;=4)</f>
        <v>0</v>
      </c>
      <c r="I376" s="5" t="n">
        <f aca="false">AND(B376&gt;=$P$1,B376&lt;=$Q$1)</f>
        <v>1</v>
      </c>
      <c r="J376" s="0" t="n">
        <f aca="false">VLOOKUP(D376,Товар!$A$1:$F$61,5)</f>
        <v>250</v>
      </c>
      <c r="K376" s="5" t="n">
        <f aca="false">IF(F376="Поступление",TRUE())</f>
        <v>1</v>
      </c>
      <c r="L376" s="5" t="n">
        <f aca="false">AND(G376,H376,I376,K376)</f>
        <v>0</v>
      </c>
      <c r="M376" s="0" t="n">
        <f aca="false">IF(L376,1,0)</f>
        <v>0</v>
      </c>
      <c r="N376" s="0" t="n">
        <f aca="false">E376*J376*M376</f>
        <v>0</v>
      </c>
    </row>
    <row r="377" customFormat="false" ht="14.25" hidden="false" customHeight="false" outlineLevel="0" collapsed="false">
      <c r="A377" s="0" t="n">
        <v>376</v>
      </c>
      <c r="B377" s="3" t="n">
        <v>45140</v>
      </c>
      <c r="C377" s="4" t="s">
        <v>21</v>
      </c>
      <c r="D377" s="0" t="n">
        <v>16</v>
      </c>
      <c r="E377" s="0" t="n">
        <v>300</v>
      </c>
      <c r="F377" s="0" t="s">
        <v>11</v>
      </c>
      <c r="G377" s="5" t="n">
        <f aca="false">OR(C377="M15",C377="M10")</f>
        <v>0</v>
      </c>
      <c r="H377" s="5" t="n">
        <f aca="false">AND(D377&lt;=7,D377&gt;=4)</f>
        <v>0</v>
      </c>
      <c r="I377" s="5" t="n">
        <f aca="false">AND(B377&gt;=$P$1,B377&lt;=$Q$1)</f>
        <v>1</v>
      </c>
      <c r="J377" s="0" t="n">
        <f aca="false">VLOOKUP(D377,Товар!$A$1:$F$61,5)</f>
        <v>1</v>
      </c>
      <c r="K377" s="5" t="n">
        <f aca="false">IF(F377="Поступление",TRUE())</f>
        <v>1</v>
      </c>
      <c r="L377" s="5" t="n">
        <f aca="false">AND(G377,H377,I377,K377)</f>
        <v>0</v>
      </c>
      <c r="M377" s="0" t="n">
        <f aca="false">IF(L377,1,0)</f>
        <v>0</v>
      </c>
      <c r="N377" s="0" t="n">
        <f aca="false">E377*J377*M377</f>
        <v>0</v>
      </c>
    </row>
    <row r="378" customFormat="false" ht="14.25" hidden="false" customHeight="false" outlineLevel="0" collapsed="false">
      <c r="A378" s="0" t="n">
        <v>377</v>
      </c>
      <c r="B378" s="3" t="n">
        <v>45140</v>
      </c>
      <c r="C378" s="4" t="s">
        <v>21</v>
      </c>
      <c r="D378" s="0" t="n">
        <v>17</v>
      </c>
      <c r="E378" s="0" t="n">
        <v>300</v>
      </c>
      <c r="F378" s="0" t="s">
        <v>11</v>
      </c>
      <c r="G378" s="5" t="n">
        <f aca="false">OR(C378="M15",C378="M10")</f>
        <v>0</v>
      </c>
      <c r="H378" s="5" t="n">
        <f aca="false">AND(D378&lt;=7,D378&gt;=4)</f>
        <v>0</v>
      </c>
      <c r="I378" s="5" t="n">
        <f aca="false">AND(B378&gt;=$P$1,B378&lt;=$Q$1)</f>
        <v>1</v>
      </c>
      <c r="J378" s="0" t="n">
        <f aca="false">VLOOKUP(D378,Товар!$A$1:$F$61,5)</f>
        <v>150</v>
      </c>
      <c r="K378" s="5" t="n">
        <f aca="false">IF(F378="Поступление",TRUE())</f>
        <v>1</v>
      </c>
      <c r="L378" s="5" t="n">
        <f aca="false">AND(G378,H378,I378,K378)</f>
        <v>0</v>
      </c>
      <c r="M378" s="0" t="n">
        <f aca="false">IF(L378,1,0)</f>
        <v>0</v>
      </c>
      <c r="N378" s="0" t="n">
        <f aca="false">E378*J378*M378</f>
        <v>0</v>
      </c>
    </row>
    <row r="379" customFormat="false" ht="14.25" hidden="false" customHeight="false" outlineLevel="0" collapsed="false">
      <c r="A379" s="0" t="n">
        <v>378</v>
      </c>
      <c r="B379" s="3" t="n">
        <v>45140</v>
      </c>
      <c r="C379" s="4" t="s">
        <v>21</v>
      </c>
      <c r="D379" s="0" t="n">
        <v>18</v>
      </c>
      <c r="E379" s="0" t="n">
        <v>300</v>
      </c>
      <c r="F379" s="0" t="s">
        <v>11</v>
      </c>
      <c r="G379" s="5" t="n">
        <f aca="false">OR(C379="M15",C379="M10")</f>
        <v>0</v>
      </c>
      <c r="H379" s="5" t="n">
        <f aca="false">AND(D379&lt;=7,D379&gt;=4)</f>
        <v>0</v>
      </c>
      <c r="I379" s="5" t="n">
        <f aca="false">AND(B379&gt;=$P$1,B379&lt;=$Q$1)</f>
        <v>1</v>
      </c>
      <c r="J379" s="0" t="n">
        <f aca="false">VLOOKUP(D379,Товар!$A$1:$F$61,5)</f>
        <v>150</v>
      </c>
      <c r="K379" s="5" t="n">
        <f aca="false">IF(F379="Поступление",TRUE())</f>
        <v>1</v>
      </c>
      <c r="L379" s="5" t="n">
        <f aca="false">AND(G379,H379,I379,K379)</f>
        <v>0</v>
      </c>
      <c r="M379" s="0" t="n">
        <f aca="false">IF(L379,1,0)</f>
        <v>0</v>
      </c>
      <c r="N379" s="0" t="n">
        <f aca="false">E379*J379*M379</f>
        <v>0</v>
      </c>
    </row>
    <row r="380" customFormat="false" ht="14.25" hidden="false" customHeight="false" outlineLevel="0" collapsed="false">
      <c r="A380" s="0" t="n">
        <v>379</v>
      </c>
      <c r="B380" s="3" t="n">
        <v>45140</v>
      </c>
      <c r="C380" s="4" t="s">
        <v>21</v>
      </c>
      <c r="D380" s="0" t="n">
        <v>19</v>
      </c>
      <c r="E380" s="0" t="n">
        <v>300</v>
      </c>
      <c r="F380" s="0" t="s">
        <v>11</v>
      </c>
      <c r="G380" s="5" t="n">
        <f aca="false">OR(C380="M15",C380="M10")</f>
        <v>0</v>
      </c>
      <c r="H380" s="5" t="n">
        <f aca="false">AND(D380&lt;=7,D380&gt;=4)</f>
        <v>0</v>
      </c>
      <c r="I380" s="5" t="n">
        <f aca="false">AND(B380&gt;=$P$1,B380&lt;=$Q$1)</f>
        <v>1</v>
      </c>
      <c r="J380" s="0" t="n">
        <f aca="false">VLOOKUP(D380,Товар!$A$1:$F$61,5)</f>
        <v>700</v>
      </c>
      <c r="K380" s="5" t="n">
        <f aca="false">IF(F380="Поступление",TRUE())</f>
        <v>1</v>
      </c>
      <c r="L380" s="5" t="n">
        <f aca="false">AND(G380,H380,I380,K380)</f>
        <v>0</v>
      </c>
      <c r="M380" s="0" t="n">
        <f aca="false">IF(L380,1,0)</f>
        <v>0</v>
      </c>
      <c r="N380" s="0" t="n">
        <f aca="false">E380*J380*M380</f>
        <v>0</v>
      </c>
    </row>
    <row r="381" customFormat="false" ht="14.25" hidden="false" customHeight="false" outlineLevel="0" collapsed="false">
      <c r="A381" s="0" t="n">
        <v>380</v>
      </c>
      <c r="B381" s="3" t="n">
        <v>45140</v>
      </c>
      <c r="C381" s="4" t="s">
        <v>21</v>
      </c>
      <c r="D381" s="0" t="n">
        <v>20</v>
      </c>
      <c r="E381" s="0" t="n">
        <v>300</v>
      </c>
      <c r="F381" s="0" t="s">
        <v>11</v>
      </c>
      <c r="G381" s="5" t="n">
        <f aca="false">OR(C381="M15",C381="M10")</f>
        <v>0</v>
      </c>
      <c r="H381" s="5" t="n">
        <f aca="false">AND(D381&lt;=7,D381&gt;=4)</f>
        <v>0</v>
      </c>
      <c r="I381" s="5" t="n">
        <f aca="false">AND(B381&gt;=$P$1,B381&lt;=$Q$1)</f>
        <v>1</v>
      </c>
      <c r="J381" s="0" t="n">
        <f aca="false">VLOOKUP(D381,Товар!$A$1:$F$61,5)</f>
        <v>500</v>
      </c>
      <c r="K381" s="5" t="n">
        <f aca="false">IF(F381="Поступление",TRUE())</f>
        <v>1</v>
      </c>
      <c r="L381" s="5" t="n">
        <f aca="false">AND(G381,H381,I381,K381)</f>
        <v>0</v>
      </c>
      <c r="M381" s="0" t="n">
        <f aca="false">IF(L381,1,0)</f>
        <v>0</v>
      </c>
      <c r="N381" s="0" t="n">
        <f aca="false">E381*J381*M381</f>
        <v>0</v>
      </c>
    </row>
    <row r="382" customFormat="false" ht="14.25" hidden="false" customHeight="false" outlineLevel="0" collapsed="false">
      <c r="A382" s="0" t="n">
        <v>381</v>
      </c>
      <c r="B382" s="3" t="n">
        <v>45140</v>
      </c>
      <c r="C382" s="4" t="s">
        <v>21</v>
      </c>
      <c r="D382" s="0" t="n">
        <v>21</v>
      </c>
      <c r="E382" s="0" t="n">
        <v>300</v>
      </c>
      <c r="F382" s="0" t="s">
        <v>11</v>
      </c>
      <c r="G382" s="5" t="n">
        <f aca="false">OR(C382="M15",C382="M10")</f>
        <v>0</v>
      </c>
      <c r="H382" s="5" t="n">
        <f aca="false">AND(D382&lt;=7,D382&gt;=4)</f>
        <v>0</v>
      </c>
      <c r="I382" s="5" t="n">
        <f aca="false">AND(B382&gt;=$P$1,B382&lt;=$Q$1)</f>
        <v>1</v>
      </c>
      <c r="J382" s="0" t="n">
        <f aca="false">VLOOKUP(D382,Товар!$A$1:$F$61,5)</f>
        <v>500</v>
      </c>
      <c r="K382" s="5" t="n">
        <f aca="false">IF(F382="Поступление",TRUE())</f>
        <v>1</v>
      </c>
      <c r="L382" s="5" t="n">
        <f aca="false">AND(G382,H382,I382,K382)</f>
        <v>0</v>
      </c>
      <c r="M382" s="0" t="n">
        <f aca="false">IF(L382,1,0)</f>
        <v>0</v>
      </c>
      <c r="N382" s="0" t="n">
        <f aca="false">E382*J382*M382</f>
        <v>0</v>
      </c>
    </row>
    <row r="383" customFormat="false" ht="14.25" hidden="false" customHeight="false" outlineLevel="0" collapsed="false">
      <c r="A383" s="0" t="n">
        <v>382</v>
      </c>
      <c r="B383" s="3" t="n">
        <v>45140</v>
      </c>
      <c r="C383" s="4" t="s">
        <v>21</v>
      </c>
      <c r="D383" s="0" t="n">
        <v>22</v>
      </c>
      <c r="E383" s="0" t="n">
        <v>300</v>
      </c>
      <c r="F383" s="0" t="s">
        <v>11</v>
      </c>
      <c r="G383" s="5" t="n">
        <f aca="false">OR(C383="M15",C383="M10")</f>
        <v>0</v>
      </c>
      <c r="H383" s="5" t="n">
        <f aca="false">AND(D383&lt;=7,D383&gt;=4)</f>
        <v>0</v>
      </c>
      <c r="I383" s="5" t="n">
        <f aca="false">AND(B383&gt;=$P$1,B383&lt;=$Q$1)</f>
        <v>1</v>
      </c>
      <c r="J383" s="0" t="n">
        <f aca="false">VLOOKUP(D383,Товар!$A$1:$F$61,5)</f>
        <v>600</v>
      </c>
      <c r="K383" s="5" t="n">
        <f aca="false">IF(F383="Поступление",TRUE())</f>
        <v>1</v>
      </c>
      <c r="L383" s="5" t="n">
        <f aca="false">AND(G383,H383,I383,K383)</f>
        <v>0</v>
      </c>
      <c r="M383" s="0" t="n">
        <f aca="false">IF(L383,1,0)</f>
        <v>0</v>
      </c>
      <c r="N383" s="0" t="n">
        <f aca="false">E383*J383*M383</f>
        <v>0</v>
      </c>
    </row>
    <row r="384" customFormat="false" ht="14.25" hidden="false" customHeight="false" outlineLevel="0" collapsed="false">
      <c r="A384" s="0" t="n">
        <v>383</v>
      </c>
      <c r="B384" s="3" t="n">
        <v>45140</v>
      </c>
      <c r="C384" s="4" t="s">
        <v>21</v>
      </c>
      <c r="D384" s="0" t="n">
        <v>23</v>
      </c>
      <c r="E384" s="0" t="n">
        <v>300</v>
      </c>
      <c r="F384" s="0" t="s">
        <v>11</v>
      </c>
      <c r="G384" s="5" t="n">
        <f aca="false">OR(C384="M15",C384="M10")</f>
        <v>0</v>
      </c>
      <c r="H384" s="5" t="n">
        <f aca="false">AND(D384&lt;=7,D384&gt;=4)</f>
        <v>0</v>
      </c>
      <c r="I384" s="5" t="n">
        <f aca="false">AND(B384&gt;=$P$1,B384&lt;=$Q$1)</f>
        <v>1</v>
      </c>
      <c r="J384" s="0" t="n">
        <f aca="false">VLOOKUP(D384,Товар!$A$1:$F$61,5)</f>
        <v>1000</v>
      </c>
      <c r="K384" s="5" t="n">
        <f aca="false">IF(F384="Поступление",TRUE())</f>
        <v>1</v>
      </c>
      <c r="L384" s="5" t="n">
        <f aca="false">AND(G384,H384,I384,K384)</f>
        <v>0</v>
      </c>
      <c r="M384" s="0" t="n">
        <f aca="false">IF(L384,1,0)</f>
        <v>0</v>
      </c>
      <c r="N384" s="0" t="n">
        <f aca="false">E384*J384*M384</f>
        <v>0</v>
      </c>
    </row>
    <row r="385" customFormat="false" ht="14.25" hidden="false" customHeight="false" outlineLevel="0" collapsed="false">
      <c r="A385" s="0" t="n">
        <v>384</v>
      </c>
      <c r="B385" s="3" t="n">
        <v>45140</v>
      </c>
      <c r="C385" s="4" t="s">
        <v>21</v>
      </c>
      <c r="D385" s="0" t="n">
        <v>24</v>
      </c>
      <c r="E385" s="0" t="n">
        <v>300</v>
      </c>
      <c r="F385" s="0" t="s">
        <v>11</v>
      </c>
      <c r="G385" s="5" t="n">
        <f aca="false">OR(C385="M15",C385="M10")</f>
        <v>0</v>
      </c>
      <c r="H385" s="5" t="n">
        <f aca="false">AND(D385&lt;=7,D385&gt;=4)</f>
        <v>0</v>
      </c>
      <c r="I385" s="5" t="n">
        <f aca="false">AND(B385&gt;=$P$1,B385&lt;=$Q$1)</f>
        <v>1</v>
      </c>
      <c r="J385" s="0" t="n">
        <f aca="false">VLOOKUP(D385,Товар!$A$1:$F$61,5)</f>
        <v>200</v>
      </c>
      <c r="K385" s="5" t="n">
        <f aca="false">IF(F385="Поступление",TRUE())</f>
        <v>1</v>
      </c>
      <c r="L385" s="5" t="n">
        <f aca="false">AND(G385,H385,I385,K385)</f>
        <v>0</v>
      </c>
      <c r="M385" s="0" t="n">
        <f aca="false">IF(L385,1,0)</f>
        <v>0</v>
      </c>
      <c r="N385" s="0" t="n">
        <f aca="false">E385*J385*M385</f>
        <v>0</v>
      </c>
    </row>
    <row r="386" customFormat="false" ht="14.25" hidden="false" customHeight="false" outlineLevel="0" collapsed="false">
      <c r="A386" s="0" t="n">
        <v>385</v>
      </c>
      <c r="B386" s="3" t="n">
        <v>45140</v>
      </c>
      <c r="C386" s="4" t="s">
        <v>21</v>
      </c>
      <c r="D386" s="0" t="n">
        <v>25</v>
      </c>
      <c r="E386" s="0" t="n">
        <v>300</v>
      </c>
      <c r="F386" s="0" t="s">
        <v>11</v>
      </c>
      <c r="G386" s="5" t="n">
        <f aca="false">OR(C386="M15",C386="M10")</f>
        <v>0</v>
      </c>
      <c r="H386" s="5" t="n">
        <f aca="false">AND(D386&lt;=7,D386&gt;=4)</f>
        <v>0</v>
      </c>
      <c r="I386" s="5" t="n">
        <f aca="false">AND(B386&gt;=$P$1,B386&lt;=$Q$1)</f>
        <v>1</v>
      </c>
      <c r="J386" s="0" t="n">
        <f aca="false">VLOOKUP(D386,Товар!$A$1:$F$61,5)</f>
        <v>250</v>
      </c>
      <c r="K386" s="5" t="n">
        <f aca="false">IF(F386="Поступление",TRUE())</f>
        <v>1</v>
      </c>
      <c r="L386" s="5" t="n">
        <f aca="false">AND(G386,H386,I386,K386)</f>
        <v>0</v>
      </c>
      <c r="M386" s="0" t="n">
        <f aca="false">IF(L386,1,0)</f>
        <v>0</v>
      </c>
      <c r="N386" s="0" t="n">
        <f aca="false">E386*J386*M386</f>
        <v>0</v>
      </c>
    </row>
    <row r="387" customFormat="false" ht="14.25" hidden="false" customHeight="false" outlineLevel="0" collapsed="false">
      <c r="A387" s="0" t="n">
        <v>386</v>
      </c>
      <c r="B387" s="3" t="n">
        <v>45140</v>
      </c>
      <c r="C387" s="4" t="s">
        <v>21</v>
      </c>
      <c r="D387" s="0" t="n">
        <v>26</v>
      </c>
      <c r="E387" s="0" t="n">
        <v>300</v>
      </c>
      <c r="F387" s="0" t="s">
        <v>11</v>
      </c>
      <c r="G387" s="5" t="n">
        <f aca="false">OR(C387="M15",C387="M10")</f>
        <v>0</v>
      </c>
      <c r="H387" s="5" t="n">
        <f aca="false">AND(D387&lt;=7,D387&gt;=4)</f>
        <v>0</v>
      </c>
      <c r="I387" s="5" t="n">
        <f aca="false">AND(B387&gt;=$P$1,B387&lt;=$Q$1)</f>
        <v>1</v>
      </c>
      <c r="J387" s="0" t="n">
        <f aca="false">VLOOKUP(D387,Товар!$A$1:$F$61,5)</f>
        <v>300</v>
      </c>
      <c r="K387" s="5" t="n">
        <f aca="false">IF(F387="Поступление",TRUE())</f>
        <v>1</v>
      </c>
      <c r="L387" s="5" t="n">
        <f aca="false">AND(G387,H387,I387,K387)</f>
        <v>0</v>
      </c>
      <c r="M387" s="0" t="n">
        <f aca="false">IF(L387,1,0)</f>
        <v>0</v>
      </c>
      <c r="N387" s="0" t="n">
        <f aca="false">E387*J387*M387</f>
        <v>0</v>
      </c>
    </row>
    <row r="388" customFormat="false" ht="14.25" hidden="false" customHeight="false" outlineLevel="0" collapsed="false">
      <c r="A388" s="0" t="n">
        <v>387</v>
      </c>
      <c r="B388" s="3" t="n">
        <v>45140</v>
      </c>
      <c r="C388" s="4" t="s">
        <v>21</v>
      </c>
      <c r="D388" s="0" t="n">
        <v>27</v>
      </c>
      <c r="E388" s="0" t="n">
        <v>300</v>
      </c>
      <c r="F388" s="0" t="s">
        <v>11</v>
      </c>
      <c r="G388" s="5" t="n">
        <f aca="false">OR(C388="M15",C388="M10")</f>
        <v>0</v>
      </c>
      <c r="H388" s="5" t="n">
        <f aca="false">AND(D388&lt;=7,D388&gt;=4)</f>
        <v>0</v>
      </c>
      <c r="I388" s="5" t="n">
        <f aca="false">AND(B388&gt;=$P$1,B388&lt;=$Q$1)</f>
        <v>1</v>
      </c>
      <c r="J388" s="0" t="n">
        <f aca="false">VLOOKUP(D388,Товар!$A$1:$F$61,5)</f>
        <v>100</v>
      </c>
      <c r="K388" s="5" t="n">
        <f aca="false">IF(F388="Поступление",TRUE())</f>
        <v>1</v>
      </c>
      <c r="L388" s="5" t="n">
        <f aca="false">AND(G388,H388,I388,K388)</f>
        <v>0</v>
      </c>
      <c r="M388" s="0" t="n">
        <f aca="false">IF(L388,1,0)</f>
        <v>0</v>
      </c>
      <c r="N388" s="0" t="n">
        <f aca="false">E388*J388*M388</f>
        <v>0</v>
      </c>
    </row>
    <row r="389" customFormat="false" ht="14.25" hidden="false" customHeight="false" outlineLevel="0" collapsed="false">
      <c r="A389" s="0" t="n">
        <v>388</v>
      </c>
      <c r="B389" s="3" t="n">
        <v>45140</v>
      </c>
      <c r="C389" s="4" t="s">
        <v>21</v>
      </c>
      <c r="D389" s="0" t="n">
        <v>28</v>
      </c>
      <c r="E389" s="0" t="n">
        <v>300</v>
      </c>
      <c r="F389" s="0" t="s">
        <v>11</v>
      </c>
      <c r="G389" s="5" t="n">
        <f aca="false">OR(C389="M15",C389="M10")</f>
        <v>0</v>
      </c>
      <c r="H389" s="5" t="n">
        <f aca="false">AND(D389&lt;=7,D389&gt;=4)</f>
        <v>0</v>
      </c>
      <c r="I389" s="5" t="n">
        <f aca="false">AND(B389&gt;=$P$1,B389&lt;=$Q$1)</f>
        <v>1</v>
      </c>
      <c r="J389" s="0" t="n">
        <f aca="false">VLOOKUP(D389,Товар!$A$1:$F$61,5)</f>
        <v>250</v>
      </c>
      <c r="K389" s="5" t="n">
        <f aca="false">IF(F389="Поступление",TRUE())</f>
        <v>1</v>
      </c>
      <c r="L389" s="5" t="n">
        <f aca="false">AND(G389,H389,I389,K389)</f>
        <v>0</v>
      </c>
      <c r="M389" s="0" t="n">
        <f aca="false">IF(L389,1,0)</f>
        <v>0</v>
      </c>
      <c r="N389" s="0" t="n">
        <f aca="false">E389*J389*M389</f>
        <v>0</v>
      </c>
    </row>
    <row r="390" customFormat="false" ht="14.25" hidden="false" customHeight="false" outlineLevel="0" collapsed="false">
      <c r="A390" s="0" t="n">
        <v>389</v>
      </c>
      <c r="B390" s="3" t="n">
        <v>45140</v>
      </c>
      <c r="C390" s="4" t="s">
        <v>21</v>
      </c>
      <c r="D390" s="0" t="n">
        <v>29</v>
      </c>
      <c r="E390" s="0" t="n">
        <v>300</v>
      </c>
      <c r="F390" s="0" t="s">
        <v>11</v>
      </c>
      <c r="G390" s="5" t="n">
        <f aca="false">OR(C390="M15",C390="M10")</f>
        <v>0</v>
      </c>
      <c r="H390" s="5" t="n">
        <f aca="false">AND(D390&lt;=7,D390&gt;=4)</f>
        <v>0</v>
      </c>
      <c r="I390" s="5" t="n">
        <f aca="false">AND(B390&gt;=$P$1,B390&lt;=$Q$1)</f>
        <v>1</v>
      </c>
      <c r="J390" s="0" t="n">
        <f aca="false">VLOOKUP(D390,Товар!$A$1:$F$61,5)</f>
        <v>250</v>
      </c>
      <c r="K390" s="5" t="n">
        <f aca="false">IF(F390="Поступление",TRUE())</f>
        <v>1</v>
      </c>
      <c r="L390" s="5" t="n">
        <f aca="false">AND(G390,H390,I390,K390)</f>
        <v>0</v>
      </c>
      <c r="M390" s="0" t="n">
        <f aca="false">IF(L390,1,0)</f>
        <v>0</v>
      </c>
      <c r="N390" s="0" t="n">
        <f aca="false">E390*J390*M390</f>
        <v>0</v>
      </c>
    </row>
    <row r="391" customFormat="false" ht="14.25" hidden="false" customHeight="false" outlineLevel="0" collapsed="false">
      <c r="A391" s="0" t="n">
        <v>390</v>
      </c>
      <c r="B391" s="3" t="n">
        <v>45140</v>
      </c>
      <c r="C391" s="4" t="s">
        <v>21</v>
      </c>
      <c r="D391" s="0" t="n">
        <v>30</v>
      </c>
      <c r="E391" s="0" t="n">
        <v>300</v>
      </c>
      <c r="F391" s="0" t="s">
        <v>11</v>
      </c>
      <c r="G391" s="5" t="n">
        <f aca="false">OR(C391="M15",C391="M10")</f>
        <v>0</v>
      </c>
      <c r="H391" s="5" t="n">
        <f aca="false">AND(D391&lt;=7,D391&gt;=4)</f>
        <v>0</v>
      </c>
      <c r="I391" s="5" t="n">
        <f aca="false">AND(B391&gt;=$P$1,B391&lt;=$Q$1)</f>
        <v>1</v>
      </c>
      <c r="J391" s="0" t="n">
        <f aca="false">VLOOKUP(D391,Товар!$A$1:$F$61,5)</f>
        <v>100</v>
      </c>
      <c r="K391" s="5" t="n">
        <f aca="false">IF(F391="Поступление",TRUE())</f>
        <v>1</v>
      </c>
      <c r="L391" s="5" t="n">
        <f aca="false">AND(G391,H391,I391,K391)</f>
        <v>0</v>
      </c>
      <c r="M391" s="0" t="n">
        <f aca="false">IF(L391,1,0)</f>
        <v>0</v>
      </c>
      <c r="N391" s="0" t="n">
        <f aca="false">E391*J391*M391</f>
        <v>0</v>
      </c>
    </row>
    <row r="392" customFormat="false" ht="14.25" hidden="false" customHeight="false" outlineLevel="0" collapsed="false">
      <c r="A392" s="0" t="n">
        <v>391</v>
      </c>
      <c r="B392" s="3" t="n">
        <v>45140</v>
      </c>
      <c r="C392" s="4" t="s">
        <v>21</v>
      </c>
      <c r="D392" s="0" t="n">
        <v>31</v>
      </c>
      <c r="E392" s="0" t="n">
        <v>300</v>
      </c>
      <c r="F392" s="0" t="s">
        <v>11</v>
      </c>
      <c r="G392" s="5" t="n">
        <f aca="false">OR(C392="M15",C392="M10")</f>
        <v>0</v>
      </c>
      <c r="H392" s="5" t="n">
        <f aca="false">AND(D392&lt;=7,D392&gt;=4)</f>
        <v>0</v>
      </c>
      <c r="I392" s="5" t="n">
        <f aca="false">AND(B392&gt;=$P$1,B392&lt;=$Q$1)</f>
        <v>1</v>
      </c>
      <c r="J392" s="0" t="n">
        <f aca="false">VLOOKUP(D392,Товар!$A$1:$F$61,5)</f>
        <v>80</v>
      </c>
      <c r="K392" s="5" t="n">
        <f aca="false">IF(F392="Поступление",TRUE())</f>
        <v>1</v>
      </c>
      <c r="L392" s="5" t="n">
        <f aca="false">AND(G392,H392,I392,K392)</f>
        <v>0</v>
      </c>
      <c r="M392" s="0" t="n">
        <f aca="false">IF(L392,1,0)</f>
        <v>0</v>
      </c>
      <c r="N392" s="0" t="n">
        <f aca="false">E392*J392*M392</f>
        <v>0</v>
      </c>
    </row>
    <row r="393" customFormat="false" ht="14.25" hidden="false" customHeight="false" outlineLevel="0" collapsed="false">
      <c r="A393" s="0" t="n">
        <v>392</v>
      </c>
      <c r="B393" s="3" t="n">
        <v>45140</v>
      </c>
      <c r="C393" s="4" t="s">
        <v>21</v>
      </c>
      <c r="D393" s="0" t="n">
        <v>32</v>
      </c>
      <c r="E393" s="0" t="n">
        <v>300</v>
      </c>
      <c r="F393" s="0" t="s">
        <v>11</v>
      </c>
      <c r="G393" s="5" t="n">
        <f aca="false">OR(C393="M15",C393="M10")</f>
        <v>0</v>
      </c>
      <c r="H393" s="5" t="n">
        <f aca="false">AND(D393&lt;=7,D393&gt;=4)</f>
        <v>0</v>
      </c>
      <c r="I393" s="5" t="n">
        <f aca="false">AND(B393&gt;=$P$1,B393&lt;=$Q$1)</f>
        <v>1</v>
      </c>
      <c r="J393" s="0" t="n">
        <f aca="false">VLOOKUP(D393,Товар!$A$1:$F$61,5)</f>
        <v>100</v>
      </c>
      <c r="K393" s="5" t="n">
        <f aca="false">IF(F393="Поступление",TRUE())</f>
        <v>1</v>
      </c>
      <c r="L393" s="5" t="n">
        <f aca="false">AND(G393,H393,I393,K393)</f>
        <v>0</v>
      </c>
      <c r="M393" s="0" t="n">
        <f aca="false">IF(L393,1,0)</f>
        <v>0</v>
      </c>
      <c r="N393" s="0" t="n">
        <f aca="false">E393*J393*M393</f>
        <v>0</v>
      </c>
    </row>
    <row r="394" customFormat="false" ht="14.25" hidden="false" customHeight="false" outlineLevel="0" collapsed="false">
      <c r="A394" s="0" t="n">
        <v>393</v>
      </c>
      <c r="B394" s="3" t="n">
        <v>45140</v>
      </c>
      <c r="C394" s="4" t="s">
        <v>21</v>
      </c>
      <c r="D394" s="0" t="n">
        <v>33</v>
      </c>
      <c r="E394" s="0" t="n">
        <v>300</v>
      </c>
      <c r="F394" s="0" t="s">
        <v>11</v>
      </c>
      <c r="G394" s="5" t="n">
        <f aca="false">OR(C394="M15",C394="M10")</f>
        <v>0</v>
      </c>
      <c r="H394" s="5" t="n">
        <f aca="false">AND(D394&lt;=7,D394&gt;=4)</f>
        <v>0</v>
      </c>
      <c r="I394" s="5" t="n">
        <f aca="false">AND(B394&gt;=$P$1,B394&lt;=$Q$1)</f>
        <v>1</v>
      </c>
      <c r="J394" s="0" t="n">
        <f aca="false">VLOOKUP(D394,Товар!$A$1:$F$61,5)</f>
        <v>100</v>
      </c>
      <c r="K394" s="5" t="n">
        <f aca="false">IF(F394="Поступление",TRUE())</f>
        <v>1</v>
      </c>
      <c r="L394" s="5" t="n">
        <f aca="false">AND(G394,H394,I394,K394)</f>
        <v>0</v>
      </c>
      <c r="M394" s="0" t="n">
        <f aca="false">IF(L394,1,0)</f>
        <v>0</v>
      </c>
      <c r="N394" s="0" t="n">
        <f aca="false">E394*J394*M394</f>
        <v>0</v>
      </c>
    </row>
    <row r="395" customFormat="false" ht="14.25" hidden="false" customHeight="false" outlineLevel="0" collapsed="false">
      <c r="A395" s="0" t="n">
        <v>394</v>
      </c>
      <c r="B395" s="3" t="n">
        <v>45140</v>
      </c>
      <c r="C395" s="4" t="s">
        <v>21</v>
      </c>
      <c r="D395" s="0" t="n">
        <v>34</v>
      </c>
      <c r="E395" s="0" t="n">
        <v>300</v>
      </c>
      <c r="F395" s="0" t="s">
        <v>11</v>
      </c>
      <c r="G395" s="5" t="n">
        <f aca="false">OR(C395="M15",C395="M10")</f>
        <v>0</v>
      </c>
      <c r="H395" s="5" t="n">
        <f aca="false">AND(D395&lt;=7,D395&gt;=4)</f>
        <v>0</v>
      </c>
      <c r="I395" s="5" t="n">
        <f aca="false">AND(B395&gt;=$P$1,B395&lt;=$Q$1)</f>
        <v>1</v>
      </c>
      <c r="J395" s="0" t="n">
        <f aca="false">VLOOKUP(D395,Товар!$A$1:$F$61,5)</f>
        <v>200</v>
      </c>
      <c r="K395" s="5" t="n">
        <f aca="false">IF(F395="Поступление",TRUE())</f>
        <v>1</v>
      </c>
      <c r="L395" s="5" t="n">
        <f aca="false">AND(G395,H395,I395,K395)</f>
        <v>0</v>
      </c>
      <c r="M395" s="0" t="n">
        <f aca="false">IF(L395,1,0)</f>
        <v>0</v>
      </c>
      <c r="N395" s="0" t="n">
        <f aca="false">E395*J395*M395</f>
        <v>0</v>
      </c>
    </row>
    <row r="396" customFormat="false" ht="14.25" hidden="false" customHeight="false" outlineLevel="0" collapsed="false">
      <c r="A396" s="0" t="n">
        <v>395</v>
      </c>
      <c r="B396" s="3" t="n">
        <v>45140</v>
      </c>
      <c r="C396" s="4" t="s">
        <v>21</v>
      </c>
      <c r="D396" s="0" t="n">
        <v>35</v>
      </c>
      <c r="E396" s="0" t="n">
        <v>300</v>
      </c>
      <c r="F396" s="0" t="s">
        <v>11</v>
      </c>
      <c r="G396" s="5" t="n">
        <f aca="false">OR(C396="M15",C396="M10")</f>
        <v>0</v>
      </c>
      <c r="H396" s="5" t="n">
        <f aca="false">AND(D396&lt;=7,D396&gt;=4)</f>
        <v>0</v>
      </c>
      <c r="I396" s="5" t="n">
        <f aca="false">AND(B396&gt;=$P$1,B396&lt;=$Q$1)</f>
        <v>1</v>
      </c>
      <c r="J396" s="0" t="n">
        <f aca="false">VLOOKUP(D396,Товар!$A$1:$F$61,5)</f>
        <v>300</v>
      </c>
      <c r="K396" s="5" t="n">
        <f aca="false">IF(F396="Поступление",TRUE())</f>
        <v>1</v>
      </c>
      <c r="L396" s="5" t="n">
        <f aca="false">AND(G396,H396,I396,K396)</f>
        <v>0</v>
      </c>
      <c r="M396" s="0" t="n">
        <f aca="false">IF(L396,1,0)</f>
        <v>0</v>
      </c>
      <c r="N396" s="0" t="n">
        <f aca="false">E396*J396*M396</f>
        <v>0</v>
      </c>
    </row>
    <row r="397" customFormat="false" ht="14.25" hidden="false" customHeight="false" outlineLevel="0" collapsed="false">
      <c r="A397" s="0" t="n">
        <v>396</v>
      </c>
      <c r="B397" s="3" t="n">
        <v>45140</v>
      </c>
      <c r="C397" s="4" t="s">
        <v>21</v>
      </c>
      <c r="D397" s="0" t="n">
        <v>36</v>
      </c>
      <c r="E397" s="0" t="n">
        <v>300</v>
      </c>
      <c r="F397" s="0" t="s">
        <v>11</v>
      </c>
      <c r="G397" s="5" t="n">
        <f aca="false">OR(C397="M15",C397="M10")</f>
        <v>0</v>
      </c>
      <c r="H397" s="5" t="n">
        <f aca="false">AND(D397&lt;=7,D397&gt;=4)</f>
        <v>0</v>
      </c>
      <c r="I397" s="5" t="n">
        <f aca="false">AND(B397&gt;=$P$1,B397&lt;=$Q$1)</f>
        <v>1</v>
      </c>
      <c r="J397" s="0" t="n">
        <f aca="false">VLOOKUP(D397,Товар!$A$1:$F$61,5)</f>
        <v>400</v>
      </c>
      <c r="K397" s="5" t="n">
        <f aca="false">IF(F397="Поступление",TRUE())</f>
        <v>1</v>
      </c>
      <c r="L397" s="5" t="n">
        <f aca="false">AND(G397,H397,I397,K397)</f>
        <v>0</v>
      </c>
      <c r="M397" s="0" t="n">
        <f aca="false">IF(L397,1,0)</f>
        <v>0</v>
      </c>
      <c r="N397" s="0" t="n">
        <f aca="false">E397*J397*M397</f>
        <v>0</v>
      </c>
    </row>
    <row r="398" customFormat="false" ht="14.25" hidden="false" customHeight="false" outlineLevel="0" collapsed="false">
      <c r="A398" s="0" t="n">
        <v>397</v>
      </c>
      <c r="B398" s="3" t="n">
        <v>45140</v>
      </c>
      <c r="C398" s="4" t="s">
        <v>22</v>
      </c>
      <c r="D398" s="0" t="n">
        <v>1</v>
      </c>
      <c r="E398" s="0" t="n">
        <v>300</v>
      </c>
      <c r="F398" s="0" t="s">
        <v>11</v>
      </c>
      <c r="G398" s="5" t="n">
        <f aca="false">OR(C398="M15",C398="M10")</f>
        <v>0</v>
      </c>
      <c r="H398" s="5" t="n">
        <f aca="false">AND(D398&lt;=7,D398&gt;=4)</f>
        <v>0</v>
      </c>
      <c r="I398" s="5" t="n">
        <f aca="false">AND(B398&gt;=$P$1,B398&lt;=$Q$1)</f>
        <v>1</v>
      </c>
      <c r="J398" s="0" t="n">
        <f aca="false">VLOOKUP(D398,Товар!$A$1:$F$61,5)</f>
        <v>250</v>
      </c>
      <c r="K398" s="5" t="n">
        <f aca="false">IF(F398="Поступление",TRUE())</f>
        <v>1</v>
      </c>
      <c r="L398" s="5" t="n">
        <f aca="false">AND(G398,H398,I398,K398)</f>
        <v>0</v>
      </c>
      <c r="M398" s="0" t="n">
        <f aca="false">IF(L398,1,0)</f>
        <v>0</v>
      </c>
      <c r="N398" s="0" t="n">
        <f aca="false">E398*J398*M398</f>
        <v>0</v>
      </c>
    </row>
    <row r="399" customFormat="false" ht="14.25" hidden="false" customHeight="false" outlineLevel="0" collapsed="false">
      <c r="A399" s="0" t="n">
        <v>398</v>
      </c>
      <c r="B399" s="3" t="n">
        <v>45140</v>
      </c>
      <c r="C399" s="4" t="s">
        <v>22</v>
      </c>
      <c r="D399" s="0" t="n">
        <v>2</v>
      </c>
      <c r="E399" s="0" t="n">
        <v>300</v>
      </c>
      <c r="F399" s="0" t="s">
        <v>11</v>
      </c>
      <c r="G399" s="5" t="n">
        <f aca="false">OR(C399="M15",C399="M10")</f>
        <v>0</v>
      </c>
      <c r="H399" s="5" t="n">
        <f aca="false">AND(D399&lt;=7,D399&gt;=4)</f>
        <v>0</v>
      </c>
      <c r="I399" s="5" t="n">
        <f aca="false">AND(B399&gt;=$P$1,B399&lt;=$Q$1)</f>
        <v>1</v>
      </c>
      <c r="J399" s="0" t="n">
        <f aca="false">VLOOKUP(D399,Товар!$A$1:$F$61,5)</f>
        <v>1</v>
      </c>
      <c r="K399" s="5" t="n">
        <f aca="false">IF(F399="Поступление",TRUE())</f>
        <v>1</v>
      </c>
      <c r="L399" s="5" t="n">
        <f aca="false">AND(G399,H399,I399,K399)</f>
        <v>0</v>
      </c>
      <c r="M399" s="0" t="n">
        <f aca="false">IF(L399,1,0)</f>
        <v>0</v>
      </c>
      <c r="N399" s="0" t="n">
        <f aca="false">E399*J399*M399</f>
        <v>0</v>
      </c>
    </row>
    <row r="400" customFormat="false" ht="14.25" hidden="false" customHeight="false" outlineLevel="0" collapsed="false">
      <c r="A400" s="0" t="n">
        <v>399</v>
      </c>
      <c r="B400" s="3" t="n">
        <v>45140</v>
      </c>
      <c r="C400" s="4" t="s">
        <v>22</v>
      </c>
      <c r="D400" s="0" t="n">
        <v>3</v>
      </c>
      <c r="E400" s="0" t="n">
        <v>300</v>
      </c>
      <c r="F400" s="0" t="s">
        <v>11</v>
      </c>
      <c r="G400" s="5" t="n">
        <f aca="false">OR(C400="M15",C400="M10")</f>
        <v>0</v>
      </c>
      <c r="H400" s="5" t="n">
        <f aca="false">AND(D400&lt;=7,D400&gt;=4)</f>
        <v>0</v>
      </c>
      <c r="I400" s="5" t="n">
        <f aca="false">AND(B400&gt;=$P$1,B400&lt;=$Q$1)</f>
        <v>1</v>
      </c>
      <c r="J400" s="0" t="n">
        <f aca="false">VLOOKUP(D400,Товар!$A$1:$F$61,5)</f>
        <v>6</v>
      </c>
      <c r="K400" s="5" t="n">
        <f aca="false">IF(F400="Поступление",TRUE())</f>
        <v>1</v>
      </c>
      <c r="L400" s="5" t="n">
        <f aca="false">AND(G400,H400,I400,K400)</f>
        <v>0</v>
      </c>
      <c r="M400" s="0" t="n">
        <f aca="false">IF(L400,1,0)</f>
        <v>0</v>
      </c>
      <c r="N400" s="0" t="n">
        <f aca="false">E400*J400*M400</f>
        <v>0</v>
      </c>
    </row>
    <row r="401" customFormat="false" ht="14.25" hidden="false" customHeight="false" outlineLevel="0" collapsed="false">
      <c r="A401" s="0" t="n">
        <v>400</v>
      </c>
      <c r="B401" s="3" t="n">
        <v>45140</v>
      </c>
      <c r="C401" s="4" t="s">
        <v>22</v>
      </c>
      <c r="D401" s="0" t="n">
        <v>4</v>
      </c>
      <c r="E401" s="0" t="n">
        <v>300</v>
      </c>
      <c r="F401" s="0" t="s">
        <v>11</v>
      </c>
      <c r="G401" s="5" t="n">
        <f aca="false">OR(C401="M15",C401="M10")</f>
        <v>0</v>
      </c>
      <c r="H401" s="5" t="n">
        <f aca="false">AND(D401&lt;=7,D401&gt;=4)</f>
        <v>1</v>
      </c>
      <c r="I401" s="5" t="n">
        <f aca="false">AND(B401&gt;=$P$1,B401&lt;=$Q$1)</f>
        <v>1</v>
      </c>
      <c r="J401" s="0" t="n">
        <f aca="false">VLOOKUP(D401,Товар!$A$1:$F$61,5)</f>
        <v>250</v>
      </c>
      <c r="K401" s="5" t="n">
        <f aca="false">IF(F401="Поступление",TRUE())</f>
        <v>1</v>
      </c>
      <c r="L401" s="5" t="n">
        <f aca="false">AND(G401,H401,I401,K401)</f>
        <v>0</v>
      </c>
      <c r="M401" s="0" t="n">
        <f aca="false">IF(L401,1,0)</f>
        <v>0</v>
      </c>
      <c r="N401" s="0" t="n">
        <f aca="false">E401*J401*M401</f>
        <v>0</v>
      </c>
    </row>
    <row r="402" customFormat="false" ht="14.25" hidden="false" customHeight="false" outlineLevel="0" collapsed="false">
      <c r="A402" s="0" t="n">
        <v>401</v>
      </c>
      <c r="B402" s="3" t="n">
        <v>45140</v>
      </c>
      <c r="C402" s="4" t="s">
        <v>22</v>
      </c>
      <c r="D402" s="0" t="n">
        <v>5</v>
      </c>
      <c r="E402" s="0" t="n">
        <v>300</v>
      </c>
      <c r="F402" s="0" t="s">
        <v>11</v>
      </c>
      <c r="G402" s="5" t="n">
        <f aca="false">OR(C402="M15",C402="M10")</f>
        <v>0</v>
      </c>
      <c r="H402" s="5" t="n">
        <f aca="false">AND(D402&lt;=7,D402&gt;=4)</f>
        <v>1</v>
      </c>
      <c r="I402" s="5" t="n">
        <f aca="false">AND(B402&gt;=$P$1,B402&lt;=$Q$1)</f>
        <v>1</v>
      </c>
      <c r="J402" s="0" t="n">
        <f aca="false">VLOOKUP(D402,Товар!$A$1:$F$61,5)</f>
        <v>800</v>
      </c>
      <c r="K402" s="5" t="n">
        <f aca="false">IF(F402="Поступление",TRUE())</f>
        <v>1</v>
      </c>
      <c r="L402" s="5" t="n">
        <f aca="false">AND(G402,H402,I402,K402)</f>
        <v>0</v>
      </c>
      <c r="M402" s="0" t="n">
        <f aca="false">IF(L402,1,0)</f>
        <v>0</v>
      </c>
      <c r="N402" s="0" t="n">
        <f aca="false">E402*J402*M402</f>
        <v>0</v>
      </c>
    </row>
    <row r="403" customFormat="false" ht="14.25" hidden="false" customHeight="false" outlineLevel="0" collapsed="false">
      <c r="A403" s="0" t="n">
        <v>402</v>
      </c>
      <c r="B403" s="3" t="n">
        <v>45140</v>
      </c>
      <c r="C403" s="4" t="s">
        <v>22</v>
      </c>
      <c r="D403" s="0" t="n">
        <v>6</v>
      </c>
      <c r="E403" s="0" t="n">
        <v>300</v>
      </c>
      <c r="F403" s="0" t="s">
        <v>11</v>
      </c>
      <c r="G403" s="5" t="n">
        <f aca="false">OR(C403="M15",C403="M10")</f>
        <v>0</v>
      </c>
      <c r="H403" s="5" t="n">
        <f aca="false">AND(D403&lt;=7,D403&gt;=4)</f>
        <v>1</v>
      </c>
      <c r="I403" s="5" t="n">
        <f aca="false">AND(B403&gt;=$P$1,B403&lt;=$Q$1)</f>
        <v>1</v>
      </c>
      <c r="J403" s="0" t="n">
        <f aca="false">VLOOKUP(D403,Товар!$A$1:$F$61,5)</f>
        <v>500</v>
      </c>
      <c r="K403" s="5" t="n">
        <f aca="false">IF(F403="Поступление",TRUE())</f>
        <v>1</v>
      </c>
      <c r="L403" s="5" t="n">
        <f aca="false">AND(G403,H403,I403,K403)</f>
        <v>0</v>
      </c>
      <c r="M403" s="0" t="n">
        <f aca="false">IF(L403,1,0)</f>
        <v>0</v>
      </c>
      <c r="N403" s="0" t="n">
        <f aca="false">E403*J403*M403</f>
        <v>0</v>
      </c>
    </row>
    <row r="404" customFormat="false" ht="14.25" hidden="false" customHeight="false" outlineLevel="0" collapsed="false">
      <c r="A404" s="0" t="n">
        <v>403</v>
      </c>
      <c r="B404" s="3" t="n">
        <v>45140</v>
      </c>
      <c r="C404" s="4" t="s">
        <v>22</v>
      </c>
      <c r="D404" s="0" t="n">
        <v>7</v>
      </c>
      <c r="E404" s="0" t="n">
        <v>300</v>
      </c>
      <c r="F404" s="0" t="s">
        <v>11</v>
      </c>
      <c r="G404" s="5" t="n">
        <f aca="false">OR(C404="M15",C404="M10")</f>
        <v>0</v>
      </c>
      <c r="H404" s="5" t="n">
        <f aca="false">AND(D404&lt;=7,D404&gt;=4)</f>
        <v>1</v>
      </c>
      <c r="I404" s="5" t="n">
        <f aca="false">AND(B404&gt;=$P$1,B404&lt;=$Q$1)</f>
        <v>1</v>
      </c>
      <c r="J404" s="0" t="n">
        <f aca="false">VLOOKUP(D404,Товар!$A$1:$F$61,5)</f>
        <v>1000</v>
      </c>
      <c r="K404" s="5" t="n">
        <f aca="false">IF(F404="Поступление",TRUE())</f>
        <v>1</v>
      </c>
      <c r="L404" s="5" t="n">
        <f aca="false">AND(G404,H404,I404,K404)</f>
        <v>0</v>
      </c>
      <c r="M404" s="0" t="n">
        <f aca="false">IF(L404,1,0)</f>
        <v>0</v>
      </c>
      <c r="N404" s="0" t="n">
        <f aca="false">E404*J404*M404</f>
        <v>0</v>
      </c>
    </row>
    <row r="405" customFormat="false" ht="14.25" hidden="false" customHeight="false" outlineLevel="0" collapsed="false">
      <c r="A405" s="0" t="n">
        <v>404</v>
      </c>
      <c r="B405" s="3" t="n">
        <v>45140</v>
      </c>
      <c r="C405" s="4" t="s">
        <v>22</v>
      </c>
      <c r="D405" s="0" t="n">
        <v>8</v>
      </c>
      <c r="E405" s="0" t="n">
        <v>300</v>
      </c>
      <c r="F405" s="0" t="s">
        <v>11</v>
      </c>
      <c r="G405" s="5" t="n">
        <f aca="false">OR(C405="M15",C405="M10")</f>
        <v>0</v>
      </c>
      <c r="H405" s="5" t="n">
        <f aca="false">AND(D405&lt;=7,D405&gt;=4)</f>
        <v>0</v>
      </c>
      <c r="I405" s="5" t="n">
        <f aca="false">AND(B405&gt;=$P$1,B405&lt;=$Q$1)</f>
        <v>1</v>
      </c>
      <c r="J405" s="0" t="n">
        <f aca="false">VLOOKUP(D405,Товар!$A$1:$F$61,5)</f>
        <v>250</v>
      </c>
      <c r="K405" s="5" t="n">
        <f aca="false">IF(F405="Поступление",TRUE())</f>
        <v>1</v>
      </c>
      <c r="L405" s="5" t="n">
        <f aca="false">AND(G405,H405,I405,K405)</f>
        <v>0</v>
      </c>
      <c r="M405" s="0" t="n">
        <f aca="false">IF(L405,1,0)</f>
        <v>0</v>
      </c>
      <c r="N405" s="0" t="n">
        <f aca="false">E405*J405*M405</f>
        <v>0</v>
      </c>
    </row>
    <row r="406" customFormat="false" ht="14.25" hidden="false" customHeight="false" outlineLevel="0" collapsed="false">
      <c r="A406" s="0" t="n">
        <v>405</v>
      </c>
      <c r="B406" s="3" t="n">
        <v>45140</v>
      </c>
      <c r="C406" s="4" t="s">
        <v>22</v>
      </c>
      <c r="D406" s="0" t="n">
        <v>9</v>
      </c>
      <c r="E406" s="0" t="n">
        <v>300</v>
      </c>
      <c r="F406" s="0" t="s">
        <v>11</v>
      </c>
      <c r="G406" s="5" t="n">
        <f aca="false">OR(C406="M15",C406="M10")</f>
        <v>0</v>
      </c>
      <c r="H406" s="5" t="n">
        <f aca="false">AND(D406&lt;=7,D406&gt;=4)</f>
        <v>0</v>
      </c>
      <c r="I406" s="5" t="n">
        <f aca="false">AND(B406&gt;=$P$1,B406&lt;=$Q$1)</f>
        <v>1</v>
      </c>
      <c r="J406" s="0" t="n">
        <f aca="false">VLOOKUP(D406,Товар!$A$1:$F$61,5)</f>
        <v>500</v>
      </c>
      <c r="K406" s="5" t="n">
        <f aca="false">IF(F406="Поступление",TRUE())</f>
        <v>1</v>
      </c>
      <c r="L406" s="5" t="n">
        <f aca="false">AND(G406,H406,I406,K406)</f>
        <v>0</v>
      </c>
      <c r="M406" s="0" t="n">
        <f aca="false">IF(L406,1,0)</f>
        <v>0</v>
      </c>
      <c r="N406" s="0" t="n">
        <f aca="false">E406*J406*M406</f>
        <v>0</v>
      </c>
    </row>
    <row r="407" customFormat="false" ht="14.25" hidden="false" customHeight="false" outlineLevel="0" collapsed="false">
      <c r="A407" s="0" t="n">
        <v>406</v>
      </c>
      <c r="B407" s="3" t="n">
        <v>45140</v>
      </c>
      <c r="C407" s="4" t="s">
        <v>22</v>
      </c>
      <c r="D407" s="0" t="n">
        <v>10</v>
      </c>
      <c r="E407" s="0" t="n">
        <v>300</v>
      </c>
      <c r="F407" s="0" t="s">
        <v>11</v>
      </c>
      <c r="G407" s="5" t="n">
        <f aca="false">OR(C407="M15",C407="M10")</f>
        <v>0</v>
      </c>
      <c r="H407" s="5" t="n">
        <f aca="false">AND(D407&lt;=7,D407&gt;=4)</f>
        <v>0</v>
      </c>
      <c r="I407" s="5" t="n">
        <f aca="false">AND(B407&gt;=$P$1,B407&lt;=$Q$1)</f>
        <v>1</v>
      </c>
      <c r="J407" s="0" t="n">
        <f aca="false">VLOOKUP(D407,Товар!$A$1:$F$61,5)</f>
        <v>1000</v>
      </c>
      <c r="K407" s="5" t="n">
        <f aca="false">IF(F407="Поступление",TRUE())</f>
        <v>1</v>
      </c>
      <c r="L407" s="5" t="n">
        <f aca="false">AND(G407,H407,I407,K407)</f>
        <v>0</v>
      </c>
      <c r="M407" s="0" t="n">
        <f aca="false">IF(L407,1,0)</f>
        <v>0</v>
      </c>
      <c r="N407" s="0" t="n">
        <f aca="false">E407*J407*M407</f>
        <v>0</v>
      </c>
    </row>
    <row r="408" customFormat="false" ht="14.25" hidden="false" customHeight="false" outlineLevel="0" collapsed="false">
      <c r="A408" s="0" t="n">
        <v>407</v>
      </c>
      <c r="B408" s="3" t="n">
        <v>45140</v>
      </c>
      <c r="C408" s="4" t="s">
        <v>22</v>
      </c>
      <c r="D408" s="0" t="n">
        <v>11</v>
      </c>
      <c r="E408" s="0" t="n">
        <v>300</v>
      </c>
      <c r="F408" s="0" t="s">
        <v>11</v>
      </c>
      <c r="G408" s="5" t="n">
        <f aca="false">OR(C408="M15",C408="M10")</f>
        <v>0</v>
      </c>
      <c r="H408" s="5" t="n">
        <f aca="false">AND(D408&lt;=7,D408&gt;=4)</f>
        <v>0</v>
      </c>
      <c r="I408" s="5" t="n">
        <f aca="false">AND(B408&gt;=$P$1,B408&lt;=$Q$1)</f>
        <v>1</v>
      </c>
      <c r="J408" s="0" t="n">
        <f aca="false">VLOOKUP(D408,Товар!$A$1:$F$61,5)</f>
        <v>500</v>
      </c>
      <c r="K408" s="5" t="n">
        <f aca="false">IF(F408="Поступление",TRUE())</f>
        <v>1</v>
      </c>
      <c r="L408" s="5" t="n">
        <f aca="false">AND(G408,H408,I408,K408)</f>
        <v>0</v>
      </c>
      <c r="M408" s="0" t="n">
        <f aca="false">IF(L408,1,0)</f>
        <v>0</v>
      </c>
      <c r="N408" s="0" t="n">
        <f aca="false">E408*J408*M408</f>
        <v>0</v>
      </c>
    </row>
    <row r="409" customFormat="false" ht="14.25" hidden="false" customHeight="false" outlineLevel="0" collapsed="false">
      <c r="A409" s="0" t="n">
        <v>408</v>
      </c>
      <c r="B409" s="3" t="n">
        <v>45140</v>
      </c>
      <c r="C409" s="4" t="s">
        <v>22</v>
      </c>
      <c r="D409" s="0" t="n">
        <v>12</v>
      </c>
      <c r="E409" s="0" t="n">
        <v>300</v>
      </c>
      <c r="F409" s="0" t="s">
        <v>11</v>
      </c>
      <c r="G409" s="5" t="n">
        <f aca="false">OR(C409="M15",C409="M10")</f>
        <v>0</v>
      </c>
      <c r="H409" s="5" t="n">
        <f aca="false">AND(D409&lt;=7,D409&gt;=4)</f>
        <v>0</v>
      </c>
      <c r="I409" s="5" t="n">
        <f aca="false">AND(B409&gt;=$P$1,B409&lt;=$Q$1)</f>
        <v>1</v>
      </c>
      <c r="J409" s="0" t="n">
        <f aca="false">VLOOKUP(D409,Товар!$A$1:$F$61,5)</f>
        <v>250</v>
      </c>
      <c r="K409" s="5" t="n">
        <f aca="false">IF(F409="Поступление",TRUE())</f>
        <v>1</v>
      </c>
      <c r="L409" s="5" t="n">
        <f aca="false">AND(G409,H409,I409,K409)</f>
        <v>0</v>
      </c>
      <c r="M409" s="0" t="n">
        <f aca="false">IF(L409,1,0)</f>
        <v>0</v>
      </c>
      <c r="N409" s="0" t="n">
        <f aca="false">E409*J409*M409</f>
        <v>0</v>
      </c>
    </row>
    <row r="410" customFormat="false" ht="14.25" hidden="false" customHeight="false" outlineLevel="0" collapsed="false">
      <c r="A410" s="0" t="n">
        <v>409</v>
      </c>
      <c r="B410" s="3" t="n">
        <v>45140</v>
      </c>
      <c r="C410" s="4" t="s">
        <v>22</v>
      </c>
      <c r="D410" s="0" t="n">
        <v>13</v>
      </c>
      <c r="E410" s="0" t="n">
        <v>300</v>
      </c>
      <c r="F410" s="0" t="s">
        <v>11</v>
      </c>
      <c r="G410" s="5" t="n">
        <f aca="false">OR(C410="M15",C410="M10")</f>
        <v>0</v>
      </c>
      <c r="H410" s="5" t="n">
        <f aca="false">AND(D410&lt;=7,D410&gt;=4)</f>
        <v>0</v>
      </c>
      <c r="I410" s="5" t="n">
        <f aca="false">AND(B410&gt;=$P$1,B410&lt;=$Q$1)</f>
        <v>1</v>
      </c>
      <c r="J410" s="0" t="n">
        <f aca="false">VLOOKUP(D410,Товар!$A$1:$F$61,5)</f>
        <v>500</v>
      </c>
      <c r="K410" s="5" t="n">
        <f aca="false">IF(F410="Поступление",TRUE())</f>
        <v>1</v>
      </c>
      <c r="L410" s="5" t="n">
        <f aca="false">AND(G410,H410,I410,K410)</f>
        <v>0</v>
      </c>
      <c r="M410" s="0" t="n">
        <f aca="false">IF(L410,1,0)</f>
        <v>0</v>
      </c>
      <c r="N410" s="0" t="n">
        <f aca="false">E410*J410*M410</f>
        <v>0</v>
      </c>
    </row>
    <row r="411" customFormat="false" ht="14.25" hidden="false" customHeight="false" outlineLevel="0" collapsed="false">
      <c r="A411" s="0" t="n">
        <v>410</v>
      </c>
      <c r="B411" s="3" t="n">
        <v>45140</v>
      </c>
      <c r="C411" s="4" t="s">
        <v>22</v>
      </c>
      <c r="D411" s="0" t="n">
        <v>14</v>
      </c>
      <c r="E411" s="0" t="n">
        <v>300</v>
      </c>
      <c r="F411" s="0" t="s">
        <v>11</v>
      </c>
      <c r="G411" s="5" t="n">
        <f aca="false">OR(C411="M15",C411="M10")</f>
        <v>0</v>
      </c>
      <c r="H411" s="5" t="n">
        <f aca="false">AND(D411&lt;=7,D411&gt;=4)</f>
        <v>0</v>
      </c>
      <c r="I411" s="5" t="n">
        <f aca="false">AND(B411&gt;=$P$1,B411&lt;=$Q$1)</f>
        <v>1</v>
      </c>
      <c r="J411" s="0" t="n">
        <f aca="false">VLOOKUP(D411,Товар!$A$1:$F$61,5)</f>
        <v>300</v>
      </c>
      <c r="K411" s="5" t="n">
        <f aca="false">IF(F411="Поступление",TRUE())</f>
        <v>1</v>
      </c>
      <c r="L411" s="5" t="n">
        <f aca="false">AND(G411,H411,I411,K411)</f>
        <v>0</v>
      </c>
      <c r="M411" s="0" t="n">
        <f aca="false">IF(L411,1,0)</f>
        <v>0</v>
      </c>
      <c r="N411" s="0" t="n">
        <f aca="false">E411*J411*M411</f>
        <v>0</v>
      </c>
    </row>
    <row r="412" customFormat="false" ht="14.25" hidden="false" customHeight="false" outlineLevel="0" collapsed="false">
      <c r="A412" s="0" t="n">
        <v>411</v>
      </c>
      <c r="B412" s="3" t="n">
        <v>45140</v>
      </c>
      <c r="C412" s="4" t="s">
        <v>22</v>
      </c>
      <c r="D412" s="0" t="n">
        <v>15</v>
      </c>
      <c r="E412" s="0" t="n">
        <v>300</v>
      </c>
      <c r="F412" s="0" t="s">
        <v>11</v>
      </c>
      <c r="G412" s="5" t="n">
        <f aca="false">OR(C412="M15",C412="M10")</f>
        <v>0</v>
      </c>
      <c r="H412" s="5" t="n">
        <f aca="false">AND(D412&lt;=7,D412&gt;=4)</f>
        <v>0</v>
      </c>
      <c r="I412" s="5" t="n">
        <f aca="false">AND(B412&gt;=$P$1,B412&lt;=$Q$1)</f>
        <v>1</v>
      </c>
      <c r="J412" s="0" t="n">
        <f aca="false">VLOOKUP(D412,Товар!$A$1:$F$61,5)</f>
        <v>250</v>
      </c>
      <c r="K412" s="5" t="n">
        <f aca="false">IF(F412="Поступление",TRUE())</f>
        <v>1</v>
      </c>
      <c r="L412" s="5" t="n">
        <f aca="false">AND(G412,H412,I412,K412)</f>
        <v>0</v>
      </c>
      <c r="M412" s="0" t="n">
        <f aca="false">IF(L412,1,0)</f>
        <v>0</v>
      </c>
      <c r="N412" s="0" t="n">
        <f aca="false">E412*J412*M412</f>
        <v>0</v>
      </c>
    </row>
    <row r="413" customFormat="false" ht="14.25" hidden="false" customHeight="false" outlineLevel="0" collapsed="false">
      <c r="A413" s="0" t="n">
        <v>412</v>
      </c>
      <c r="B413" s="3" t="n">
        <v>45140</v>
      </c>
      <c r="C413" s="4" t="s">
        <v>22</v>
      </c>
      <c r="D413" s="0" t="n">
        <v>16</v>
      </c>
      <c r="E413" s="0" t="n">
        <v>300</v>
      </c>
      <c r="F413" s="0" t="s">
        <v>11</v>
      </c>
      <c r="G413" s="5" t="n">
        <f aca="false">OR(C413="M15",C413="M10")</f>
        <v>0</v>
      </c>
      <c r="H413" s="5" t="n">
        <f aca="false">AND(D413&lt;=7,D413&gt;=4)</f>
        <v>0</v>
      </c>
      <c r="I413" s="5" t="n">
        <f aca="false">AND(B413&gt;=$P$1,B413&lt;=$Q$1)</f>
        <v>1</v>
      </c>
      <c r="J413" s="0" t="n">
        <f aca="false">VLOOKUP(D413,Товар!$A$1:$F$61,5)</f>
        <v>1</v>
      </c>
      <c r="K413" s="5" t="n">
        <f aca="false">IF(F413="Поступление",TRUE())</f>
        <v>1</v>
      </c>
      <c r="L413" s="5" t="n">
        <f aca="false">AND(G413,H413,I413,K413)</f>
        <v>0</v>
      </c>
      <c r="M413" s="0" t="n">
        <f aca="false">IF(L413,1,0)</f>
        <v>0</v>
      </c>
      <c r="N413" s="0" t="n">
        <f aca="false">E413*J413*M413</f>
        <v>0</v>
      </c>
    </row>
    <row r="414" customFormat="false" ht="14.25" hidden="false" customHeight="false" outlineLevel="0" collapsed="false">
      <c r="A414" s="0" t="n">
        <v>413</v>
      </c>
      <c r="B414" s="3" t="n">
        <v>45140</v>
      </c>
      <c r="C414" s="4" t="s">
        <v>22</v>
      </c>
      <c r="D414" s="0" t="n">
        <v>17</v>
      </c>
      <c r="E414" s="0" t="n">
        <v>300</v>
      </c>
      <c r="F414" s="0" t="s">
        <v>11</v>
      </c>
      <c r="G414" s="5" t="n">
        <f aca="false">OR(C414="M15",C414="M10")</f>
        <v>0</v>
      </c>
      <c r="H414" s="5" t="n">
        <f aca="false">AND(D414&lt;=7,D414&gt;=4)</f>
        <v>0</v>
      </c>
      <c r="I414" s="5" t="n">
        <f aca="false">AND(B414&gt;=$P$1,B414&lt;=$Q$1)</f>
        <v>1</v>
      </c>
      <c r="J414" s="0" t="n">
        <f aca="false">VLOOKUP(D414,Товар!$A$1:$F$61,5)</f>
        <v>150</v>
      </c>
      <c r="K414" s="5" t="n">
        <f aca="false">IF(F414="Поступление",TRUE())</f>
        <v>1</v>
      </c>
      <c r="L414" s="5" t="n">
        <f aca="false">AND(G414,H414,I414,K414)</f>
        <v>0</v>
      </c>
      <c r="M414" s="0" t="n">
        <f aca="false">IF(L414,1,0)</f>
        <v>0</v>
      </c>
      <c r="N414" s="0" t="n">
        <f aca="false">E414*J414*M414</f>
        <v>0</v>
      </c>
    </row>
    <row r="415" customFormat="false" ht="14.25" hidden="false" customHeight="false" outlineLevel="0" collapsed="false">
      <c r="A415" s="0" t="n">
        <v>414</v>
      </c>
      <c r="B415" s="3" t="n">
        <v>45140</v>
      </c>
      <c r="C415" s="4" t="s">
        <v>22</v>
      </c>
      <c r="D415" s="0" t="n">
        <v>18</v>
      </c>
      <c r="E415" s="0" t="n">
        <v>300</v>
      </c>
      <c r="F415" s="0" t="s">
        <v>11</v>
      </c>
      <c r="G415" s="5" t="n">
        <f aca="false">OR(C415="M15",C415="M10")</f>
        <v>0</v>
      </c>
      <c r="H415" s="5" t="n">
        <f aca="false">AND(D415&lt;=7,D415&gt;=4)</f>
        <v>0</v>
      </c>
      <c r="I415" s="5" t="n">
        <f aca="false">AND(B415&gt;=$P$1,B415&lt;=$Q$1)</f>
        <v>1</v>
      </c>
      <c r="J415" s="0" t="n">
        <f aca="false">VLOOKUP(D415,Товар!$A$1:$F$61,5)</f>
        <v>150</v>
      </c>
      <c r="K415" s="5" t="n">
        <f aca="false">IF(F415="Поступление",TRUE())</f>
        <v>1</v>
      </c>
      <c r="L415" s="5" t="n">
        <f aca="false">AND(G415,H415,I415,K415)</f>
        <v>0</v>
      </c>
      <c r="M415" s="0" t="n">
        <f aca="false">IF(L415,1,0)</f>
        <v>0</v>
      </c>
      <c r="N415" s="0" t="n">
        <f aca="false">E415*J415*M415</f>
        <v>0</v>
      </c>
    </row>
    <row r="416" customFormat="false" ht="14.25" hidden="false" customHeight="false" outlineLevel="0" collapsed="false">
      <c r="A416" s="0" t="n">
        <v>415</v>
      </c>
      <c r="B416" s="3" t="n">
        <v>45140</v>
      </c>
      <c r="C416" s="4" t="s">
        <v>22</v>
      </c>
      <c r="D416" s="0" t="n">
        <v>19</v>
      </c>
      <c r="E416" s="0" t="n">
        <v>300</v>
      </c>
      <c r="F416" s="0" t="s">
        <v>11</v>
      </c>
      <c r="G416" s="5" t="n">
        <f aca="false">OR(C416="M15",C416="M10")</f>
        <v>0</v>
      </c>
      <c r="H416" s="5" t="n">
        <f aca="false">AND(D416&lt;=7,D416&gt;=4)</f>
        <v>0</v>
      </c>
      <c r="I416" s="5" t="n">
        <f aca="false">AND(B416&gt;=$P$1,B416&lt;=$Q$1)</f>
        <v>1</v>
      </c>
      <c r="J416" s="0" t="n">
        <f aca="false">VLOOKUP(D416,Товар!$A$1:$F$61,5)</f>
        <v>700</v>
      </c>
      <c r="K416" s="5" t="n">
        <f aca="false">IF(F416="Поступление",TRUE())</f>
        <v>1</v>
      </c>
      <c r="L416" s="5" t="n">
        <f aca="false">AND(G416,H416,I416,K416)</f>
        <v>0</v>
      </c>
      <c r="M416" s="0" t="n">
        <f aca="false">IF(L416,1,0)</f>
        <v>0</v>
      </c>
      <c r="N416" s="0" t="n">
        <f aca="false">E416*J416*M416</f>
        <v>0</v>
      </c>
    </row>
    <row r="417" customFormat="false" ht="14.25" hidden="false" customHeight="false" outlineLevel="0" collapsed="false">
      <c r="A417" s="0" t="n">
        <v>416</v>
      </c>
      <c r="B417" s="3" t="n">
        <v>45140</v>
      </c>
      <c r="C417" s="4" t="s">
        <v>22</v>
      </c>
      <c r="D417" s="0" t="n">
        <v>20</v>
      </c>
      <c r="E417" s="0" t="n">
        <v>300</v>
      </c>
      <c r="F417" s="0" t="s">
        <v>11</v>
      </c>
      <c r="G417" s="5" t="n">
        <f aca="false">OR(C417="M15",C417="M10")</f>
        <v>0</v>
      </c>
      <c r="H417" s="5" t="n">
        <f aca="false">AND(D417&lt;=7,D417&gt;=4)</f>
        <v>0</v>
      </c>
      <c r="I417" s="5" t="n">
        <f aca="false">AND(B417&gt;=$P$1,B417&lt;=$Q$1)</f>
        <v>1</v>
      </c>
      <c r="J417" s="0" t="n">
        <f aca="false">VLOOKUP(D417,Товар!$A$1:$F$61,5)</f>
        <v>500</v>
      </c>
      <c r="K417" s="5" t="n">
        <f aca="false">IF(F417="Поступление",TRUE())</f>
        <v>1</v>
      </c>
      <c r="L417" s="5" t="n">
        <f aca="false">AND(G417,H417,I417,K417)</f>
        <v>0</v>
      </c>
      <c r="M417" s="0" t="n">
        <f aca="false">IF(L417,1,0)</f>
        <v>0</v>
      </c>
      <c r="N417" s="0" t="n">
        <f aca="false">E417*J417*M417</f>
        <v>0</v>
      </c>
    </row>
    <row r="418" customFormat="false" ht="14.25" hidden="false" customHeight="false" outlineLevel="0" collapsed="false">
      <c r="A418" s="0" t="n">
        <v>417</v>
      </c>
      <c r="B418" s="3" t="n">
        <v>45140</v>
      </c>
      <c r="C418" s="4" t="s">
        <v>22</v>
      </c>
      <c r="D418" s="0" t="n">
        <v>21</v>
      </c>
      <c r="E418" s="0" t="n">
        <v>300</v>
      </c>
      <c r="F418" s="0" t="s">
        <v>11</v>
      </c>
      <c r="G418" s="5" t="n">
        <f aca="false">OR(C418="M15",C418="M10")</f>
        <v>0</v>
      </c>
      <c r="H418" s="5" t="n">
        <f aca="false">AND(D418&lt;=7,D418&gt;=4)</f>
        <v>0</v>
      </c>
      <c r="I418" s="5" t="n">
        <f aca="false">AND(B418&gt;=$P$1,B418&lt;=$Q$1)</f>
        <v>1</v>
      </c>
      <c r="J418" s="0" t="n">
        <f aca="false">VLOOKUP(D418,Товар!$A$1:$F$61,5)</f>
        <v>500</v>
      </c>
      <c r="K418" s="5" t="n">
        <f aca="false">IF(F418="Поступление",TRUE())</f>
        <v>1</v>
      </c>
      <c r="L418" s="5" t="n">
        <f aca="false">AND(G418,H418,I418,K418)</f>
        <v>0</v>
      </c>
      <c r="M418" s="0" t="n">
        <f aca="false">IF(L418,1,0)</f>
        <v>0</v>
      </c>
      <c r="N418" s="0" t="n">
        <f aca="false">E418*J418*M418</f>
        <v>0</v>
      </c>
    </row>
    <row r="419" customFormat="false" ht="14.25" hidden="false" customHeight="false" outlineLevel="0" collapsed="false">
      <c r="A419" s="0" t="n">
        <v>418</v>
      </c>
      <c r="B419" s="3" t="n">
        <v>45140</v>
      </c>
      <c r="C419" s="4" t="s">
        <v>22</v>
      </c>
      <c r="D419" s="0" t="n">
        <v>22</v>
      </c>
      <c r="E419" s="0" t="n">
        <v>300</v>
      </c>
      <c r="F419" s="0" t="s">
        <v>11</v>
      </c>
      <c r="G419" s="5" t="n">
        <f aca="false">OR(C419="M15",C419="M10")</f>
        <v>0</v>
      </c>
      <c r="H419" s="5" t="n">
        <f aca="false">AND(D419&lt;=7,D419&gt;=4)</f>
        <v>0</v>
      </c>
      <c r="I419" s="5" t="n">
        <f aca="false">AND(B419&gt;=$P$1,B419&lt;=$Q$1)</f>
        <v>1</v>
      </c>
      <c r="J419" s="0" t="n">
        <f aca="false">VLOOKUP(D419,Товар!$A$1:$F$61,5)</f>
        <v>600</v>
      </c>
      <c r="K419" s="5" t="n">
        <f aca="false">IF(F419="Поступление",TRUE())</f>
        <v>1</v>
      </c>
      <c r="L419" s="5" t="n">
        <f aca="false">AND(G419,H419,I419,K419)</f>
        <v>0</v>
      </c>
      <c r="M419" s="0" t="n">
        <f aca="false">IF(L419,1,0)</f>
        <v>0</v>
      </c>
      <c r="N419" s="0" t="n">
        <f aca="false">E419*J419*M419</f>
        <v>0</v>
      </c>
    </row>
    <row r="420" customFormat="false" ht="14.25" hidden="false" customHeight="false" outlineLevel="0" collapsed="false">
      <c r="A420" s="0" t="n">
        <v>419</v>
      </c>
      <c r="B420" s="3" t="n">
        <v>45140</v>
      </c>
      <c r="C420" s="4" t="s">
        <v>22</v>
      </c>
      <c r="D420" s="0" t="n">
        <v>23</v>
      </c>
      <c r="E420" s="0" t="n">
        <v>300</v>
      </c>
      <c r="F420" s="0" t="s">
        <v>11</v>
      </c>
      <c r="G420" s="5" t="n">
        <f aca="false">OR(C420="M15",C420="M10")</f>
        <v>0</v>
      </c>
      <c r="H420" s="5" t="n">
        <f aca="false">AND(D420&lt;=7,D420&gt;=4)</f>
        <v>0</v>
      </c>
      <c r="I420" s="5" t="n">
        <f aca="false">AND(B420&gt;=$P$1,B420&lt;=$Q$1)</f>
        <v>1</v>
      </c>
      <c r="J420" s="0" t="n">
        <f aca="false">VLOOKUP(D420,Товар!$A$1:$F$61,5)</f>
        <v>1000</v>
      </c>
      <c r="K420" s="5" t="n">
        <f aca="false">IF(F420="Поступление",TRUE())</f>
        <v>1</v>
      </c>
      <c r="L420" s="5" t="n">
        <f aca="false">AND(G420,H420,I420,K420)</f>
        <v>0</v>
      </c>
      <c r="M420" s="0" t="n">
        <f aca="false">IF(L420,1,0)</f>
        <v>0</v>
      </c>
      <c r="N420" s="0" t="n">
        <f aca="false">E420*J420*M420</f>
        <v>0</v>
      </c>
    </row>
    <row r="421" customFormat="false" ht="14.25" hidden="false" customHeight="false" outlineLevel="0" collapsed="false">
      <c r="A421" s="0" t="n">
        <v>420</v>
      </c>
      <c r="B421" s="3" t="n">
        <v>45140</v>
      </c>
      <c r="C421" s="4" t="s">
        <v>22</v>
      </c>
      <c r="D421" s="0" t="n">
        <v>24</v>
      </c>
      <c r="E421" s="0" t="n">
        <v>300</v>
      </c>
      <c r="F421" s="0" t="s">
        <v>11</v>
      </c>
      <c r="G421" s="5" t="n">
        <f aca="false">OR(C421="M15",C421="M10")</f>
        <v>0</v>
      </c>
      <c r="H421" s="5" t="n">
        <f aca="false">AND(D421&lt;=7,D421&gt;=4)</f>
        <v>0</v>
      </c>
      <c r="I421" s="5" t="n">
        <f aca="false">AND(B421&gt;=$P$1,B421&lt;=$Q$1)</f>
        <v>1</v>
      </c>
      <c r="J421" s="0" t="n">
        <f aca="false">VLOOKUP(D421,Товар!$A$1:$F$61,5)</f>
        <v>200</v>
      </c>
      <c r="K421" s="5" t="n">
        <f aca="false">IF(F421="Поступление",TRUE())</f>
        <v>1</v>
      </c>
      <c r="L421" s="5" t="n">
        <f aca="false">AND(G421,H421,I421,K421)</f>
        <v>0</v>
      </c>
      <c r="M421" s="0" t="n">
        <f aca="false">IF(L421,1,0)</f>
        <v>0</v>
      </c>
      <c r="N421" s="0" t="n">
        <f aca="false">E421*J421*M421</f>
        <v>0</v>
      </c>
    </row>
    <row r="422" customFormat="false" ht="14.25" hidden="false" customHeight="false" outlineLevel="0" collapsed="false">
      <c r="A422" s="0" t="n">
        <v>421</v>
      </c>
      <c r="B422" s="3" t="n">
        <v>45140</v>
      </c>
      <c r="C422" s="4" t="s">
        <v>22</v>
      </c>
      <c r="D422" s="0" t="n">
        <v>25</v>
      </c>
      <c r="E422" s="0" t="n">
        <v>300</v>
      </c>
      <c r="F422" s="0" t="s">
        <v>11</v>
      </c>
      <c r="G422" s="5" t="n">
        <f aca="false">OR(C422="M15",C422="M10")</f>
        <v>0</v>
      </c>
      <c r="H422" s="5" t="n">
        <f aca="false">AND(D422&lt;=7,D422&gt;=4)</f>
        <v>0</v>
      </c>
      <c r="I422" s="5" t="n">
        <f aca="false">AND(B422&gt;=$P$1,B422&lt;=$Q$1)</f>
        <v>1</v>
      </c>
      <c r="J422" s="0" t="n">
        <f aca="false">VLOOKUP(D422,Товар!$A$1:$F$61,5)</f>
        <v>250</v>
      </c>
      <c r="K422" s="5" t="n">
        <f aca="false">IF(F422="Поступление",TRUE())</f>
        <v>1</v>
      </c>
      <c r="L422" s="5" t="n">
        <f aca="false">AND(G422,H422,I422,K422)</f>
        <v>0</v>
      </c>
      <c r="M422" s="0" t="n">
        <f aca="false">IF(L422,1,0)</f>
        <v>0</v>
      </c>
      <c r="N422" s="0" t="n">
        <f aca="false">E422*J422*M422</f>
        <v>0</v>
      </c>
    </row>
    <row r="423" customFormat="false" ht="14.25" hidden="false" customHeight="false" outlineLevel="0" collapsed="false">
      <c r="A423" s="0" t="n">
        <v>422</v>
      </c>
      <c r="B423" s="3" t="n">
        <v>45140</v>
      </c>
      <c r="C423" s="4" t="s">
        <v>22</v>
      </c>
      <c r="D423" s="0" t="n">
        <v>26</v>
      </c>
      <c r="E423" s="0" t="n">
        <v>300</v>
      </c>
      <c r="F423" s="0" t="s">
        <v>11</v>
      </c>
      <c r="G423" s="5" t="n">
        <f aca="false">OR(C423="M15",C423="M10")</f>
        <v>0</v>
      </c>
      <c r="H423" s="5" t="n">
        <f aca="false">AND(D423&lt;=7,D423&gt;=4)</f>
        <v>0</v>
      </c>
      <c r="I423" s="5" t="n">
        <f aca="false">AND(B423&gt;=$P$1,B423&lt;=$Q$1)</f>
        <v>1</v>
      </c>
      <c r="J423" s="0" t="n">
        <f aca="false">VLOOKUP(D423,Товар!$A$1:$F$61,5)</f>
        <v>300</v>
      </c>
      <c r="K423" s="5" t="n">
        <f aca="false">IF(F423="Поступление",TRUE())</f>
        <v>1</v>
      </c>
      <c r="L423" s="5" t="n">
        <f aca="false">AND(G423,H423,I423,K423)</f>
        <v>0</v>
      </c>
      <c r="M423" s="0" t="n">
        <f aca="false">IF(L423,1,0)</f>
        <v>0</v>
      </c>
      <c r="N423" s="0" t="n">
        <f aca="false">E423*J423*M423</f>
        <v>0</v>
      </c>
    </row>
    <row r="424" customFormat="false" ht="14.25" hidden="false" customHeight="false" outlineLevel="0" collapsed="false">
      <c r="A424" s="0" t="n">
        <v>423</v>
      </c>
      <c r="B424" s="3" t="n">
        <v>45140</v>
      </c>
      <c r="C424" s="4" t="s">
        <v>22</v>
      </c>
      <c r="D424" s="0" t="n">
        <v>27</v>
      </c>
      <c r="E424" s="0" t="n">
        <v>300</v>
      </c>
      <c r="F424" s="0" t="s">
        <v>11</v>
      </c>
      <c r="G424" s="5" t="n">
        <f aca="false">OR(C424="M15",C424="M10")</f>
        <v>0</v>
      </c>
      <c r="H424" s="5" t="n">
        <f aca="false">AND(D424&lt;=7,D424&gt;=4)</f>
        <v>0</v>
      </c>
      <c r="I424" s="5" t="n">
        <f aca="false">AND(B424&gt;=$P$1,B424&lt;=$Q$1)</f>
        <v>1</v>
      </c>
      <c r="J424" s="0" t="n">
        <f aca="false">VLOOKUP(D424,Товар!$A$1:$F$61,5)</f>
        <v>100</v>
      </c>
      <c r="K424" s="5" t="n">
        <f aca="false">IF(F424="Поступление",TRUE())</f>
        <v>1</v>
      </c>
      <c r="L424" s="5" t="n">
        <f aca="false">AND(G424,H424,I424,K424)</f>
        <v>0</v>
      </c>
      <c r="M424" s="0" t="n">
        <f aca="false">IF(L424,1,0)</f>
        <v>0</v>
      </c>
      <c r="N424" s="0" t="n">
        <f aca="false">E424*J424*M424</f>
        <v>0</v>
      </c>
    </row>
    <row r="425" customFormat="false" ht="14.25" hidden="false" customHeight="false" outlineLevel="0" collapsed="false">
      <c r="A425" s="0" t="n">
        <v>424</v>
      </c>
      <c r="B425" s="3" t="n">
        <v>45140</v>
      </c>
      <c r="C425" s="4" t="s">
        <v>22</v>
      </c>
      <c r="D425" s="0" t="n">
        <v>28</v>
      </c>
      <c r="E425" s="0" t="n">
        <v>300</v>
      </c>
      <c r="F425" s="0" t="s">
        <v>11</v>
      </c>
      <c r="G425" s="5" t="n">
        <f aca="false">OR(C425="M15",C425="M10")</f>
        <v>0</v>
      </c>
      <c r="H425" s="5" t="n">
        <f aca="false">AND(D425&lt;=7,D425&gt;=4)</f>
        <v>0</v>
      </c>
      <c r="I425" s="5" t="n">
        <f aca="false">AND(B425&gt;=$P$1,B425&lt;=$Q$1)</f>
        <v>1</v>
      </c>
      <c r="J425" s="0" t="n">
        <f aca="false">VLOOKUP(D425,Товар!$A$1:$F$61,5)</f>
        <v>250</v>
      </c>
      <c r="K425" s="5" t="n">
        <f aca="false">IF(F425="Поступление",TRUE())</f>
        <v>1</v>
      </c>
      <c r="L425" s="5" t="n">
        <f aca="false">AND(G425,H425,I425,K425)</f>
        <v>0</v>
      </c>
      <c r="M425" s="0" t="n">
        <f aca="false">IF(L425,1,0)</f>
        <v>0</v>
      </c>
      <c r="N425" s="0" t="n">
        <f aca="false">E425*J425*M425</f>
        <v>0</v>
      </c>
    </row>
    <row r="426" customFormat="false" ht="14.25" hidden="false" customHeight="false" outlineLevel="0" collapsed="false">
      <c r="A426" s="0" t="n">
        <v>425</v>
      </c>
      <c r="B426" s="3" t="n">
        <v>45140</v>
      </c>
      <c r="C426" s="4" t="s">
        <v>22</v>
      </c>
      <c r="D426" s="0" t="n">
        <v>29</v>
      </c>
      <c r="E426" s="0" t="n">
        <v>300</v>
      </c>
      <c r="F426" s="0" t="s">
        <v>11</v>
      </c>
      <c r="G426" s="5" t="n">
        <f aca="false">OR(C426="M15",C426="M10")</f>
        <v>0</v>
      </c>
      <c r="H426" s="5" t="n">
        <f aca="false">AND(D426&lt;=7,D426&gt;=4)</f>
        <v>0</v>
      </c>
      <c r="I426" s="5" t="n">
        <f aca="false">AND(B426&gt;=$P$1,B426&lt;=$Q$1)</f>
        <v>1</v>
      </c>
      <c r="J426" s="0" t="n">
        <f aca="false">VLOOKUP(D426,Товар!$A$1:$F$61,5)</f>
        <v>250</v>
      </c>
      <c r="K426" s="5" t="n">
        <f aca="false">IF(F426="Поступление",TRUE())</f>
        <v>1</v>
      </c>
      <c r="L426" s="5" t="n">
        <f aca="false">AND(G426,H426,I426,K426)</f>
        <v>0</v>
      </c>
      <c r="M426" s="0" t="n">
        <f aca="false">IF(L426,1,0)</f>
        <v>0</v>
      </c>
      <c r="N426" s="0" t="n">
        <f aca="false">E426*J426*M426</f>
        <v>0</v>
      </c>
    </row>
    <row r="427" customFormat="false" ht="14.25" hidden="false" customHeight="false" outlineLevel="0" collapsed="false">
      <c r="A427" s="0" t="n">
        <v>426</v>
      </c>
      <c r="B427" s="3" t="n">
        <v>45140</v>
      </c>
      <c r="C427" s="4" t="s">
        <v>22</v>
      </c>
      <c r="D427" s="0" t="n">
        <v>30</v>
      </c>
      <c r="E427" s="0" t="n">
        <v>300</v>
      </c>
      <c r="F427" s="0" t="s">
        <v>11</v>
      </c>
      <c r="G427" s="5" t="n">
        <f aca="false">OR(C427="M15",C427="M10")</f>
        <v>0</v>
      </c>
      <c r="H427" s="5" t="n">
        <f aca="false">AND(D427&lt;=7,D427&gt;=4)</f>
        <v>0</v>
      </c>
      <c r="I427" s="5" t="n">
        <f aca="false">AND(B427&gt;=$P$1,B427&lt;=$Q$1)</f>
        <v>1</v>
      </c>
      <c r="J427" s="0" t="n">
        <f aca="false">VLOOKUP(D427,Товар!$A$1:$F$61,5)</f>
        <v>100</v>
      </c>
      <c r="K427" s="5" t="n">
        <f aca="false">IF(F427="Поступление",TRUE())</f>
        <v>1</v>
      </c>
      <c r="L427" s="5" t="n">
        <f aca="false">AND(G427,H427,I427,K427)</f>
        <v>0</v>
      </c>
      <c r="M427" s="0" t="n">
        <f aca="false">IF(L427,1,0)</f>
        <v>0</v>
      </c>
      <c r="N427" s="0" t="n">
        <f aca="false">E427*J427*M427</f>
        <v>0</v>
      </c>
    </row>
    <row r="428" customFormat="false" ht="14.25" hidden="false" customHeight="false" outlineLevel="0" collapsed="false">
      <c r="A428" s="0" t="n">
        <v>427</v>
      </c>
      <c r="B428" s="3" t="n">
        <v>45140</v>
      </c>
      <c r="C428" s="4" t="s">
        <v>22</v>
      </c>
      <c r="D428" s="0" t="n">
        <v>31</v>
      </c>
      <c r="E428" s="0" t="n">
        <v>300</v>
      </c>
      <c r="F428" s="0" t="s">
        <v>11</v>
      </c>
      <c r="G428" s="5" t="n">
        <f aca="false">OR(C428="M15",C428="M10")</f>
        <v>0</v>
      </c>
      <c r="H428" s="5" t="n">
        <f aca="false">AND(D428&lt;=7,D428&gt;=4)</f>
        <v>0</v>
      </c>
      <c r="I428" s="5" t="n">
        <f aca="false">AND(B428&gt;=$P$1,B428&lt;=$Q$1)</f>
        <v>1</v>
      </c>
      <c r="J428" s="0" t="n">
        <f aca="false">VLOOKUP(D428,Товар!$A$1:$F$61,5)</f>
        <v>80</v>
      </c>
      <c r="K428" s="5" t="n">
        <f aca="false">IF(F428="Поступление",TRUE())</f>
        <v>1</v>
      </c>
      <c r="L428" s="5" t="n">
        <f aca="false">AND(G428,H428,I428,K428)</f>
        <v>0</v>
      </c>
      <c r="M428" s="0" t="n">
        <f aca="false">IF(L428,1,0)</f>
        <v>0</v>
      </c>
      <c r="N428" s="0" t="n">
        <f aca="false">E428*J428*M428</f>
        <v>0</v>
      </c>
    </row>
    <row r="429" customFormat="false" ht="14.25" hidden="false" customHeight="false" outlineLevel="0" collapsed="false">
      <c r="A429" s="0" t="n">
        <v>428</v>
      </c>
      <c r="B429" s="3" t="n">
        <v>45140</v>
      </c>
      <c r="C429" s="4" t="s">
        <v>22</v>
      </c>
      <c r="D429" s="0" t="n">
        <v>32</v>
      </c>
      <c r="E429" s="0" t="n">
        <v>300</v>
      </c>
      <c r="F429" s="0" t="s">
        <v>11</v>
      </c>
      <c r="G429" s="5" t="n">
        <f aca="false">OR(C429="M15",C429="M10")</f>
        <v>0</v>
      </c>
      <c r="H429" s="5" t="n">
        <f aca="false">AND(D429&lt;=7,D429&gt;=4)</f>
        <v>0</v>
      </c>
      <c r="I429" s="5" t="n">
        <f aca="false">AND(B429&gt;=$P$1,B429&lt;=$Q$1)</f>
        <v>1</v>
      </c>
      <c r="J429" s="0" t="n">
        <f aca="false">VLOOKUP(D429,Товар!$A$1:$F$61,5)</f>
        <v>100</v>
      </c>
      <c r="K429" s="5" t="n">
        <f aca="false">IF(F429="Поступление",TRUE())</f>
        <v>1</v>
      </c>
      <c r="L429" s="5" t="n">
        <f aca="false">AND(G429,H429,I429,K429)</f>
        <v>0</v>
      </c>
      <c r="M429" s="0" t="n">
        <f aca="false">IF(L429,1,0)</f>
        <v>0</v>
      </c>
      <c r="N429" s="0" t="n">
        <f aca="false">E429*J429*M429</f>
        <v>0</v>
      </c>
    </row>
    <row r="430" customFormat="false" ht="14.25" hidden="false" customHeight="false" outlineLevel="0" collapsed="false">
      <c r="A430" s="0" t="n">
        <v>429</v>
      </c>
      <c r="B430" s="3" t="n">
        <v>45140</v>
      </c>
      <c r="C430" s="4" t="s">
        <v>22</v>
      </c>
      <c r="D430" s="0" t="n">
        <v>33</v>
      </c>
      <c r="E430" s="0" t="n">
        <v>300</v>
      </c>
      <c r="F430" s="0" t="s">
        <v>11</v>
      </c>
      <c r="G430" s="5" t="n">
        <f aca="false">OR(C430="M15",C430="M10")</f>
        <v>0</v>
      </c>
      <c r="H430" s="5" t="n">
        <f aca="false">AND(D430&lt;=7,D430&gt;=4)</f>
        <v>0</v>
      </c>
      <c r="I430" s="5" t="n">
        <f aca="false">AND(B430&gt;=$P$1,B430&lt;=$Q$1)</f>
        <v>1</v>
      </c>
      <c r="J430" s="0" t="n">
        <f aca="false">VLOOKUP(D430,Товар!$A$1:$F$61,5)</f>
        <v>100</v>
      </c>
      <c r="K430" s="5" t="n">
        <f aca="false">IF(F430="Поступление",TRUE())</f>
        <v>1</v>
      </c>
      <c r="L430" s="5" t="n">
        <f aca="false">AND(G430,H430,I430,K430)</f>
        <v>0</v>
      </c>
      <c r="M430" s="0" t="n">
        <f aca="false">IF(L430,1,0)</f>
        <v>0</v>
      </c>
      <c r="N430" s="0" t="n">
        <f aca="false">E430*J430*M430</f>
        <v>0</v>
      </c>
    </row>
    <row r="431" customFormat="false" ht="14.25" hidden="false" customHeight="false" outlineLevel="0" collapsed="false">
      <c r="A431" s="0" t="n">
        <v>430</v>
      </c>
      <c r="B431" s="3" t="n">
        <v>45140</v>
      </c>
      <c r="C431" s="4" t="s">
        <v>22</v>
      </c>
      <c r="D431" s="0" t="n">
        <v>34</v>
      </c>
      <c r="E431" s="0" t="n">
        <v>300</v>
      </c>
      <c r="F431" s="0" t="s">
        <v>11</v>
      </c>
      <c r="G431" s="5" t="n">
        <f aca="false">OR(C431="M15",C431="M10")</f>
        <v>0</v>
      </c>
      <c r="H431" s="5" t="n">
        <f aca="false">AND(D431&lt;=7,D431&gt;=4)</f>
        <v>0</v>
      </c>
      <c r="I431" s="5" t="n">
        <f aca="false">AND(B431&gt;=$P$1,B431&lt;=$Q$1)</f>
        <v>1</v>
      </c>
      <c r="J431" s="0" t="n">
        <f aca="false">VLOOKUP(D431,Товар!$A$1:$F$61,5)</f>
        <v>200</v>
      </c>
      <c r="K431" s="5" t="n">
        <f aca="false">IF(F431="Поступление",TRUE())</f>
        <v>1</v>
      </c>
      <c r="L431" s="5" t="n">
        <f aca="false">AND(G431,H431,I431,K431)</f>
        <v>0</v>
      </c>
      <c r="M431" s="0" t="n">
        <f aca="false">IF(L431,1,0)</f>
        <v>0</v>
      </c>
      <c r="N431" s="0" t="n">
        <f aca="false">E431*J431*M431</f>
        <v>0</v>
      </c>
    </row>
    <row r="432" customFormat="false" ht="14.25" hidden="false" customHeight="false" outlineLevel="0" collapsed="false">
      <c r="A432" s="0" t="n">
        <v>431</v>
      </c>
      <c r="B432" s="3" t="n">
        <v>45140</v>
      </c>
      <c r="C432" s="4" t="s">
        <v>22</v>
      </c>
      <c r="D432" s="0" t="n">
        <v>35</v>
      </c>
      <c r="E432" s="0" t="n">
        <v>300</v>
      </c>
      <c r="F432" s="0" t="s">
        <v>11</v>
      </c>
      <c r="G432" s="5" t="n">
        <f aca="false">OR(C432="M15",C432="M10")</f>
        <v>0</v>
      </c>
      <c r="H432" s="5" t="n">
        <f aca="false">AND(D432&lt;=7,D432&gt;=4)</f>
        <v>0</v>
      </c>
      <c r="I432" s="5" t="n">
        <f aca="false">AND(B432&gt;=$P$1,B432&lt;=$Q$1)</f>
        <v>1</v>
      </c>
      <c r="J432" s="0" t="n">
        <f aca="false">VLOOKUP(D432,Товар!$A$1:$F$61,5)</f>
        <v>300</v>
      </c>
      <c r="K432" s="5" t="n">
        <f aca="false">IF(F432="Поступление",TRUE())</f>
        <v>1</v>
      </c>
      <c r="L432" s="5" t="n">
        <f aca="false">AND(G432,H432,I432,K432)</f>
        <v>0</v>
      </c>
      <c r="M432" s="0" t="n">
        <f aca="false">IF(L432,1,0)</f>
        <v>0</v>
      </c>
      <c r="N432" s="0" t="n">
        <f aca="false">E432*J432*M432</f>
        <v>0</v>
      </c>
    </row>
    <row r="433" customFormat="false" ht="14.25" hidden="false" customHeight="false" outlineLevel="0" collapsed="false">
      <c r="A433" s="0" t="n">
        <v>432</v>
      </c>
      <c r="B433" s="3" t="n">
        <v>45140</v>
      </c>
      <c r="C433" s="4" t="s">
        <v>22</v>
      </c>
      <c r="D433" s="0" t="n">
        <v>36</v>
      </c>
      <c r="E433" s="0" t="n">
        <v>300</v>
      </c>
      <c r="F433" s="0" t="s">
        <v>11</v>
      </c>
      <c r="G433" s="5" t="n">
        <f aca="false">OR(C433="M15",C433="M10")</f>
        <v>0</v>
      </c>
      <c r="H433" s="5" t="n">
        <f aca="false">AND(D433&lt;=7,D433&gt;=4)</f>
        <v>0</v>
      </c>
      <c r="I433" s="5" t="n">
        <f aca="false">AND(B433&gt;=$P$1,B433&lt;=$Q$1)</f>
        <v>1</v>
      </c>
      <c r="J433" s="0" t="n">
        <f aca="false">VLOOKUP(D433,Товар!$A$1:$F$61,5)</f>
        <v>400</v>
      </c>
      <c r="K433" s="5" t="n">
        <f aca="false">IF(F433="Поступление",TRUE())</f>
        <v>1</v>
      </c>
      <c r="L433" s="5" t="n">
        <f aca="false">AND(G433,H433,I433,K433)</f>
        <v>0</v>
      </c>
      <c r="M433" s="0" t="n">
        <f aca="false">IF(L433,1,0)</f>
        <v>0</v>
      </c>
      <c r="N433" s="0" t="n">
        <f aca="false">E433*J433*M433</f>
        <v>0</v>
      </c>
    </row>
    <row r="434" customFormat="false" ht="14.25" hidden="false" customHeight="false" outlineLevel="0" collapsed="false">
      <c r="A434" s="0" t="n">
        <v>433</v>
      </c>
      <c r="B434" s="3" t="n">
        <v>45140</v>
      </c>
      <c r="C434" s="4" t="s">
        <v>23</v>
      </c>
      <c r="D434" s="0" t="n">
        <v>1</v>
      </c>
      <c r="E434" s="0" t="n">
        <v>300</v>
      </c>
      <c r="F434" s="0" t="s">
        <v>11</v>
      </c>
      <c r="G434" s="5" t="n">
        <f aca="false">OR(C434="M15",C434="M10")</f>
        <v>0</v>
      </c>
      <c r="H434" s="5" t="n">
        <f aca="false">AND(D434&lt;=7,D434&gt;=4)</f>
        <v>0</v>
      </c>
      <c r="I434" s="5" t="n">
        <f aca="false">AND(B434&gt;=$P$1,B434&lt;=$Q$1)</f>
        <v>1</v>
      </c>
      <c r="J434" s="0" t="n">
        <f aca="false">VLOOKUP(D434,Товар!$A$1:$F$61,5)</f>
        <v>250</v>
      </c>
      <c r="K434" s="5" t="n">
        <f aca="false">IF(F434="Поступление",TRUE())</f>
        <v>1</v>
      </c>
      <c r="L434" s="5" t="n">
        <f aca="false">AND(G434,H434,I434,K434)</f>
        <v>0</v>
      </c>
      <c r="M434" s="0" t="n">
        <f aca="false">IF(L434,1,0)</f>
        <v>0</v>
      </c>
      <c r="N434" s="0" t="n">
        <f aca="false">E434*J434*M434</f>
        <v>0</v>
      </c>
    </row>
    <row r="435" customFormat="false" ht="14.25" hidden="false" customHeight="false" outlineLevel="0" collapsed="false">
      <c r="A435" s="0" t="n">
        <v>434</v>
      </c>
      <c r="B435" s="3" t="n">
        <v>45140</v>
      </c>
      <c r="C435" s="4" t="s">
        <v>23</v>
      </c>
      <c r="D435" s="0" t="n">
        <v>2</v>
      </c>
      <c r="E435" s="0" t="n">
        <v>300</v>
      </c>
      <c r="F435" s="0" t="s">
        <v>11</v>
      </c>
      <c r="G435" s="5" t="n">
        <f aca="false">OR(C435="M15",C435="M10")</f>
        <v>0</v>
      </c>
      <c r="H435" s="5" t="n">
        <f aca="false">AND(D435&lt;=7,D435&gt;=4)</f>
        <v>0</v>
      </c>
      <c r="I435" s="5" t="n">
        <f aca="false">AND(B435&gt;=$P$1,B435&lt;=$Q$1)</f>
        <v>1</v>
      </c>
      <c r="J435" s="0" t="n">
        <f aca="false">VLOOKUP(D435,Товар!$A$1:$F$61,5)</f>
        <v>1</v>
      </c>
      <c r="K435" s="5" t="n">
        <f aca="false">IF(F435="Поступление",TRUE())</f>
        <v>1</v>
      </c>
      <c r="L435" s="5" t="n">
        <f aca="false">AND(G435,H435,I435,K435)</f>
        <v>0</v>
      </c>
      <c r="M435" s="0" t="n">
        <f aca="false">IF(L435,1,0)</f>
        <v>0</v>
      </c>
      <c r="N435" s="0" t="n">
        <f aca="false">E435*J435*M435</f>
        <v>0</v>
      </c>
    </row>
    <row r="436" customFormat="false" ht="14.25" hidden="false" customHeight="false" outlineLevel="0" collapsed="false">
      <c r="A436" s="0" t="n">
        <v>435</v>
      </c>
      <c r="B436" s="3" t="n">
        <v>45140</v>
      </c>
      <c r="C436" s="4" t="s">
        <v>23</v>
      </c>
      <c r="D436" s="0" t="n">
        <v>3</v>
      </c>
      <c r="E436" s="0" t="n">
        <v>300</v>
      </c>
      <c r="F436" s="0" t="s">
        <v>11</v>
      </c>
      <c r="G436" s="5" t="n">
        <f aca="false">OR(C436="M15",C436="M10")</f>
        <v>0</v>
      </c>
      <c r="H436" s="5" t="n">
        <f aca="false">AND(D436&lt;=7,D436&gt;=4)</f>
        <v>0</v>
      </c>
      <c r="I436" s="5" t="n">
        <f aca="false">AND(B436&gt;=$P$1,B436&lt;=$Q$1)</f>
        <v>1</v>
      </c>
      <c r="J436" s="0" t="n">
        <f aca="false">VLOOKUP(D436,Товар!$A$1:$F$61,5)</f>
        <v>6</v>
      </c>
      <c r="K436" s="5" t="n">
        <f aca="false">IF(F436="Поступление",TRUE())</f>
        <v>1</v>
      </c>
      <c r="L436" s="5" t="n">
        <f aca="false">AND(G436,H436,I436,K436)</f>
        <v>0</v>
      </c>
      <c r="M436" s="0" t="n">
        <f aca="false">IF(L436,1,0)</f>
        <v>0</v>
      </c>
      <c r="N436" s="0" t="n">
        <f aca="false">E436*J436*M436</f>
        <v>0</v>
      </c>
    </row>
    <row r="437" customFormat="false" ht="14.25" hidden="false" customHeight="false" outlineLevel="0" collapsed="false">
      <c r="A437" s="0" t="n">
        <v>436</v>
      </c>
      <c r="B437" s="3" t="n">
        <v>45140</v>
      </c>
      <c r="C437" s="4" t="s">
        <v>23</v>
      </c>
      <c r="D437" s="0" t="n">
        <v>4</v>
      </c>
      <c r="E437" s="0" t="n">
        <v>300</v>
      </c>
      <c r="F437" s="0" t="s">
        <v>11</v>
      </c>
      <c r="G437" s="5" t="n">
        <f aca="false">OR(C437="M15",C437="M10")</f>
        <v>0</v>
      </c>
      <c r="H437" s="5" t="n">
        <f aca="false">AND(D437&lt;=7,D437&gt;=4)</f>
        <v>1</v>
      </c>
      <c r="I437" s="5" t="n">
        <f aca="false">AND(B437&gt;=$P$1,B437&lt;=$Q$1)</f>
        <v>1</v>
      </c>
      <c r="J437" s="0" t="n">
        <f aca="false">VLOOKUP(D437,Товар!$A$1:$F$61,5)</f>
        <v>250</v>
      </c>
      <c r="K437" s="5" t="n">
        <f aca="false">IF(F437="Поступление",TRUE())</f>
        <v>1</v>
      </c>
      <c r="L437" s="5" t="n">
        <f aca="false">AND(G437,H437,I437,K437)</f>
        <v>0</v>
      </c>
      <c r="M437" s="0" t="n">
        <f aca="false">IF(L437,1,0)</f>
        <v>0</v>
      </c>
      <c r="N437" s="0" t="n">
        <f aca="false">E437*J437*M437</f>
        <v>0</v>
      </c>
    </row>
    <row r="438" customFormat="false" ht="14.25" hidden="false" customHeight="false" outlineLevel="0" collapsed="false">
      <c r="A438" s="0" t="n">
        <v>437</v>
      </c>
      <c r="B438" s="3" t="n">
        <v>45140</v>
      </c>
      <c r="C438" s="4" t="s">
        <v>23</v>
      </c>
      <c r="D438" s="0" t="n">
        <v>5</v>
      </c>
      <c r="E438" s="0" t="n">
        <v>300</v>
      </c>
      <c r="F438" s="0" t="s">
        <v>11</v>
      </c>
      <c r="G438" s="5" t="n">
        <f aca="false">OR(C438="M15",C438="M10")</f>
        <v>0</v>
      </c>
      <c r="H438" s="5" t="n">
        <f aca="false">AND(D438&lt;=7,D438&gt;=4)</f>
        <v>1</v>
      </c>
      <c r="I438" s="5" t="n">
        <f aca="false">AND(B438&gt;=$P$1,B438&lt;=$Q$1)</f>
        <v>1</v>
      </c>
      <c r="J438" s="0" t="n">
        <f aca="false">VLOOKUP(D438,Товар!$A$1:$F$61,5)</f>
        <v>800</v>
      </c>
      <c r="K438" s="5" t="n">
        <f aca="false">IF(F438="Поступление",TRUE())</f>
        <v>1</v>
      </c>
      <c r="L438" s="5" t="n">
        <f aca="false">AND(G438,H438,I438,K438)</f>
        <v>0</v>
      </c>
      <c r="M438" s="0" t="n">
        <f aca="false">IF(L438,1,0)</f>
        <v>0</v>
      </c>
      <c r="N438" s="0" t="n">
        <f aca="false">E438*J438*M438</f>
        <v>0</v>
      </c>
    </row>
    <row r="439" customFormat="false" ht="14.25" hidden="false" customHeight="false" outlineLevel="0" collapsed="false">
      <c r="A439" s="0" t="n">
        <v>438</v>
      </c>
      <c r="B439" s="3" t="n">
        <v>45140</v>
      </c>
      <c r="C439" s="4" t="s">
        <v>23</v>
      </c>
      <c r="D439" s="0" t="n">
        <v>6</v>
      </c>
      <c r="E439" s="0" t="n">
        <v>300</v>
      </c>
      <c r="F439" s="0" t="s">
        <v>11</v>
      </c>
      <c r="G439" s="5" t="n">
        <f aca="false">OR(C439="M15",C439="M10")</f>
        <v>0</v>
      </c>
      <c r="H439" s="5" t="n">
        <f aca="false">AND(D439&lt;=7,D439&gt;=4)</f>
        <v>1</v>
      </c>
      <c r="I439" s="5" t="n">
        <f aca="false">AND(B439&gt;=$P$1,B439&lt;=$Q$1)</f>
        <v>1</v>
      </c>
      <c r="J439" s="0" t="n">
        <f aca="false">VLOOKUP(D439,Товар!$A$1:$F$61,5)</f>
        <v>500</v>
      </c>
      <c r="K439" s="5" t="n">
        <f aca="false">IF(F439="Поступление",TRUE())</f>
        <v>1</v>
      </c>
      <c r="L439" s="5" t="n">
        <f aca="false">AND(G439,H439,I439,K439)</f>
        <v>0</v>
      </c>
      <c r="M439" s="0" t="n">
        <f aca="false">IF(L439,1,0)</f>
        <v>0</v>
      </c>
      <c r="N439" s="0" t="n">
        <f aca="false">E439*J439*M439</f>
        <v>0</v>
      </c>
    </row>
    <row r="440" customFormat="false" ht="14.25" hidden="false" customHeight="false" outlineLevel="0" collapsed="false">
      <c r="A440" s="0" t="n">
        <v>439</v>
      </c>
      <c r="B440" s="3" t="n">
        <v>45140</v>
      </c>
      <c r="C440" s="4" t="s">
        <v>23</v>
      </c>
      <c r="D440" s="0" t="n">
        <v>7</v>
      </c>
      <c r="E440" s="0" t="n">
        <v>300</v>
      </c>
      <c r="F440" s="0" t="s">
        <v>11</v>
      </c>
      <c r="G440" s="5" t="n">
        <f aca="false">OR(C440="M15",C440="M10")</f>
        <v>0</v>
      </c>
      <c r="H440" s="5" t="n">
        <f aca="false">AND(D440&lt;=7,D440&gt;=4)</f>
        <v>1</v>
      </c>
      <c r="I440" s="5" t="n">
        <f aca="false">AND(B440&gt;=$P$1,B440&lt;=$Q$1)</f>
        <v>1</v>
      </c>
      <c r="J440" s="0" t="n">
        <f aca="false">VLOOKUP(D440,Товар!$A$1:$F$61,5)</f>
        <v>1000</v>
      </c>
      <c r="K440" s="5" t="n">
        <f aca="false">IF(F440="Поступление",TRUE())</f>
        <v>1</v>
      </c>
      <c r="L440" s="5" t="n">
        <f aca="false">AND(G440,H440,I440,K440)</f>
        <v>0</v>
      </c>
      <c r="M440" s="0" t="n">
        <f aca="false">IF(L440,1,0)</f>
        <v>0</v>
      </c>
      <c r="N440" s="0" t="n">
        <f aca="false">E440*J440*M440</f>
        <v>0</v>
      </c>
    </row>
    <row r="441" customFormat="false" ht="14.25" hidden="false" customHeight="false" outlineLevel="0" collapsed="false">
      <c r="A441" s="0" t="n">
        <v>440</v>
      </c>
      <c r="B441" s="3" t="n">
        <v>45140</v>
      </c>
      <c r="C441" s="4" t="s">
        <v>23</v>
      </c>
      <c r="D441" s="0" t="n">
        <v>8</v>
      </c>
      <c r="E441" s="0" t="n">
        <v>300</v>
      </c>
      <c r="F441" s="0" t="s">
        <v>11</v>
      </c>
      <c r="G441" s="5" t="n">
        <f aca="false">OR(C441="M15",C441="M10")</f>
        <v>0</v>
      </c>
      <c r="H441" s="5" t="n">
        <f aca="false">AND(D441&lt;=7,D441&gt;=4)</f>
        <v>0</v>
      </c>
      <c r="I441" s="5" t="n">
        <f aca="false">AND(B441&gt;=$P$1,B441&lt;=$Q$1)</f>
        <v>1</v>
      </c>
      <c r="J441" s="0" t="n">
        <f aca="false">VLOOKUP(D441,Товар!$A$1:$F$61,5)</f>
        <v>250</v>
      </c>
      <c r="K441" s="5" t="n">
        <f aca="false">IF(F441="Поступление",TRUE())</f>
        <v>1</v>
      </c>
      <c r="L441" s="5" t="n">
        <f aca="false">AND(G441,H441,I441,K441)</f>
        <v>0</v>
      </c>
      <c r="M441" s="0" t="n">
        <f aca="false">IF(L441,1,0)</f>
        <v>0</v>
      </c>
      <c r="N441" s="0" t="n">
        <f aca="false">E441*J441*M441</f>
        <v>0</v>
      </c>
    </row>
    <row r="442" customFormat="false" ht="14.25" hidden="false" customHeight="false" outlineLevel="0" collapsed="false">
      <c r="A442" s="0" t="n">
        <v>441</v>
      </c>
      <c r="B442" s="3" t="n">
        <v>45140</v>
      </c>
      <c r="C442" s="4" t="s">
        <v>23</v>
      </c>
      <c r="D442" s="0" t="n">
        <v>9</v>
      </c>
      <c r="E442" s="0" t="n">
        <v>300</v>
      </c>
      <c r="F442" s="0" t="s">
        <v>11</v>
      </c>
      <c r="G442" s="5" t="n">
        <f aca="false">OR(C442="M15",C442="M10")</f>
        <v>0</v>
      </c>
      <c r="H442" s="5" t="n">
        <f aca="false">AND(D442&lt;=7,D442&gt;=4)</f>
        <v>0</v>
      </c>
      <c r="I442" s="5" t="n">
        <f aca="false">AND(B442&gt;=$P$1,B442&lt;=$Q$1)</f>
        <v>1</v>
      </c>
      <c r="J442" s="0" t="n">
        <f aca="false">VLOOKUP(D442,Товар!$A$1:$F$61,5)</f>
        <v>500</v>
      </c>
      <c r="K442" s="5" t="n">
        <f aca="false">IF(F442="Поступление",TRUE())</f>
        <v>1</v>
      </c>
      <c r="L442" s="5" t="n">
        <f aca="false">AND(G442,H442,I442,K442)</f>
        <v>0</v>
      </c>
      <c r="M442" s="0" t="n">
        <f aca="false">IF(L442,1,0)</f>
        <v>0</v>
      </c>
      <c r="N442" s="0" t="n">
        <f aca="false">E442*J442*M442</f>
        <v>0</v>
      </c>
    </row>
    <row r="443" customFormat="false" ht="14.25" hidden="false" customHeight="false" outlineLevel="0" collapsed="false">
      <c r="A443" s="0" t="n">
        <v>442</v>
      </c>
      <c r="B443" s="3" t="n">
        <v>45140</v>
      </c>
      <c r="C443" s="4" t="s">
        <v>23</v>
      </c>
      <c r="D443" s="0" t="n">
        <v>10</v>
      </c>
      <c r="E443" s="0" t="n">
        <v>300</v>
      </c>
      <c r="F443" s="0" t="s">
        <v>11</v>
      </c>
      <c r="G443" s="5" t="n">
        <f aca="false">OR(C443="M15",C443="M10")</f>
        <v>0</v>
      </c>
      <c r="H443" s="5" t="n">
        <f aca="false">AND(D443&lt;=7,D443&gt;=4)</f>
        <v>0</v>
      </c>
      <c r="I443" s="5" t="n">
        <f aca="false">AND(B443&gt;=$P$1,B443&lt;=$Q$1)</f>
        <v>1</v>
      </c>
      <c r="J443" s="0" t="n">
        <f aca="false">VLOOKUP(D443,Товар!$A$1:$F$61,5)</f>
        <v>1000</v>
      </c>
      <c r="K443" s="5" t="n">
        <f aca="false">IF(F443="Поступление",TRUE())</f>
        <v>1</v>
      </c>
      <c r="L443" s="5" t="n">
        <f aca="false">AND(G443,H443,I443,K443)</f>
        <v>0</v>
      </c>
      <c r="M443" s="0" t="n">
        <f aca="false">IF(L443,1,0)</f>
        <v>0</v>
      </c>
      <c r="N443" s="0" t="n">
        <f aca="false">E443*J443*M443</f>
        <v>0</v>
      </c>
    </row>
    <row r="444" customFormat="false" ht="14.25" hidden="false" customHeight="false" outlineLevel="0" collapsed="false">
      <c r="A444" s="0" t="n">
        <v>443</v>
      </c>
      <c r="B444" s="3" t="n">
        <v>45140</v>
      </c>
      <c r="C444" s="4" t="s">
        <v>23</v>
      </c>
      <c r="D444" s="0" t="n">
        <v>11</v>
      </c>
      <c r="E444" s="0" t="n">
        <v>300</v>
      </c>
      <c r="F444" s="0" t="s">
        <v>11</v>
      </c>
      <c r="G444" s="5" t="n">
        <f aca="false">OR(C444="M15",C444="M10")</f>
        <v>0</v>
      </c>
      <c r="H444" s="5" t="n">
        <f aca="false">AND(D444&lt;=7,D444&gt;=4)</f>
        <v>0</v>
      </c>
      <c r="I444" s="5" t="n">
        <f aca="false">AND(B444&gt;=$P$1,B444&lt;=$Q$1)</f>
        <v>1</v>
      </c>
      <c r="J444" s="0" t="n">
        <f aca="false">VLOOKUP(D444,Товар!$A$1:$F$61,5)</f>
        <v>500</v>
      </c>
      <c r="K444" s="5" t="n">
        <f aca="false">IF(F444="Поступление",TRUE())</f>
        <v>1</v>
      </c>
      <c r="L444" s="5" t="n">
        <f aca="false">AND(G444,H444,I444,K444)</f>
        <v>0</v>
      </c>
      <c r="M444" s="0" t="n">
        <f aca="false">IF(L444,1,0)</f>
        <v>0</v>
      </c>
      <c r="N444" s="0" t="n">
        <f aca="false">E444*J444*M444</f>
        <v>0</v>
      </c>
    </row>
    <row r="445" customFormat="false" ht="14.25" hidden="false" customHeight="false" outlineLevel="0" collapsed="false">
      <c r="A445" s="0" t="n">
        <v>444</v>
      </c>
      <c r="B445" s="3" t="n">
        <v>45140</v>
      </c>
      <c r="C445" s="4" t="s">
        <v>23</v>
      </c>
      <c r="D445" s="0" t="n">
        <v>12</v>
      </c>
      <c r="E445" s="0" t="n">
        <v>300</v>
      </c>
      <c r="F445" s="0" t="s">
        <v>11</v>
      </c>
      <c r="G445" s="5" t="n">
        <f aca="false">OR(C445="M15",C445="M10")</f>
        <v>0</v>
      </c>
      <c r="H445" s="5" t="n">
        <f aca="false">AND(D445&lt;=7,D445&gt;=4)</f>
        <v>0</v>
      </c>
      <c r="I445" s="5" t="n">
        <f aca="false">AND(B445&gt;=$P$1,B445&lt;=$Q$1)</f>
        <v>1</v>
      </c>
      <c r="J445" s="0" t="n">
        <f aca="false">VLOOKUP(D445,Товар!$A$1:$F$61,5)</f>
        <v>250</v>
      </c>
      <c r="K445" s="5" t="n">
        <f aca="false">IF(F445="Поступление",TRUE())</f>
        <v>1</v>
      </c>
      <c r="L445" s="5" t="n">
        <f aca="false">AND(G445,H445,I445,K445)</f>
        <v>0</v>
      </c>
      <c r="M445" s="0" t="n">
        <f aca="false">IF(L445,1,0)</f>
        <v>0</v>
      </c>
      <c r="N445" s="0" t="n">
        <f aca="false">E445*J445*M445</f>
        <v>0</v>
      </c>
    </row>
    <row r="446" customFormat="false" ht="14.25" hidden="false" customHeight="false" outlineLevel="0" collapsed="false">
      <c r="A446" s="0" t="n">
        <v>445</v>
      </c>
      <c r="B446" s="3" t="n">
        <v>45140</v>
      </c>
      <c r="C446" s="4" t="s">
        <v>23</v>
      </c>
      <c r="D446" s="0" t="n">
        <v>13</v>
      </c>
      <c r="E446" s="0" t="n">
        <v>300</v>
      </c>
      <c r="F446" s="0" t="s">
        <v>11</v>
      </c>
      <c r="G446" s="5" t="n">
        <f aca="false">OR(C446="M15",C446="M10")</f>
        <v>0</v>
      </c>
      <c r="H446" s="5" t="n">
        <f aca="false">AND(D446&lt;=7,D446&gt;=4)</f>
        <v>0</v>
      </c>
      <c r="I446" s="5" t="n">
        <f aca="false">AND(B446&gt;=$P$1,B446&lt;=$Q$1)</f>
        <v>1</v>
      </c>
      <c r="J446" s="0" t="n">
        <f aca="false">VLOOKUP(D446,Товар!$A$1:$F$61,5)</f>
        <v>500</v>
      </c>
      <c r="K446" s="5" t="n">
        <f aca="false">IF(F446="Поступление",TRUE())</f>
        <v>1</v>
      </c>
      <c r="L446" s="5" t="n">
        <f aca="false">AND(G446,H446,I446,K446)</f>
        <v>0</v>
      </c>
      <c r="M446" s="0" t="n">
        <f aca="false">IF(L446,1,0)</f>
        <v>0</v>
      </c>
      <c r="N446" s="0" t="n">
        <f aca="false">E446*J446*M446</f>
        <v>0</v>
      </c>
    </row>
    <row r="447" customFormat="false" ht="14.25" hidden="false" customHeight="false" outlineLevel="0" collapsed="false">
      <c r="A447" s="0" t="n">
        <v>446</v>
      </c>
      <c r="B447" s="3" t="n">
        <v>45140</v>
      </c>
      <c r="C447" s="4" t="s">
        <v>23</v>
      </c>
      <c r="D447" s="0" t="n">
        <v>14</v>
      </c>
      <c r="E447" s="0" t="n">
        <v>300</v>
      </c>
      <c r="F447" s="0" t="s">
        <v>11</v>
      </c>
      <c r="G447" s="5" t="n">
        <f aca="false">OR(C447="M15",C447="M10")</f>
        <v>0</v>
      </c>
      <c r="H447" s="5" t="n">
        <f aca="false">AND(D447&lt;=7,D447&gt;=4)</f>
        <v>0</v>
      </c>
      <c r="I447" s="5" t="n">
        <f aca="false">AND(B447&gt;=$P$1,B447&lt;=$Q$1)</f>
        <v>1</v>
      </c>
      <c r="J447" s="0" t="n">
        <f aca="false">VLOOKUP(D447,Товар!$A$1:$F$61,5)</f>
        <v>300</v>
      </c>
      <c r="K447" s="5" t="n">
        <f aca="false">IF(F447="Поступление",TRUE())</f>
        <v>1</v>
      </c>
      <c r="L447" s="5" t="n">
        <f aca="false">AND(G447,H447,I447,K447)</f>
        <v>0</v>
      </c>
      <c r="M447" s="0" t="n">
        <f aca="false">IF(L447,1,0)</f>
        <v>0</v>
      </c>
      <c r="N447" s="0" t="n">
        <f aca="false">E447*J447*M447</f>
        <v>0</v>
      </c>
    </row>
    <row r="448" customFormat="false" ht="14.25" hidden="false" customHeight="false" outlineLevel="0" collapsed="false">
      <c r="A448" s="0" t="n">
        <v>447</v>
      </c>
      <c r="B448" s="3" t="n">
        <v>45140</v>
      </c>
      <c r="C448" s="4" t="s">
        <v>23</v>
      </c>
      <c r="D448" s="0" t="n">
        <v>15</v>
      </c>
      <c r="E448" s="0" t="n">
        <v>300</v>
      </c>
      <c r="F448" s="0" t="s">
        <v>11</v>
      </c>
      <c r="G448" s="5" t="n">
        <f aca="false">OR(C448="M15",C448="M10")</f>
        <v>0</v>
      </c>
      <c r="H448" s="5" t="n">
        <f aca="false">AND(D448&lt;=7,D448&gt;=4)</f>
        <v>0</v>
      </c>
      <c r="I448" s="5" t="n">
        <f aca="false">AND(B448&gt;=$P$1,B448&lt;=$Q$1)</f>
        <v>1</v>
      </c>
      <c r="J448" s="0" t="n">
        <f aca="false">VLOOKUP(D448,Товар!$A$1:$F$61,5)</f>
        <v>250</v>
      </c>
      <c r="K448" s="5" t="n">
        <f aca="false">IF(F448="Поступление",TRUE())</f>
        <v>1</v>
      </c>
      <c r="L448" s="5" t="n">
        <f aca="false">AND(G448,H448,I448,K448)</f>
        <v>0</v>
      </c>
      <c r="M448" s="0" t="n">
        <f aca="false">IF(L448,1,0)</f>
        <v>0</v>
      </c>
      <c r="N448" s="0" t="n">
        <f aca="false">E448*J448*M448</f>
        <v>0</v>
      </c>
    </row>
    <row r="449" customFormat="false" ht="14.25" hidden="false" customHeight="false" outlineLevel="0" collapsed="false">
      <c r="A449" s="0" t="n">
        <v>448</v>
      </c>
      <c r="B449" s="3" t="n">
        <v>45140</v>
      </c>
      <c r="C449" s="4" t="s">
        <v>23</v>
      </c>
      <c r="D449" s="0" t="n">
        <v>16</v>
      </c>
      <c r="E449" s="0" t="n">
        <v>300</v>
      </c>
      <c r="F449" s="0" t="s">
        <v>11</v>
      </c>
      <c r="G449" s="5" t="n">
        <f aca="false">OR(C449="M15",C449="M10")</f>
        <v>0</v>
      </c>
      <c r="H449" s="5" t="n">
        <f aca="false">AND(D449&lt;=7,D449&gt;=4)</f>
        <v>0</v>
      </c>
      <c r="I449" s="5" t="n">
        <f aca="false">AND(B449&gt;=$P$1,B449&lt;=$Q$1)</f>
        <v>1</v>
      </c>
      <c r="J449" s="0" t="n">
        <f aca="false">VLOOKUP(D449,Товар!$A$1:$F$61,5)</f>
        <v>1</v>
      </c>
      <c r="K449" s="5" t="n">
        <f aca="false">IF(F449="Поступление",TRUE())</f>
        <v>1</v>
      </c>
      <c r="L449" s="5" t="n">
        <f aca="false">AND(G449,H449,I449,K449)</f>
        <v>0</v>
      </c>
      <c r="M449" s="0" t="n">
        <f aca="false">IF(L449,1,0)</f>
        <v>0</v>
      </c>
      <c r="N449" s="0" t="n">
        <f aca="false">E449*J449*M449</f>
        <v>0</v>
      </c>
    </row>
    <row r="450" customFormat="false" ht="14.25" hidden="false" customHeight="false" outlineLevel="0" collapsed="false">
      <c r="A450" s="0" t="n">
        <v>449</v>
      </c>
      <c r="B450" s="3" t="n">
        <v>45140</v>
      </c>
      <c r="C450" s="4" t="s">
        <v>23</v>
      </c>
      <c r="D450" s="0" t="n">
        <v>17</v>
      </c>
      <c r="E450" s="0" t="n">
        <v>300</v>
      </c>
      <c r="F450" s="0" t="s">
        <v>11</v>
      </c>
      <c r="G450" s="5" t="n">
        <f aca="false">OR(C450="M15",C450="M10")</f>
        <v>0</v>
      </c>
      <c r="H450" s="5" t="n">
        <f aca="false">AND(D450&lt;=7,D450&gt;=4)</f>
        <v>0</v>
      </c>
      <c r="I450" s="5" t="n">
        <f aca="false">AND(B450&gt;=$P$1,B450&lt;=$Q$1)</f>
        <v>1</v>
      </c>
      <c r="J450" s="0" t="n">
        <f aca="false">VLOOKUP(D450,Товар!$A$1:$F$61,5)</f>
        <v>150</v>
      </c>
      <c r="K450" s="5" t="n">
        <f aca="false">IF(F450="Поступление",TRUE())</f>
        <v>1</v>
      </c>
      <c r="L450" s="5" t="n">
        <f aca="false">AND(G450,H450,I450,K450)</f>
        <v>0</v>
      </c>
      <c r="M450" s="0" t="n">
        <f aca="false">IF(L450,1,0)</f>
        <v>0</v>
      </c>
      <c r="N450" s="0" t="n">
        <f aca="false">E450*J450*M450</f>
        <v>0</v>
      </c>
    </row>
    <row r="451" customFormat="false" ht="14.25" hidden="false" customHeight="false" outlineLevel="0" collapsed="false">
      <c r="A451" s="0" t="n">
        <v>450</v>
      </c>
      <c r="B451" s="3" t="n">
        <v>45140</v>
      </c>
      <c r="C451" s="4" t="s">
        <v>23</v>
      </c>
      <c r="D451" s="0" t="n">
        <v>18</v>
      </c>
      <c r="E451" s="0" t="n">
        <v>300</v>
      </c>
      <c r="F451" s="0" t="s">
        <v>11</v>
      </c>
      <c r="G451" s="5" t="n">
        <f aca="false">OR(C451="M15",C451="M10")</f>
        <v>0</v>
      </c>
      <c r="H451" s="5" t="n">
        <f aca="false">AND(D451&lt;=7,D451&gt;=4)</f>
        <v>0</v>
      </c>
      <c r="I451" s="5" t="n">
        <f aca="false">AND(B451&gt;=$P$1,B451&lt;=$Q$1)</f>
        <v>1</v>
      </c>
      <c r="J451" s="0" t="n">
        <f aca="false">VLOOKUP(D451,Товар!$A$1:$F$61,5)</f>
        <v>150</v>
      </c>
      <c r="K451" s="5" t="n">
        <f aca="false">IF(F451="Поступление",TRUE())</f>
        <v>1</v>
      </c>
      <c r="L451" s="5" t="n">
        <f aca="false">AND(G451,H451,I451,K451)</f>
        <v>0</v>
      </c>
      <c r="M451" s="0" t="n">
        <f aca="false">IF(L451,1,0)</f>
        <v>0</v>
      </c>
      <c r="N451" s="0" t="n">
        <f aca="false">E451*J451*M451</f>
        <v>0</v>
      </c>
    </row>
    <row r="452" customFormat="false" ht="14.25" hidden="false" customHeight="false" outlineLevel="0" collapsed="false">
      <c r="A452" s="0" t="n">
        <v>451</v>
      </c>
      <c r="B452" s="3" t="n">
        <v>45140</v>
      </c>
      <c r="C452" s="4" t="s">
        <v>23</v>
      </c>
      <c r="D452" s="0" t="n">
        <v>19</v>
      </c>
      <c r="E452" s="0" t="n">
        <v>300</v>
      </c>
      <c r="F452" s="0" t="s">
        <v>11</v>
      </c>
      <c r="G452" s="5" t="n">
        <f aca="false">OR(C452="M15",C452="M10")</f>
        <v>0</v>
      </c>
      <c r="H452" s="5" t="n">
        <f aca="false">AND(D452&lt;=7,D452&gt;=4)</f>
        <v>0</v>
      </c>
      <c r="I452" s="5" t="n">
        <f aca="false">AND(B452&gt;=$P$1,B452&lt;=$Q$1)</f>
        <v>1</v>
      </c>
      <c r="J452" s="0" t="n">
        <f aca="false">VLOOKUP(D452,Товар!$A$1:$F$61,5)</f>
        <v>700</v>
      </c>
      <c r="K452" s="5" t="n">
        <f aca="false">IF(F452="Поступление",TRUE())</f>
        <v>1</v>
      </c>
      <c r="L452" s="5" t="n">
        <f aca="false">AND(G452,H452,I452,K452)</f>
        <v>0</v>
      </c>
      <c r="M452" s="0" t="n">
        <f aca="false">IF(L452,1,0)</f>
        <v>0</v>
      </c>
      <c r="N452" s="0" t="n">
        <f aca="false">E452*J452*M452</f>
        <v>0</v>
      </c>
    </row>
    <row r="453" customFormat="false" ht="14.25" hidden="false" customHeight="false" outlineLevel="0" collapsed="false">
      <c r="A453" s="0" t="n">
        <v>452</v>
      </c>
      <c r="B453" s="3" t="n">
        <v>45140</v>
      </c>
      <c r="C453" s="4" t="s">
        <v>23</v>
      </c>
      <c r="D453" s="0" t="n">
        <v>20</v>
      </c>
      <c r="E453" s="0" t="n">
        <v>300</v>
      </c>
      <c r="F453" s="0" t="s">
        <v>11</v>
      </c>
      <c r="G453" s="5" t="n">
        <f aca="false">OR(C453="M15",C453="M10")</f>
        <v>0</v>
      </c>
      <c r="H453" s="5" t="n">
        <f aca="false">AND(D453&lt;=7,D453&gt;=4)</f>
        <v>0</v>
      </c>
      <c r="I453" s="5" t="n">
        <f aca="false">AND(B453&gt;=$P$1,B453&lt;=$Q$1)</f>
        <v>1</v>
      </c>
      <c r="J453" s="0" t="n">
        <f aca="false">VLOOKUP(D453,Товар!$A$1:$F$61,5)</f>
        <v>500</v>
      </c>
      <c r="K453" s="5" t="n">
        <f aca="false">IF(F453="Поступление",TRUE())</f>
        <v>1</v>
      </c>
      <c r="L453" s="5" t="n">
        <f aca="false">AND(G453,H453,I453,K453)</f>
        <v>0</v>
      </c>
      <c r="M453" s="0" t="n">
        <f aca="false">IF(L453,1,0)</f>
        <v>0</v>
      </c>
      <c r="N453" s="0" t="n">
        <f aca="false">E453*J453*M453</f>
        <v>0</v>
      </c>
    </row>
    <row r="454" customFormat="false" ht="14.25" hidden="false" customHeight="false" outlineLevel="0" collapsed="false">
      <c r="A454" s="0" t="n">
        <v>453</v>
      </c>
      <c r="B454" s="3" t="n">
        <v>45140</v>
      </c>
      <c r="C454" s="4" t="s">
        <v>23</v>
      </c>
      <c r="D454" s="0" t="n">
        <v>21</v>
      </c>
      <c r="E454" s="0" t="n">
        <v>300</v>
      </c>
      <c r="F454" s="0" t="s">
        <v>11</v>
      </c>
      <c r="G454" s="5" t="n">
        <f aca="false">OR(C454="M15",C454="M10")</f>
        <v>0</v>
      </c>
      <c r="H454" s="5" t="n">
        <f aca="false">AND(D454&lt;=7,D454&gt;=4)</f>
        <v>0</v>
      </c>
      <c r="I454" s="5" t="n">
        <f aca="false">AND(B454&gt;=$P$1,B454&lt;=$Q$1)</f>
        <v>1</v>
      </c>
      <c r="J454" s="0" t="n">
        <f aca="false">VLOOKUP(D454,Товар!$A$1:$F$61,5)</f>
        <v>500</v>
      </c>
      <c r="K454" s="5" t="n">
        <f aca="false">IF(F454="Поступление",TRUE())</f>
        <v>1</v>
      </c>
      <c r="L454" s="5" t="n">
        <f aca="false">AND(G454,H454,I454,K454)</f>
        <v>0</v>
      </c>
      <c r="M454" s="0" t="n">
        <f aca="false">IF(L454,1,0)</f>
        <v>0</v>
      </c>
      <c r="N454" s="0" t="n">
        <f aca="false">E454*J454*M454</f>
        <v>0</v>
      </c>
    </row>
    <row r="455" customFormat="false" ht="14.25" hidden="false" customHeight="false" outlineLevel="0" collapsed="false">
      <c r="A455" s="0" t="n">
        <v>454</v>
      </c>
      <c r="B455" s="3" t="n">
        <v>45140</v>
      </c>
      <c r="C455" s="4" t="s">
        <v>23</v>
      </c>
      <c r="D455" s="0" t="n">
        <v>22</v>
      </c>
      <c r="E455" s="0" t="n">
        <v>300</v>
      </c>
      <c r="F455" s="0" t="s">
        <v>11</v>
      </c>
      <c r="G455" s="5" t="n">
        <f aca="false">OR(C455="M15",C455="M10")</f>
        <v>0</v>
      </c>
      <c r="H455" s="5" t="n">
        <f aca="false">AND(D455&lt;=7,D455&gt;=4)</f>
        <v>0</v>
      </c>
      <c r="I455" s="5" t="n">
        <f aca="false">AND(B455&gt;=$P$1,B455&lt;=$Q$1)</f>
        <v>1</v>
      </c>
      <c r="J455" s="0" t="n">
        <f aca="false">VLOOKUP(D455,Товар!$A$1:$F$61,5)</f>
        <v>600</v>
      </c>
      <c r="K455" s="5" t="n">
        <f aca="false">IF(F455="Поступление",TRUE())</f>
        <v>1</v>
      </c>
      <c r="L455" s="5" t="n">
        <f aca="false">AND(G455,H455,I455,K455)</f>
        <v>0</v>
      </c>
      <c r="M455" s="0" t="n">
        <f aca="false">IF(L455,1,0)</f>
        <v>0</v>
      </c>
      <c r="N455" s="0" t="n">
        <f aca="false">E455*J455*M455</f>
        <v>0</v>
      </c>
    </row>
    <row r="456" customFormat="false" ht="14.25" hidden="false" customHeight="false" outlineLevel="0" collapsed="false">
      <c r="A456" s="0" t="n">
        <v>455</v>
      </c>
      <c r="B456" s="3" t="n">
        <v>45140</v>
      </c>
      <c r="C456" s="4" t="s">
        <v>23</v>
      </c>
      <c r="D456" s="0" t="n">
        <v>23</v>
      </c>
      <c r="E456" s="0" t="n">
        <v>300</v>
      </c>
      <c r="F456" s="0" t="s">
        <v>11</v>
      </c>
      <c r="G456" s="5" t="n">
        <f aca="false">OR(C456="M15",C456="M10")</f>
        <v>0</v>
      </c>
      <c r="H456" s="5" t="n">
        <f aca="false">AND(D456&lt;=7,D456&gt;=4)</f>
        <v>0</v>
      </c>
      <c r="I456" s="5" t="n">
        <f aca="false">AND(B456&gt;=$P$1,B456&lt;=$Q$1)</f>
        <v>1</v>
      </c>
      <c r="J456" s="0" t="n">
        <f aca="false">VLOOKUP(D456,Товар!$A$1:$F$61,5)</f>
        <v>1000</v>
      </c>
      <c r="K456" s="5" t="n">
        <f aca="false">IF(F456="Поступление",TRUE())</f>
        <v>1</v>
      </c>
      <c r="L456" s="5" t="n">
        <f aca="false">AND(G456,H456,I456,K456)</f>
        <v>0</v>
      </c>
      <c r="M456" s="0" t="n">
        <f aca="false">IF(L456,1,0)</f>
        <v>0</v>
      </c>
      <c r="N456" s="0" t="n">
        <f aca="false">E456*J456*M456</f>
        <v>0</v>
      </c>
    </row>
    <row r="457" customFormat="false" ht="14.25" hidden="false" customHeight="false" outlineLevel="0" collapsed="false">
      <c r="A457" s="0" t="n">
        <v>456</v>
      </c>
      <c r="B457" s="3" t="n">
        <v>45140</v>
      </c>
      <c r="C457" s="4" t="s">
        <v>23</v>
      </c>
      <c r="D457" s="0" t="n">
        <v>24</v>
      </c>
      <c r="E457" s="0" t="n">
        <v>300</v>
      </c>
      <c r="F457" s="0" t="s">
        <v>11</v>
      </c>
      <c r="G457" s="5" t="n">
        <f aca="false">OR(C457="M15",C457="M10")</f>
        <v>0</v>
      </c>
      <c r="H457" s="5" t="n">
        <f aca="false">AND(D457&lt;=7,D457&gt;=4)</f>
        <v>0</v>
      </c>
      <c r="I457" s="5" t="n">
        <f aca="false">AND(B457&gt;=$P$1,B457&lt;=$Q$1)</f>
        <v>1</v>
      </c>
      <c r="J457" s="0" t="n">
        <f aca="false">VLOOKUP(D457,Товар!$A$1:$F$61,5)</f>
        <v>200</v>
      </c>
      <c r="K457" s="5" t="n">
        <f aca="false">IF(F457="Поступление",TRUE())</f>
        <v>1</v>
      </c>
      <c r="L457" s="5" t="n">
        <f aca="false">AND(G457,H457,I457,K457)</f>
        <v>0</v>
      </c>
      <c r="M457" s="0" t="n">
        <f aca="false">IF(L457,1,0)</f>
        <v>0</v>
      </c>
      <c r="N457" s="0" t="n">
        <f aca="false">E457*J457*M457</f>
        <v>0</v>
      </c>
    </row>
    <row r="458" customFormat="false" ht="14.25" hidden="false" customHeight="false" outlineLevel="0" collapsed="false">
      <c r="A458" s="0" t="n">
        <v>457</v>
      </c>
      <c r="B458" s="3" t="n">
        <v>45140</v>
      </c>
      <c r="C458" s="4" t="s">
        <v>23</v>
      </c>
      <c r="D458" s="0" t="n">
        <v>25</v>
      </c>
      <c r="E458" s="0" t="n">
        <v>300</v>
      </c>
      <c r="F458" s="0" t="s">
        <v>11</v>
      </c>
      <c r="G458" s="5" t="n">
        <f aca="false">OR(C458="M15",C458="M10")</f>
        <v>0</v>
      </c>
      <c r="H458" s="5" t="n">
        <f aca="false">AND(D458&lt;=7,D458&gt;=4)</f>
        <v>0</v>
      </c>
      <c r="I458" s="5" t="n">
        <f aca="false">AND(B458&gt;=$P$1,B458&lt;=$Q$1)</f>
        <v>1</v>
      </c>
      <c r="J458" s="0" t="n">
        <f aca="false">VLOOKUP(D458,Товар!$A$1:$F$61,5)</f>
        <v>250</v>
      </c>
      <c r="K458" s="5" t="n">
        <f aca="false">IF(F458="Поступление",TRUE())</f>
        <v>1</v>
      </c>
      <c r="L458" s="5" t="n">
        <f aca="false">AND(G458,H458,I458,K458)</f>
        <v>0</v>
      </c>
      <c r="M458" s="0" t="n">
        <f aca="false">IF(L458,1,0)</f>
        <v>0</v>
      </c>
      <c r="N458" s="0" t="n">
        <f aca="false">E458*J458*M458</f>
        <v>0</v>
      </c>
    </row>
    <row r="459" customFormat="false" ht="14.25" hidden="false" customHeight="false" outlineLevel="0" collapsed="false">
      <c r="A459" s="0" t="n">
        <v>458</v>
      </c>
      <c r="B459" s="3" t="n">
        <v>45140</v>
      </c>
      <c r="C459" s="4" t="s">
        <v>23</v>
      </c>
      <c r="D459" s="0" t="n">
        <v>26</v>
      </c>
      <c r="E459" s="0" t="n">
        <v>300</v>
      </c>
      <c r="F459" s="0" t="s">
        <v>11</v>
      </c>
      <c r="G459" s="5" t="n">
        <f aca="false">OR(C459="M15",C459="M10")</f>
        <v>0</v>
      </c>
      <c r="H459" s="5" t="n">
        <f aca="false">AND(D459&lt;=7,D459&gt;=4)</f>
        <v>0</v>
      </c>
      <c r="I459" s="5" t="n">
        <f aca="false">AND(B459&gt;=$P$1,B459&lt;=$Q$1)</f>
        <v>1</v>
      </c>
      <c r="J459" s="0" t="n">
        <f aca="false">VLOOKUP(D459,Товар!$A$1:$F$61,5)</f>
        <v>300</v>
      </c>
      <c r="K459" s="5" t="n">
        <f aca="false">IF(F459="Поступление",TRUE())</f>
        <v>1</v>
      </c>
      <c r="L459" s="5" t="n">
        <f aca="false">AND(G459,H459,I459,K459)</f>
        <v>0</v>
      </c>
      <c r="M459" s="0" t="n">
        <f aca="false">IF(L459,1,0)</f>
        <v>0</v>
      </c>
      <c r="N459" s="0" t="n">
        <f aca="false">E459*J459*M459</f>
        <v>0</v>
      </c>
    </row>
    <row r="460" customFormat="false" ht="14.25" hidden="false" customHeight="false" outlineLevel="0" collapsed="false">
      <c r="A460" s="0" t="n">
        <v>459</v>
      </c>
      <c r="B460" s="3" t="n">
        <v>45140</v>
      </c>
      <c r="C460" s="4" t="s">
        <v>23</v>
      </c>
      <c r="D460" s="0" t="n">
        <v>27</v>
      </c>
      <c r="E460" s="0" t="n">
        <v>300</v>
      </c>
      <c r="F460" s="0" t="s">
        <v>11</v>
      </c>
      <c r="G460" s="5" t="n">
        <f aca="false">OR(C460="M15",C460="M10")</f>
        <v>0</v>
      </c>
      <c r="H460" s="5" t="n">
        <f aca="false">AND(D460&lt;=7,D460&gt;=4)</f>
        <v>0</v>
      </c>
      <c r="I460" s="5" t="n">
        <f aca="false">AND(B460&gt;=$P$1,B460&lt;=$Q$1)</f>
        <v>1</v>
      </c>
      <c r="J460" s="0" t="n">
        <f aca="false">VLOOKUP(D460,Товар!$A$1:$F$61,5)</f>
        <v>100</v>
      </c>
      <c r="K460" s="5" t="n">
        <f aca="false">IF(F460="Поступление",TRUE())</f>
        <v>1</v>
      </c>
      <c r="L460" s="5" t="n">
        <f aca="false">AND(G460,H460,I460,K460)</f>
        <v>0</v>
      </c>
      <c r="M460" s="0" t="n">
        <f aca="false">IF(L460,1,0)</f>
        <v>0</v>
      </c>
      <c r="N460" s="0" t="n">
        <f aca="false">E460*J460*M460</f>
        <v>0</v>
      </c>
    </row>
    <row r="461" customFormat="false" ht="14.25" hidden="false" customHeight="false" outlineLevel="0" collapsed="false">
      <c r="A461" s="0" t="n">
        <v>460</v>
      </c>
      <c r="B461" s="3" t="n">
        <v>45140</v>
      </c>
      <c r="C461" s="4" t="s">
        <v>23</v>
      </c>
      <c r="D461" s="0" t="n">
        <v>28</v>
      </c>
      <c r="E461" s="0" t="n">
        <v>300</v>
      </c>
      <c r="F461" s="0" t="s">
        <v>11</v>
      </c>
      <c r="G461" s="5" t="n">
        <f aca="false">OR(C461="M15",C461="M10")</f>
        <v>0</v>
      </c>
      <c r="H461" s="5" t="n">
        <f aca="false">AND(D461&lt;=7,D461&gt;=4)</f>
        <v>0</v>
      </c>
      <c r="I461" s="5" t="n">
        <f aca="false">AND(B461&gt;=$P$1,B461&lt;=$Q$1)</f>
        <v>1</v>
      </c>
      <c r="J461" s="0" t="n">
        <f aca="false">VLOOKUP(D461,Товар!$A$1:$F$61,5)</f>
        <v>250</v>
      </c>
      <c r="K461" s="5" t="n">
        <f aca="false">IF(F461="Поступление",TRUE())</f>
        <v>1</v>
      </c>
      <c r="L461" s="5" t="n">
        <f aca="false">AND(G461,H461,I461,K461)</f>
        <v>0</v>
      </c>
      <c r="M461" s="0" t="n">
        <f aca="false">IF(L461,1,0)</f>
        <v>0</v>
      </c>
      <c r="N461" s="0" t="n">
        <f aca="false">E461*J461*M461</f>
        <v>0</v>
      </c>
    </row>
    <row r="462" customFormat="false" ht="14.25" hidden="false" customHeight="false" outlineLevel="0" collapsed="false">
      <c r="A462" s="0" t="n">
        <v>461</v>
      </c>
      <c r="B462" s="3" t="n">
        <v>45140</v>
      </c>
      <c r="C462" s="4" t="s">
        <v>23</v>
      </c>
      <c r="D462" s="0" t="n">
        <v>29</v>
      </c>
      <c r="E462" s="0" t="n">
        <v>300</v>
      </c>
      <c r="F462" s="0" t="s">
        <v>11</v>
      </c>
      <c r="G462" s="5" t="n">
        <f aca="false">OR(C462="M15",C462="M10")</f>
        <v>0</v>
      </c>
      <c r="H462" s="5" t="n">
        <f aca="false">AND(D462&lt;=7,D462&gt;=4)</f>
        <v>0</v>
      </c>
      <c r="I462" s="5" t="n">
        <f aca="false">AND(B462&gt;=$P$1,B462&lt;=$Q$1)</f>
        <v>1</v>
      </c>
      <c r="J462" s="0" t="n">
        <f aca="false">VLOOKUP(D462,Товар!$A$1:$F$61,5)</f>
        <v>250</v>
      </c>
      <c r="K462" s="5" t="n">
        <f aca="false">IF(F462="Поступление",TRUE())</f>
        <v>1</v>
      </c>
      <c r="L462" s="5" t="n">
        <f aca="false">AND(G462,H462,I462,K462)</f>
        <v>0</v>
      </c>
      <c r="M462" s="0" t="n">
        <f aca="false">IF(L462,1,0)</f>
        <v>0</v>
      </c>
      <c r="N462" s="0" t="n">
        <f aca="false">E462*J462*M462</f>
        <v>0</v>
      </c>
    </row>
    <row r="463" customFormat="false" ht="14.25" hidden="false" customHeight="false" outlineLevel="0" collapsed="false">
      <c r="A463" s="0" t="n">
        <v>462</v>
      </c>
      <c r="B463" s="3" t="n">
        <v>45140</v>
      </c>
      <c r="C463" s="4" t="s">
        <v>23</v>
      </c>
      <c r="D463" s="0" t="n">
        <v>30</v>
      </c>
      <c r="E463" s="0" t="n">
        <v>300</v>
      </c>
      <c r="F463" s="0" t="s">
        <v>11</v>
      </c>
      <c r="G463" s="5" t="n">
        <f aca="false">OR(C463="M15",C463="M10")</f>
        <v>0</v>
      </c>
      <c r="H463" s="5" t="n">
        <f aca="false">AND(D463&lt;=7,D463&gt;=4)</f>
        <v>0</v>
      </c>
      <c r="I463" s="5" t="n">
        <f aca="false">AND(B463&gt;=$P$1,B463&lt;=$Q$1)</f>
        <v>1</v>
      </c>
      <c r="J463" s="0" t="n">
        <f aca="false">VLOOKUP(D463,Товар!$A$1:$F$61,5)</f>
        <v>100</v>
      </c>
      <c r="K463" s="5" t="n">
        <f aca="false">IF(F463="Поступление",TRUE())</f>
        <v>1</v>
      </c>
      <c r="L463" s="5" t="n">
        <f aca="false">AND(G463,H463,I463,K463)</f>
        <v>0</v>
      </c>
      <c r="M463" s="0" t="n">
        <f aca="false">IF(L463,1,0)</f>
        <v>0</v>
      </c>
      <c r="N463" s="0" t="n">
        <f aca="false">E463*J463*M463</f>
        <v>0</v>
      </c>
    </row>
    <row r="464" customFormat="false" ht="14.25" hidden="false" customHeight="false" outlineLevel="0" collapsed="false">
      <c r="A464" s="0" t="n">
        <v>463</v>
      </c>
      <c r="B464" s="3" t="n">
        <v>45140</v>
      </c>
      <c r="C464" s="4" t="s">
        <v>23</v>
      </c>
      <c r="D464" s="0" t="n">
        <v>31</v>
      </c>
      <c r="E464" s="0" t="n">
        <v>300</v>
      </c>
      <c r="F464" s="0" t="s">
        <v>11</v>
      </c>
      <c r="G464" s="5" t="n">
        <f aca="false">OR(C464="M15",C464="M10")</f>
        <v>0</v>
      </c>
      <c r="H464" s="5" t="n">
        <f aca="false">AND(D464&lt;=7,D464&gt;=4)</f>
        <v>0</v>
      </c>
      <c r="I464" s="5" t="n">
        <f aca="false">AND(B464&gt;=$P$1,B464&lt;=$Q$1)</f>
        <v>1</v>
      </c>
      <c r="J464" s="0" t="n">
        <f aca="false">VLOOKUP(D464,Товар!$A$1:$F$61,5)</f>
        <v>80</v>
      </c>
      <c r="K464" s="5" t="n">
        <f aca="false">IF(F464="Поступление",TRUE())</f>
        <v>1</v>
      </c>
      <c r="L464" s="5" t="n">
        <f aca="false">AND(G464,H464,I464,K464)</f>
        <v>0</v>
      </c>
      <c r="M464" s="0" t="n">
        <f aca="false">IF(L464,1,0)</f>
        <v>0</v>
      </c>
      <c r="N464" s="0" t="n">
        <f aca="false">E464*J464*M464</f>
        <v>0</v>
      </c>
    </row>
    <row r="465" customFormat="false" ht="14.25" hidden="false" customHeight="false" outlineLevel="0" collapsed="false">
      <c r="A465" s="0" t="n">
        <v>464</v>
      </c>
      <c r="B465" s="3" t="n">
        <v>45140</v>
      </c>
      <c r="C465" s="4" t="s">
        <v>23</v>
      </c>
      <c r="D465" s="0" t="n">
        <v>32</v>
      </c>
      <c r="E465" s="0" t="n">
        <v>300</v>
      </c>
      <c r="F465" s="0" t="s">
        <v>11</v>
      </c>
      <c r="G465" s="5" t="n">
        <f aca="false">OR(C465="M15",C465="M10")</f>
        <v>0</v>
      </c>
      <c r="H465" s="5" t="n">
        <f aca="false">AND(D465&lt;=7,D465&gt;=4)</f>
        <v>0</v>
      </c>
      <c r="I465" s="5" t="n">
        <f aca="false">AND(B465&gt;=$P$1,B465&lt;=$Q$1)</f>
        <v>1</v>
      </c>
      <c r="J465" s="0" t="n">
        <f aca="false">VLOOKUP(D465,Товар!$A$1:$F$61,5)</f>
        <v>100</v>
      </c>
      <c r="K465" s="5" t="n">
        <f aca="false">IF(F465="Поступление",TRUE())</f>
        <v>1</v>
      </c>
      <c r="L465" s="5" t="n">
        <f aca="false">AND(G465,H465,I465,K465)</f>
        <v>0</v>
      </c>
      <c r="M465" s="0" t="n">
        <f aca="false">IF(L465,1,0)</f>
        <v>0</v>
      </c>
      <c r="N465" s="0" t="n">
        <f aca="false">E465*J465*M465</f>
        <v>0</v>
      </c>
    </row>
    <row r="466" customFormat="false" ht="14.25" hidden="false" customHeight="false" outlineLevel="0" collapsed="false">
      <c r="A466" s="0" t="n">
        <v>465</v>
      </c>
      <c r="B466" s="3" t="n">
        <v>45140</v>
      </c>
      <c r="C466" s="4" t="s">
        <v>23</v>
      </c>
      <c r="D466" s="0" t="n">
        <v>33</v>
      </c>
      <c r="E466" s="0" t="n">
        <v>300</v>
      </c>
      <c r="F466" s="0" t="s">
        <v>11</v>
      </c>
      <c r="G466" s="5" t="n">
        <f aca="false">OR(C466="M15",C466="M10")</f>
        <v>0</v>
      </c>
      <c r="H466" s="5" t="n">
        <f aca="false">AND(D466&lt;=7,D466&gt;=4)</f>
        <v>0</v>
      </c>
      <c r="I466" s="5" t="n">
        <f aca="false">AND(B466&gt;=$P$1,B466&lt;=$Q$1)</f>
        <v>1</v>
      </c>
      <c r="J466" s="0" t="n">
        <f aca="false">VLOOKUP(D466,Товар!$A$1:$F$61,5)</f>
        <v>100</v>
      </c>
      <c r="K466" s="5" t="n">
        <f aca="false">IF(F466="Поступление",TRUE())</f>
        <v>1</v>
      </c>
      <c r="L466" s="5" t="n">
        <f aca="false">AND(G466,H466,I466,K466)</f>
        <v>0</v>
      </c>
      <c r="M466" s="0" t="n">
        <f aca="false">IF(L466,1,0)</f>
        <v>0</v>
      </c>
      <c r="N466" s="0" t="n">
        <f aca="false">E466*J466*M466</f>
        <v>0</v>
      </c>
    </row>
    <row r="467" customFormat="false" ht="14.25" hidden="false" customHeight="false" outlineLevel="0" collapsed="false">
      <c r="A467" s="0" t="n">
        <v>466</v>
      </c>
      <c r="B467" s="3" t="n">
        <v>45140</v>
      </c>
      <c r="C467" s="4" t="s">
        <v>23</v>
      </c>
      <c r="D467" s="0" t="n">
        <v>34</v>
      </c>
      <c r="E467" s="0" t="n">
        <v>300</v>
      </c>
      <c r="F467" s="0" t="s">
        <v>11</v>
      </c>
      <c r="G467" s="5" t="n">
        <f aca="false">OR(C467="M15",C467="M10")</f>
        <v>0</v>
      </c>
      <c r="H467" s="5" t="n">
        <f aca="false">AND(D467&lt;=7,D467&gt;=4)</f>
        <v>0</v>
      </c>
      <c r="I467" s="5" t="n">
        <f aca="false">AND(B467&gt;=$P$1,B467&lt;=$Q$1)</f>
        <v>1</v>
      </c>
      <c r="J467" s="0" t="n">
        <f aca="false">VLOOKUP(D467,Товар!$A$1:$F$61,5)</f>
        <v>200</v>
      </c>
      <c r="K467" s="5" t="n">
        <f aca="false">IF(F467="Поступление",TRUE())</f>
        <v>1</v>
      </c>
      <c r="L467" s="5" t="n">
        <f aca="false">AND(G467,H467,I467,K467)</f>
        <v>0</v>
      </c>
      <c r="M467" s="0" t="n">
        <f aca="false">IF(L467,1,0)</f>
        <v>0</v>
      </c>
      <c r="N467" s="0" t="n">
        <f aca="false">E467*J467*M467</f>
        <v>0</v>
      </c>
    </row>
    <row r="468" customFormat="false" ht="14.25" hidden="false" customHeight="false" outlineLevel="0" collapsed="false">
      <c r="A468" s="0" t="n">
        <v>467</v>
      </c>
      <c r="B468" s="3" t="n">
        <v>45140</v>
      </c>
      <c r="C468" s="4" t="s">
        <v>23</v>
      </c>
      <c r="D468" s="0" t="n">
        <v>35</v>
      </c>
      <c r="E468" s="0" t="n">
        <v>300</v>
      </c>
      <c r="F468" s="0" t="s">
        <v>11</v>
      </c>
      <c r="G468" s="5" t="n">
        <f aca="false">OR(C468="M15",C468="M10")</f>
        <v>0</v>
      </c>
      <c r="H468" s="5" t="n">
        <f aca="false">AND(D468&lt;=7,D468&gt;=4)</f>
        <v>0</v>
      </c>
      <c r="I468" s="5" t="n">
        <f aca="false">AND(B468&gt;=$P$1,B468&lt;=$Q$1)</f>
        <v>1</v>
      </c>
      <c r="J468" s="0" t="n">
        <f aca="false">VLOOKUP(D468,Товар!$A$1:$F$61,5)</f>
        <v>300</v>
      </c>
      <c r="K468" s="5" t="n">
        <f aca="false">IF(F468="Поступление",TRUE())</f>
        <v>1</v>
      </c>
      <c r="L468" s="5" t="n">
        <f aca="false">AND(G468,H468,I468,K468)</f>
        <v>0</v>
      </c>
      <c r="M468" s="0" t="n">
        <f aca="false">IF(L468,1,0)</f>
        <v>0</v>
      </c>
      <c r="N468" s="0" t="n">
        <f aca="false">E468*J468*M468</f>
        <v>0</v>
      </c>
    </row>
    <row r="469" customFormat="false" ht="14.25" hidden="false" customHeight="false" outlineLevel="0" collapsed="false">
      <c r="A469" s="0" t="n">
        <v>468</v>
      </c>
      <c r="B469" s="3" t="n">
        <v>45140</v>
      </c>
      <c r="C469" s="4" t="s">
        <v>23</v>
      </c>
      <c r="D469" s="0" t="n">
        <v>36</v>
      </c>
      <c r="E469" s="0" t="n">
        <v>300</v>
      </c>
      <c r="F469" s="0" t="s">
        <v>11</v>
      </c>
      <c r="G469" s="5" t="n">
        <f aca="false">OR(C469="M15",C469="M10")</f>
        <v>0</v>
      </c>
      <c r="H469" s="5" t="n">
        <f aca="false">AND(D469&lt;=7,D469&gt;=4)</f>
        <v>0</v>
      </c>
      <c r="I469" s="5" t="n">
        <f aca="false">AND(B469&gt;=$P$1,B469&lt;=$Q$1)</f>
        <v>1</v>
      </c>
      <c r="J469" s="0" t="n">
        <f aca="false">VLOOKUP(D469,Товар!$A$1:$F$61,5)</f>
        <v>400</v>
      </c>
      <c r="K469" s="5" t="n">
        <f aca="false">IF(F469="Поступление",TRUE())</f>
        <v>1</v>
      </c>
      <c r="L469" s="5" t="n">
        <f aca="false">AND(G469,H469,I469,K469)</f>
        <v>0</v>
      </c>
      <c r="M469" s="0" t="n">
        <f aca="false">IF(L469,1,0)</f>
        <v>0</v>
      </c>
      <c r="N469" s="0" t="n">
        <f aca="false">E469*J469*M469</f>
        <v>0</v>
      </c>
    </row>
    <row r="470" customFormat="false" ht="14.25" hidden="false" customHeight="false" outlineLevel="0" collapsed="false">
      <c r="A470" s="0" t="n">
        <v>469</v>
      </c>
      <c r="B470" s="3" t="n">
        <v>45140</v>
      </c>
      <c r="C470" s="4" t="s">
        <v>24</v>
      </c>
      <c r="D470" s="0" t="n">
        <v>1</v>
      </c>
      <c r="E470" s="0" t="n">
        <v>100</v>
      </c>
      <c r="F470" s="0" t="s">
        <v>11</v>
      </c>
      <c r="G470" s="5" t="n">
        <f aca="false">OR(C470="M15",C470="M10")</f>
        <v>0</v>
      </c>
      <c r="H470" s="5" t="n">
        <f aca="false">AND(D470&lt;=7,D470&gt;=4)</f>
        <v>0</v>
      </c>
      <c r="I470" s="5" t="n">
        <f aca="false">AND(B470&gt;=$P$1,B470&lt;=$Q$1)</f>
        <v>1</v>
      </c>
      <c r="J470" s="0" t="n">
        <f aca="false">VLOOKUP(D470,Товар!$A$1:$F$61,5)</f>
        <v>250</v>
      </c>
      <c r="K470" s="5" t="n">
        <f aca="false">IF(F470="Поступление",TRUE())</f>
        <v>1</v>
      </c>
      <c r="L470" s="5" t="n">
        <f aca="false">AND(G470,H470,I470,K470)</f>
        <v>0</v>
      </c>
      <c r="M470" s="0" t="n">
        <f aca="false">IF(L470,1,0)</f>
        <v>0</v>
      </c>
      <c r="N470" s="0" t="n">
        <f aca="false">E470*J470*M470</f>
        <v>0</v>
      </c>
    </row>
    <row r="471" customFormat="false" ht="14.25" hidden="false" customHeight="false" outlineLevel="0" collapsed="false">
      <c r="A471" s="0" t="n">
        <v>470</v>
      </c>
      <c r="B471" s="3" t="n">
        <v>45140</v>
      </c>
      <c r="C471" s="4" t="s">
        <v>24</v>
      </c>
      <c r="D471" s="0" t="n">
        <v>2</v>
      </c>
      <c r="E471" s="0" t="n">
        <v>100</v>
      </c>
      <c r="F471" s="0" t="s">
        <v>11</v>
      </c>
      <c r="G471" s="5" t="n">
        <f aca="false">OR(C471="M15",C471="M10")</f>
        <v>0</v>
      </c>
      <c r="H471" s="5" t="n">
        <f aca="false">AND(D471&lt;=7,D471&gt;=4)</f>
        <v>0</v>
      </c>
      <c r="I471" s="5" t="n">
        <f aca="false">AND(B471&gt;=$P$1,B471&lt;=$Q$1)</f>
        <v>1</v>
      </c>
      <c r="J471" s="0" t="n">
        <f aca="false">VLOOKUP(D471,Товар!$A$1:$F$61,5)</f>
        <v>1</v>
      </c>
      <c r="K471" s="5" t="n">
        <f aca="false">IF(F471="Поступление",TRUE())</f>
        <v>1</v>
      </c>
      <c r="L471" s="5" t="n">
        <f aca="false">AND(G471,H471,I471,K471)</f>
        <v>0</v>
      </c>
      <c r="M471" s="0" t="n">
        <f aca="false">IF(L471,1,0)</f>
        <v>0</v>
      </c>
      <c r="N471" s="0" t="n">
        <f aca="false">E471*J471*M471</f>
        <v>0</v>
      </c>
    </row>
    <row r="472" customFormat="false" ht="14.25" hidden="false" customHeight="false" outlineLevel="0" collapsed="false">
      <c r="A472" s="0" t="n">
        <v>471</v>
      </c>
      <c r="B472" s="3" t="n">
        <v>45140</v>
      </c>
      <c r="C472" s="4" t="s">
        <v>24</v>
      </c>
      <c r="D472" s="0" t="n">
        <v>3</v>
      </c>
      <c r="E472" s="0" t="n">
        <v>100</v>
      </c>
      <c r="F472" s="0" t="s">
        <v>11</v>
      </c>
      <c r="G472" s="5" t="n">
        <f aca="false">OR(C472="M15",C472="M10")</f>
        <v>0</v>
      </c>
      <c r="H472" s="5" t="n">
        <f aca="false">AND(D472&lt;=7,D472&gt;=4)</f>
        <v>0</v>
      </c>
      <c r="I472" s="5" t="n">
        <f aca="false">AND(B472&gt;=$P$1,B472&lt;=$Q$1)</f>
        <v>1</v>
      </c>
      <c r="J472" s="0" t="n">
        <f aca="false">VLOOKUP(D472,Товар!$A$1:$F$61,5)</f>
        <v>6</v>
      </c>
      <c r="K472" s="5" t="n">
        <f aca="false">IF(F472="Поступление",TRUE())</f>
        <v>1</v>
      </c>
      <c r="L472" s="5" t="n">
        <f aca="false">AND(G472,H472,I472,K472)</f>
        <v>0</v>
      </c>
      <c r="M472" s="0" t="n">
        <f aca="false">IF(L472,1,0)</f>
        <v>0</v>
      </c>
      <c r="N472" s="0" t="n">
        <f aca="false">E472*J472*M472</f>
        <v>0</v>
      </c>
    </row>
    <row r="473" customFormat="false" ht="14.25" hidden="false" customHeight="false" outlineLevel="0" collapsed="false">
      <c r="A473" s="0" t="n">
        <v>472</v>
      </c>
      <c r="B473" s="3" t="n">
        <v>45140</v>
      </c>
      <c r="C473" s="4" t="s">
        <v>24</v>
      </c>
      <c r="D473" s="0" t="n">
        <v>4</v>
      </c>
      <c r="E473" s="0" t="n">
        <v>100</v>
      </c>
      <c r="F473" s="0" t="s">
        <v>11</v>
      </c>
      <c r="G473" s="5" t="n">
        <f aca="false">OR(C473="M15",C473="M10")</f>
        <v>0</v>
      </c>
      <c r="H473" s="5" t="n">
        <f aca="false">AND(D473&lt;=7,D473&gt;=4)</f>
        <v>1</v>
      </c>
      <c r="I473" s="5" t="n">
        <f aca="false">AND(B473&gt;=$P$1,B473&lt;=$Q$1)</f>
        <v>1</v>
      </c>
      <c r="J473" s="0" t="n">
        <f aca="false">VLOOKUP(D473,Товар!$A$1:$F$61,5)</f>
        <v>250</v>
      </c>
      <c r="K473" s="5" t="n">
        <f aca="false">IF(F473="Поступление",TRUE())</f>
        <v>1</v>
      </c>
      <c r="L473" s="5" t="n">
        <f aca="false">AND(G473,H473,I473,K473)</f>
        <v>0</v>
      </c>
      <c r="M473" s="0" t="n">
        <f aca="false">IF(L473,1,0)</f>
        <v>0</v>
      </c>
      <c r="N473" s="0" t="n">
        <f aca="false">E473*J473*M473</f>
        <v>0</v>
      </c>
    </row>
    <row r="474" customFormat="false" ht="14.25" hidden="false" customHeight="false" outlineLevel="0" collapsed="false">
      <c r="A474" s="0" t="n">
        <v>473</v>
      </c>
      <c r="B474" s="3" t="n">
        <v>45140</v>
      </c>
      <c r="C474" s="4" t="s">
        <v>24</v>
      </c>
      <c r="D474" s="0" t="n">
        <v>5</v>
      </c>
      <c r="E474" s="0" t="n">
        <v>100</v>
      </c>
      <c r="F474" s="0" t="s">
        <v>11</v>
      </c>
      <c r="G474" s="5" t="n">
        <f aca="false">OR(C474="M15",C474="M10")</f>
        <v>0</v>
      </c>
      <c r="H474" s="5" t="n">
        <f aca="false">AND(D474&lt;=7,D474&gt;=4)</f>
        <v>1</v>
      </c>
      <c r="I474" s="5" t="n">
        <f aca="false">AND(B474&gt;=$P$1,B474&lt;=$Q$1)</f>
        <v>1</v>
      </c>
      <c r="J474" s="0" t="n">
        <f aca="false">VLOOKUP(D474,Товар!$A$1:$F$61,5)</f>
        <v>800</v>
      </c>
      <c r="K474" s="5" t="n">
        <f aca="false">IF(F474="Поступление",TRUE())</f>
        <v>1</v>
      </c>
      <c r="L474" s="5" t="n">
        <f aca="false">AND(G474,H474,I474,K474)</f>
        <v>0</v>
      </c>
      <c r="M474" s="0" t="n">
        <f aca="false">IF(L474,1,0)</f>
        <v>0</v>
      </c>
      <c r="N474" s="0" t="n">
        <f aca="false">E474*J474*M474</f>
        <v>0</v>
      </c>
    </row>
    <row r="475" customFormat="false" ht="14.25" hidden="false" customHeight="false" outlineLevel="0" collapsed="false">
      <c r="A475" s="0" t="n">
        <v>474</v>
      </c>
      <c r="B475" s="3" t="n">
        <v>45140</v>
      </c>
      <c r="C475" s="4" t="s">
        <v>24</v>
      </c>
      <c r="D475" s="0" t="n">
        <v>6</v>
      </c>
      <c r="E475" s="0" t="n">
        <v>100</v>
      </c>
      <c r="F475" s="0" t="s">
        <v>11</v>
      </c>
      <c r="G475" s="5" t="n">
        <f aca="false">OR(C475="M15",C475="M10")</f>
        <v>0</v>
      </c>
      <c r="H475" s="5" t="n">
        <f aca="false">AND(D475&lt;=7,D475&gt;=4)</f>
        <v>1</v>
      </c>
      <c r="I475" s="5" t="n">
        <f aca="false">AND(B475&gt;=$P$1,B475&lt;=$Q$1)</f>
        <v>1</v>
      </c>
      <c r="J475" s="0" t="n">
        <f aca="false">VLOOKUP(D475,Товар!$A$1:$F$61,5)</f>
        <v>500</v>
      </c>
      <c r="K475" s="5" t="n">
        <f aca="false">IF(F475="Поступление",TRUE())</f>
        <v>1</v>
      </c>
      <c r="L475" s="5" t="n">
        <f aca="false">AND(G475,H475,I475,K475)</f>
        <v>0</v>
      </c>
      <c r="M475" s="0" t="n">
        <f aca="false">IF(L475,1,0)</f>
        <v>0</v>
      </c>
      <c r="N475" s="0" t="n">
        <f aca="false">E475*J475*M475</f>
        <v>0</v>
      </c>
    </row>
    <row r="476" customFormat="false" ht="14.25" hidden="false" customHeight="false" outlineLevel="0" collapsed="false">
      <c r="A476" s="0" t="n">
        <v>475</v>
      </c>
      <c r="B476" s="3" t="n">
        <v>45140</v>
      </c>
      <c r="C476" s="4" t="s">
        <v>24</v>
      </c>
      <c r="D476" s="0" t="n">
        <v>7</v>
      </c>
      <c r="E476" s="0" t="n">
        <v>100</v>
      </c>
      <c r="F476" s="0" t="s">
        <v>11</v>
      </c>
      <c r="G476" s="5" t="n">
        <f aca="false">OR(C476="M15",C476="M10")</f>
        <v>0</v>
      </c>
      <c r="H476" s="5" t="n">
        <f aca="false">AND(D476&lt;=7,D476&gt;=4)</f>
        <v>1</v>
      </c>
      <c r="I476" s="5" t="n">
        <f aca="false">AND(B476&gt;=$P$1,B476&lt;=$Q$1)</f>
        <v>1</v>
      </c>
      <c r="J476" s="0" t="n">
        <f aca="false">VLOOKUP(D476,Товар!$A$1:$F$61,5)</f>
        <v>1000</v>
      </c>
      <c r="K476" s="5" t="n">
        <f aca="false">IF(F476="Поступление",TRUE())</f>
        <v>1</v>
      </c>
      <c r="L476" s="5" t="n">
        <f aca="false">AND(G476,H476,I476,K476)</f>
        <v>0</v>
      </c>
      <c r="M476" s="0" t="n">
        <f aca="false">IF(L476,1,0)</f>
        <v>0</v>
      </c>
      <c r="N476" s="0" t="n">
        <f aca="false">E476*J476*M476</f>
        <v>0</v>
      </c>
    </row>
    <row r="477" customFormat="false" ht="14.25" hidden="false" customHeight="false" outlineLevel="0" collapsed="false">
      <c r="A477" s="0" t="n">
        <v>476</v>
      </c>
      <c r="B477" s="3" t="n">
        <v>45140</v>
      </c>
      <c r="C477" s="4" t="s">
        <v>24</v>
      </c>
      <c r="D477" s="0" t="n">
        <v>8</v>
      </c>
      <c r="E477" s="0" t="n">
        <v>100</v>
      </c>
      <c r="F477" s="0" t="s">
        <v>11</v>
      </c>
      <c r="G477" s="5" t="n">
        <f aca="false">OR(C477="M15",C477="M10")</f>
        <v>0</v>
      </c>
      <c r="H477" s="5" t="n">
        <f aca="false">AND(D477&lt;=7,D477&gt;=4)</f>
        <v>0</v>
      </c>
      <c r="I477" s="5" t="n">
        <f aca="false">AND(B477&gt;=$P$1,B477&lt;=$Q$1)</f>
        <v>1</v>
      </c>
      <c r="J477" s="0" t="n">
        <f aca="false">VLOOKUP(D477,Товар!$A$1:$F$61,5)</f>
        <v>250</v>
      </c>
      <c r="K477" s="5" t="n">
        <f aca="false">IF(F477="Поступление",TRUE())</f>
        <v>1</v>
      </c>
      <c r="L477" s="5" t="n">
        <f aca="false">AND(G477,H477,I477,K477)</f>
        <v>0</v>
      </c>
      <c r="M477" s="0" t="n">
        <f aca="false">IF(L477,1,0)</f>
        <v>0</v>
      </c>
      <c r="N477" s="0" t="n">
        <f aca="false">E477*J477*M477</f>
        <v>0</v>
      </c>
    </row>
    <row r="478" customFormat="false" ht="14.25" hidden="false" customHeight="false" outlineLevel="0" collapsed="false">
      <c r="A478" s="0" t="n">
        <v>477</v>
      </c>
      <c r="B478" s="3" t="n">
        <v>45140</v>
      </c>
      <c r="C478" s="4" t="s">
        <v>24</v>
      </c>
      <c r="D478" s="0" t="n">
        <v>9</v>
      </c>
      <c r="E478" s="0" t="n">
        <v>100</v>
      </c>
      <c r="F478" s="0" t="s">
        <v>11</v>
      </c>
      <c r="G478" s="5" t="n">
        <f aca="false">OR(C478="M15",C478="M10")</f>
        <v>0</v>
      </c>
      <c r="H478" s="5" t="n">
        <f aca="false">AND(D478&lt;=7,D478&gt;=4)</f>
        <v>0</v>
      </c>
      <c r="I478" s="5" t="n">
        <f aca="false">AND(B478&gt;=$P$1,B478&lt;=$Q$1)</f>
        <v>1</v>
      </c>
      <c r="J478" s="0" t="n">
        <f aca="false">VLOOKUP(D478,Товар!$A$1:$F$61,5)</f>
        <v>500</v>
      </c>
      <c r="K478" s="5" t="n">
        <f aca="false">IF(F478="Поступление",TRUE())</f>
        <v>1</v>
      </c>
      <c r="L478" s="5" t="n">
        <f aca="false">AND(G478,H478,I478,K478)</f>
        <v>0</v>
      </c>
      <c r="M478" s="0" t="n">
        <f aca="false">IF(L478,1,0)</f>
        <v>0</v>
      </c>
      <c r="N478" s="0" t="n">
        <f aca="false">E478*J478*M478</f>
        <v>0</v>
      </c>
    </row>
    <row r="479" customFormat="false" ht="14.25" hidden="false" customHeight="false" outlineLevel="0" collapsed="false">
      <c r="A479" s="0" t="n">
        <v>478</v>
      </c>
      <c r="B479" s="3" t="n">
        <v>45140</v>
      </c>
      <c r="C479" s="4" t="s">
        <v>24</v>
      </c>
      <c r="D479" s="0" t="n">
        <v>10</v>
      </c>
      <c r="E479" s="0" t="n">
        <v>100</v>
      </c>
      <c r="F479" s="0" t="s">
        <v>11</v>
      </c>
      <c r="G479" s="5" t="n">
        <f aca="false">OR(C479="M15",C479="M10")</f>
        <v>0</v>
      </c>
      <c r="H479" s="5" t="n">
        <f aca="false">AND(D479&lt;=7,D479&gt;=4)</f>
        <v>0</v>
      </c>
      <c r="I479" s="5" t="n">
        <f aca="false">AND(B479&gt;=$P$1,B479&lt;=$Q$1)</f>
        <v>1</v>
      </c>
      <c r="J479" s="0" t="n">
        <f aca="false">VLOOKUP(D479,Товар!$A$1:$F$61,5)</f>
        <v>1000</v>
      </c>
      <c r="K479" s="5" t="n">
        <f aca="false">IF(F479="Поступление",TRUE())</f>
        <v>1</v>
      </c>
      <c r="L479" s="5" t="n">
        <f aca="false">AND(G479,H479,I479,K479)</f>
        <v>0</v>
      </c>
      <c r="M479" s="0" t="n">
        <f aca="false">IF(L479,1,0)</f>
        <v>0</v>
      </c>
      <c r="N479" s="0" t="n">
        <f aca="false">E479*J479*M479</f>
        <v>0</v>
      </c>
    </row>
    <row r="480" customFormat="false" ht="14.25" hidden="false" customHeight="false" outlineLevel="0" collapsed="false">
      <c r="A480" s="0" t="n">
        <v>479</v>
      </c>
      <c r="B480" s="3" t="n">
        <v>45140</v>
      </c>
      <c r="C480" s="4" t="s">
        <v>24</v>
      </c>
      <c r="D480" s="0" t="n">
        <v>11</v>
      </c>
      <c r="E480" s="0" t="n">
        <v>100</v>
      </c>
      <c r="F480" s="0" t="s">
        <v>11</v>
      </c>
      <c r="G480" s="5" t="n">
        <f aca="false">OR(C480="M15",C480="M10")</f>
        <v>0</v>
      </c>
      <c r="H480" s="5" t="n">
        <f aca="false">AND(D480&lt;=7,D480&gt;=4)</f>
        <v>0</v>
      </c>
      <c r="I480" s="5" t="n">
        <f aca="false">AND(B480&gt;=$P$1,B480&lt;=$Q$1)</f>
        <v>1</v>
      </c>
      <c r="J480" s="0" t="n">
        <f aca="false">VLOOKUP(D480,Товар!$A$1:$F$61,5)</f>
        <v>500</v>
      </c>
      <c r="K480" s="5" t="n">
        <f aca="false">IF(F480="Поступление",TRUE())</f>
        <v>1</v>
      </c>
      <c r="L480" s="5" t="n">
        <f aca="false">AND(G480,H480,I480,K480)</f>
        <v>0</v>
      </c>
      <c r="M480" s="0" t="n">
        <f aca="false">IF(L480,1,0)</f>
        <v>0</v>
      </c>
      <c r="N480" s="0" t="n">
        <f aca="false">E480*J480*M480</f>
        <v>0</v>
      </c>
    </row>
    <row r="481" customFormat="false" ht="14.25" hidden="false" customHeight="false" outlineLevel="0" collapsed="false">
      <c r="A481" s="0" t="n">
        <v>480</v>
      </c>
      <c r="B481" s="3" t="n">
        <v>45140</v>
      </c>
      <c r="C481" s="4" t="s">
        <v>24</v>
      </c>
      <c r="D481" s="0" t="n">
        <v>12</v>
      </c>
      <c r="E481" s="0" t="n">
        <v>100</v>
      </c>
      <c r="F481" s="0" t="s">
        <v>11</v>
      </c>
      <c r="G481" s="5" t="n">
        <f aca="false">OR(C481="M15",C481="M10")</f>
        <v>0</v>
      </c>
      <c r="H481" s="5" t="n">
        <f aca="false">AND(D481&lt;=7,D481&gt;=4)</f>
        <v>0</v>
      </c>
      <c r="I481" s="5" t="n">
        <f aca="false">AND(B481&gt;=$P$1,B481&lt;=$Q$1)</f>
        <v>1</v>
      </c>
      <c r="J481" s="0" t="n">
        <f aca="false">VLOOKUP(D481,Товар!$A$1:$F$61,5)</f>
        <v>250</v>
      </c>
      <c r="K481" s="5" t="n">
        <f aca="false">IF(F481="Поступление",TRUE())</f>
        <v>1</v>
      </c>
      <c r="L481" s="5" t="n">
        <f aca="false">AND(G481,H481,I481,K481)</f>
        <v>0</v>
      </c>
      <c r="M481" s="0" t="n">
        <f aca="false">IF(L481,1,0)</f>
        <v>0</v>
      </c>
      <c r="N481" s="0" t="n">
        <f aca="false">E481*J481*M481</f>
        <v>0</v>
      </c>
    </row>
    <row r="482" customFormat="false" ht="14.25" hidden="false" customHeight="false" outlineLevel="0" collapsed="false">
      <c r="A482" s="0" t="n">
        <v>481</v>
      </c>
      <c r="B482" s="3" t="n">
        <v>45140</v>
      </c>
      <c r="C482" s="4" t="s">
        <v>24</v>
      </c>
      <c r="D482" s="0" t="n">
        <v>13</v>
      </c>
      <c r="E482" s="0" t="n">
        <v>100</v>
      </c>
      <c r="F482" s="0" t="s">
        <v>11</v>
      </c>
      <c r="G482" s="5" t="n">
        <f aca="false">OR(C482="M15",C482="M10")</f>
        <v>0</v>
      </c>
      <c r="H482" s="5" t="n">
        <f aca="false">AND(D482&lt;=7,D482&gt;=4)</f>
        <v>0</v>
      </c>
      <c r="I482" s="5" t="n">
        <f aca="false">AND(B482&gt;=$P$1,B482&lt;=$Q$1)</f>
        <v>1</v>
      </c>
      <c r="J482" s="0" t="n">
        <f aca="false">VLOOKUP(D482,Товар!$A$1:$F$61,5)</f>
        <v>500</v>
      </c>
      <c r="K482" s="5" t="n">
        <f aca="false">IF(F482="Поступление",TRUE())</f>
        <v>1</v>
      </c>
      <c r="L482" s="5" t="n">
        <f aca="false">AND(G482,H482,I482,K482)</f>
        <v>0</v>
      </c>
      <c r="M482" s="0" t="n">
        <f aca="false">IF(L482,1,0)</f>
        <v>0</v>
      </c>
      <c r="N482" s="0" t="n">
        <f aca="false">E482*J482*M482</f>
        <v>0</v>
      </c>
    </row>
    <row r="483" customFormat="false" ht="14.25" hidden="false" customHeight="false" outlineLevel="0" collapsed="false">
      <c r="A483" s="0" t="n">
        <v>482</v>
      </c>
      <c r="B483" s="3" t="n">
        <v>45140</v>
      </c>
      <c r="C483" s="4" t="s">
        <v>24</v>
      </c>
      <c r="D483" s="0" t="n">
        <v>14</v>
      </c>
      <c r="E483" s="0" t="n">
        <v>100</v>
      </c>
      <c r="F483" s="0" t="s">
        <v>11</v>
      </c>
      <c r="G483" s="5" t="n">
        <f aca="false">OR(C483="M15",C483="M10")</f>
        <v>0</v>
      </c>
      <c r="H483" s="5" t="n">
        <f aca="false">AND(D483&lt;=7,D483&gt;=4)</f>
        <v>0</v>
      </c>
      <c r="I483" s="5" t="n">
        <f aca="false">AND(B483&gt;=$P$1,B483&lt;=$Q$1)</f>
        <v>1</v>
      </c>
      <c r="J483" s="0" t="n">
        <f aca="false">VLOOKUP(D483,Товар!$A$1:$F$61,5)</f>
        <v>300</v>
      </c>
      <c r="K483" s="5" t="n">
        <f aca="false">IF(F483="Поступление",TRUE())</f>
        <v>1</v>
      </c>
      <c r="L483" s="5" t="n">
        <f aca="false">AND(G483,H483,I483,K483)</f>
        <v>0</v>
      </c>
      <c r="M483" s="0" t="n">
        <f aca="false">IF(L483,1,0)</f>
        <v>0</v>
      </c>
      <c r="N483" s="0" t="n">
        <f aca="false">E483*J483*M483</f>
        <v>0</v>
      </c>
    </row>
    <row r="484" customFormat="false" ht="14.25" hidden="false" customHeight="false" outlineLevel="0" collapsed="false">
      <c r="A484" s="0" t="n">
        <v>483</v>
      </c>
      <c r="B484" s="3" t="n">
        <v>45140</v>
      </c>
      <c r="C484" s="4" t="s">
        <v>24</v>
      </c>
      <c r="D484" s="0" t="n">
        <v>15</v>
      </c>
      <c r="E484" s="0" t="n">
        <v>100</v>
      </c>
      <c r="F484" s="0" t="s">
        <v>11</v>
      </c>
      <c r="G484" s="5" t="n">
        <f aca="false">OR(C484="M15",C484="M10")</f>
        <v>0</v>
      </c>
      <c r="H484" s="5" t="n">
        <f aca="false">AND(D484&lt;=7,D484&gt;=4)</f>
        <v>0</v>
      </c>
      <c r="I484" s="5" t="n">
        <f aca="false">AND(B484&gt;=$P$1,B484&lt;=$Q$1)</f>
        <v>1</v>
      </c>
      <c r="J484" s="0" t="n">
        <f aca="false">VLOOKUP(D484,Товар!$A$1:$F$61,5)</f>
        <v>250</v>
      </c>
      <c r="K484" s="5" t="n">
        <f aca="false">IF(F484="Поступление",TRUE())</f>
        <v>1</v>
      </c>
      <c r="L484" s="5" t="n">
        <f aca="false">AND(G484,H484,I484,K484)</f>
        <v>0</v>
      </c>
      <c r="M484" s="0" t="n">
        <f aca="false">IF(L484,1,0)</f>
        <v>0</v>
      </c>
      <c r="N484" s="0" t="n">
        <f aca="false">E484*J484*M484</f>
        <v>0</v>
      </c>
    </row>
    <row r="485" customFormat="false" ht="14.25" hidden="false" customHeight="false" outlineLevel="0" collapsed="false">
      <c r="A485" s="0" t="n">
        <v>484</v>
      </c>
      <c r="B485" s="3" t="n">
        <v>45140</v>
      </c>
      <c r="C485" s="4" t="s">
        <v>24</v>
      </c>
      <c r="D485" s="0" t="n">
        <v>16</v>
      </c>
      <c r="E485" s="0" t="n">
        <v>100</v>
      </c>
      <c r="F485" s="0" t="s">
        <v>11</v>
      </c>
      <c r="G485" s="5" t="n">
        <f aca="false">OR(C485="M15",C485="M10")</f>
        <v>0</v>
      </c>
      <c r="H485" s="5" t="n">
        <f aca="false">AND(D485&lt;=7,D485&gt;=4)</f>
        <v>0</v>
      </c>
      <c r="I485" s="5" t="n">
        <f aca="false">AND(B485&gt;=$P$1,B485&lt;=$Q$1)</f>
        <v>1</v>
      </c>
      <c r="J485" s="0" t="n">
        <f aca="false">VLOOKUP(D485,Товар!$A$1:$F$61,5)</f>
        <v>1</v>
      </c>
      <c r="K485" s="5" t="n">
        <f aca="false">IF(F485="Поступление",TRUE())</f>
        <v>1</v>
      </c>
      <c r="L485" s="5" t="n">
        <f aca="false">AND(G485,H485,I485,K485)</f>
        <v>0</v>
      </c>
      <c r="M485" s="0" t="n">
        <f aca="false">IF(L485,1,0)</f>
        <v>0</v>
      </c>
      <c r="N485" s="0" t="n">
        <f aca="false">E485*J485*M485</f>
        <v>0</v>
      </c>
    </row>
    <row r="486" customFormat="false" ht="14.25" hidden="false" customHeight="false" outlineLevel="0" collapsed="false">
      <c r="A486" s="0" t="n">
        <v>485</v>
      </c>
      <c r="B486" s="3" t="n">
        <v>45140</v>
      </c>
      <c r="C486" s="4" t="s">
        <v>24</v>
      </c>
      <c r="D486" s="0" t="n">
        <v>17</v>
      </c>
      <c r="E486" s="0" t="n">
        <v>100</v>
      </c>
      <c r="F486" s="0" t="s">
        <v>11</v>
      </c>
      <c r="G486" s="5" t="n">
        <f aca="false">OR(C486="M15",C486="M10")</f>
        <v>0</v>
      </c>
      <c r="H486" s="5" t="n">
        <f aca="false">AND(D486&lt;=7,D486&gt;=4)</f>
        <v>0</v>
      </c>
      <c r="I486" s="5" t="n">
        <f aca="false">AND(B486&gt;=$P$1,B486&lt;=$Q$1)</f>
        <v>1</v>
      </c>
      <c r="J486" s="0" t="n">
        <f aca="false">VLOOKUP(D486,Товар!$A$1:$F$61,5)</f>
        <v>150</v>
      </c>
      <c r="K486" s="5" t="n">
        <f aca="false">IF(F486="Поступление",TRUE())</f>
        <v>1</v>
      </c>
      <c r="L486" s="5" t="n">
        <f aca="false">AND(G486,H486,I486,K486)</f>
        <v>0</v>
      </c>
      <c r="M486" s="0" t="n">
        <f aca="false">IF(L486,1,0)</f>
        <v>0</v>
      </c>
      <c r="N486" s="0" t="n">
        <f aca="false">E486*J486*M486</f>
        <v>0</v>
      </c>
    </row>
    <row r="487" customFormat="false" ht="14.25" hidden="false" customHeight="false" outlineLevel="0" collapsed="false">
      <c r="A487" s="0" t="n">
        <v>486</v>
      </c>
      <c r="B487" s="3" t="n">
        <v>45140</v>
      </c>
      <c r="C487" s="4" t="s">
        <v>24</v>
      </c>
      <c r="D487" s="0" t="n">
        <v>18</v>
      </c>
      <c r="E487" s="0" t="n">
        <v>100</v>
      </c>
      <c r="F487" s="0" t="s">
        <v>11</v>
      </c>
      <c r="G487" s="5" t="n">
        <f aca="false">OR(C487="M15",C487="M10")</f>
        <v>0</v>
      </c>
      <c r="H487" s="5" t="n">
        <f aca="false">AND(D487&lt;=7,D487&gt;=4)</f>
        <v>0</v>
      </c>
      <c r="I487" s="5" t="n">
        <f aca="false">AND(B487&gt;=$P$1,B487&lt;=$Q$1)</f>
        <v>1</v>
      </c>
      <c r="J487" s="0" t="n">
        <f aca="false">VLOOKUP(D487,Товар!$A$1:$F$61,5)</f>
        <v>150</v>
      </c>
      <c r="K487" s="5" t="n">
        <f aca="false">IF(F487="Поступление",TRUE())</f>
        <v>1</v>
      </c>
      <c r="L487" s="5" t="n">
        <f aca="false">AND(G487,H487,I487,K487)</f>
        <v>0</v>
      </c>
      <c r="M487" s="0" t="n">
        <f aca="false">IF(L487,1,0)</f>
        <v>0</v>
      </c>
      <c r="N487" s="0" t="n">
        <f aca="false">E487*J487*M487</f>
        <v>0</v>
      </c>
    </row>
    <row r="488" customFormat="false" ht="14.25" hidden="false" customHeight="false" outlineLevel="0" collapsed="false">
      <c r="A488" s="0" t="n">
        <v>487</v>
      </c>
      <c r="B488" s="3" t="n">
        <v>45140</v>
      </c>
      <c r="C488" s="4" t="s">
        <v>24</v>
      </c>
      <c r="D488" s="0" t="n">
        <v>19</v>
      </c>
      <c r="E488" s="0" t="n">
        <v>100</v>
      </c>
      <c r="F488" s="0" t="s">
        <v>11</v>
      </c>
      <c r="G488" s="5" t="n">
        <f aca="false">OR(C488="M15",C488="M10")</f>
        <v>0</v>
      </c>
      <c r="H488" s="5" t="n">
        <f aca="false">AND(D488&lt;=7,D488&gt;=4)</f>
        <v>0</v>
      </c>
      <c r="I488" s="5" t="n">
        <f aca="false">AND(B488&gt;=$P$1,B488&lt;=$Q$1)</f>
        <v>1</v>
      </c>
      <c r="J488" s="0" t="n">
        <f aca="false">VLOOKUP(D488,Товар!$A$1:$F$61,5)</f>
        <v>700</v>
      </c>
      <c r="K488" s="5" t="n">
        <f aca="false">IF(F488="Поступление",TRUE())</f>
        <v>1</v>
      </c>
      <c r="L488" s="5" t="n">
        <f aca="false">AND(G488,H488,I488,K488)</f>
        <v>0</v>
      </c>
      <c r="M488" s="0" t="n">
        <f aca="false">IF(L488,1,0)</f>
        <v>0</v>
      </c>
      <c r="N488" s="0" t="n">
        <f aca="false">E488*J488*M488</f>
        <v>0</v>
      </c>
    </row>
    <row r="489" customFormat="false" ht="15" hidden="false" customHeight="true" outlineLevel="0" collapsed="false">
      <c r="A489" s="0" t="n">
        <v>488</v>
      </c>
      <c r="B489" s="3" t="n">
        <v>45140</v>
      </c>
      <c r="C489" s="4" t="s">
        <v>24</v>
      </c>
      <c r="D489" s="0" t="n">
        <v>20</v>
      </c>
      <c r="E489" s="0" t="n">
        <v>100</v>
      </c>
      <c r="F489" s="0" t="s">
        <v>11</v>
      </c>
      <c r="G489" s="5" t="n">
        <f aca="false">OR(C489="M15",C489="M10")</f>
        <v>0</v>
      </c>
      <c r="H489" s="5" t="n">
        <f aca="false">AND(D489&lt;=7,D489&gt;=4)</f>
        <v>0</v>
      </c>
      <c r="I489" s="5" t="n">
        <f aca="false">AND(B489&gt;=$P$1,B489&lt;=$Q$1)</f>
        <v>1</v>
      </c>
      <c r="J489" s="0" t="n">
        <f aca="false">VLOOKUP(D489,Товар!$A$1:$F$61,5)</f>
        <v>500</v>
      </c>
      <c r="K489" s="5" t="n">
        <f aca="false">IF(F489="Поступление",TRUE())</f>
        <v>1</v>
      </c>
      <c r="L489" s="5" t="n">
        <f aca="false">AND(G489,H489,I489,K489)</f>
        <v>0</v>
      </c>
      <c r="M489" s="0" t="n">
        <f aca="false">IF(L489,1,0)</f>
        <v>0</v>
      </c>
      <c r="N489" s="0" t="n">
        <f aca="false">E489*J489*M489</f>
        <v>0</v>
      </c>
    </row>
    <row r="490" customFormat="false" ht="15" hidden="false" customHeight="true" outlineLevel="0" collapsed="false">
      <c r="A490" s="0" t="n">
        <v>489</v>
      </c>
      <c r="B490" s="3" t="n">
        <v>45140</v>
      </c>
      <c r="C490" s="4" t="s">
        <v>24</v>
      </c>
      <c r="D490" s="0" t="n">
        <v>21</v>
      </c>
      <c r="E490" s="0" t="n">
        <v>100</v>
      </c>
      <c r="F490" s="0" t="s">
        <v>11</v>
      </c>
      <c r="G490" s="5" t="n">
        <f aca="false">OR(C490="M15",C490="M10")</f>
        <v>0</v>
      </c>
      <c r="H490" s="5" t="n">
        <f aca="false">AND(D490&lt;=7,D490&gt;=4)</f>
        <v>0</v>
      </c>
      <c r="I490" s="5" t="n">
        <f aca="false">AND(B490&gt;=$P$1,B490&lt;=$Q$1)</f>
        <v>1</v>
      </c>
      <c r="J490" s="0" t="n">
        <f aca="false">VLOOKUP(D490,Товар!$A$1:$F$61,5)</f>
        <v>500</v>
      </c>
      <c r="K490" s="5" t="n">
        <f aca="false">IF(F490="Поступление",TRUE())</f>
        <v>1</v>
      </c>
      <c r="L490" s="5" t="n">
        <f aca="false">AND(G490,H490,I490,K490)</f>
        <v>0</v>
      </c>
      <c r="M490" s="0" t="n">
        <f aca="false">IF(L490,1,0)</f>
        <v>0</v>
      </c>
      <c r="N490" s="0" t="n">
        <f aca="false">E490*J490*M490</f>
        <v>0</v>
      </c>
    </row>
    <row r="491" customFormat="false" ht="14.25" hidden="false" customHeight="false" outlineLevel="0" collapsed="false">
      <c r="A491" s="0" t="n">
        <v>490</v>
      </c>
      <c r="B491" s="3" t="n">
        <v>45140</v>
      </c>
      <c r="C491" s="4" t="s">
        <v>24</v>
      </c>
      <c r="D491" s="0" t="n">
        <v>22</v>
      </c>
      <c r="E491" s="0" t="n">
        <v>100</v>
      </c>
      <c r="F491" s="0" t="s">
        <v>11</v>
      </c>
      <c r="G491" s="5" t="n">
        <f aca="false">OR(C491="M15",C491="M10")</f>
        <v>0</v>
      </c>
      <c r="H491" s="5" t="n">
        <f aca="false">AND(D491&lt;=7,D491&gt;=4)</f>
        <v>0</v>
      </c>
      <c r="I491" s="5" t="n">
        <f aca="false">AND(B491&gt;=$P$1,B491&lt;=$Q$1)</f>
        <v>1</v>
      </c>
      <c r="J491" s="0" t="n">
        <f aca="false">VLOOKUP(D491,Товар!$A$1:$F$61,5)</f>
        <v>600</v>
      </c>
      <c r="K491" s="5" t="n">
        <f aca="false">IF(F491="Поступление",TRUE())</f>
        <v>1</v>
      </c>
      <c r="L491" s="5" t="n">
        <f aca="false">AND(G491,H491,I491,K491)</f>
        <v>0</v>
      </c>
      <c r="M491" s="0" t="n">
        <f aca="false">IF(L491,1,0)</f>
        <v>0</v>
      </c>
      <c r="N491" s="0" t="n">
        <f aca="false">E491*J491*M491</f>
        <v>0</v>
      </c>
    </row>
    <row r="492" customFormat="false" ht="14.25" hidden="false" customHeight="false" outlineLevel="0" collapsed="false">
      <c r="A492" s="0" t="n">
        <v>491</v>
      </c>
      <c r="B492" s="3" t="n">
        <v>45140</v>
      </c>
      <c r="C492" s="4" t="s">
        <v>24</v>
      </c>
      <c r="D492" s="0" t="n">
        <v>23</v>
      </c>
      <c r="E492" s="0" t="n">
        <v>100</v>
      </c>
      <c r="F492" s="0" t="s">
        <v>11</v>
      </c>
      <c r="G492" s="5" t="n">
        <f aca="false">OR(C492="M15",C492="M10")</f>
        <v>0</v>
      </c>
      <c r="H492" s="5" t="n">
        <f aca="false">AND(D492&lt;=7,D492&gt;=4)</f>
        <v>0</v>
      </c>
      <c r="I492" s="5" t="n">
        <f aca="false">AND(B492&gt;=$P$1,B492&lt;=$Q$1)</f>
        <v>1</v>
      </c>
      <c r="J492" s="0" t="n">
        <f aca="false">VLOOKUP(D492,Товар!$A$1:$F$61,5)</f>
        <v>1000</v>
      </c>
      <c r="K492" s="5" t="n">
        <f aca="false">IF(F492="Поступление",TRUE())</f>
        <v>1</v>
      </c>
      <c r="L492" s="5" t="n">
        <f aca="false">AND(G492,H492,I492,K492)</f>
        <v>0</v>
      </c>
      <c r="M492" s="0" t="n">
        <f aca="false">IF(L492,1,0)</f>
        <v>0</v>
      </c>
      <c r="N492" s="0" t="n">
        <f aca="false">E492*J492*M492</f>
        <v>0</v>
      </c>
    </row>
    <row r="493" customFormat="false" ht="14.25" hidden="false" customHeight="false" outlineLevel="0" collapsed="false">
      <c r="A493" s="0" t="n">
        <v>492</v>
      </c>
      <c r="B493" s="3" t="n">
        <v>45140</v>
      </c>
      <c r="C493" s="4" t="s">
        <v>24</v>
      </c>
      <c r="D493" s="0" t="n">
        <v>24</v>
      </c>
      <c r="E493" s="0" t="n">
        <v>100</v>
      </c>
      <c r="F493" s="0" t="s">
        <v>11</v>
      </c>
      <c r="G493" s="5" t="n">
        <f aca="false">OR(C493="M15",C493="M10")</f>
        <v>0</v>
      </c>
      <c r="H493" s="5" t="n">
        <f aca="false">AND(D493&lt;=7,D493&gt;=4)</f>
        <v>0</v>
      </c>
      <c r="I493" s="5" t="n">
        <f aca="false">AND(B493&gt;=$P$1,B493&lt;=$Q$1)</f>
        <v>1</v>
      </c>
      <c r="J493" s="0" t="n">
        <f aca="false">VLOOKUP(D493,Товар!$A$1:$F$61,5)</f>
        <v>200</v>
      </c>
      <c r="K493" s="5" t="n">
        <f aca="false">IF(F493="Поступление",TRUE())</f>
        <v>1</v>
      </c>
      <c r="L493" s="5" t="n">
        <f aca="false">AND(G493,H493,I493,K493)</f>
        <v>0</v>
      </c>
      <c r="M493" s="0" t="n">
        <f aca="false">IF(L493,1,0)</f>
        <v>0</v>
      </c>
      <c r="N493" s="0" t="n">
        <f aca="false">E493*J493*M493</f>
        <v>0</v>
      </c>
    </row>
    <row r="494" customFormat="false" ht="14.25" hidden="false" customHeight="false" outlineLevel="0" collapsed="false">
      <c r="A494" s="0" t="n">
        <v>493</v>
      </c>
      <c r="B494" s="3" t="n">
        <v>45140</v>
      </c>
      <c r="C494" s="4" t="s">
        <v>24</v>
      </c>
      <c r="D494" s="0" t="n">
        <v>25</v>
      </c>
      <c r="E494" s="0" t="n">
        <v>100</v>
      </c>
      <c r="F494" s="0" t="s">
        <v>11</v>
      </c>
      <c r="G494" s="5" t="n">
        <f aca="false">OR(C494="M15",C494="M10")</f>
        <v>0</v>
      </c>
      <c r="H494" s="5" t="n">
        <f aca="false">AND(D494&lt;=7,D494&gt;=4)</f>
        <v>0</v>
      </c>
      <c r="I494" s="5" t="n">
        <f aca="false">AND(B494&gt;=$P$1,B494&lt;=$Q$1)</f>
        <v>1</v>
      </c>
      <c r="J494" s="0" t="n">
        <f aca="false">VLOOKUP(D494,Товар!$A$1:$F$61,5)</f>
        <v>250</v>
      </c>
      <c r="K494" s="5" t="n">
        <f aca="false">IF(F494="Поступление",TRUE())</f>
        <v>1</v>
      </c>
      <c r="L494" s="5" t="n">
        <f aca="false">AND(G494,H494,I494,K494)</f>
        <v>0</v>
      </c>
      <c r="M494" s="0" t="n">
        <f aca="false">IF(L494,1,0)</f>
        <v>0</v>
      </c>
      <c r="N494" s="0" t="n">
        <f aca="false">E494*J494*M494</f>
        <v>0</v>
      </c>
    </row>
    <row r="495" customFormat="false" ht="14.25" hidden="false" customHeight="false" outlineLevel="0" collapsed="false">
      <c r="A495" s="0" t="n">
        <v>494</v>
      </c>
      <c r="B495" s="3" t="n">
        <v>45140</v>
      </c>
      <c r="C495" s="4" t="s">
        <v>24</v>
      </c>
      <c r="D495" s="0" t="n">
        <v>26</v>
      </c>
      <c r="E495" s="0" t="n">
        <v>100</v>
      </c>
      <c r="F495" s="0" t="s">
        <v>11</v>
      </c>
      <c r="G495" s="5" t="n">
        <f aca="false">OR(C495="M15",C495="M10")</f>
        <v>0</v>
      </c>
      <c r="H495" s="5" t="n">
        <f aca="false">AND(D495&lt;=7,D495&gt;=4)</f>
        <v>0</v>
      </c>
      <c r="I495" s="5" t="n">
        <f aca="false">AND(B495&gt;=$P$1,B495&lt;=$Q$1)</f>
        <v>1</v>
      </c>
      <c r="J495" s="0" t="n">
        <f aca="false">VLOOKUP(D495,Товар!$A$1:$F$61,5)</f>
        <v>300</v>
      </c>
      <c r="K495" s="5" t="n">
        <f aca="false">IF(F495="Поступление",TRUE())</f>
        <v>1</v>
      </c>
      <c r="L495" s="5" t="n">
        <f aca="false">AND(G495,H495,I495,K495)</f>
        <v>0</v>
      </c>
      <c r="M495" s="0" t="n">
        <f aca="false">IF(L495,1,0)</f>
        <v>0</v>
      </c>
      <c r="N495" s="0" t="n">
        <f aca="false">E495*J495*M495</f>
        <v>0</v>
      </c>
    </row>
    <row r="496" customFormat="false" ht="14.25" hidden="false" customHeight="false" outlineLevel="0" collapsed="false">
      <c r="A496" s="0" t="n">
        <v>495</v>
      </c>
      <c r="B496" s="3" t="n">
        <v>45140</v>
      </c>
      <c r="C496" s="4" t="s">
        <v>24</v>
      </c>
      <c r="D496" s="0" t="n">
        <v>27</v>
      </c>
      <c r="E496" s="0" t="n">
        <v>100</v>
      </c>
      <c r="F496" s="0" t="s">
        <v>11</v>
      </c>
      <c r="G496" s="5" t="n">
        <f aca="false">OR(C496="M15",C496="M10")</f>
        <v>0</v>
      </c>
      <c r="H496" s="5" t="n">
        <f aca="false">AND(D496&lt;=7,D496&gt;=4)</f>
        <v>0</v>
      </c>
      <c r="I496" s="5" t="n">
        <f aca="false">AND(B496&gt;=$P$1,B496&lt;=$Q$1)</f>
        <v>1</v>
      </c>
      <c r="J496" s="0" t="n">
        <f aca="false">VLOOKUP(D496,Товар!$A$1:$F$61,5)</f>
        <v>100</v>
      </c>
      <c r="K496" s="5" t="n">
        <f aca="false">IF(F496="Поступление",TRUE())</f>
        <v>1</v>
      </c>
      <c r="L496" s="5" t="n">
        <f aca="false">AND(G496,H496,I496,K496)</f>
        <v>0</v>
      </c>
      <c r="M496" s="0" t="n">
        <f aca="false">IF(L496,1,0)</f>
        <v>0</v>
      </c>
      <c r="N496" s="0" t="n">
        <f aca="false">E496*J496*M496</f>
        <v>0</v>
      </c>
    </row>
    <row r="497" customFormat="false" ht="14.25" hidden="false" customHeight="false" outlineLevel="0" collapsed="false">
      <c r="A497" s="0" t="n">
        <v>496</v>
      </c>
      <c r="B497" s="3" t="n">
        <v>45140</v>
      </c>
      <c r="C497" s="4" t="s">
        <v>24</v>
      </c>
      <c r="D497" s="0" t="n">
        <v>28</v>
      </c>
      <c r="E497" s="0" t="n">
        <v>100</v>
      </c>
      <c r="F497" s="0" t="s">
        <v>11</v>
      </c>
      <c r="G497" s="5" t="n">
        <f aca="false">OR(C497="M15",C497="M10")</f>
        <v>0</v>
      </c>
      <c r="H497" s="5" t="n">
        <f aca="false">AND(D497&lt;=7,D497&gt;=4)</f>
        <v>0</v>
      </c>
      <c r="I497" s="5" t="n">
        <f aca="false">AND(B497&gt;=$P$1,B497&lt;=$Q$1)</f>
        <v>1</v>
      </c>
      <c r="J497" s="0" t="n">
        <f aca="false">VLOOKUP(D497,Товар!$A$1:$F$61,5)</f>
        <v>250</v>
      </c>
      <c r="K497" s="5" t="n">
        <f aca="false">IF(F497="Поступление",TRUE())</f>
        <v>1</v>
      </c>
      <c r="L497" s="5" t="n">
        <f aca="false">AND(G497,H497,I497,K497)</f>
        <v>0</v>
      </c>
      <c r="M497" s="0" t="n">
        <f aca="false">IF(L497,1,0)</f>
        <v>0</v>
      </c>
      <c r="N497" s="0" t="n">
        <f aca="false">E497*J497*M497</f>
        <v>0</v>
      </c>
    </row>
    <row r="498" customFormat="false" ht="14.25" hidden="false" customHeight="false" outlineLevel="0" collapsed="false">
      <c r="A498" s="0" t="n">
        <v>497</v>
      </c>
      <c r="B498" s="3" t="n">
        <v>45140</v>
      </c>
      <c r="C498" s="4" t="s">
        <v>24</v>
      </c>
      <c r="D498" s="0" t="n">
        <v>29</v>
      </c>
      <c r="E498" s="0" t="n">
        <v>100</v>
      </c>
      <c r="F498" s="0" t="s">
        <v>11</v>
      </c>
      <c r="G498" s="5" t="n">
        <f aca="false">OR(C498="M15",C498="M10")</f>
        <v>0</v>
      </c>
      <c r="H498" s="5" t="n">
        <f aca="false">AND(D498&lt;=7,D498&gt;=4)</f>
        <v>0</v>
      </c>
      <c r="I498" s="5" t="n">
        <f aca="false">AND(B498&gt;=$P$1,B498&lt;=$Q$1)</f>
        <v>1</v>
      </c>
      <c r="J498" s="0" t="n">
        <f aca="false">VLOOKUP(D498,Товар!$A$1:$F$61,5)</f>
        <v>250</v>
      </c>
      <c r="K498" s="5" t="n">
        <f aca="false">IF(F498="Поступление",TRUE())</f>
        <v>1</v>
      </c>
      <c r="L498" s="5" t="n">
        <f aca="false">AND(G498,H498,I498,K498)</f>
        <v>0</v>
      </c>
      <c r="M498" s="0" t="n">
        <f aca="false">IF(L498,1,0)</f>
        <v>0</v>
      </c>
      <c r="N498" s="0" t="n">
        <f aca="false">E498*J498*M498</f>
        <v>0</v>
      </c>
    </row>
    <row r="499" customFormat="false" ht="14.25" hidden="false" customHeight="false" outlineLevel="0" collapsed="false">
      <c r="A499" s="0" t="n">
        <v>498</v>
      </c>
      <c r="B499" s="3" t="n">
        <v>45140</v>
      </c>
      <c r="C499" s="4" t="s">
        <v>24</v>
      </c>
      <c r="D499" s="0" t="n">
        <v>30</v>
      </c>
      <c r="E499" s="0" t="n">
        <v>100</v>
      </c>
      <c r="F499" s="0" t="s">
        <v>11</v>
      </c>
      <c r="G499" s="5" t="n">
        <f aca="false">OR(C499="M15",C499="M10")</f>
        <v>0</v>
      </c>
      <c r="H499" s="5" t="n">
        <f aca="false">AND(D499&lt;=7,D499&gt;=4)</f>
        <v>0</v>
      </c>
      <c r="I499" s="5" t="n">
        <f aca="false">AND(B499&gt;=$P$1,B499&lt;=$Q$1)</f>
        <v>1</v>
      </c>
      <c r="J499" s="0" t="n">
        <f aca="false">VLOOKUP(D499,Товар!$A$1:$F$61,5)</f>
        <v>100</v>
      </c>
      <c r="K499" s="5" t="n">
        <f aca="false">IF(F499="Поступление",TRUE())</f>
        <v>1</v>
      </c>
      <c r="L499" s="5" t="n">
        <f aca="false">AND(G499,H499,I499,K499)</f>
        <v>0</v>
      </c>
      <c r="M499" s="0" t="n">
        <f aca="false">IF(L499,1,0)</f>
        <v>0</v>
      </c>
      <c r="N499" s="0" t="n">
        <f aca="false">E499*J499*M499</f>
        <v>0</v>
      </c>
    </row>
    <row r="500" customFormat="false" ht="14.25" hidden="false" customHeight="false" outlineLevel="0" collapsed="false">
      <c r="A500" s="0" t="n">
        <v>499</v>
      </c>
      <c r="B500" s="3" t="n">
        <v>45140</v>
      </c>
      <c r="C500" s="4" t="s">
        <v>24</v>
      </c>
      <c r="D500" s="0" t="n">
        <v>31</v>
      </c>
      <c r="E500" s="0" t="n">
        <v>100</v>
      </c>
      <c r="F500" s="0" t="s">
        <v>11</v>
      </c>
      <c r="G500" s="5" t="n">
        <f aca="false">OR(C500="M15",C500="M10")</f>
        <v>0</v>
      </c>
      <c r="H500" s="5" t="n">
        <f aca="false">AND(D500&lt;=7,D500&gt;=4)</f>
        <v>0</v>
      </c>
      <c r="I500" s="5" t="n">
        <f aca="false">AND(B500&gt;=$P$1,B500&lt;=$Q$1)</f>
        <v>1</v>
      </c>
      <c r="J500" s="0" t="n">
        <f aca="false">VLOOKUP(D500,Товар!$A$1:$F$61,5)</f>
        <v>80</v>
      </c>
      <c r="K500" s="5" t="n">
        <f aca="false">IF(F500="Поступление",TRUE())</f>
        <v>1</v>
      </c>
      <c r="L500" s="5" t="n">
        <f aca="false">AND(G500,H500,I500,K500)</f>
        <v>0</v>
      </c>
      <c r="M500" s="0" t="n">
        <f aca="false">IF(L500,1,0)</f>
        <v>0</v>
      </c>
      <c r="N500" s="0" t="n">
        <f aca="false">E500*J500*M500</f>
        <v>0</v>
      </c>
    </row>
    <row r="501" customFormat="false" ht="14.25" hidden="false" customHeight="false" outlineLevel="0" collapsed="false">
      <c r="A501" s="0" t="n">
        <v>500</v>
      </c>
      <c r="B501" s="3" t="n">
        <v>45140</v>
      </c>
      <c r="C501" s="4" t="s">
        <v>24</v>
      </c>
      <c r="D501" s="0" t="n">
        <v>32</v>
      </c>
      <c r="E501" s="0" t="n">
        <v>100</v>
      </c>
      <c r="F501" s="0" t="s">
        <v>11</v>
      </c>
      <c r="G501" s="5" t="n">
        <f aca="false">OR(C501="M15",C501="M10")</f>
        <v>0</v>
      </c>
      <c r="H501" s="5" t="n">
        <f aca="false">AND(D501&lt;=7,D501&gt;=4)</f>
        <v>0</v>
      </c>
      <c r="I501" s="5" t="n">
        <f aca="false">AND(B501&gt;=$P$1,B501&lt;=$Q$1)</f>
        <v>1</v>
      </c>
      <c r="J501" s="0" t="n">
        <f aca="false">VLOOKUP(D501,Товар!$A$1:$F$61,5)</f>
        <v>100</v>
      </c>
      <c r="K501" s="5" t="n">
        <f aca="false">IF(F501="Поступление",TRUE())</f>
        <v>1</v>
      </c>
      <c r="L501" s="5" t="n">
        <f aca="false">AND(G501,H501,I501,K501)</f>
        <v>0</v>
      </c>
      <c r="M501" s="0" t="n">
        <f aca="false">IF(L501,1,0)</f>
        <v>0</v>
      </c>
      <c r="N501" s="0" t="n">
        <f aca="false">E501*J501*M501</f>
        <v>0</v>
      </c>
    </row>
    <row r="502" customFormat="false" ht="14.25" hidden="false" customHeight="false" outlineLevel="0" collapsed="false">
      <c r="A502" s="0" t="n">
        <v>501</v>
      </c>
      <c r="B502" s="3" t="n">
        <v>45140</v>
      </c>
      <c r="C502" s="4" t="s">
        <v>24</v>
      </c>
      <c r="D502" s="0" t="n">
        <v>33</v>
      </c>
      <c r="E502" s="0" t="n">
        <v>100</v>
      </c>
      <c r="F502" s="0" t="s">
        <v>11</v>
      </c>
      <c r="G502" s="5" t="n">
        <f aca="false">OR(C502="M15",C502="M10")</f>
        <v>0</v>
      </c>
      <c r="H502" s="5" t="n">
        <f aca="false">AND(D502&lt;=7,D502&gt;=4)</f>
        <v>0</v>
      </c>
      <c r="I502" s="5" t="n">
        <f aca="false">AND(B502&gt;=$P$1,B502&lt;=$Q$1)</f>
        <v>1</v>
      </c>
      <c r="J502" s="0" t="n">
        <f aca="false">VLOOKUP(D502,Товар!$A$1:$F$61,5)</f>
        <v>100</v>
      </c>
      <c r="K502" s="5" t="n">
        <f aca="false">IF(F502="Поступление",TRUE())</f>
        <v>1</v>
      </c>
      <c r="L502" s="5" t="n">
        <f aca="false">AND(G502,H502,I502,K502)</f>
        <v>0</v>
      </c>
      <c r="M502" s="0" t="n">
        <f aca="false">IF(L502,1,0)</f>
        <v>0</v>
      </c>
      <c r="N502" s="0" t="n">
        <f aca="false">E502*J502*M502</f>
        <v>0</v>
      </c>
    </row>
    <row r="503" customFormat="false" ht="14.25" hidden="false" customHeight="false" outlineLevel="0" collapsed="false">
      <c r="A503" s="0" t="n">
        <v>502</v>
      </c>
      <c r="B503" s="3" t="n">
        <v>45140</v>
      </c>
      <c r="C503" s="4" t="s">
        <v>24</v>
      </c>
      <c r="D503" s="0" t="n">
        <v>34</v>
      </c>
      <c r="E503" s="0" t="n">
        <v>100</v>
      </c>
      <c r="F503" s="0" t="s">
        <v>11</v>
      </c>
      <c r="G503" s="5" t="n">
        <f aca="false">OR(C503="M15",C503="M10")</f>
        <v>0</v>
      </c>
      <c r="H503" s="5" t="n">
        <f aca="false">AND(D503&lt;=7,D503&gt;=4)</f>
        <v>0</v>
      </c>
      <c r="I503" s="5" t="n">
        <f aca="false">AND(B503&gt;=$P$1,B503&lt;=$Q$1)</f>
        <v>1</v>
      </c>
      <c r="J503" s="0" t="n">
        <f aca="false">VLOOKUP(D503,Товар!$A$1:$F$61,5)</f>
        <v>200</v>
      </c>
      <c r="K503" s="5" t="n">
        <f aca="false">IF(F503="Поступление",TRUE())</f>
        <v>1</v>
      </c>
      <c r="L503" s="5" t="n">
        <f aca="false">AND(G503,H503,I503,K503)</f>
        <v>0</v>
      </c>
      <c r="M503" s="0" t="n">
        <f aca="false">IF(L503,1,0)</f>
        <v>0</v>
      </c>
      <c r="N503" s="0" t="n">
        <f aca="false">E503*J503*M503</f>
        <v>0</v>
      </c>
    </row>
    <row r="504" customFormat="false" ht="14.25" hidden="false" customHeight="false" outlineLevel="0" collapsed="false">
      <c r="A504" s="0" t="n">
        <v>503</v>
      </c>
      <c r="B504" s="3" t="n">
        <v>45140</v>
      </c>
      <c r="C504" s="4" t="s">
        <v>24</v>
      </c>
      <c r="D504" s="0" t="n">
        <v>35</v>
      </c>
      <c r="E504" s="0" t="n">
        <v>100</v>
      </c>
      <c r="F504" s="0" t="s">
        <v>11</v>
      </c>
      <c r="G504" s="5" t="n">
        <f aca="false">OR(C504="M15",C504="M10")</f>
        <v>0</v>
      </c>
      <c r="H504" s="5" t="n">
        <f aca="false">AND(D504&lt;=7,D504&gt;=4)</f>
        <v>0</v>
      </c>
      <c r="I504" s="5" t="n">
        <f aca="false">AND(B504&gt;=$P$1,B504&lt;=$Q$1)</f>
        <v>1</v>
      </c>
      <c r="J504" s="0" t="n">
        <f aca="false">VLOOKUP(D504,Товар!$A$1:$F$61,5)</f>
        <v>300</v>
      </c>
      <c r="K504" s="5" t="n">
        <f aca="false">IF(F504="Поступление",TRUE())</f>
        <v>1</v>
      </c>
      <c r="L504" s="5" t="n">
        <f aca="false">AND(G504,H504,I504,K504)</f>
        <v>0</v>
      </c>
      <c r="M504" s="0" t="n">
        <f aca="false">IF(L504,1,0)</f>
        <v>0</v>
      </c>
      <c r="N504" s="0" t="n">
        <f aca="false">E504*J504*M504</f>
        <v>0</v>
      </c>
    </row>
    <row r="505" customFormat="false" ht="14.25" hidden="false" customHeight="false" outlineLevel="0" collapsed="false">
      <c r="A505" s="0" t="n">
        <v>504</v>
      </c>
      <c r="B505" s="3" t="n">
        <v>45140</v>
      </c>
      <c r="C505" s="4" t="s">
        <v>24</v>
      </c>
      <c r="D505" s="0" t="n">
        <v>36</v>
      </c>
      <c r="E505" s="0" t="n">
        <v>100</v>
      </c>
      <c r="F505" s="0" t="s">
        <v>11</v>
      </c>
      <c r="G505" s="5" t="n">
        <f aca="false">OR(C505="M15",C505="M10")</f>
        <v>0</v>
      </c>
      <c r="H505" s="5" t="n">
        <f aca="false">AND(D505&lt;=7,D505&gt;=4)</f>
        <v>0</v>
      </c>
      <c r="I505" s="5" t="n">
        <f aca="false">AND(B505&gt;=$P$1,B505&lt;=$Q$1)</f>
        <v>1</v>
      </c>
      <c r="J505" s="0" t="n">
        <f aca="false">VLOOKUP(D505,Товар!$A$1:$F$61,5)</f>
        <v>400</v>
      </c>
      <c r="K505" s="5" t="n">
        <f aca="false">IF(F505="Поступление",TRUE())</f>
        <v>1</v>
      </c>
      <c r="L505" s="5" t="n">
        <f aca="false">AND(G505,H505,I505,K505)</f>
        <v>0</v>
      </c>
      <c r="M505" s="0" t="n">
        <f aca="false">IF(L505,1,0)</f>
        <v>0</v>
      </c>
      <c r="N505" s="0" t="n">
        <f aca="false">E505*J505*M505</f>
        <v>0</v>
      </c>
    </row>
    <row r="506" customFormat="false" ht="14.25" hidden="false" customHeight="false" outlineLevel="0" collapsed="false">
      <c r="A506" s="0" t="n">
        <v>505</v>
      </c>
      <c r="B506" s="3" t="n">
        <v>45140</v>
      </c>
      <c r="C506" s="4" t="s">
        <v>25</v>
      </c>
      <c r="D506" s="0" t="n">
        <v>1</v>
      </c>
      <c r="E506" s="0" t="n">
        <v>100</v>
      </c>
      <c r="F506" s="0" t="s">
        <v>11</v>
      </c>
      <c r="G506" s="5" t="n">
        <f aca="false">OR(C506="M15",C506="M10")</f>
        <v>0</v>
      </c>
      <c r="H506" s="5" t="n">
        <f aca="false">AND(D506&lt;=7,D506&gt;=4)</f>
        <v>0</v>
      </c>
      <c r="I506" s="5" t="n">
        <f aca="false">AND(B506&gt;=$P$1,B506&lt;=$Q$1)</f>
        <v>1</v>
      </c>
      <c r="J506" s="0" t="n">
        <f aca="false">VLOOKUP(D506,Товар!$A$1:$F$61,5)</f>
        <v>250</v>
      </c>
      <c r="K506" s="5" t="n">
        <f aca="false">IF(F506="Поступление",TRUE())</f>
        <v>1</v>
      </c>
      <c r="L506" s="5" t="n">
        <f aca="false">AND(G506,H506,I506,K506)</f>
        <v>0</v>
      </c>
      <c r="M506" s="0" t="n">
        <f aca="false">IF(L506,1,0)</f>
        <v>0</v>
      </c>
      <c r="N506" s="0" t="n">
        <f aca="false">E506*J506*M506</f>
        <v>0</v>
      </c>
    </row>
    <row r="507" customFormat="false" ht="14.25" hidden="false" customHeight="false" outlineLevel="0" collapsed="false">
      <c r="A507" s="0" t="n">
        <v>506</v>
      </c>
      <c r="B507" s="3" t="n">
        <v>45140</v>
      </c>
      <c r="C507" s="4" t="s">
        <v>25</v>
      </c>
      <c r="D507" s="0" t="n">
        <v>2</v>
      </c>
      <c r="E507" s="0" t="n">
        <v>100</v>
      </c>
      <c r="F507" s="0" t="s">
        <v>11</v>
      </c>
      <c r="G507" s="5" t="n">
        <f aca="false">OR(C507="M15",C507="M10")</f>
        <v>0</v>
      </c>
      <c r="H507" s="5" t="n">
        <f aca="false">AND(D507&lt;=7,D507&gt;=4)</f>
        <v>0</v>
      </c>
      <c r="I507" s="5" t="n">
        <f aca="false">AND(B507&gt;=$P$1,B507&lt;=$Q$1)</f>
        <v>1</v>
      </c>
      <c r="J507" s="0" t="n">
        <f aca="false">VLOOKUP(D507,Товар!$A$1:$F$61,5)</f>
        <v>1</v>
      </c>
      <c r="K507" s="5" t="n">
        <f aca="false">IF(F507="Поступление",TRUE())</f>
        <v>1</v>
      </c>
      <c r="L507" s="5" t="n">
        <f aca="false">AND(G507,H507,I507,K507)</f>
        <v>0</v>
      </c>
      <c r="M507" s="0" t="n">
        <f aca="false">IF(L507,1,0)</f>
        <v>0</v>
      </c>
      <c r="N507" s="0" t="n">
        <f aca="false">E507*J507*M507</f>
        <v>0</v>
      </c>
    </row>
    <row r="508" customFormat="false" ht="14.25" hidden="false" customHeight="false" outlineLevel="0" collapsed="false">
      <c r="A508" s="0" t="n">
        <v>507</v>
      </c>
      <c r="B508" s="3" t="n">
        <v>45140</v>
      </c>
      <c r="C508" s="4" t="s">
        <v>25</v>
      </c>
      <c r="D508" s="0" t="n">
        <v>3</v>
      </c>
      <c r="E508" s="0" t="n">
        <v>100</v>
      </c>
      <c r="F508" s="0" t="s">
        <v>11</v>
      </c>
      <c r="G508" s="5" t="n">
        <f aca="false">OR(C508="M15",C508="M10")</f>
        <v>0</v>
      </c>
      <c r="H508" s="5" t="n">
        <f aca="false">AND(D508&lt;=7,D508&gt;=4)</f>
        <v>0</v>
      </c>
      <c r="I508" s="5" t="n">
        <f aca="false">AND(B508&gt;=$P$1,B508&lt;=$Q$1)</f>
        <v>1</v>
      </c>
      <c r="J508" s="0" t="n">
        <f aca="false">VLOOKUP(D508,Товар!$A$1:$F$61,5)</f>
        <v>6</v>
      </c>
      <c r="K508" s="5" t="n">
        <f aca="false">IF(F508="Поступление",TRUE())</f>
        <v>1</v>
      </c>
      <c r="L508" s="5" t="n">
        <f aca="false">AND(G508,H508,I508,K508)</f>
        <v>0</v>
      </c>
      <c r="M508" s="0" t="n">
        <f aca="false">IF(L508,1,0)</f>
        <v>0</v>
      </c>
      <c r="N508" s="0" t="n">
        <f aca="false">E508*J508*M508</f>
        <v>0</v>
      </c>
    </row>
    <row r="509" customFormat="false" ht="14.25" hidden="false" customHeight="false" outlineLevel="0" collapsed="false">
      <c r="A509" s="0" t="n">
        <v>508</v>
      </c>
      <c r="B509" s="3" t="n">
        <v>45140</v>
      </c>
      <c r="C509" s="4" t="s">
        <v>25</v>
      </c>
      <c r="D509" s="0" t="n">
        <v>4</v>
      </c>
      <c r="E509" s="0" t="n">
        <v>100</v>
      </c>
      <c r="F509" s="0" t="s">
        <v>11</v>
      </c>
      <c r="G509" s="5" t="n">
        <f aca="false">OR(C509="M15",C509="M10")</f>
        <v>0</v>
      </c>
      <c r="H509" s="5" t="n">
        <f aca="false">AND(D509&lt;=7,D509&gt;=4)</f>
        <v>1</v>
      </c>
      <c r="I509" s="5" t="n">
        <f aca="false">AND(B509&gt;=$P$1,B509&lt;=$Q$1)</f>
        <v>1</v>
      </c>
      <c r="J509" s="0" t="n">
        <f aca="false">VLOOKUP(D509,Товар!$A$1:$F$61,5)</f>
        <v>250</v>
      </c>
      <c r="K509" s="5" t="n">
        <f aca="false">IF(F509="Поступление",TRUE())</f>
        <v>1</v>
      </c>
      <c r="L509" s="5" t="n">
        <f aca="false">AND(G509,H509,I509,K509)</f>
        <v>0</v>
      </c>
      <c r="M509" s="0" t="n">
        <f aca="false">IF(L509,1,0)</f>
        <v>0</v>
      </c>
      <c r="N509" s="0" t="n">
        <f aca="false">E509*J509*M509</f>
        <v>0</v>
      </c>
    </row>
    <row r="510" customFormat="false" ht="14.25" hidden="false" customHeight="false" outlineLevel="0" collapsed="false">
      <c r="A510" s="0" t="n">
        <v>509</v>
      </c>
      <c r="B510" s="3" t="n">
        <v>45140</v>
      </c>
      <c r="C510" s="4" t="s">
        <v>25</v>
      </c>
      <c r="D510" s="0" t="n">
        <v>5</v>
      </c>
      <c r="E510" s="0" t="n">
        <v>100</v>
      </c>
      <c r="F510" s="0" t="s">
        <v>11</v>
      </c>
      <c r="G510" s="5" t="n">
        <f aca="false">OR(C510="M15",C510="M10")</f>
        <v>0</v>
      </c>
      <c r="H510" s="5" t="n">
        <f aca="false">AND(D510&lt;=7,D510&gt;=4)</f>
        <v>1</v>
      </c>
      <c r="I510" s="5" t="n">
        <f aca="false">AND(B510&gt;=$P$1,B510&lt;=$Q$1)</f>
        <v>1</v>
      </c>
      <c r="J510" s="0" t="n">
        <f aca="false">VLOOKUP(D510,Товар!$A$1:$F$61,5)</f>
        <v>800</v>
      </c>
      <c r="K510" s="5" t="n">
        <f aca="false">IF(F510="Поступление",TRUE())</f>
        <v>1</v>
      </c>
      <c r="L510" s="5" t="n">
        <f aca="false">AND(G510,H510,I510,K510)</f>
        <v>0</v>
      </c>
      <c r="M510" s="0" t="n">
        <f aca="false">IF(L510,1,0)</f>
        <v>0</v>
      </c>
      <c r="N510" s="0" t="n">
        <f aca="false">E510*J510*M510</f>
        <v>0</v>
      </c>
    </row>
    <row r="511" customFormat="false" ht="14.25" hidden="false" customHeight="false" outlineLevel="0" collapsed="false">
      <c r="A511" s="0" t="n">
        <v>510</v>
      </c>
      <c r="B511" s="3" t="n">
        <v>45140</v>
      </c>
      <c r="C511" s="4" t="s">
        <v>25</v>
      </c>
      <c r="D511" s="0" t="n">
        <v>6</v>
      </c>
      <c r="E511" s="0" t="n">
        <v>100</v>
      </c>
      <c r="F511" s="0" t="s">
        <v>11</v>
      </c>
      <c r="G511" s="5" t="n">
        <f aca="false">OR(C511="M15",C511="M10")</f>
        <v>0</v>
      </c>
      <c r="H511" s="5" t="n">
        <f aca="false">AND(D511&lt;=7,D511&gt;=4)</f>
        <v>1</v>
      </c>
      <c r="I511" s="5" t="n">
        <f aca="false">AND(B511&gt;=$P$1,B511&lt;=$Q$1)</f>
        <v>1</v>
      </c>
      <c r="J511" s="0" t="n">
        <f aca="false">VLOOKUP(D511,Товар!$A$1:$F$61,5)</f>
        <v>500</v>
      </c>
      <c r="K511" s="5" t="n">
        <f aca="false">IF(F511="Поступление",TRUE())</f>
        <v>1</v>
      </c>
      <c r="L511" s="5" t="n">
        <f aca="false">AND(G511,H511,I511,K511)</f>
        <v>0</v>
      </c>
      <c r="M511" s="0" t="n">
        <f aca="false">IF(L511,1,0)</f>
        <v>0</v>
      </c>
      <c r="N511" s="0" t="n">
        <f aca="false">E511*J511*M511</f>
        <v>0</v>
      </c>
    </row>
    <row r="512" customFormat="false" ht="14.25" hidden="false" customHeight="false" outlineLevel="0" collapsed="false">
      <c r="A512" s="0" t="n">
        <v>511</v>
      </c>
      <c r="B512" s="3" t="n">
        <v>45140</v>
      </c>
      <c r="C512" s="4" t="s">
        <v>25</v>
      </c>
      <c r="D512" s="0" t="n">
        <v>7</v>
      </c>
      <c r="E512" s="0" t="n">
        <v>100</v>
      </c>
      <c r="F512" s="0" t="s">
        <v>11</v>
      </c>
      <c r="G512" s="5" t="n">
        <f aca="false">OR(C512="M15",C512="M10")</f>
        <v>0</v>
      </c>
      <c r="H512" s="5" t="n">
        <f aca="false">AND(D512&lt;=7,D512&gt;=4)</f>
        <v>1</v>
      </c>
      <c r="I512" s="5" t="n">
        <f aca="false">AND(B512&gt;=$P$1,B512&lt;=$Q$1)</f>
        <v>1</v>
      </c>
      <c r="J512" s="0" t="n">
        <f aca="false">VLOOKUP(D512,Товар!$A$1:$F$61,5)</f>
        <v>1000</v>
      </c>
      <c r="K512" s="5" t="n">
        <f aca="false">IF(F512="Поступление",TRUE())</f>
        <v>1</v>
      </c>
      <c r="L512" s="5" t="n">
        <f aca="false">AND(G512,H512,I512,K512)</f>
        <v>0</v>
      </c>
      <c r="M512" s="0" t="n">
        <f aca="false">IF(L512,1,0)</f>
        <v>0</v>
      </c>
      <c r="N512" s="0" t="n">
        <f aca="false">E512*J512*M512</f>
        <v>0</v>
      </c>
    </row>
    <row r="513" customFormat="false" ht="14.25" hidden="false" customHeight="false" outlineLevel="0" collapsed="false">
      <c r="A513" s="0" t="n">
        <v>512</v>
      </c>
      <c r="B513" s="3" t="n">
        <v>45140</v>
      </c>
      <c r="C513" s="4" t="s">
        <v>25</v>
      </c>
      <c r="D513" s="0" t="n">
        <v>8</v>
      </c>
      <c r="E513" s="0" t="n">
        <v>100</v>
      </c>
      <c r="F513" s="0" t="s">
        <v>11</v>
      </c>
      <c r="G513" s="5" t="n">
        <f aca="false">OR(C513="M15",C513="M10")</f>
        <v>0</v>
      </c>
      <c r="H513" s="5" t="n">
        <f aca="false">AND(D513&lt;=7,D513&gt;=4)</f>
        <v>0</v>
      </c>
      <c r="I513" s="5" t="n">
        <f aca="false">AND(B513&gt;=$P$1,B513&lt;=$Q$1)</f>
        <v>1</v>
      </c>
      <c r="J513" s="0" t="n">
        <f aca="false">VLOOKUP(D513,Товар!$A$1:$F$61,5)</f>
        <v>250</v>
      </c>
      <c r="K513" s="5" t="n">
        <f aca="false">IF(F513="Поступление",TRUE())</f>
        <v>1</v>
      </c>
      <c r="L513" s="5" t="n">
        <f aca="false">AND(G513,H513,I513,K513)</f>
        <v>0</v>
      </c>
      <c r="M513" s="0" t="n">
        <f aca="false">IF(L513,1,0)</f>
        <v>0</v>
      </c>
      <c r="N513" s="0" t="n">
        <f aca="false">E513*J513*M513</f>
        <v>0</v>
      </c>
    </row>
    <row r="514" customFormat="false" ht="14.25" hidden="false" customHeight="false" outlineLevel="0" collapsed="false">
      <c r="A514" s="0" t="n">
        <v>513</v>
      </c>
      <c r="B514" s="3" t="n">
        <v>45140</v>
      </c>
      <c r="C514" s="4" t="s">
        <v>25</v>
      </c>
      <c r="D514" s="0" t="n">
        <v>9</v>
      </c>
      <c r="E514" s="0" t="n">
        <v>100</v>
      </c>
      <c r="F514" s="0" t="s">
        <v>11</v>
      </c>
      <c r="G514" s="5" t="n">
        <f aca="false">OR(C514="M15",C514="M10")</f>
        <v>0</v>
      </c>
      <c r="H514" s="5" t="n">
        <f aca="false">AND(D514&lt;=7,D514&gt;=4)</f>
        <v>0</v>
      </c>
      <c r="I514" s="5" t="n">
        <f aca="false">AND(B514&gt;=$P$1,B514&lt;=$Q$1)</f>
        <v>1</v>
      </c>
      <c r="J514" s="0" t="n">
        <f aca="false">VLOOKUP(D514,Товар!$A$1:$F$61,5)</f>
        <v>500</v>
      </c>
      <c r="K514" s="5" t="n">
        <f aca="false">IF(F514="Поступление",TRUE())</f>
        <v>1</v>
      </c>
      <c r="L514" s="5" t="n">
        <f aca="false">AND(G514,H514,I514,K514)</f>
        <v>0</v>
      </c>
      <c r="M514" s="0" t="n">
        <f aca="false">IF(L514,1,0)</f>
        <v>0</v>
      </c>
      <c r="N514" s="0" t="n">
        <f aca="false">E514*J514*M514</f>
        <v>0</v>
      </c>
    </row>
    <row r="515" customFormat="false" ht="14.25" hidden="false" customHeight="false" outlineLevel="0" collapsed="false">
      <c r="A515" s="0" t="n">
        <v>514</v>
      </c>
      <c r="B515" s="3" t="n">
        <v>45140</v>
      </c>
      <c r="C515" s="4" t="s">
        <v>25</v>
      </c>
      <c r="D515" s="0" t="n">
        <v>10</v>
      </c>
      <c r="E515" s="0" t="n">
        <v>100</v>
      </c>
      <c r="F515" s="0" t="s">
        <v>11</v>
      </c>
      <c r="G515" s="5" t="n">
        <f aca="false">OR(C515="M15",C515="M10")</f>
        <v>0</v>
      </c>
      <c r="H515" s="5" t="n">
        <f aca="false">AND(D515&lt;=7,D515&gt;=4)</f>
        <v>0</v>
      </c>
      <c r="I515" s="5" t="n">
        <f aca="false">AND(B515&gt;=$P$1,B515&lt;=$Q$1)</f>
        <v>1</v>
      </c>
      <c r="J515" s="0" t="n">
        <f aca="false">VLOOKUP(D515,Товар!$A$1:$F$61,5)</f>
        <v>1000</v>
      </c>
      <c r="K515" s="5" t="n">
        <f aca="false">IF(F515="Поступление",TRUE())</f>
        <v>1</v>
      </c>
      <c r="L515" s="5" t="n">
        <f aca="false">AND(G515,H515,I515,K515)</f>
        <v>0</v>
      </c>
      <c r="M515" s="0" t="n">
        <f aca="false">IF(L515,1,0)</f>
        <v>0</v>
      </c>
      <c r="N515" s="0" t="n">
        <f aca="false">E515*J515*M515</f>
        <v>0</v>
      </c>
    </row>
    <row r="516" customFormat="false" ht="14.25" hidden="false" customHeight="false" outlineLevel="0" collapsed="false">
      <c r="A516" s="0" t="n">
        <v>515</v>
      </c>
      <c r="B516" s="3" t="n">
        <v>45140</v>
      </c>
      <c r="C516" s="4" t="s">
        <v>25</v>
      </c>
      <c r="D516" s="0" t="n">
        <v>11</v>
      </c>
      <c r="E516" s="0" t="n">
        <v>100</v>
      </c>
      <c r="F516" s="0" t="s">
        <v>11</v>
      </c>
      <c r="G516" s="5" t="n">
        <f aca="false">OR(C516="M15",C516="M10")</f>
        <v>0</v>
      </c>
      <c r="H516" s="5" t="n">
        <f aca="false">AND(D516&lt;=7,D516&gt;=4)</f>
        <v>0</v>
      </c>
      <c r="I516" s="5" t="n">
        <f aca="false">AND(B516&gt;=$P$1,B516&lt;=$Q$1)</f>
        <v>1</v>
      </c>
      <c r="J516" s="0" t="n">
        <f aca="false">VLOOKUP(D516,Товар!$A$1:$F$61,5)</f>
        <v>500</v>
      </c>
      <c r="K516" s="5" t="n">
        <f aca="false">IF(F516="Поступление",TRUE())</f>
        <v>1</v>
      </c>
      <c r="L516" s="5" t="n">
        <f aca="false">AND(G516,H516,I516,K516)</f>
        <v>0</v>
      </c>
      <c r="M516" s="0" t="n">
        <f aca="false">IF(L516,1,0)</f>
        <v>0</v>
      </c>
      <c r="N516" s="0" t="n">
        <f aca="false">E516*J516*M516</f>
        <v>0</v>
      </c>
    </row>
    <row r="517" customFormat="false" ht="14.25" hidden="false" customHeight="false" outlineLevel="0" collapsed="false">
      <c r="A517" s="0" t="n">
        <v>516</v>
      </c>
      <c r="B517" s="3" t="n">
        <v>45140</v>
      </c>
      <c r="C517" s="4" t="s">
        <v>25</v>
      </c>
      <c r="D517" s="0" t="n">
        <v>12</v>
      </c>
      <c r="E517" s="0" t="n">
        <v>100</v>
      </c>
      <c r="F517" s="0" t="s">
        <v>11</v>
      </c>
      <c r="G517" s="5" t="n">
        <f aca="false">OR(C517="M15",C517="M10")</f>
        <v>0</v>
      </c>
      <c r="H517" s="5" t="n">
        <f aca="false">AND(D517&lt;=7,D517&gt;=4)</f>
        <v>0</v>
      </c>
      <c r="I517" s="5" t="n">
        <f aca="false">AND(B517&gt;=$P$1,B517&lt;=$Q$1)</f>
        <v>1</v>
      </c>
      <c r="J517" s="0" t="n">
        <f aca="false">VLOOKUP(D517,Товар!$A$1:$F$61,5)</f>
        <v>250</v>
      </c>
      <c r="K517" s="5" t="n">
        <f aca="false">IF(F517="Поступление",TRUE())</f>
        <v>1</v>
      </c>
      <c r="L517" s="5" t="n">
        <f aca="false">AND(G517,H517,I517,K517)</f>
        <v>0</v>
      </c>
      <c r="M517" s="0" t="n">
        <f aca="false">IF(L517,1,0)</f>
        <v>0</v>
      </c>
      <c r="N517" s="0" t="n">
        <f aca="false">E517*J517*M517</f>
        <v>0</v>
      </c>
    </row>
    <row r="518" customFormat="false" ht="14.25" hidden="false" customHeight="false" outlineLevel="0" collapsed="false">
      <c r="A518" s="0" t="n">
        <v>517</v>
      </c>
      <c r="B518" s="3" t="n">
        <v>45140</v>
      </c>
      <c r="C518" s="4" t="s">
        <v>25</v>
      </c>
      <c r="D518" s="0" t="n">
        <v>13</v>
      </c>
      <c r="E518" s="0" t="n">
        <v>100</v>
      </c>
      <c r="F518" s="0" t="s">
        <v>11</v>
      </c>
      <c r="G518" s="5" t="n">
        <f aca="false">OR(C518="M15",C518="M10")</f>
        <v>0</v>
      </c>
      <c r="H518" s="5" t="n">
        <f aca="false">AND(D518&lt;=7,D518&gt;=4)</f>
        <v>0</v>
      </c>
      <c r="I518" s="5" t="n">
        <f aca="false">AND(B518&gt;=$P$1,B518&lt;=$Q$1)</f>
        <v>1</v>
      </c>
      <c r="J518" s="0" t="n">
        <f aca="false">VLOOKUP(D518,Товар!$A$1:$F$61,5)</f>
        <v>500</v>
      </c>
      <c r="K518" s="5" t="n">
        <f aca="false">IF(F518="Поступление",TRUE())</f>
        <v>1</v>
      </c>
      <c r="L518" s="5" t="n">
        <f aca="false">AND(G518,H518,I518,K518)</f>
        <v>0</v>
      </c>
      <c r="M518" s="0" t="n">
        <f aca="false">IF(L518,1,0)</f>
        <v>0</v>
      </c>
      <c r="N518" s="0" t="n">
        <f aca="false">E518*J518*M518</f>
        <v>0</v>
      </c>
    </row>
    <row r="519" customFormat="false" ht="14.25" hidden="false" customHeight="false" outlineLevel="0" collapsed="false">
      <c r="A519" s="0" t="n">
        <v>518</v>
      </c>
      <c r="B519" s="3" t="n">
        <v>45140</v>
      </c>
      <c r="C519" s="4" t="s">
        <v>25</v>
      </c>
      <c r="D519" s="0" t="n">
        <v>14</v>
      </c>
      <c r="E519" s="0" t="n">
        <v>100</v>
      </c>
      <c r="F519" s="0" t="s">
        <v>11</v>
      </c>
      <c r="G519" s="5" t="n">
        <f aca="false">OR(C519="M15",C519="M10")</f>
        <v>0</v>
      </c>
      <c r="H519" s="5" t="n">
        <f aca="false">AND(D519&lt;=7,D519&gt;=4)</f>
        <v>0</v>
      </c>
      <c r="I519" s="5" t="n">
        <f aca="false">AND(B519&gt;=$P$1,B519&lt;=$Q$1)</f>
        <v>1</v>
      </c>
      <c r="J519" s="0" t="n">
        <f aca="false">VLOOKUP(D519,Товар!$A$1:$F$61,5)</f>
        <v>300</v>
      </c>
      <c r="K519" s="5" t="n">
        <f aca="false">IF(F519="Поступление",TRUE())</f>
        <v>1</v>
      </c>
      <c r="L519" s="5" t="n">
        <f aca="false">AND(G519,H519,I519,K519)</f>
        <v>0</v>
      </c>
      <c r="M519" s="0" t="n">
        <f aca="false">IF(L519,1,0)</f>
        <v>0</v>
      </c>
      <c r="N519" s="0" t="n">
        <f aca="false">E519*J519*M519</f>
        <v>0</v>
      </c>
    </row>
    <row r="520" customFormat="false" ht="14.25" hidden="false" customHeight="false" outlineLevel="0" collapsed="false">
      <c r="A520" s="0" t="n">
        <v>519</v>
      </c>
      <c r="B520" s="3" t="n">
        <v>45140</v>
      </c>
      <c r="C520" s="4" t="s">
        <v>25</v>
      </c>
      <c r="D520" s="0" t="n">
        <v>15</v>
      </c>
      <c r="E520" s="0" t="n">
        <v>100</v>
      </c>
      <c r="F520" s="0" t="s">
        <v>11</v>
      </c>
      <c r="G520" s="5" t="n">
        <f aca="false">OR(C520="M15",C520="M10")</f>
        <v>0</v>
      </c>
      <c r="H520" s="5" t="n">
        <f aca="false">AND(D520&lt;=7,D520&gt;=4)</f>
        <v>0</v>
      </c>
      <c r="I520" s="5" t="n">
        <f aca="false">AND(B520&gt;=$P$1,B520&lt;=$Q$1)</f>
        <v>1</v>
      </c>
      <c r="J520" s="0" t="n">
        <f aca="false">VLOOKUP(D520,Товар!$A$1:$F$61,5)</f>
        <v>250</v>
      </c>
      <c r="K520" s="5" t="n">
        <f aca="false">IF(F520="Поступление",TRUE())</f>
        <v>1</v>
      </c>
      <c r="L520" s="5" t="n">
        <f aca="false">AND(G520,H520,I520,K520)</f>
        <v>0</v>
      </c>
      <c r="M520" s="0" t="n">
        <f aca="false">IF(L520,1,0)</f>
        <v>0</v>
      </c>
      <c r="N520" s="0" t="n">
        <f aca="false">E520*J520*M520</f>
        <v>0</v>
      </c>
    </row>
    <row r="521" customFormat="false" ht="14.25" hidden="false" customHeight="false" outlineLevel="0" collapsed="false">
      <c r="A521" s="0" t="n">
        <v>520</v>
      </c>
      <c r="B521" s="3" t="n">
        <v>45140</v>
      </c>
      <c r="C521" s="4" t="s">
        <v>25</v>
      </c>
      <c r="D521" s="0" t="n">
        <v>16</v>
      </c>
      <c r="E521" s="0" t="n">
        <v>100</v>
      </c>
      <c r="F521" s="0" t="s">
        <v>11</v>
      </c>
      <c r="G521" s="5" t="n">
        <f aca="false">OR(C521="M15",C521="M10")</f>
        <v>0</v>
      </c>
      <c r="H521" s="5" t="n">
        <f aca="false">AND(D521&lt;=7,D521&gt;=4)</f>
        <v>0</v>
      </c>
      <c r="I521" s="5" t="n">
        <f aca="false">AND(B521&gt;=$P$1,B521&lt;=$Q$1)</f>
        <v>1</v>
      </c>
      <c r="J521" s="0" t="n">
        <f aca="false">VLOOKUP(D521,Товар!$A$1:$F$61,5)</f>
        <v>1</v>
      </c>
      <c r="K521" s="5" t="n">
        <f aca="false">IF(F521="Поступление",TRUE())</f>
        <v>1</v>
      </c>
      <c r="L521" s="5" t="n">
        <f aca="false">AND(G521,H521,I521,K521)</f>
        <v>0</v>
      </c>
      <c r="M521" s="0" t="n">
        <f aca="false">IF(L521,1,0)</f>
        <v>0</v>
      </c>
      <c r="N521" s="0" t="n">
        <f aca="false">E521*J521*M521</f>
        <v>0</v>
      </c>
    </row>
    <row r="522" customFormat="false" ht="14.25" hidden="false" customHeight="false" outlineLevel="0" collapsed="false">
      <c r="A522" s="0" t="n">
        <v>521</v>
      </c>
      <c r="B522" s="3" t="n">
        <v>45140</v>
      </c>
      <c r="C522" s="4" t="s">
        <v>25</v>
      </c>
      <c r="D522" s="0" t="n">
        <v>17</v>
      </c>
      <c r="E522" s="0" t="n">
        <v>100</v>
      </c>
      <c r="F522" s="0" t="s">
        <v>11</v>
      </c>
      <c r="G522" s="5" t="n">
        <f aca="false">OR(C522="M15",C522="M10")</f>
        <v>0</v>
      </c>
      <c r="H522" s="5" t="n">
        <f aca="false">AND(D522&lt;=7,D522&gt;=4)</f>
        <v>0</v>
      </c>
      <c r="I522" s="5" t="n">
        <f aca="false">AND(B522&gt;=$P$1,B522&lt;=$Q$1)</f>
        <v>1</v>
      </c>
      <c r="J522" s="0" t="n">
        <f aca="false">VLOOKUP(D522,Товар!$A$1:$F$61,5)</f>
        <v>150</v>
      </c>
      <c r="K522" s="5" t="n">
        <f aca="false">IF(F522="Поступление",TRUE())</f>
        <v>1</v>
      </c>
      <c r="L522" s="5" t="n">
        <f aca="false">AND(G522,H522,I522,K522)</f>
        <v>0</v>
      </c>
      <c r="M522" s="0" t="n">
        <f aca="false">IF(L522,1,0)</f>
        <v>0</v>
      </c>
      <c r="N522" s="0" t="n">
        <f aca="false">E522*J522*M522</f>
        <v>0</v>
      </c>
    </row>
    <row r="523" customFormat="false" ht="14.25" hidden="false" customHeight="false" outlineLevel="0" collapsed="false">
      <c r="A523" s="0" t="n">
        <v>522</v>
      </c>
      <c r="B523" s="3" t="n">
        <v>45140</v>
      </c>
      <c r="C523" s="4" t="s">
        <v>25</v>
      </c>
      <c r="D523" s="0" t="n">
        <v>18</v>
      </c>
      <c r="E523" s="0" t="n">
        <v>100</v>
      </c>
      <c r="F523" s="0" t="s">
        <v>11</v>
      </c>
      <c r="G523" s="5" t="n">
        <f aca="false">OR(C523="M15",C523="M10")</f>
        <v>0</v>
      </c>
      <c r="H523" s="5" t="n">
        <f aca="false">AND(D523&lt;=7,D523&gt;=4)</f>
        <v>0</v>
      </c>
      <c r="I523" s="5" t="n">
        <f aca="false">AND(B523&gt;=$P$1,B523&lt;=$Q$1)</f>
        <v>1</v>
      </c>
      <c r="J523" s="0" t="n">
        <f aca="false">VLOOKUP(D523,Товар!$A$1:$F$61,5)</f>
        <v>150</v>
      </c>
      <c r="K523" s="5" t="n">
        <f aca="false">IF(F523="Поступление",TRUE())</f>
        <v>1</v>
      </c>
      <c r="L523" s="5" t="n">
        <f aca="false">AND(G523,H523,I523,K523)</f>
        <v>0</v>
      </c>
      <c r="M523" s="0" t="n">
        <f aca="false">IF(L523,1,0)</f>
        <v>0</v>
      </c>
      <c r="N523" s="0" t="n">
        <f aca="false">E523*J523*M523</f>
        <v>0</v>
      </c>
    </row>
    <row r="524" customFormat="false" ht="14.25" hidden="false" customHeight="false" outlineLevel="0" collapsed="false">
      <c r="A524" s="0" t="n">
        <v>523</v>
      </c>
      <c r="B524" s="3" t="n">
        <v>45140</v>
      </c>
      <c r="C524" s="4" t="s">
        <v>25</v>
      </c>
      <c r="D524" s="0" t="n">
        <v>19</v>
      </c>
      <c r="E524" s="0" t="n">
        <v>100</v>
      </c>
      <c r="F524" s="0" t="s">
        <v>11</v>
      </c>
      <c r="G524" s="5" t="n">
        <f aca="false">OR(C524="M15",C524="M10")</f>
        <v>0</v>
      </c>
      <c r="H524" s="5" t="n">
        <f aca="false">AND(D524&lt;=7,D524&gt;=4)</f>
        <v>0</v>
      </c>
      <c r="I524" s="5" t="n">
        <f aca="false">AND(B524&gt;=$P$1,B524&lt;=$Q$1)</f>
        <v>1</v>
      </c>
      <c r="J524" s="0" t="n">
        <f aca="false">VLOOKUP(D524,Товар!$A$1:$F$61,5)</f>
        <v>700</v>
      </c>
      <c r="K524" s="5" t="n">
        <f aca="false">IF(F524="Поступление",TRUE())</f>
        <v>1</v>
      </c>
      <c r="L524" s="5" t="n">
        <f aca="false">AND(G524,H524,I524,K524)</f>
        <v>0</v>
      </c>
      <c r="M524" s="0" t="n">
        <f aca="false">IF(L524,1,0)</f>
        <v>0</v>
      </c>
      <c r="N524" s="0" t="n">
        <f aca="false">E524*J524*M524</f>
        <v>0</v>
      </c>
    </row>
    <row r="525" customFormat="false" ht="14.25" hidden="false" customHeight="false" outlineLevel="0" collapsed="false">
      <c r="A525" s="0" t="n">
        <v>524</v>
      </c>
      <c r="B525" s="3" t="n">
        <v>45140</v>
      </c>
      <c r="C525" s="4" t="s">
        <v>25</v>
      </c>
      <c r="D525" s="0" t="n">
        <v>20</v>
      </c>
      <c r="E525" s="0" t="n">
        <v>100</v>
      </c>
      <c r="F525" s="0" t="s">
        <v>11</v>
      </c>
      <c r="G525" s="5" t="n">
        <f aca="false">OR(C525="M15",C525="M10")</f>
        <v>0</v>
      </c>
      <c r="H525" s="5" t="n">
        <f aca="false">AND(D525&lt;=7,D525&gt;=4)</f>
        <v>0</v>
      </c>
      <c r="I525" s="5" t="n">
        <f aca="false">AND(B525&gt;=$P$1,B525&lt;=$Q$1)</f>
        <v>1</v>
      </c>
      <c r="J525" s="0" t="n">
        <f aca="false">VLOOKUP(D525,Товар!$A$1:$F$61,5)</f>
        <v>500</v>
      </c>
      <c r="K525" s="5" t="n">
        <f aca="false">IF(F525="Поступление",TRUE())</f>
        <v>1</v>
      </c>
      <c r="L525" s="5" t="n">
        <f aca="false">AND(G525,H525,I525,K525)</f>
        <v>0</v>
      </c>
      <c r="M525" s="0" t="n">
        <f aca="false">IF(L525,1,0)</f>
        <v>0</v>
      </c>
      <c r="N525" s="0" t="n">
        <f aca="false">E525*J525*M525</f>
        <v>0</v>
      </c>
    </row>
    <row r="526" customFormat="false" ht="14.25" hidden="false" customHeight="false" outlineLevel="0" collapsed="false">
      <c r="A526" s="0" t="n">
        <v>525</v>
      </c>
      <c r="B526" s="3" t="n">
        <v>45140</v>
      </c>
      <c r="C526" s="4" t="s">
        <v>25</v>
      </c>
      <c r="D526" s="0" t="n">
        <v>21</v>
      </c>
      <c r="E526" s="0" t="n">
        <v>100</v>
      </c>
      <c r="F526" s="0" t="s">
        <v>11</v>
      </c>
      <c r="G526" s="5" t="n">
        <f aca="false">OR(C526="M15",C526="M10")</f>
        <v>0</v>
      </c>
      <c r="H526" s="5" t="n">
        <f aca="false">AND(D526&lt;=7,D526&gt;=4)</f>
        <v>0</v>
      </c>
      <c r="I526" s="5" t="n">
        <f aca="false">AND(B526&gt;=$P$1,B526&lt;=$Q$1)</f>
        <v>1</v>
      </c>
      <c r="J526" s="0" t="n">
        <f aca="false">VLOOKUP(D526,Товар!$A$1:$F$61,5)</f>
        <v>500</v>
      </c>
      <c r="K526" s="5" t="n">
        <f aca="false">IF(F526="Поступление",TRUE())</f>
        <v>1</v>
      </c>
      <c r="L526" s="5" t="n">
        <f aca="false">AND(G526,H526,I526,K526)</f>
        <v>0</v>
      </c>
      <c r="M526" s="0" t="n">
        <f aca="false">IF(L526,1,0)</f>
        <v>0</v>
      </c>
      <c r="N526" s="0" t="n">
        <f aca="false">E526*J526*M526</f>
        <v>0</v>
      </c>
    </row>
    <row r="527" customFormat="false" ht="14.25" hidden="false" customHeight="false" outlineLevel="0" collapsed="false">
      <c r="A527" s="0" t="n">
        <v>526</v>
      </c>
      <c r="B527" s="3" t="n">
        <v>45140</v>
      </c>
      <c r="C527" s="4" t="s">
        <v>25</v>
      </c>
      <c r="D527" s="0" t="n">
        <v>22</v>
      </c>
      <c r="E527" s="0" t="n">
        <v>100</v>
      </c>
      <c r="F527" s="0" t="s">
        <v>11</v>
      </c>
      <c r="G527" s="5" t="n">
        <f aca="false">OR(C527="M15",C527="M10")</f>
        <v>0</v>
      </c>
      <c r="H527" s="5" t="n">
        <f aca="false">AND(D527&lt;=7,D527&gt;=4)</f>
        <v>0</v>
      </c>
      <c r="I527" s="5" t="n">
        <f aca="false">AND(B527&gt;=$P$1,B527&lt;=$Q$1)</f>
        <v>1</v>
      </c>
      <c r="J527" s="0" t="n">
        <f aca="false">VLOOKUP(D527,Товар!$A$1:$F$61,5)</f>
        <v>600</v>
      </c>
      <c r="K527" s="5" t="n">
        <f aca="false">IF(F527="Поступление",TRUE())</f>
        <v>1</v>
      </c>
      <c r="L527" s="5" t="n">
        <f aca="false">AND(G527,H527,I527,K527)</f>
        <v>0</v>
      </c>
      <c r="M527" s="0" t="n">
        <f aca="false">IF(L527,1,0)</f>
        <v>0</v>
      </c>
      <c r="N527" s="0" t="n">
        <f aca="false">E527*J527*M527</f>
        <v>0</v>
      </c>
    </row>
    <row r="528" customFormat="false" ht="14.25" hidden="false" customHeight="false" outlineLevel="0" collapsed="false">
      <c r="A528" s="0" t="n">
        <v>527</v>
      </c>
      <c r="B528" s="3" t="n">
        <v>45140</v>
      </c>
      <c r="C528" s="4" t="s">
        <v>25</v>
      </c>
      <c r="D528" s="0" t="n">
        <v>23</v>
      </c>
      <c r="E528" s="0" t="n">
        <v>100</v>
      </c>
      <c r="F528" s="0" t="s">
        <v>11</v>
      </c>
      <c r="G528" s="5" t="n">
        <f aca="false">OR(C528="M15",C528="M10")</f>
        <v>0</v>
      </c>
      <c r="H528" s="5" t="n">
        <f aca="false">AND(D528&lt;=7,D528&gt;=4)</f>
        <v>0</v>
      </c>
      <c r="I528" s="5" t="n">
        <f aca="false">AND(B528&gt;=$P$1,B528&lt;=$Q$1)</f>
        <v>1</v>
      </c>
      <c r="J528" s="0" t="n">
        <f aca="false">VLOOKUP(D528,Товар!$A$1:$F$61,5)</f>
        <v>1000</v>
      </c>
      <c r="K528" s="5" t="n">
        <f aca="false">IF(F528="Поступление",TRUE())</f>
        <v>1</v>
      </c>
      <c r="L528" s="5" t="n">
        <f aca="false">AND(G528,H528,I528,K528)</f>
        <v>0</v>
      </c>
      <c r="M528" s="0" t="n">
        <f aca="false">IF(L528,1,0)</f>
        <v>0</v>
      </c>
      <c r="N528" s="0" t="n">
        <f aca="false">E528*J528*M528</f>
        <v>0</v>
      </c>
    </row>
    <row r="529" customFormat="false" ht="14.25" hidden="false" customHeight="false" outlineLevel="0" collapsed="false">
      <c r="A529" s="0" t="n">
        <v>528</v>
      </c>
      <c r="B529" s="3" t="n">
        <v>45140</v>
      </c>
      <c r="C529" s="4" t="s">
        <v>25</v>
      </c>
      <c r="D529" s="0" t="n">
        <v>24</v>
      </c>
      <c r="E529" s="0" t="n">
        <v>100</v>
      </c>
      <c r="F529" s="0" t="s">
        <v>11</v>
      </c>
      <c r="G529" s="5" t="n">
        <f aca="false">OR(C529="M15",C529="M10")</f>
        <v>0</v>
      </c>
      <c r="H529" s="5" t="n">
        <f aca="false">AND(D529&lt;=7,D529&gt;=4)</f>
        <v>0</v>
      </c>
      <c r="I529" s="5" t="n">
        <f aca="false">AND(B529&gt;=$P$1,B529&lt;=$Q$1)</f>
        <v>1</v>
      </c>
      <c r="J529" s="0" t="n">
        <f aca="false">VLOOKUP(D529,Товар!$A$1:$F$61,5)</f>
        <v>200</v>
      </c>
      <c r="K529" s="5" t="n">
        <f aca="false">IF(F529="Поступление",TRUE())</f>
        <v>1</v>
      </c>
      <c r="L529" s="5" t="n">
        <f aca="false">AND(G529,H529,I529,K529)</f>
        <v>0</v>
      </c>
      <c r="M529" s="0" t="n">
        <f aca="false">IF(L529,1,0)</f>
        <v>0</v>
      </c>
      <c r="N529" s="0" t="n">
        <f aca="false">E529*J529*M529</f>
        <v>0</v>
      </c>
    </row>
    <row r="530" customFormat="false" ht="14.25" hidden="false" customHeight="false" outlineLevel="0" collapsed="false">
      <c r="A530" s="0" t="n">
        <v>529</v>
      </c>
      <c r="B530" s="3" t="n">
        <v>45140</v>
      </c>
      <c r="C530" s="4" t="s">
        <v>25</v>
      </c>
      <c r="D530" s="0" t="n">
        <v>25</v>
      </c>
      <c r="E530" s="0" t="n">
        <v>100</v>
      </c>
      <c r="F530" s="0" t="s">
        <v>11</v>
      </c>
      <c r="G530" s="5" t="n">
        <f aca="false">OR(C530="M15",C530="M10")</f>
        <v>0</v>
      </c>
      <c r="H530" s="5" t="n">
        <f aca="false">AND(D530&lt;=7,D530&gt;=4)</f>
        <v>0</v>
      </c>
      <c r="I530" s="5" t="n">
        <f aca="false">AND(B530&gt;=$P$1,B530&lt;=$Q$1)</f>
        <v>1</v>
      </c>
      <c r="J530" s="0" t="n">
        <f aca="false">VLOOKUP(D530,Товар!$A$1:$F$61,5)</f>
        <v>250</v>
      </c>
      <c r="K530" s="5" t="n">
        <f aca="false">IF(F530="Поступление",TRUE())</f>
        <v>1</v>
      </c>
      <c r="L530" s="5" t="n">
        <f aca="false">AND(G530,H530,I530,K530)</f>
        <v>0</v>
      </c>
      <c r="M530" s="0" t="n">
        <f aca="false">IF(L530,1,0)</f>
        <v>0</v>
      </c>
      <c r="N530" s="0" t="n">
        <f aca="false">E530*J530*M530</f>
        <v>0</v>
      </c>
    </row>
    <row r="531" customFormat="false" ht="14.25" hidden="false" customHeight="false" outlineLevel="0" collapsed="false">
      <c r="A531" s="0" t="n">
        <v>530</v>
      </c>
      <c r="B531" s="3" t="n">
        <v>45140</v>
      </c>
      <c r="C531" s="4" t="s">
        <v>25</v>
      </c>
      <c r="D531" s="0" t="n">
        <v>26</v>
      </c>
      <c r="E531" s="0" t="n">
        <v>100</v>
      </c>
      <c r="F531" s="0" t="s">
        <v>11</v>
      </c>
      <c r="G531" s="5" t="n">
        <f aca="false">OR(C531="M15",C531="M10")</f>
        <v>0</v>
      </c>
      <c r="H531" s="5" t="n">
        <f aca="false">AND(D531&lt;=7,D531&gt;=4)</f>
        <v>0</v>
      </c>
      <c r="I531" s="5" t="n">
        <f aca="false">AND(B531&gt;=$P$1,B531&lt;=$Q$1)</f>
        <v>1</v>
      </c>
      <c r="J531" s="0" t="n">
        <f aca="false">VLOOKUP(D531,Товар!$A$1:$F$61,5)</f>
        <v>300</v>
      </c>
      <c r="K531" s="5" t="n">
        <f aca="false">IF(F531="Поступление",TRUE())</f>
        <v>1</v>
      </c>
      <c r="L531" s="5" t="n">
        <f aca="false">AND(G531,H531,I531,K531)</f>
        <v>0</v>
      </c>
      <c r="M531" s="0" t="n">
        <f aca="false">IF(L531,1,0)</f>
        <v>0</v>
      </c>
      <c r="N531" s="0" t="n">
        <f aca="false">E531*J531*M531</f>
        <v>0</v>
      </c>
    </row>
    <row r="532" customFormat="false" ht="14.25" hidden="false" customHeight="false" outlineLevel="0" collapsed="false">
      <c r="A532" s="0" t="n">
        <v>531</v>
      </c>
      <c r="B532" s="3" t="n">
        <v>45140</v>
      </c>
      <c r="C532" s="4" t="s">
        <v>25</v>
      </c>
      <c r="D532" s="0" t="n">
        <v>27</v>
      </c>
      <c r="E532" s="0" t="n">
        <v>100</v>
      </c>
      <c r="F532" s="0" t="s">
        <v>11</v>
      </c>
      <c r="G532" s="5" t="n">
        <f aca="false">OR(C532="M15",C532="M10")</f>
        <v>0</v>
      </c>
      <c r="H532" s="5" t="n">
        <f aca="false">AND(D532&lt;=7,D532&gt;=4)</f>
        <v>0</v>
      </c>
      <c r="I532" s="5" t="n">
        <f aca="false">AND(B532&gt;=$P$1,B532&lt;=$Q$1)</f>
        <v>1</v>
      </c>
      <c r="J532" s="0" t="n">
        <f aca="false">VLOOKUP(D532,Товар!$A$1:$F$61,5)</f>
        <v>100</v>
      </c>
      <c r="K532" s="5" t="n">
        <f aca="false">IF(F532="Поступление",TRUE())</f>
        <v>1</v>
      </c>
      <c r="L532" s="5" t="n">
        <f aca="false">AND(G532,H532,I532,K532)</f>
        <v>0</v>
      </c>
      <c r="M532" s="0" t="n">
        <f aca="false">IF(L532,1,0)</f>
        <v>0</v>
      </c>
      <c r="N532" s="0" t="n">
        <f aca="false">E532*J532*M532</f>
        <v>0</v>
      </c>
    </row>
    <row r="533" customFormat="false" ht="14.25" hidden="false" customHeight="false" outlineLevel="0" collapsed="false">
      <c r="A533" s="0" t="n">
        <v>532</v>
      </c>
      <c r="B533" s="3" t="n">
        <v>45140</v>
      </c>
      <c r="C533" s="4" t="s">
        <v>25</v>
      </c>
      <c r="D533" s="0" t="n">
        <v>28</v>
      </c>
      <c r="E533" s="0" t="n">
        <v>100</v>
      </c>
      <c r="F533" s="0" t="s">
        <v>11</v>
      </c>
      <c r="G533" s="5" t="n">
        <f aca="false">OR(C533="M15",C533="M10")</f>
        <v>0</v>
      </c>
      <c r="H533" s="5" t="n">
        <f aca="false">AND(D533&lt;=7,D533&gt;=4)</f>
        <v>0</v>
      </c>
      <c r="I533" s="5" t="n">
        <f aca="false">AND(B533&gt;=$P$1,B533&lt;=$Q$1)</f>
        <v>1</v>
      </c>
      <c r="J533" s="0" t="n">
        <f aca="false">VLOOKUP(D533,Товар!$A$1:$F$61,5)</f>
        <v>250</v>
      </c>
      <c r="K533" s="5" t="n">
        <f aca="false">IF(F533="Поступление",TRUE())</f>
        <v>1</v>
      </c>
      <c r="L533" s="5" t="n">
        <f aca="false">AND(G533,H533,I533,K533)</f>
        <v>0</v>
      </c>
      <c r="M533" s="0" t="n">
        <f aca="false">IF(L533,1,0)</f>
        <v>0</v>
      </c>
      <c r="N533" s="0" t="n">
        <f aca="false">E533*J533*M533</f>
        <v>0</v>
      </c>
    </row>
    <row r="534" customFormat="false" ht="14.25" hidden="false" customHeight="false" outlineLevel="0" collapsed="false">
      <c r="A534" s="0" t="n">
        <v>533</v>
      </c>
      <c r="B534" s="3" t="n">
        <v>45140</v>
      </c>
      <c r="C534" s="4" t="s">
        <v>25</v>
      </c>
      <c r="D534" s="0" t="n">
        <v>29</v>
      </c>
      <c r="E534" s="0" t="n">
        <v>100</v>
      </c>
      <c r="F534" s="0" t="s">
        <v>11</v>
      </c>
      <c r="G534" s="5" t="n">
        <f aca="false">OR(C534="M15",C534="M10")</f>
        <v>0</v>
      </c>
      <c r="H534" s="5" t="n">
        <f aca="false">AND(D534&lt;=7,D534&gt;=4)</f>
        <v>0</v>
      </c>
      <c r="I534" s="5" t="n">
        <f aca="false">AND(B534&gt;=$P$1,B534&lt;=$Q$1)</f>
        <v>1</v>
      </c>
      <c r="J534" s="0" t="n">
        <f aca="false">VLOOKUP(D534,Товар!$A$1:$F$61,5)</f>
        <v>250</v>
      </c>
      <c r="K534" s="5" t="n">
        <f aca="false">IF(F534="Поступление",TRUE())</f>
        <v>1</v>
      </c>
      <c r="L534" s="5" t="n">
        <f aca="false">AND(G534,H534,I534,K534)</f>
        <v>0</v>
      </c>
      <c r="M534" s="0" t="n">
        <f aca="false">IF(L534,1,0)</f>
        <v>0</v>
      </c>
      <c r="N534" s="0" t="n">
        <f aca="false">E534*J534*M534</f>
        <v>0</v>
      </c>
    </row>
    <row r="535" customFormat="false" ht="14.25" hidden="false" customHeight="false" outlineLevel="0" collapsed="false">
      <c r="A535" s="0" t="n">
        <v>534</v>
      </c>
      <c r="B535" s="3" t="n">
        <v>45140</v>
      </c>
      <c r="C535" s="4" t="s">
        <v>25</v>
      </c>
      <c r="D535" s="0" t="n">
        <v>30</v>
      </c>
      <c r="E535" s="0" t="n">
        <v>100</v>
      </c>
      <c r="F535" s="0" t="s">
        <v>11</v>
      </c>
      <c r="G535" s="5" t="n">
        <f aca="false">OR(C535="M15",C535="M10")</f>
        <v>0</v>
      </c>
      <c r="H535" s="5" t="n">
        <f aca="false">AND(D535&lt;=7,D535&gt;=4)</f>
        <v>0</v>
      </c>
      <c r="I535" s="5" t="n">
        <f aca="false">AND(B535&gt;=$P$1,B535&lt;=$Q$1)</f>
        <v>1</v>
      </c>
      <c r="J535" s="0" t="n">
        <f aca="false">VLOOKUP(D535,Товар!$A$1:$F$61,5)</f>
        <v>100</v>
      </c>
      <c r="K535" s="5" t="n">
        <f aca="false">IF(F535="Поступление",TRUE())</f>
        <v>1</v>
      </c>
      <c r="L535" s="5" t="n">
        <f aca="false">AND(G535,H535,I535,K535)</f>
        <v>0</v>
      </c>
      <c r="M535" s="0" t="n">
        <f aca="false">IF(L535,1,0)</f>
        <v>0</v>
      </c>
      <c r="N535" s="0" t="n">
        <f aca="false">E535*J535*M535</f>
        <v>0</v>
      </c>
    </row>
    <row r="536" customFormat="false" ht="14.25" hidden="false" customHeight="false" outlineLevel="0" collapsed="false">
      <c r="A536" s="0" t="n">
        <v>535</v>
      </c>
      <c r="B536" s="3" t="n">
        <v>45140</v>
      </c>
      <c r="C536" s="4" t="s">
        <v>25</v>
      </c>
      <c r="D536" s="0" t="n">
        <v>31</v>
      </c>
      <c r="E536" s="0" t="n">
        <v>100</v>
      </c>
      <c r="F536" s="0" t="s">
        <v>11</v>
      </c>
      <c r="G536" s="5" t="n">
        <f aca="false">OR(C536="M15",C536="M10")</f>
        <v>0</v>
      </c>
      <c r="H536" s="5" t="n">
        <f aca="false">AND(D536&lt;=7,D536&gt;=4)</f>
        <v>0</v>
      </c>
      <c r="I536" s="5" t="n">
        <f aca="false">AND(B536&gt;=$P$1,B536&lt;=$Q$1)</f>
        <v>1</v>
      </c>
      <c r="J536" s="0" t="n">
        <f aca="false">VLOOKUP(D536,Товар!$A$1:$F$61,5)</f>
        <v>80</v>
      </c>
      <c r="K536" s="5" t="n">
        <f aca="false">IF(F536="Поступление",TRUE())</f>
        <v>1</v>
      </c>
      <c r="L536" s="5" t="n">
        <f aca="false">AND(G536,H536,I536,K536)</f>
        <v>0</v>
      </c>
      <c r="M536" s="0" t="n">
        <f aca="false">IF(L536,1,0)</f>
        <v>0</v>
      </c>
      <c r="N536" s="0" t="n">
        <f aca="false">E536*J536*M536</f>
        <v>0</v>
      </c>
    </row>
    <row r="537" customFormat="false" ht="14.25" hidden="false" customHeight="false" outlineLevel="0" collapsed="false">
      <c r="A537" s="0" t="n">
        <v>536</v>
      </c>
      <c r="B537" s="3" t="n">
        <v>45140</v>
      </c>
      <c r="C537" s="4" t="s">
        <v>25</v>
      </c>
      <c r="D537" s="0" t="n">
        <v>32</v>
      </c>
      <c r="E537" s="0" t="n">
        <v>100</v>
      </c>
      <c r="F537" s="0" t="s">
        <v>11</v>
      </c>
      <c r="G537" s="5" t="n">
        <f aca="false">OR(C537="M15",C537="M10")</f>
        <v>0</v>
      </c>
      <c r="H537" s="5" t="n">
        <f aca="false">AND(D537&lt;=7,D537&gt;=4)</f>
        <v>0</v>
      </c>
      <c r="I537" s="5" t="n">
        <f aca="false">AND(B537&gt;=$P$1,B537&lt;=$Q$1)</f>
        <v>1</v>
      </c>
      <c r="J537" s="0" t="n">
        <f aca="false">VLOOKUP(D537,Товар!$A$1:$F$61,5)</f>
        <v>100</v>
      </c>
      <c r="K537" s="5" t="n">
        <f aca="false">IF(F537="Поступление",TRUE())</f>
        <v>1</v>
      </c>
      <c r="L537" s="5" t="n">
        <f aca="false">AND(G537,H537,I537,K537)</f>
        <v>0</v>
      </c>
      <c r="M537" s="0" t="n">
        <f aca="false">IF(L537,1,0)</f>
        <v>0</v>
      </c>
      <c r="N537" s="0" t="n">
        <f aca="false">E537*J537*M537</f>
        <v>0</v>
      </c>
    </row>
    <row r="538" customFormat="false" ht="14.25" hidden="false" customHeight="false" outlineLevel="0" collapsed="false">
      <c r="A538" s="0" t="n">
        <v>537</v>
      </c>
      <c r="B538" s="3" t="n">
        <v>45140</v>
      </c>
      <c r="C538" s="4" t="s">
        <v>25</v>
      </c>
      <c r="D538" s="0" t="n">
        <v>33</v>
      </c>
      <c r="E538" s="0" t="n">
        <v>100</v>
      </c>
      <c r="F538" s="0" t="s">
        <v>11</v>
      </c>
      <c r="G538" s="5" t="n">
        <f aca="false">OR(C538="M15",C538="M10")</f>
        <v>0</v>
      </c>
      <c r="H538" s="5" t="n">
        <f aca="false">AND(D538&lt;=7,D538&gt;=4)</f>
        <v>0</v>
      </c>
      <c r="I538" s="5" t="n">
        <f aca="false">AND(B538&gt;=$P$1,B538&lt;=$Q$1)</f>
        <v>1</v>
      </c>
      <c r="J538" s="0" t="n">
        <f aca="false">VLOOKUP(D538,Товар!$A$1:$F$61,5)</f>
        <v>100</v>
      </c>
      <c r="K538" s="5" t="n">
        <f aca="false">IF(F538="Поступление",TRUE())</f>
        <v>1</v>
      </c>
      <c r="L538" s="5" t="n">
        <f aca="false">AND(G538,H538,I538,K538)</f>
        <v>0</v>
      </c>
      <c r="M538" s="0" t="n">
        <f aca="false">IF(L538,1,0)</f>
        <v>0</v>
      </c>
      <c r="N538" s="0" t="n">
        <f aca="false">E538*J538*M538</f>
        <v>0</v>
      </c>
    </row>
    <row r="539" customFormat="false" ht="14.25" hidden="false" customHeight="false" outlineLevel="0" collapsed="false">
      <c r="A539" s="0" t="n">
        <v>538</v>
      </c>
      <c r="B539" s="3" t="n">
        <v>45140</v>
      </c>
      <c r="C539" s="4" t="s">
        <v>25</v>
      </c>
      <c r="D539" s="0" t="n">
        <v>34</v>
      </c>
      <c r="E539" s="0" t="n">
        <v>100</v>
      </c>
      <c r="F539" s="0" t="s">
        <v>11</v>
      </c>
      <c r="G539" s="5" t="n">
        <f aca="false">OR(C539="M15",C539="M10")</f>
        <v>0</v>
      </c>
      <c r="H539" s="5" t="n">
        <f aca="false">AND(D539&lt;=7,D539&gt;=4)</f>
        <v>0</v>
      </c>
      <c r="I539" s="5" t="n">
        <f aca="false">AND(B539&gt;=$P$1,B539&lt;=$Q$1)</f>
        <v>1</v>
      </c>
      <c r="J539" s="0" t="n">
        <f aca="false">VLOOKUP(D539,Товар!$A$1:$F$61,5)</f>
        <v>200</v>
      </c>
      <c r="K539" s="5" t="n">
        <f aca="false">IF(F539="Поступление",TRUE())</f>
        <v>1</v>
      </c>
      <c r="L539" s="5" t="n">
        <f aca="false">AND(G539,H539,I539,K539)</f>
        <v>0</v>
      </c>
      <c r="M539" s="0" t="n">
        <f aca="false">IF(L539,1,0)</f>
        <v>0</v>
      </c>
      <c r="N539" s="0" t="n">
        <f aca="false">E539*J539*M539</f>
        <v>0</v>
      </c>
    </row>
    <row r="540" customFormat="false" ht="14.25" hidden="false" customHeight="false" outlineLevel="0" collapsed="false">
      <c r="A540" s="0" t="n">
        <v>539</v>
      </c>
      <c r="B540" s="3" t="n">
        <v>45140</v>
      </c>
      <c r="C540" s="4" t="s">
        <v>25</v>
      </c>
      <c r="D540" s="0" t="n">
        <v>35</v>
      </c>
      <c r="E540" s="0" t="n">
        <v>100</v>
      </c>
      <c r="F540" s="0" t="s">
        <v>11</v>
      </c>
      <c r="G540" s="5" t="n">
        <f aca="false">OR(C540="M15",C540="M10")</f>
        <v>0</v>
      </c>
      <c r="H540" s="5" t="n">
        <f aca="false">AND(D540&lt;=7,D540&gt;=4)</f>
        <v>0</v>
      </c>
      <c r="I540" s="5" t="n">
        <f aca="false">AND(B540&gt;=$P$1,B540&lt;=$Q$1)</f>
        <v>1</v>
      </c>
      <c r="J540" s="0" t="n">
        <f aca="false">VLOOKUP(D540,Товар!$A$1:$F$61,5)</f>
        <v>300</v>
      </c>
      <c r="K540" s="5" t="n">
        <f aca="false">IF(F540="Поступление",TRUE())</f>
        <v>1</v>
      </c>
      <c r="L540" s="5" t="n">
        <f aca="false">AND(G540,H540,I540,K540)</f>
        <v>0</v>
      </c>
      <c r="M540" s="0" t="n">
        <f aca="false">IF(L540,1,0)</f>
        <v>0</v>
      </c>
      <c r="N540" s="0" t="n">
        <f aca="false">E540*J540*M540</f>
        <v>0</v>
      </c>
    </row>
    <row r="541" customFormat="false" ht="14.25" hidden="false" customHeight="false" outlineLevel="0" collapsed="false">
      <c r="A541" s="0" t="n">
        <v>540</v>
      </c>
      <c r="B541" s="3" t="n">
        <v>45140</v>
      </c>
      <c r="C541" s="4" t="s">
        <v>25</v>
      </c>
      <c r="D541" s="0" t="n">
        <v>36</v>
      </c>
      <c r="E541" s="0" t="n">
        <v>100</v>
      </c>
      <c r="F541" s="0" t="s">
        <v>11</v>
      </c>
      <c r="G541" s="5" t="n">
        <f aca="false">OR(C541="M15",C541="M10")</f>
        <v>0</v>
      </c>
      <c r="H541" s="5" t="n">
        <f aca="false">AND(D541&lt;=7,D541&gt;=4)</f>
        <v>0</v>
      </c>
      <c r="I541" s="5" t="n">
        <f aca="false">AND(B541&gt;=$P$1,B541&lt;=$Q$1)</f>
        <v>1</v>
      </c>
      <c r="J541" s="0" t="n">
        <f aca="false">VLOOKUP(D541,Товар!$A$1:$F$61,5)</f>
        <v>400</v>
      </c>
      <c r="K541" s="5" t="n">
        <f aca="false">IF(F541="Поступление",TRUE())</f>
        <v>1</v>
      </c>
      <c r="L541" s="5" t="n">
        <f aca="false">AND(G541,H541,I541,K541)</f>
        <v>0</v>
      </c>
      <c r="M541" s="0" t="n">
        <f aca="false">IF(L541,1,0)</f>
        <v>0</v>
      </c>
      <c r="N541" s="0" t="n">
        <f aca="false">E541*J541*M541</f>
        <v>0</v>
      </c>
    </row>
    <row r="542" customFormat="false" ht="14.25" hidden="false" customHeight="false" outlineLevel="0" collapsed="false">
      <c r="A542" s="0" t="n">
        <v>541</v>
      </c>
      <c r="B542" s="3" t="n">
        <v>45140</v>
      </c>
      <c r="C542" s="4" t="s">
        <v>26</v>
      </c>
      <c r="D542" s="0" t="n">
        <v>1</v>
      </c>
      <c r="E542" s="0" t="n">
        <v>100</v>
      </c>
      <c r="F542" s="0" t="s">
        <v>11</v>
      </c>
      <c r="G542" s="5" t="n">
        <f aca="false">OR(C542="M15",C542="M10")</f>
        <v>0</v>
      </c>
      <c r="H542" s="5" t="n">
        <f aca="false">AND(D542&lt;=7,D542&gt;=4)</f>
        <v>0</v>
      </c>
      <c r="I542" s="5" t="n">
        <f aca="false">AND(B542&gt;=$P$1,B542&lt;=$Q$1)</f>
        <v>1</v>
      </c>
      <c r="J542" s="0" t="n">
        <f aca="false">VLOOKUP(D542,Товар!$A$1:$F$61,5)</f>
        <v>250</v>
      </c>
      <c r="K542" s="5" t="n">
        <f aca="false">IF(F542="Поступление",TRUE())</f>
        <v>1</v>
      </c>
      <c r="L542" s="5" t="n">
        <f aca="false">AND(G542,H542,I542,K542)</f>
        <v>0</v>
      </c>
      <c r="M542" s="0" t="n">
        <f aca="false">IF(L542,1,0)</f>
        <v>0</v>
      </c>
      <c r="N542" s="0" t="n">
        <f aca="false">E542*J542*M542</f>
        <v>0</v>
      </c>
    </row>
    <row r="543" customFormat="false" ht="14.25" hidden="false" customHeight="false" outlineLevel="0" collapsed="false">
      <c r="A543" s="0" t="n">
        <v>542</v>
      </c>
      <c r="B543" s="3" t="n">
        <v>45140</v>
      </c>
      <c r="C543" s="4" t="s">
        <v>26</v>
      </c>
      <c r="D543" s="0" t="n">
        <v>2</v>
      </c>
      <c r="E543" s="0" t="n">
        <v>100</v>
      </c>
      <c r="F543" s="0" t="s">
        <v>11</v>
      </c>
      <c r="G543" s="5" t="n">
        <f aca="false">OR(C543="M15",C543="M10")</f>
        <v>0</v>
      </c>
      <c r="H543" s="5" t="n">
        <f aca="false">AND(D543&lt;=7,D543&gt;=4)</f>
        <v>0</v>
      </c>
      <c r="I543" s="5" t="n">
        <f aca="false">AND(B543&gt;=$P$1,B543&lt;=$Q$1)</f>
        <v>1</v>
      </c>
      <c r="J543" s="0" t="n">
        <f aca="false">VLOOKUP(D543,Товар!$A$1:$F$61,5)</f>
        <v>1</v>
      </c>
      <c r="K543" s="5" t="n">
        <f aca="false">IF(F543="Поступление",TRUE())</f>
        <v>1</v>
      </c>
      <c r="L543" s="5" t="n">
        <f aca="false">AND(G543,H543,I543,K543)</f>
        <v>0</v>
      </c>
      <c r="M543" s="0" t="n">
        <f aca="false">IF(L543,1,0)</f>
        <v>0</v>
      </c>
      <c r="N543" s="0" t="n">
        <f aca="false">E543*J543*M543</f>
        <v>0</v>
      </c>
    </row>
    <row r="544" customFormat="false" ht="14.25" hidden="false" customHeight="false" outlineLevel="0" collapsed="false">
      <c r="A544" s="0" t="n">
        <v>543</v>
      </c>
      <c r="B544" s="3" t="n">
        <v>45140</v>
      </c>
      <c r="C544" s="4" t="s">
        <v>26</v>
      </c>
      <c r="D544" s="0" t="n">
        <v>3</v>
      </c>
      <c r="E544" s="0" t="n">
        <v>100</v>
      </c>
      <c r="F544" s="0" t="s">
        <v>11</v>
      </c>
      <c r="G544" s="5" t="n">
        <f aca="false">OR(C544="M15",C544="M10")</f>
        <v>0</v>
      </c>
      <c r="H544" s="5" t="n">
        <f aca="false">AND(D544&lt;=7,D544&gt;=4)</f>
        <v>0</v>
      </c>
      <c r="I544" s="5" t="n">
        <f aca="false">AND(B544&gt;=$P$1,B544&lt;=$Q$1)</f>
        <v>1</v>
      </c>
      <c r="J544" s="0" t="n">
        <f aca="false">VLOOKUP(D544,Товар!$A$1:$F$61,5)</f>
        <v>6</v>
      </c>
      <c r="K544" s="5" t="n">
        <f aca="false">IF(F544="Поступление",TRUE())</f>
        <v>1</v>
      </c>
      <c r="L544" s="5" t="n">
        <f aca="false">AND(G544,H544,I544,K544)</f>
        <v>0</v>
      </c>
      <c r="M544" s="0" t="n">
        <f aca="false">IF(L544,1,0)</f>
        <v>0</v>
      </c>
      <c r="N544" s="0" t="n">
        <f aca="false">E544*J544*M544</f>
        <v>0</v>
      </c>
    </row>
    <row r="545" customFormat="false" ht="14.25" hidden="false" customHeight="false" outlineLevel="0" collapsed="false">
      <c r="A545" s="0" t="n">
        <v>544</v>
      </c>
      <c r="B545" s="3" t="n">
        <v>45140</v>
      </c>
      <c r="C545" s="4" t="s">
        <v>26</v>
      </c>
      <c r="D545" s="0" t="n">
        <v>4</v>
      </c>
      <c r="E545" s="0" t="n">
        <v>100</v>
      </c>
      <c r="F545" s="0" t="s">
        <v>11</v>
      </c>
      <c r="G545" s="5" t="n">
        <f aca="false">OR(C545="M15",C545="M10")</f>
        <v>0</v>
      </c>
      <c r="H545" s="5" t="n">
        <f aca="false">AND(D545&lt;=7,D545&gt;=4)</f>
        <v>1</v>
      </c>
      <c r="I545" s="5" t="n">
        <f aca="false">AND(B545&gt;=$P$1,B545&lt;=$Q$1)</f>
        <v>1</v>
      </c>
      <c r="J545" s="0" t="n">
        <f aca="false">VLOOKUP(D545,Товар!$A$1:$F$61,5)</f>
        <v>250</v>
      </c>
      <c r="K545" s="5" t="n">
        <f aca="false">IF(F545="Поступление",TRUE())</f>
        <v>1</v>
      </c>
      <c r="L545" s="5" t="n">
        <f aca="false">AND(G545,H545,I545,K545)</f>
        <v>0</v>
      </c>
      <c r="M545" s="0" t="n">
        <f aca="false">IF(L545,1,0)</f>
        <v>0</v>
      </c>
      <c r="N545" s="0" t="n">
        <f aca="false">E545*J545*M545</f>
        <v>0</v>
      </c>
    </row>
    <row r="546" customFormat="false" ht="14.25" hidden="false" customHeight="false" outlineLevel="0" collapsed="false">
      <c r="A546" s="0" t="n">
        <v>545</v>
      </c>
      <c r="B546" s="3" t="n">
        <v>45140</v>
      </c>
      <c r="C546" s="4" t="s">
        <v>26</v>
      </c>
      <c r="D546" s="0" t="n">
        <v>5</v>
      </c>
      <c r="E546" s="0" t="n">
        <v>100</v>
      </c>
      <c r="F546" s="0" t="s">
        <v>11</v>
      </c>
      <c r="G546" s="5" t="n">
        <f aca="false">OR(C546="M15",C546="M10")</f>
        <v>0</v>
      </c>
      <c r="H546" s="5" t="n">
        <f aca="false">AND(D546&lt;=7,D546&gt;=4)</f>
        <v>1</v>
      </c>
      <c r="I546" s="5" t="n">
        <f aca="false">AND(B546&gt;=$P$1,B546&lt;=$Q$1)</f>
        <v>1</v>
      </c>
      <c r="J546" s="0" t="n">
        <f aca="false">VLOOKUP(D546,Товар!$A$1:$F$61,5)</f>
        <v>800</v>
      </c>
      <c r="K546" s="5" t="n">
        <f aca="false">IF(F546="Поступление",TRUE())</f>
        <v>1</v>
      </c>
      <c r="L546" s="5" t="n">
        <f aca="false">AND(G546,H546,I546,K546)</f>
        <v>0</v>
      </c>
      <c r="M546" s="0" t="n">
        <f aca="false">IF(L546,1,0)</f>
        <v>0</v>
      </c>
      <c r="N546" s="0" t="n">
        <f aca="false">E546*J546*M546</f>
        <v>0</v>
      </c>
    </row>
    <row r="547" customFormat="false" ht="14.25" hidden="false" customHeight="false" outlineLevel="0" collapsed="false">
      <c r="A547" s="0" t="n">
        <v>546</v>
      </c>
      <c r="B547" s="3" t="n">
        <v>45140</v>
      </c>
      <c r="C547" s="4" t="s">
        <v>26</v>
      </c>
      <c r="D547" s="0" t="n">
        <v>6</v>
      </c>
      <c r="E547" s="0" t="n">
        <v>100</v>
      </c>
      <c r="F547" s="0" t="s">
        <v>11</v>
      </c>
      <c r="G547" s="5" t="n">
        <f aca="false">OR(C547="M15",C547="M10")</f>
        <v>0</v>
      </c>
      <c r="H547" s="5" t="n">
        <f aca="false">AND(D547&lt;=7,D547&gt;=4)</f>
        <v>1</v>
      </c>
      <c r="I547" s="5" t="n">
        <f aca="false">AND(B547&gt;=$P$1,B547&lt;=$Q$1)</f>
        <v>1</v>
      </c>
      <c r="J547" s="0" t="n">
        <f aca="false">VLOOKUP(D547,Товар!$A$1:$F$61,5)</f>
        <v>500</v>
      </c>
      <c r="K547" s="5" t="n">
        <f aca="false">IF(F547="Поступление",TRUE())</f>
        <v>1</v>
      </c>
      <c r="L547" s="5" t="n">
        <f aca="false">AND(G547,H547,I547,K547)</f>
        <v>0</v>
      </c>
      <c r="M547" s="0" t="n">
        <f aca="false">IF(L547,1,0)</f>
        <v>0</v>
      </c>
      <c r="N547" s="0" t="n">
        <f aca="false">E547*J547*M547</f>
        <v>0</v>
      </c>
    </row>
    <row r="548" customFormat="false" ht="14.25" hidden="false" customHeight="false" outlineLevel="0" collapsed="false">
      <c r="A548" s="0" t="n">
        <v>547</v>
      </c>
      <c r="B548" s="3" t="n">
        <v>45140</v>
      </c>
      <c r="C548" s="4" t="s">
        <v>26</v>
      </c>
      <c r="D548" s="0" t="n">
        <v>7</v>
      </c>
      <c r="E548" s="0" t="n">
        <v>100</v>
      </c>
      <c r="F548" s="0" t="s">
        <v>11</v>
      </c>
      <c r="G548" s="5" t="n">
        <f aca="false">OR(C548="M15",C548="M10")</f>
        <v>0</v>
      </c>
      <c r="H548" s="5" t="n">
        <f aca="false">AND(D548&lt;=7,D548&gt;=4)</f>
        <v>1</v>
      </c>
      <c r="I548" s="5" t="n">
        <f aca="false">AND(B548&gt;=$P$1,B548&lt;=$Q$1)</f>
        <v>1</v>
      </c>
      <c r="J548" s="0" t="n">
        <f aca="false">VLOOKUP(D548,Товар!$A$1:$F$61,5)</f>
        <v>1000</v>
      </c>
      <c r="K548" s="5" t="n">
        <f aca="false">IF(F548="Поступление",TRUE())</f>
        <v>1</v>
      </c>
      <c r="L548" s="5" t="n">
        <f aca="false">AND(G548,H548,I548,K548)</f>
        <v>0</v>
      </c>
      <c r="M548" s="0" t="n">
        <f aca="false">IF(L548,1,0)</f>
        <v>0</v>
      </c>
      <c r="N548" s="0" t="n">
        <f aca="false">E548*J548*M548</f>
        <v>0</v>
      </c>
    </row>
    <row r="549" customFormat="false" ht="14.25" hidden="false" customHeight="false" outlineLevel="0" collapsed="false">
      <c r="A549" s="0" t="n">
        <v>548</v>
      </c>
      <c r="B549" s="3" t="n">
        <v>45140</v>
      </c>
      <c r="C549" s="4" t="s">
        <v>26</v>
      </c>
      <c r="D549" s="0" t="n">
        <v>8</v>
      </c>
      <c r="E549" s="0" t="n">
        <v>100</v>
      </c>
      <c r="F549" s="0" t="s">
        <v>11</v>
      </c>
      <c r="G549" s="5" t="n">
        <f aca="false">OR(C549="M15",C549="M10")</f>
        <v>0</v>
      </c>
      <c r="H549" s="5" t="n">
        <f aca="false">AND(D549&lt;=7,D549&gt;=4)</f>
        <v>0</v>
      </c>
      <c r="I549" s="5" t="n">
        <f aca="false">AND(B549&gt;=$P$1,B549&lt;=$Q$1)</f>
        <v>1</v>
      </c>
      <c r="J549" s="0" t="n">
        <f aca="false">VLOOKUP(D549,Товар!$A$1:$F$61,5)</f>
        <v>250</v>
      </c>
      <c r="K549" s="5" t="n">
        <f aca="false">IF(F549="Поступление",TRUE())</f>
        <v>1</v>
      </c>
      <c r="L549" s="5" t="n">
        <f aca="false">AND(G549,H549,I549,K549)</f>
        <v>0</v>
      </c>
      <c r="M549" s="0" t="n">
        <f aca="false">IF(L549,1,0)</f>
        <v>0</v>
      </c>
      <c r="N549" s="0" t="n">
        <f aca="false">E549*J549*M549</f>
        <v>0</v>
      </c>
    </row>
    <row r="550" customFormat="false" ht="14.25" hidden="false" customHeight="false" outlineLevel="0" collapsed="false">
      <c r="A550" s="0" t="n">
        <v>549</v>
      </c>
      <c r="B550" s="3" t="n">
        <v>45140</v>
      </c>
      <c r="C550" s="4" t="s">
        <v>26</v>
      </c>
      <c r="D550" s="0" t="n">
        <v>9</v>
      </c>
      <c r="E550" s="0" t="n">
        <v>100</v>
      </c>
      <c r="F550" s="0" t="s">
        <v>11</v>
      </c>
      <c r="G550" s="5" t="n">
        <f aca="false">OR(C550="M15",C550="M10")</f>
        <v>0</v>
      </c>
      <c r="H550" s="5" t="n">
        <f aca="false">AND(D550&lt;=7,D550&gt;=4)</f>
        <v>0</v>
      </c>
      <c r="I550" s="5" t="n">
        <f aca="false">AND(B550&gt;=$P$1,B550&lt;=$Q$1)</f>
        <v>1</v>
      </c>
      <c r="J550" s="0" t="n">
        <f aca="false">VLOOKUP(D550,Товар!$A$1:$F$61,5)</f>
        <v>500</v>
      </c>
      <c r="K550" s="5" t="n">
        <f aca="false">IF(F550="Поступление",TRUE())</f>
        <v>1</v>
      </c>
      <c r="L550" s="5" t="n">
        <f aca="false">AND(G550,H550,I550,K550)</f>
        <v>0</v>
      </c>
      <c r="M550" s="0" t="n">
        <f aca="false">IF(L550,1,0)</f>
        <v>0</v>
      </c>
      <c r="N550" s="0" t="n">
        <f aca="false">E550*J550*M550</f>
        <v>0</v>
      </c>
    </row>
    <row r="551" customFormat="false" ht="14.25" hidden="false" customHeight="false" outlineLevel="0" collapsed="false">
      <c r="A551" s="0" t="n">
        <v>550</v>
      </c>
      <c r="B551" s="3" t="n">
        <v>45140</v>
      </c>
      <c r="C551" s="4" t="s">
        <v>26</v>
      </c>
      <c r="D551" s="0" t="n">
        <v>10</v>
      </c>
      <c r="E551" s="0" t="n">
        <v>100</v>
      </c>
      <c r="F551" s="0" t="s">
        <v>11</v>
      </c>
      <c r="G551" s="5" t="n">
        <f aca="false">OR(C551="M15",C551="M10")</f>
        <v>0</v>
      </c>
      <c r="H551" s="5" t="n">
        <f aca="false">AND(D551&lt;=7,D551&gt;=4)</f>
        <v>0</v>
      </c>
      <c r="I551" s="5" t="n">
        <f aca="false">AND(B551&gt;=$P$1,B551&lt;=$Q$1)</f>
        <v>1</v>
      </c>
      <c r="J551" s="0" t="n">
        <f aca="false">VLOOKUP(D551,Товар!$A$1:$F$61,5)</f>
        <v>1000</v>
      </c>
      <c r="K551" s="5" t="n">
        <f aca="false">IF(F551="Поступление",TRUE())</f>
        <v>1</v>
      </c>
      <c r="L551" s="5" t="n">
        <f aca="false">AND(G551,H551,I551,K551)</f>
        <v>0</v>
      </c>
      <c r="M551" s="0" t="n">
        <f aca="false">IF(L551,1,0)</f>
        <v>0</v>
      </c>
      <c r="N551" s="0" t="n">
        <f aca="false">E551*J551*M551</f>
        <v>0</v>
      </c>
    </row>
    <row r="552" customFormat="false" ht="14.25" hidden="false" customHeight="false" outlineLevel="0" collapsed="false">
      <c r="A552" s="0" t="n">
        <v>551</v>
      </c>
      <c r="B552" s="3" t="n">
        <v>45140</v>
      </c>
      <c r="C552" s="4" t="s">
        <v>26</v>
      </c>
      <c r="D552" s="0" t="n">
        <v>11</v>
      </c>
      <c r="E552" s="0" t="n">
        <v>100</v>
      </c>
      <c r="F552" s="0" t="s">
        <v>11</v>
      </c>
      <c r="G552" s="5" t="n">
        <f aca="false">OR(C552="M15",C552="M10")</f>
        <v>0</v>
      </c>
      <c r="H552" s="5" t="n">
        <f aca="false">AND(D552&lt;=7,D552&gt;=4)</f>
        <v>0</v>
      </c>
      <c r="I552" s="5" t="n">
        <f aca="false">AND(B552&gt;=$P$1,B552&lt;=$Q$1)</f>
        <v>1</v>
      </c>
      <c r="J552" s="0" t="n">
        <f aca="false">VLOOKUP(D552,Товар!$A$1:$F$61,5)</f>
        <v>500</v>
      </c>
      <c r="K552" s="5" t="n">
        <f aca="false">IF(F552="Поступление",TRUE())</f>
        <v>1</v>
      </c>
      <c r="L552" s="5" t="n">
        <f aca="false">AND(G552,H552,I552,K552)</f>
        <v>0</v>
      </c>
      <c r="M552" s="0" t="n">
        <f aca="false">IF(L552,1,0)</f>
        <v>0</v>
      </c>
      <c r="N552" s="0" t="n">
        <f aca="false">E552*J552*M552</f>
        <v>0</v>
      </c>
    </row>
    <row r="553" customFormat="false" ht="14.25" hidden="false" customHeight="false" outlineLevel="0" collapsed="false">
      <c r="A553" s="0" t="n">
        <v>552</v>
      </c>
      <c r="B553" s="3" t="n">
        <v>45140</v>
      </c>
      <c r="C553" s="4" t="s">
        <v>26</v>
      </c>
      <c r="D553" s="0" t="n">
        <v>12</v>
      </c>
      <c r="E553" s="0" t="n">
        <v>100</v>
      </c>
      <c r="F553" s="0" t="s">
        <v>11</v>
      </c>
      <c r="G553" s="5" t="n">
        <f aca="false">OR(C553="M15",C553="M10")</f>
        <v>0</v>
      </c>
      <c r="H553" s="5" t="n">
        <f aca="false">AND(D553&lt;=7,D553&gt;=4)</f>
        <v>0</v>
      </c>
      <c r="I553" s="5" t="n">
        <f aca="false">AND(B553&gt;=$P$1,B553&lt;=$Q$1)</f>
        <v>1</v>
      </c>
      <c r="J553" s="0" t="n">
        <f aca="false">VLOOKUP(D553,Товар!$A$1:$F$61,5)</f>
        <v>250</v>
      </c>
      <c r="K553" s="5" t="n">
        <f aca="false">IF(F553="Поступление",TRUE())</f>
        <v>1</v>
      </c>
      <c r="L553" s="5" t="n">
        <f aca="false">AND(G553,H553,I553,K553)</f>
        <v>0</v>
      </c>
      <c r="M553" s="0" t="n">
        <f aca="false">IF(L553,1,0)</f>
        <v>0</v>
      </c>
      <c r="N553" s="0" t="n">
        <f aca="false">E553*J553*M553</f>
        <v>0</v>
      </c>
    </row>
    <row r="554" customFormat="false" ht="14.25" hidden="false" customHeight="false" outlineLevel="0" collapsed="false">
      <c r="A554" s="0" t="n">
        <v>553</v>
      </c>
      <c r="B554" s="3" t="n">
        <v>45140</v>
      </c>
      <c r="C554" s="4" t="s">
        <v>26</v>
      </c>
      <c r="D554" s="0" t="n">
        <v>13</v>
      </c>
      <c r="E554" s="0" t="n">
        <v>100</v>
      </c>
      <c r="F554" s="0" t="s">
        <v>11</v>
      </c>
      <c r="G554" s="5" t="n">
        <f aca="false">OR(C554="M15",C554="M10")</f>
        <v>0</v>
      </c>
      <c r="H554" s="5" t="n">
        <f aca="false">AND(D554&lt;=7,D554&gt;=4)</f>
        <v>0</v>
      </c>
      <c r="I554" s="5" t="n">
        <f aca="false">AND(B554&gt;=$P$1,B554&lt;=$Q$1)</f>
        <v>1</v>
      </c>
      <c r="J554" s="0" t="n">
        <f aca="false">VLOOKUP(D554,Товар!$A$1:$F$61,5)</f>
        <v>500</v>
      </c>
      <c r="K554" s="5" t="n">
        <f aca="false">IF(F554="Поступление",TRUE())</f>
        <v>1</v>
      </c>
      <c r="L554" s="5" t="n">
        <f aca="false">AND(G554,H554,I554,K554)</f>
        <v>0</v>
      </c>
      <c r="M554" s="0" t="n">
        <f aca="false">IF(L554,1,0)</f>
        <v>0</v>
      </c>
      <c r="N554" s="0" t="n">
        <f aca="false">E554*J554*M554</f>
        <v>0</v>
      </c>
    </row>
    <row r="555" customFormat="false" ht="14.25" hidden="false" customHeight="false" outlineLevel="0" collapsed="false">
      <c r="A555" s="0" t="n">
        <v>554</v>
      </c>
      <c r="B555" s="3" t="n">
        <v>45140</v>
      </c>
      <c r="C555" s="4" t="s">
        <v>26</v>
      </c>
      <c r="D555" s="0" t="n">
        <v>14</v>
      </c>
      <c r="E555" s="0" t="n">
        <v>100</v>
      </c>
      <c r="F555" s="0" t="s">
        <v>11</v>
      </c>
      <c r="G555" s="5" t="n">
        <f aca="false">OR(C555="M15",C555="M10")</f>
        <v>0</v>
      </c>
      <c r="H555" s="5" t="n">
        <f aca="false">AND(D555&lt;=7,D555&gt;=4)</f>
        <v>0</v>
      </c>
      <c r="I555" s="5" t="n">
        <f aca="false">AND(B555&gt;=$P$1,B555&lt;=$Q$1)</f>
        <v>1</v>
      </c>
      <c r="J555" s="0" t="n">
        <f aca="false">VLOOKUP(D555,Товар!$A$1:$F$61,5)</f>
        <v>300</v>
      </c>
      <c r="K555" s="5" t="n">
        <f aca="false">IF(F555="Поступление",TRUE())</f>
        <v>1</v>
      </c>
      <c r="L555" s="5" t="n">
        <f aca="false">AND(G555,H555,I555,K555)</f>
        <v>0</v>
      </c>
      <c r="M555" s="0" t="n">
        <f aca="false">IF(L555,1,0)</f>
        <v>0</v>
      </c>
      <c r="N555" s="0" t="n">
        <f aca="false">E555*J555*M555</f>
        <v>0</v>
      </c>
    </row>
    <row r="556" customFormat="false" ht="14.25" hidden="false" customHeight="false" outlineLevel="0" collapsed="false">
      <c r="A556" s="0" t="n">
        <v>555</v>
      </c>
      <c r="B556" s="3" t="n">
        <v>45140</v>
      </c>
      <c r="C556" s="4" t="s">
        <v>26</v>
      </c>
      <c r="D556" s="0" t="n">
        <v>15</v>
      </c>
      <c r="E556" s="0" t="n">
        <v>100</v>
      </c>
      <c r="F556" s="0" t="s">
        <v>11</v>
      </c>
      <c r="G556" s="5" t="n">
        <f aca="false">OR(C556="M15",C556="M10")</f>
        <v>0</v>
      </c>
      <c r="H556" s="5" t="n">
        <f aca="false">AND(D556&lt;=7,D556&gt;=4)</f>
        <v>0</v>
      </c>
      <c r="I556" s="5" t="n">
        <f aca="false">AND(B556&gt;=$P$1,B556&lt;=$Q$1)</f>
        <v>1</v>
      </c>
      <c r="J556" s="0" t="n">
        <f aca="false">VLOOKUP(D556,Товар!$A$1:$F$61,5)</f>
        <v>250</v>
      </c>
      <c r="K556" s="5" t="n">
        <f aca="false">IF(F556="Поступление",TRUE())</f>
        <v>1</v>
      </c>
      <c r="L556" s="5" t="n">
        <f aca="false">AND(G556,H556,I556,K556)</f>
        <v>0</v>
      </c>
      <c r="M556" s="0" t="n">
        <f aca="false">IF(L556,1,0)</f>
        <v>0</v>
      </c>
      <c r="N556" s="0" t="n">
        <f aca="false">E556*J556*M556</f>
        <v>0</v>
      </c>
    </row>
    <row r="557" customFormat="false" ht="14.25" hidden="false" customHeight="false" outlineLevel="0" collapsed="false">
      <c r="A557" s="0" t="n">
        <v>556</v>
      </c>
      <c r="B557" s="3" t="n">
        <v>45140</v>
      </c>
      <c r="C557" s="4" t="s">
        <v>26</v>
      </c>
      <c r="D557" s="0" t="n">
        <v>16</v>
      </c>
      <c r="E557" s="0" t="n">
        <v>100</v>
      </c>
      <c r="F557" s="0" t="s">
        <v>11</v>
      </c>
      <c r="G557" s="5" t="n">
        <f aca="false">OR(C557="M15",C557="M10")</f>
        <v>0</v>
      </c>
      <c r="H557" s="5" t="n">
        <f aca="false">AND(D557&lt;=7,D557&gt;=4)</f>
        <v>0</v>
      </c>
      <c r="I557" s="5" t="n">
        <f aca="false">AND(B557&gt;=$P$1,B557&lt;=$Q$1)</f>
        <v>1</v>
      </c>
      <c r="J557" s="0" t="n">
        <f aca="false">VLOOKUP(D557,Товар!$A$1:$F$61,5)</f>
        <v>1</v>
      </c>
      <c r="K557" s="5" t="n">
        <f aca="false">IF(F557="Поступление",TRUE())</f>
        <v>1</v>
      </c>
      <c r="L557" s="5" t="n">
        <f aca="false">AND(G557,H557,I557,K557)</f>
        <v>0</v>
      </c>
      <c r="M557" s="0" t="n">
        <f aca="false">IF(L557,1,0)</f>
        <v>0</v>
      </c>
      <c r="N557" s="0" t="n">
        <f aca="false">E557*J557*M557</f>
        <v>0</v>
      </c>
    </row>
    <row r="558" customFormat="false" ht="14.25" hidden="false" customHeight="false" outlineLevel="0" collapsed="false">
      <c r="A558" s="0" t="n">
        <v>557</v>
      </c>
      <c r="B558" s="3" t="n">
        <v>45140</v>
      </c>
      <c r="C558" s="4" t="s">
        <v>26</v>
      </c>
      <c r="D558" s="0" t="n">
        <v>17</v>
      </c>
      <c r="E558" s="0" t="n">
        <v>100</v>
      </c>
      <c r="F558" s="0" t="s">
        <v>11</v>
      </c>
      <c r="G558" s="5" t="n">
        <f aca="false">OR(C558="M15",C558="M10")</f>
        <v>0</v>
      </c>
      <c r="H558" s="5" t="n">
        <f aca="false">AND(D558&lt;=7,D558&gt;=4)</f>
        <v>0</v>
      </c>
      <c r="I558" s="5" t="n">
        <f aca="false">AND(B558&gt;=$P$1,B558&lt;=$Q$1)</f>
        <v>1</v>
      </c>
      <c r="J558" s="0" t="n">
        <f aca="false">VLOOKUP(D558,Товар!$A$1:$F$61,5)</f>
        <v>150</v>
      </c>
      <c r="K558" s="5" t="n">
        <f aca="false">IF(F558="Поступление",TRUE())</f>
        <v>1</v>
      </c>
      <c r="L558" s="5" t="n">
        <f aca="false">AND(G558,H558,I558,K558)</f>
        <v>0</v>
      </c>
      <c r="M558" s="0" t="n">
        <f aca="false">IF(L558,1,0)</f>
        <v>0</v>
      </c>
      <c r="N558" s="0" t="n">
        <f aca="false">E558*J558*M558</f>
        <v>0</v>
      </c>
    </row>
    <row r="559" customFormat="false" ht="14.25" hidden="false" customHeight="false" outlineLevel="0" collapsed="false">
      <c r="A559" s="0" t="n">
        <v>558</v>
      </c>
      <c r="B559" s="3" t="n">
        <v>45140</v>
      </c>
      <c r="C559" s="4" t="s">
        <v>26</v>
      </c>
      <c r="D559" s="0" t="n">
        <v>18</v>
      </c>
      <c r="E559" s="0" t="n">
        <v>100</v>
      </c>
      <c r="F559" s="0" t="s">
        <v>11</v>
      </c>
      <c r="G559" s="5" t="n">
        <f aca="false">OR(C559="M15",C559="M10")</f>
        <v>0</v>
      </c>
      <c r="H559" s="5" t="n">
        <f aca="false">AND(D559&lt;=7,D559&gt;=4)</f>
        <v>0</v>
      </c>
      <c r="I559" s="5" t="n">
        <f aca="false">AND(B559&gt;=$P$1,B559&lt;=$Q$1)</f>
        <v>1</v>
      </c>
      <c r="J559" s="0" t="n">
        <f aca="false">VLOOKUP(D559,Товар!$A$1:$F$61,5)</f>
        <v>150</v>
      </c>
      <c r="K559" s="5" t="n">
        <f aca="false">IF(F559="Поступление",TRUE())</f>
        <v>1</v>
      </c>
      <c r="L559" s="5" t="n">
        <f aca="false">AND(G559,H559,I559,K559)</f>
        <v>0</v>
      </c>
      <c r="M559" s="0" t="n">
        <f aca="false">IF(L559,1,0)</f>
        <v>0</v>
      </c>
      <c r="N559" s="0" t="n">
        <f aca="false">E559*J559*M559</f>
        <v>0</v>
      </c>
    </row>
    <row r="560" customFormat="false" ht="14.25" hidden="false" customHeight="false" outlineLevel="0" collapsed="false">
      <c r="A560" s="0" t="n">
        <v>559</v>
      </c>
      <c r="B560" s="3" t="n">
        <v>45140</v>
      </c>
      <c r="C560" s="4" t="s">
        <v>26</v>
      </c>
      <c r="D560" s="0" t="n">
        <v>19</v>
      </c>
      <c r="E560" s="0" t="n">
        <v>100</v>
      </c>
      <c r="F560" s="0" t="s">
        <v>11</v>
      </c>
      <c r="G560" s="5" t="n">
        <f aca="false">OR(C560="M15",C560="M10")</f>
        <v>0</v>
      </c>
      <c r="H560" s="5" t="n">
        <f aca="false">AND(D560&lt;=7,D560&gt;=4)</f>
        <v>0</v>
      </c>
      <c r="I560" s="5" t="n">
        <f aca="false">AND(B560&gt;=$P$1,B560&lt;=$Q$1)</f>
        <v>1</v>
      </c>
      <c r="J560" s="0" t="n">
        <f aca="false">VLOOKUP(D560,Товар!$A$1:$F$61,5)</f>
        <v>700</v>
      </c>
      <c r="K560" s="5" t="n">
        <f aca="false">IF(F560="Поступление",TRUE())</f>
        <v>1</v>
      </c>
      <c r="L560" s="5" t="n">
        <f aca="false">AND(G560,H560,I560,K560)</f>
        <v>0</v>
      </c>
      <c r="M560" s="0" t="n">
        <f aca="false">IF(L560,1,0)</f>
        <v>0</v>
      </c>
      <c r="N560" s="0" t="n">
        <f aca="false">E560*J560*M560</f>
        <v>0</v>
      </c>
    </row>
    <row r="561" customFormat="false" ht="14.25" hidden="false" customHeight="false" outlineLevel="0" collapsed="false">
      <c r="A561" s="0" t="n">
        <v>560</v>
      </c>
      <c r="B561" s="3" t="n">
        <v>45140</v>
      </c>
      <c r="C561" s="4" t="s">
        <v>26</v>
      </c>
      <c r="D561" s="0" t="n">
        <v>20</v>
      </c>
      <c r="E561" s="0" t="n">
        <v>100</v>
      </c>
      <c r="F561" s="0" t="s">
        <v>11</v>
      </c>
      <c r="G561" s="5" t="n">
        <f aca="false">OR(C561="M15",C561="M10")</f>
        <v>0</v>
      </c>
      <c r="H561" s="5" t="n">
        <f aca="false">AND(D561&lt;=7,D561&gt;=4)</f>
        <v>0</v>
      </c>
      <c r="I561" s="5" t="n">
        <f aca="false">AND(B561&gt;=$P$1,B561&lt;=$Q$1)</f>
        <v>1</v>
      </c>
      <c r="J561" s="0" t="n">
        <f aca="false">VLOOKUP(D561,Товар!$A$1:$F$61,5)</f>
        <v>500</v>
      </c>
      <c r="K561" s="5" t="n">
        <f aca="false">IF(F561="Поступление",TRUE())</f>
        <v>1</v>
      </c>
      <c r="L561" s="5" t="n">
        <f aca="false">AND(G561,H561,I561,K561)</f>
        <v>0</v>
      </c>
      <c r="M561" s="0" t="n">
        <f aca="false">IF(L561,1,0)</f>
        <v>0</v>
      </c>
      <c r="N561" s="0" t="n">
        <f aca="false">E561*J561*M561</f>
        <v>0</v>
      </c>
    </row>
    <row r="562" customFormat="false" ht="14.25" hidden="false" customHeight="false" outlineLevel="0" collapsed="false">
      <c r="A562" s="0" t="n">
        <v>561</v>
      </c>
      <c r="B562" s="3" t="n">
        <v>45140</v>
      </c>
      <c r="C562" s="4" t="s">
        <v>26</v>
      </c>
      <c r="D562" s="0" t="n">
        <v>21</v>
      </c>
      <c r="E562" s="0" t="n">
        <v>100</v>
      </c>
      <c r="F562" s="0" t="s">
        <v>11</v>
      </c>
      <c r="G562" s="5" t="n">
        <f aca="false">OR(C562="M15",C562="M10")</f>
        <v>0</v>
      </c>
      <c r="H562" s="5" t="n">
        <f aca="false">AND(D562&lt;=7,D562&gt;=4)</f>
        <v>0</v>
      </c>
      <c r="I562" s="5" t="n">
        <f aca="false">AND(B562&gt;=$P$1,B562&lt;=$Q$1)</f>
        <v>1</v>
      </c>
      <c r="J562" s="0" t="n">
        <f aca="false">VLOOKUP(D562,Товар!$A$1:$F$61,5)</f>
        <v>500</v>
      </c>
      <c r="K562" s="5" t="n">
        <f aca="false">IF(F562="Поступление",TRUE())</f>
        <v>1</v>
      </c>
      <c r="L562" s="5" t="n">
        <f aca="false">AND(G562,H562,I562,K562)</f>
        <v>0</v>
      </c>
      <c r="M562" s="0" t="n">
        <f aca="false">IF(L562,1,0)</f>
        <v>0</v>
      </c>
      <c r="N562" s="0" t="n">
        <f aca="false">E562*J562*M562</f>
        <v>0</v>
      </c>
    </row>
    <row r="563" customFormat="false" ht="14.25" hidden="false" customHeight="false" outlineLevel="0" collapsed="false">
      <c r="A563" s="0" t="n">
        <v>562</v>
      </c>
      <c r="B563" s="3" t="n">
        <v>45140</v>
      </c>
      <c r="C563" s="4" t="s">
        <v>26</v>
      </c>
      <c r="D563" s="0" t="n">
        <v>22</v>
      </c>
      <c r="E563" s="0" t="n">
        <v>100</v>
      </c>
      <c r="F563" s="0" t="s">
        <v>11</v>
      </c>
      <c r="G563" s="5" t="n">
        <f aca="false">OR(C563="M15",C563="M10")</f>
        <v>0</v>
      </c>
      <c r="H563" s="5" t="n">
        <f aca="false">AND(D563&lt;=7,D563&gt;=4)</f>
        <v>0</v>
      </c>
      <c r="I563" s="5" t="n">
        <f aca="false">AND(B563&gt;=$P$1,B563&lt;=$Q$1)</f>
        <v>1</v>
      </c>
      <c r="J563" s="0" t="n">
        <f aca="false">VLOOKUP(D563,Товар!$A$1:$F$61,5)</f>
        <v>600</v>
      </c>
      <c r="K563" s="5" t="n">
        <f aca="false">IF(F563="Поступление",TRUE())</f>
        <v>1</v>
      </c>
      <c r="L563" s="5" t="n">
        <f aca="false">AND(G563,H563,I563,K563)</f>
        <v>0</v>
      </c>
      <c r="M563" s="0" t="n">
        <f aca="false">IF(L563,1,0)</f>
        <v>0</v>
      </c>
      <c r="N563" s="0" t="n">
        <f aca="false">E563*J563*M563</f>
        <v>0</v>
      </c>
    </row>
    <row r="564" customFormat="false" ht="14.25" hidden="false" customHeight="false" outlineLevel="0" collapsed="false">
      <c r="A564" s="0" t="n">
        <v>563</v>
      </c>
      <c r="B564" s="3" t="n">
        <v>45140</v>
      </c>
      <c r="C564" s="4" t="s">
        <v>26</v>
      </c>
      <c r="D564" s="0" t="n">
        <v>23</v>
      </c>
      <c r="E564" s="0" t="n">
        <v>100</v>
      </c>
      <c r="F564" s="0" t="s">
        <v>11</v>
      </c>
      <c r="G564" s="5" t="n">
        <f aca="false">OR(C564="M15",C564="M10")</f>
        <v>0</v>
      </c>
      <c r="H564" s="5" t="n">
        <f aca="false">AND(D564&lt;=7,D564&gt;=4)</f>
        <v>0</v>
      </c>
      <c r="I564" s="5" t="n">
        <f aca="false">AND(B564&gt;=$P$1,B564&lt;=$Q$1)</f>
        <v>1</v>
      </c>
      <c r="J564" s="0" t="n">
        <f aca="false">VLOOKUP(D564,Товар!$A$1:$F$61,5)</f>
        <v>1000</v>
      </c>
      <c r="K564" s="5" t="n">
        <f aca="false">IF(F564="Поступление",TRUE())</f>
        <v>1</v>
      </c>
      <c r="L564" s="5" t="n">
        <f aca="false">AND(G564,H564,I564,K564)</f>
        <v>0</v>
      </c>
      <c r="M564" s="0" t="n">
        <f aca="false">IF(L564,1,0)</f>
        <v>0</v>
      </c>
      <c r="N564" s="0" t="n">
        <f aca="false">E564*J564*M564</f>
        <v>0</v>
      </c>
    </row>
    <row r="565" customFormat="false" ht="14.25" hidden="false" customHeight="false" outlineLevel="0" collapsed="false">
      <c r="A565" s="0" t="n">
        <v>564</v>
      </c>
      <c r="B565" s="3" t="n">
        <v>45140</v>
      </c>
      <c r="C565" s="4" t="s">
        <v>26</v>
      </c>
      <c r="D565" s="0" t="n">
        <v>24</v>
      </c>
      <c r="E565" s="0" t="n">
        <v>100</v>
      </c>
      <c r="F565" s="0" t="s">
        <v>11</v>
      </c>
      <c r="G565" s="5" t="n">
        <f aca="false">OR(C565="M15",C565="M10")</f>
        <v>0</v>
      </c>
      <c r="H565" s="5" t="n">
        <f aca="false">AND(D565&lt;=7,D565&gt;=4)</f>
        <v>0</v>
      </c>
      <c r="I565" s="5" t="n">
        <f aca="false">AND(B565&gt;=$P$1,B565&lt;=$Q$1)</f>
        <v>1</v>
      </c>
      <c r="J565" s="0" t="n">
        <f aca="false">VLOOKUP(D565,Товар!$A$1:$F$61,5)</f>
        <v>200</v>
      </c>
      <c r="K565" s="5" t="n">
        <f aca="false">IF(F565="Поступление",TRUE())</f>
        <v>1</v>
      </c>
      <c r="L565" s="5" t="n">
        <f aca="false">AND(G565,H565,I565,K565)</f>
        <v>0</v>
      </c>
      <c r="M565" s="0" t="n">
        <f aca="false">IF(L565,1,0)</f>
        <v>0</v>
      </c>
      <c r="N565" s="0" t="n">
        <f aca="false">E565*J565*M565</f>
        <v>0</v>
      </c>
    </row>
    <row r="566" customFormat="false" ht="14.25" hidden="false" customHeight="false" outlineLevel="0" collapsed="false">
      <c r="A566" s="0" t="n">
        <v>565</v>
      </c>
      <c r="B566" s="3" t="n">
        <v>45140</v>
      </c>
      <c r="C566" s="4" t="s">
        <v>26</v>
      </c>
      <c r="D566" s="0" t="n">
        <v>25</v>
      </c>
      <c r="E566" s="0" t="n">
        <v>100</v>
      </c>
      <c r="F566" s="0" t="s">
        <v>11</v>
      </c>
      <c r="G566" s="5" t="n">
        <f aca="false">OR(C566="M15",C566="M10")</f>
        <v>0</v>
      </c>
      <c r="H566" s="5" t="n">
        <f aca="false">AND(D566&lt;=7,D566&gt;=4)</f>
        <v>0</v>
      </c>
      <c r="I566" s="5" t="n">
        <f aca="false">AND(B566&gt;=$P$1,B566&lt;=$Q$1)</f>
        <v>1</v>
      </c>
      <c r="J566" s="0" t="n">
        <f aca="false">VLOOKUP(D566,Товар!$A$1:$F$61,5)</f>
        <v>250</v>
      </c>
      <c r="K566" s="5" t="n">
        <f aca="false">IF(F566="Поступление",TRUE())</f>
        <v>1</v>
      </c>
      <c r="L566" s="5" t="n">
        <f aca="false">AND(G566,H566,I566,K566)</f>
        <v>0</v>
      </c>
      <c r="M566" s="0" t="n">
        <f aca="false">IF(L566,1,0)</f>
        <v>0</v>
      </c>
      <c r="N566" s="0" t="n">
        <f aca="false">E566*J566*M566</f>
        <v>0</v>
      </c>
    </row>
    <row r="567" customFormat="false" ht="14.25" hidden="false" customHeight="false" outlineLevel="0" collapsed="false">
      <c r="A567" s="0" t="n">
        <v>566</v>
      </c>
      <c r="B567" s="3" t="n">
        <v>45140</v>
      </c>
      <c r="C567" s="4" t="s">
        <v>26</v>
      </c>
      <c r="D567" s="0" t="n">
        <v>26</v>
      </c>
      <c r="E567" s="0" t="n">
        <v>100</v>
      </c>
      <c r="F567" s="0" t="s">
        <v>11</v>
      </c>
      <c r="G567" s="5" t="n">
        <f aca="false">OR(C567="M15",C567="M10")</f>
        <v>0</v>
      </c>
      <c r="H567" s="5" t="n">
        <f aca="false">AND(D567&lt;=7,D567&gt;=4)</f>
        <v>0</v>
      </c>
      <c r="I567" s="5" t="n">
        <f aca="false">AND(B567&gt;=$P$1,B567&lt;=$Q$1)</f>
        <v>1</v>
      </c>
      <c r="J567" s="0" t="n">
        <f aca="false">VLOOKUP(D567,Товар!$A$1:$F$61,5)</f>
        <v>300</v>
      </c>
      <c r="K567" s="5" t="n">
        <f aca="false">IF(F567="Поступление",TRUE())</f>
        <v>1</v>
      </c>
      <c r="L567" s="5" t="n">
        <f aca="false">AND(G567,H567,I567,K567)</f>
        <v>0</v>
      </c>
      <c r="M567" s="0" t="n">
        <f aca="false">IF(L567,1,0)</f>
        <v>0</v>
      </c>
      <c r="N567" s="0" t="n">
        <f aca="false">E567*J567*M567</f>
        <v>0</v>
      </c>
    </row>
    <row r="568" customFormat="false" ht="14.25" hidden="false" customHeight="false" outlineLevel="0" collapsed="false">
      <c r="A568" s="0" t="n">
        <v>567</v>
      </c>
      <c r="B568" s="3" t="n">
        <v>45140</v>
      </c>
      <c r="C568" s="4" t="s">
        <v>26</v>
      </c>
      <c r="D568" s="0" t="n">
        <v>27</v>
      </c>
      <c r="E568" s="0" t="n">
        <v>100</v>
      </c>
      <c r="F568" s="0" t="s">
        <v>11</v>
      </c>
      <c r="G568" s="5" t="n">
        <f aca="false">OR(C568="M15",C568="M10")</f>
        <v>0</v>
      </c>
      <c r="H568" s="5" t="n">
        <f aca="false">AND(D568&lt;=7,D568&gt;=4)</f>
        <v>0</v>
      </c>
      <c r="I568" s="5" t="n">
        <f aca="false">AND(B568&gt;=$P$1,B568&lt;=$Q$1)</f>
        <v>1</v>
      </c>
      <c r="J568" s="0" t="n">
        <f aca="false">VLOOKUP(D568,Товар!$A$1:$F$61,5)</f>
        <v>100</v>
      </c>
      <c r="K568" s="5" t="n">
        <f aca="false">IF(F568="Поступление",TRUE())</f>
        <v>1</v>
      </c>
      <c r="L568" s="5" t="n">
        <f aca="false">AND(G568,H568,I568,K568)</f>
        <v>0</v>
      </c>
      <c r="M568" s="0" t="n">
        <f aca="false">IF(L568,1,0)</f>
        <v>0</v>
      </c>
      <c r="N568" s="0" t="n">
        <f aca="false">E568*J568*M568</f>
        <v>0</v>
      </c>
    </row>
    <row r="569" customFormat="false" ht="14.25" hidden="false" customHeight="false" outlineLevel="0" collapsed="false">
      <c r="A569" s="0" t="n">
        <v>568</v>
      </c>
      <c r="B569" s="3" t="n">
        <v>45140</v>
      </c>
      <c r="C569" s="4" t="s">
        <v>26</v>
      </c>
      <c r="D569" s="0" t="n">
        <v>28</v>
      </c>
      <c r="E569" s="0" t="n">
        <v>100</v>
      </c>
      <c r="F569" s="0" t="s">
        <v>11</v>
      </c>
      <c r="G569" s="5" t="n">
        <f aca="false">OR(C569="M15",C569="M10")</f>
        <v>0</v>
      </c>
      <c r="H569" s="5" t="n">
        <f aca="false">AND(D569&lt;=7,D569&gt;=4)</f>
        <v>0</v>
      </c>
      <c r="I569" s="5" t="n">
        <f aca="false">AND(B569&gt;=$P$1,B569&lt;=$Q$1)</f>
        <v>1</v>
      </c>
      <c r="J569" s="0" t="n">
        <f aca="false">VLOOKUP(D569,Товар!$A$1:$F$61,5)</f>
        <v>250</v>
      </c>
      <c r="K569" s="5" t="n">
        <f aca="false">IF(F569="Поступление",TRUE())</f>
        <v>1</v>
      </c>
      <c r="L569" s="5" t="n">
        <f aca="false">AND(G569,H569,I569,K569)</f>
        <v>0</v>
      </c>
      <c r="M569" s="0" t="n">
        <f aca="false">IF(L569,1,0)</f>
        <v>0</v>
      </c>
      <c r="N569" s="0" t="n">
        <f aca="false">E569*J569*M569</f>
        <v>0</v>
      </c>
    </row>
    <row r="570" customFormat="false" ht="14.25" hidden="false" customHeight="false" outlineLevel="0" collapsed="false">
      <c r="A570" s="0" t="n">
        <v>569</v>
      </c>
      <c r="B570" s="3" t="n">
        <v>45140</v>
      </c>
      <c r="C570" s="4" t="s">
        <v>26</v>
      </c>
      <c r="D570" s="0" t="n">
        <v>29</v>
      </c>
      <c r="E570" s="0" t="n">
        <v>100</v>
      </c>
      <c r="F570" s="0" t="s">
        <v>11</v>
      </c>
      <c r="G570" s="5" t="n">
        <f aca="false">OR(C570="M15",C570="M10")</f>
        <v>0</v>
      </c>
      <c r="H570" s="5" t="n">
        <f aca="false">AND(D570&lt;=7,D570&gt;=4)</f>
        <v>0</v>
      </c>
      <c r="I570" s="5" t="n">
        <f aca="false">AND(B570&gt;=$P$1,B570&lt;=$Q$1)</f>
        <v>1</v>
      </c>
      <c r="J570" s="0" t="n">
        <f aca="false">VLOOKUP(D570,Товар!$A$1:$F$61,5)</f>
        <v>250</v>
      </c>
      <c r="K570" s="5" t="n">
        <f aca="false">IF(F570="Поступление",TRUE())</f>
        <v>1</v>
      </c>
      <c r="L570" s="5" t="n">
        <f aca="false">AND(G570,H570,I570,K570)</f>
        <v>0</v>
      </c>
      <c r="M570" s="0" t="n">
        <f aca="false">IF(L570,1,0)</f>
        <v>0</v>
      </c>
      <c r="N570" s="0" t="n">
        <f aca="false">E570*J570*M570</f>
        <v>0</v>
      </c>
    </row>
    <row r="571" customFormat="false" ht="14.25" hidden="false" customHeight="false" outlineLevel="0" collapsed="false">
      <c r="A571" s="0" t="n">
        <v>570</v>
      </c>
      <c r="B571" s="3" t="n">
        <v>45140</v>
      </c>
      <c r="C571" s="4" t="s">
        <v>26</v>
      </c>
      <c r="D571" s="0" t="n">
        <v>30</v>
      </c>
      <c r="E571" s="0" t="n">
        <v>100</v>
      </c>
      <c r="F571" s="0" t="s">
        <v>11</v>
      </c>
      <c r="G571" s="5" t="n">
        <f aca="false">OR(C571="M15",C571="M10")</f>
        <v>0</v>
      </c>
      <c r="H571" s="5" t="n">
        <f aca="false">AND(D571&lt;=7,D571&gt;=4)</f>
        <v>0</v>
      </c>
      <c r="I571" s="5" t="n">
        <f aca="false">AND(B571&gt;=$P$1,B571&lt;=$Q$1)</f>
        <v>1</v>
      </c>
      <c r="J571" s="0" t="n">
        <f aca="false">VLOOKUP(D571,Товар!$A$1:$F$61,5)</f>
        <v>100</v>
      </c>
      <c r="K571" s="5" t="n">
        <f aca="false">IF(F571="Поступление",TRUE())</f>
        <v>1</v>
      </c>
      <c r="L571" s="5" t="n">
        <f aca="false">AND(G571,H571,I571,K571)</f>
        <v>0</v>
      </c>
      <c r="M571" s="0" t="n">
        <f aca="false">IF(L571,1,0)</f>
        <v>0</v>
      </c>
      <c r="N571" s="0" t="n">
        <f aca="false">E571*J571*M571</f>
        <v>0</v>
      </c>
    </row>
    <row r="572" customFormat="false" ht="14.25" hidden="false" customHeight="false" outlineLevel="0" collapsed="false">
      <c r="A572" s="0" t="n">
        <v>571</v>
      </c>
      <c r="B572" s="3" t="n">
        <v>45140</v>
      </c>
      <c r="C572" s="4" t="s">
        <v>26</v>
      </c>
      <c r="D572" s="0" t="n">
        <v>31</v>
      </c>
      <c r="E572" s="0" t="n">
        <v>100</v>
      </c>
      <c r="F572" s="0" t="s">
        <v>11</v>
      </c>
      <c r="G572" s="5" t="n">
        <f aca="false">OR(C572="M15",C572="M10")</f>
        <v>0</v>
      </c>
      <c r="H572" s="5" t="n">
        <f aca="false">AND(D572&lt;=7,D572&gt;=4)</f>
        <v>0</v>
      </c>
      <c r="I572" s="5" t="n">
        <f aca="false">AND(B572&gt;=$P$1,B572&lt;=$Q$1)</f>
        <v>1</v>
      </c>
      <c r="J572" s="0" t="n">
        <f aca="false">VLOOKUP(D572,Товар!$A$1:$F$61,5)</f>
        <v>80</v>
      </c>
      <c r="K572" s="5" t="n">
        <f aca="false">IF(F572="Поступление",TRUE())</f>
        <v>1</v>
      </c>
      <c r="L572" s="5" t="n">
        <f aca="false">AND(G572,H572,I572,K572)</f>
        <v>0</v>
      </c>
      <c r="M572" s="0" t="n">
        <f aca="false">IF(L572,1,0)</f>
        <v>0</v>
      </c>
      <c r="N572" s="0" t="n">
        <f aca="false">E572*J572*M572</f>
        <v>0</v>
      </c>
    </row>
    <row r="573" customFormat="false" ht="14.25" hidden="false" customHeight="false" outlineLevel="0" collapsed="false">
      <c r="A573" s="0" t="n">
        <v>572</v>
      </c>
      <c r="B573" s="3" t="n">
        <v>45140</v>
      </c>
      <c r="C573" s="4" t="s">
        <v>26</v>
      </c>
      <c r="D573" s="0" t="n">
        <v>32</v>
      </c>
      <c r="E573" s="0" t="n">
        <v>100</v>
      </c>
      <c r="F573" s="0" t="s">
        <v>11</v>
      </c>
      <c r="G573" s="5" t="n">
        <f aca="false">OR(C573="M15",C573="M10")</f>
        <v>0</v>
      </c>
      <c r="H573" s="5" t="n">
        <f aca="false">AND(D573&lt;=7,D573&gt;=4)</f>
        <v>0</v>
      </c>
      <c r="I573" s="5" t="n">
        <f aca="false">AND(B573&gt;=$P$1,B573&lt;=$Q$1)</f>
        <v>1</v>
      </c>
      <c r="J573" s="0" t="n">
        <f aca="false">VLOOKUP(D573,Товар!$A$1:$F$61,5)</f>
        <v>100</v>
      </c>
      <c r="K573" s="5" t="n">
        <f aca="false">IF(F573="Поступление",TRUE())</f>
        <v>1</v>
      </c>
      <c r="L573" s="5" t="n">
        <f aca="false">AND(G573,H573,I573,K573)</f>
        <v>0</v>
      </c>
      <c r="M573" s="0" t="n">
        <f aca="false">IF(L573,1,0)</f>
        <v>0</v>
      </c>
      <c r="N573" s="0" t="n">
        <f aca="false">E573*J573*M573</f>
        <v>0</v>
      </c>
    </row>
    <row r="574" customFormat="false" ht="14.25" hidden="false" customHeight="false" outlineLevel="0" collapsed="false">
      <c r="A574" s="0" t="n">
        <v>573</v>
      </c>
      <c r="B574" s="3" t="n">
        <v>45140</v>
      </c>
      <c r="C574" s="4" t="s">
        <v>26</v>
      </c>
      <c r="D574" s="0" t="n">
        <v>33</v>
      </c>
      <c r="E574" s="0" t="n">
        <v>100</v>
      </c>
      <c r="F574" s="0" t="s">
        <v>11</v>
      </c>
      <c r="G574" s="5" t="n">
        <f aca="false">OR(C574="M15",C574="M10")</f>
        <v>0</v>
      </c>
      <c r="H574" s="5" t="n">
        <f aca="false">AND(D574&lt;=7,D574&gt;=4)</f>
        <v>0</v>
      </c>
      <c r="I574" s="5" t="n">
        <f aca="false">AND(B574&gt;=$P$1,B574&lt;=$Q$1)</f>
        <v>1</v>
      </c>
      <c r="J574" s="0" t="n">
        <f aca="false">VLOOKUP(D574,Товар!$A$1:$F$61,5)</f>
        <v>100</v>
      </c>
      <c r="K574" s="5" t="n">
        <f aca="false">IF(F574="Поступление",TRUE())</f>
        <v>1</v>
      </c>
      <c r="L574" s="5" t="n">
        <f aca="false">AND(G574,H574,I574,K574)</f>
        <v>0</v>
      </c>
      <c r="M574" s="0" t="n">
        <f aca="false">IF(L574,1,0)</f>
        <v>0</v>
      </c>
      <c r="N574" s="0" t="n">
        <f aca="false">E574*J574*M574</f>
        <v>0</v>
      </c>
    </row>
    <row r="575" customFormat="false" ht="14.25" hidden="false" customHeight="false" outlineLevel="0" collapsed="false">
      <c r="A575" s="0" t="n">
        <v>574</v>
      </c>
      <c r="B575" s="3" t="n">
        <v>45140</v>
      </c>
      <c r="C575" s="4" t="s">
        <v>26</v>
      </c>
      <c r="D575" s="0" t="n">
        <v>34</v>
      </c>
      <c r="E575" s="0" t="n">
        <v>100</v>
      </c>
      <c r="F575" s="0" t="s">
        <v>11</v>
      </c>
      <c r="G575" s="5" t="n">
        <f aca="false">OR(C575="M15",C575="M10")</f>
        <v>0</v>
      </c>
      <c r="H575" s="5" t="n">
        <f aca="false">AND(D575&lt;=7,D575&gt;=4)</f>
        <v>0</v>
      </c>
      <c r="I575" s="5" t="n">
        <f aca="false">AND(B575&gt;=$P$1,B575&lt;=$Q$1)</f>
        <v>1</v>
      </c>
      <c r="J575" s="0" t="n">
        <f aca="false">VLOOKUP(D575,Товар!$A$1:$F$61,5)</f>
        <v>200</v>
      </c>
      <c r="K575" s="5" t="n">
        <f aca="false">IF(F575="Поступление",TRUE())</f>
        <v>1</v>
      </c>
      <c r="L575" s="5" t="n">
        <f aca="false">AND(G575,H575,I575,K575)</f>
        <v>0</v>
      </c>
      <c r="M575" s="0" t="n">
        <f aca="false">IF(L575,1,0)</f>
        <v>0</v>
      </c>
      <c r="N575" s="0" t="n">
        <f aca="false">E575*J575*M575</f>
        <v>0</v>
      </c>
    </row>
    <row r="576" customFormat="false" ht="14.25" hidden="false" customHeight="false" outlineLevel="0" collapsed="false">
      <c r="A576" s="0" t="n">
        <v>575</v>
      </c>
      <c r="B576" s="3" t="n">
        <v>45140</v>
      </c>
      <c r="C576" s="4" t="s">
        <v>26</v>
      </c>
      <c r="D576" s="0" t="n">
        <v>35</v>
      </c>
      <c r="E576" s="0" t="n">
        <v>100</v>
      </c>
      <c r="F576" s="0" t="s">
        <v>11</v>
      </c>
      <c r="G576" s="5" t="n">
        <f aca="false">OR(C576="M15",C576="M10")</f>
        <v>0</v>
      </c>
      <c r="H576" s="5" t="n">
        <f aca="false">AND(D576&lt;=7,D576&gt;=4)</f>
        <v>0</v>
      </c>
      <c r="I576" s="5" t="n">
        <f aca="false">AND(B576&gt;=$P$1,B576&lt;=$Q$1)</f>
        <v>1</v>
      </c>
      <c r="J576" s="0" t="n">
        <f aca="false">VLOOKUP(D576,Товар!$A$1:$F$61,5)</f>
        <v>300</v>
      </c>
      <c r="K576" s="5" t="n">
        <f aca="false">IF(F576="Поступление",TRUE())</f>
        <v>1</v>
      </c>
      <c r="L576" s="5" t="n">
        <f aca="false">AND(G576,H576,I576,K576)</f>
        <v>0</v>
      </c>
      <c r="M576" s="0" t="n">
        <f aca="false">IF(L576,1,0)</f>
        <v>0</v>
      </c>
      <c r="N576" s="0" t="n">
        <f aca="false">E576*J576*M576</f>
        <v>0</v>
      </c>
    </row>
    <row r="577" customFormat="false" ht="14.25" hidden="false" customHeight="false" outlineLevel="0" collapsed="false">
      <c r="A577" s="0" t="n">
        <v>576</v>
      </c>
      <c r="B577" s="3" t="n">
        <v>45140</v>
      </c>
      <c r="C577" s="4" t="s">
        <v>26</v>
      </c>
      <c r="D577" s="0" t="n">
        <v>36</v>
      </c>
      <c r="E577" s="0" t="n">
        <v>100</v>
      </c>
      <c r="F577" s="0" t="s">
        <v>11</v>
      </c>
      <c r="G577" s="5" t="n">
        <f aca="false">OR(C577="M15",C577="M10")</f>
        <v>0</v>
      </c>
      <c r="H577" s="5" t="n">
        <f aca="false">AND(D577&lt;=7,D577&gt;=4)</f>
        <v>0</v>
      </c>
      <c r="I577" s="5" t="n">
        <f aca="false">AND(B577&gt;=$P$1,B577&lt;=$Q$1)</f>
        <v>1</v>
      </c>
      <c r="J577" s="0" t="n">
        <f aca="false">VLOOKUP(D577,Товар!$A$1:$F$61,5)</f>
        <v>400</v>
      </c>
      <c r="K577" s="5" t="n">
        <f aca="false">IF(F577="Поступление",TRUE())</f>
        <v>1</v>
      </c>
      <c r="L577" s="5" t="n">
        <f aca="false">AND(G577,H577,I577,K577)</f>
        <v>0</v>
      </c>
      <c r="M577" s="0" t="n">
        <f aca="false">IF(L577,1,0)</f>
        <v>0</v>
      </c>
      <c r="N577" s="0" t="n">
        <f aca="false">E577*J577*M577</f>
        <v>0</v>
      </c>
    </row>
    <row r="578" customFormat="false" ht="14.25" hidden="false" customHeight="false" outlineLevel="0" collapsed="false">
      <c r="A578" s="0" t="n">
        <v>577</v>
      </c>
      <c r="B578" s="3" t="n">
        <v>45140</v>
      </c>
      <c r="C578" s="4" t="s">
        <v>27</v>
      </c>
      <c r="D578" s="0" t="n">
        <v>1</v>
      </c>
      <c r="E578" s="0" t="n">
        <v>100</v>
      </c>
      <c r="F578" s="0" t="s">
        <v>11</v>
      </c>
      <c r="G578" s="5" t="n">
        <f aca="false">OR(C578="M15",C578="M10")</f>
        <v>0</v>
      </c>
      <c r="H578" s="5" t="n">
        <f aca="false">AND(D578&lt;=7,D578&gt;=4)</f>
        <v>0</v>
      </c>
      <c r="I578" s="5" t="n">
        <f aca="false">AND(B578&gt;=$P$1,B578&lt;=$Q$1)</f>
        <v>1</v>
      </c>
      <c r="J578" s="0" t="n">
        <f aca="false">VLOOKUP(D578,Товар!$A$1:$F$61,5)</f>
        <v>250</v>
      </c>
      <c r="K578" s="5" t="n">
        <f aca="false">IF(F578="Поступление",TRUE())</f>
        <v>1</v>
      </c>
      <c r="L578" s="5" t="n">
        <f aca="false">AND(G578,H578,I578,K578)</f>
        <v>0</v>
      </c>
      <c r="M578" s="0" t="n">
        <f aca="false">IF(L578,1,0)</f>
        <v>0</v>
      </c>
      <c r="N578" s="0" t="n">
        <f aca="false">E578*J578*M578</f>
        <v>0</v>
      </c>
    </row>
    <row r="579" customFormat="false" ht="14.25" hidden="false" customHeight="false" outlineLevel="0" collapsed="false">
      <c r="A579" s="0" t="n">
        <v>578</v>
      </c>
      <c r="B579" s="3" t="n">
        <v>45140</v>
      </c>
      <c r="C579" s="4" t="s">
        <v>27</v>
      </c>
      <c r="D579" s="0" t="n">
        <v>2</v>
      </c>
      <c r="E579" s="0" t="n">
        <v>100</v>
      </c>
      <c r="F579" s="0" t="s">
        <v>11</v>
      </c>
      <c r="G579" s="5" t="n">
        <f aca="false">OR(C579="M15",C579="M10")</f>
        <v>0</v>
      </c>
      <c r="H579" s="5" t="n">
        <f aca="false">AND(D579&lt;=7,D579&gt;=4)</f>
        <v>0</v>
      </c>
      <c r="I579" s="5" t="n">
        <f aca="false">AND(B579&gt;=$P$1,B579&lt;=$Q$1)</f>
        <v>1</v>
      </c>
      <c r="J579" s="0" t="n">
        <f aca="false">VLOOKUP(D579,Товар!$A$1:$F$61,5)</f>
        <v>1</v>
      </c>
      <c r="K579" s="5" t="n">
        <f aca="false">IF(F579="Поступление",TRUE())</f>
        <v>1</v>
      </c>
      <c r="L579" s="5" t="n">
        <f aca="false">AND(G579,H579,I579,K579)</f>
        <v>0</v>
      </c>
      <c r="M579" s="0" t="n">
        <f aca="false">IF(L579,1,0)</f>
        <v>0</v>
      </c>
      <c r="N579" s="0" t="n">
        <f aca="false">E579*J579*M579</f>
        <v>0</v>
      </c>
    </row>
    <row r="580" customFormat="false" ht="14.25" hidden="false" customHeight="false" outlineLevel="0" collapsed="false">
      <c r="A580" s="0" t="n">
        <v>579</v>
      </c>
      <c r="B580" s="3" t="n">
        <v>45140</v>
      </c>
      <c r="C580" s="4" t="s">
        <v>27</v>
      </c>
      <c r="D580" s="0" t="n">
        <v>3</v>
      </c>
      <c r="E580" s="0" t="n">
        <v>100</v>
      </c>
      <c r="F580" s="0" t="s">
        <v>11</v>
      </c>
      <c r="G580" s="5" t="n">
        <f aca="false">OR(C580="M15",C580="M10")</f>
        <v>0</v>
      </c>
      <c r="H580" s="5" t="n">
        <f aca="false">AND(D580&lt;=7,D580&gt;=4)</f>
        <v>0</v>
      </c>
      <c r="I580" s="5" t="n">
        <f aca="false">AND(B580&gt;=$P$1,B580&lt;=$Q$1)</f>
        <v>1</v>
      </c>
      <c r="J580" s="0" t="n">
        <f aca="false">VLOOKUP(D580,Товар!$A$1:$F$61,5)</f>
        <v>6</v>
      </c>
      <c r="K580" s="5" t="n">
        <f aca="false">IF(F580="Поступление",TRUE())</f>
        <v>1</v>
      </c>
      <c r="L580" s="5" t="n">
        <f aca="false">AND(G580,H580,I580,K580)</f>
        <v>0</v>
      </c>
      <c r="M580" s="0" t="n">
        <f aca="false">IF(L580,1,0)</f>
        <v>0</v>
      </c>
      <c r="N580" s="0" t="n">
        <f aca="false">E580*J580*M580</f>
        <v>0</v>
      </c>
    </row>
    <row r="581" customFormat="false" ht="14.25" hidden="false" customHeight="false" outlineLevel="0" collapsed="false">
      <c r="A581" s="0" t="n">
        <v>580</v>
      </c>
      <c r="B581" s="3" t="n">
        <v>45140</v>
      </c>
      <c r="C581" s="4" t="s">
        <v>27</v>
      </c>
      <c r="D581" s="0" t="n">
        <v>4</v>
      </c>
      <c r="E581" s="0" t="n">
        <v>100</v>
      </c>
      <c r="F581" s="0" t="s">
        <v>11</v>
      </c>
      <c r="G581" s="5" t="n">
        <f aca="false">OR(C581="M15",C581="M10")</f>
        <v>0</v>
      </c>
      <c r="H581" s="5" t="n">
        <f aca="false">AND(D581&lt;=7,D581&gt;=4)</f>
        <v>1</v>
      </c>
      <c r="I581" s="5" t="n">
        <f aca="false">AND(B581&gt;=$P$1,B581&lt;=$Q$1)</f>
        <v>1</v>
      </c>
      <c r="J581" s="0" t="n">
        <f aca="false">VLOOKUP(D581,Товар!$A$1:$F$61,5)</f>
        <v>250</v>
      </c>
      <c r="K581" s="5" t="n">
        <f aca="false">IF(F581="Поступление",TRUE())</f>
        <v>1</v>
      </c>
      <c r="L581" s="5" t="n">
        <f aca="false">AND(G581,H581,I581,K581)</f>
        <v>0</v>
      </c>
      <c r="M581" s="0" t="n">
        <f aca="false">IF(L581,1,0)</f>
        <v>0</v>
      </c>
      <c r="N581" s="0" t="n">
        <f aca="false">E581*J581*M581</f>
        <v>0</v>
      </c>
    </row>
    <row r="582" customFormat="false" ht="14.25" hidden="false" customHeight="false" outlineLevel="0" collapsed="false">
      <c r="A582" s="0" t="n">
        <v>581</v>
      </c>
      <c r="B582" s="3" t="n">
        <v>45140</v>
      </c>
      <c r="C582" s="4" t="s">
        <v>27</v>
      </c>
      <c r="D582" s="0" t="n">
        <v>5</v>
      </c>
      <c r="E582" s="0" t="n">
        <v>100</v>
      </c>
      <c r="F582" s="0" t="s">
        <v>11</v>
      </c>
      <c r="G582" s="5" t="n">
        <f aca="false">OR(C582="M15",C582="M10")</f>
        <v>0</v>
      </c>
      <c r="H582" s="5" t="n">
        <f aca="false">AND(D582&lt;=7,D582&gt;=4)</f>
        <v>1</v>
      </c>
      <c r="I582" s="5" t="n">
        <f aca="false">AND(B582&gt;=$P$1,B582&lt;=$Q$1)</f>
        <v>1</v>
      </c>
      <c r="J582" s="0" t="n">
        <f aca="false">VLOOKUP(D582,Товар!$A$1:$F$61,5)</f>
        <v>800</v>
      </c>
      <c r="K582" s="5" t="n">
        <f aca="false">IF(F582="Поступление",TRUE())</f>
        <v>1</v>
      </c>
      <c r="L582" s="5" t="n">
        <f aca="false">AND(G582,H582,I582,K582)</f>
        <v>0</v>
      </c>
      <c r="M582" s="0" t="n">
        <f aca="false">IF(L582,1,0)</f>
        <v>0</v>
      </c>
      <c r="N582" s="0" t="n">
        <f aca="false">E582*J582*M582</f>
        <v>0</v>
      </c>
    </row>
    <row r="583" customFormat="false" ht="14.25" hidden="false" customHeight="false" outlineLevel="0" collapsed="false">
      <c r="A583" s="0" t="n">
        <v>582</v>
      </c>
      <c r="B583" s="3" t="n">
        <v>45140</v>
      </c>
      <c r="C583" s="4" t="s">
        <v>27</v>
      </c>
      <c r="D583" s="0" t="n">
        <v>6</v>
      </c>
      <c r="E583" s="0" t="n">
        <v>100</v>
      </c>
      <c r="F583" s="0" t="s">
        <v>11</v>
      </c>
      <c r="G583" s="5" t="n">
        <f aca="false">OR(C583="M15",C583="M10")</f>
        <v>0</v>
      </c>
      <c r="H583" s="5" t="n">
        <f aca="false">AND(D583&lt;=7,D583&gt;=4)</f>
        <v>1</v>
      </c>
      <c r="I583" s="5" t="n">
        <f aca="false">AND(B583&gt;=$P$1,B583&lt;=$Q$1)</f>
        <v>1</v>
      </c>
      <c r="J583" s="0" t="n">
        <f aca="false">VLOOKUP(D583,Товар!$A$1:$F$61,5)</f>
        <v>500</v>
      </c>
      <c r="K583" s="5" t="n">
        <f aca="false">IF(F583="Поступление",TRUE())</f>
        <v>1</v>
      </c>
      <c r="L583" s="5" t="n">
        <f aca="false">AND(G583,H583,I583,K583)</f>
        <v>0</v>
      </c>
      <c r="M583" s="0" t="n">
        <f aca="false">IF(L583,1,0)</f>
        <v>0</v>
      </c>
      <c r="N583" s="0" t="n">
        <f aca="false">E583*J583*M583</f>
        <v>0</v>
      </c>
    </row>
    <row r="584" customFormat="false" ht="14.25" hidden="false" customHeight="false" outlineLevel="0" collapsed="false">
      <c r="A584" s="0" t="n">
        <v>583</v>
      </c>
      <c r="B584" s="3" t="n">
        <v>45140</v>
      </c>
      <c r="C584" s="4" t="s">
        <v>27</v>
      </c>
      <c r="D584" s="0" t="n">
        <v>7</v>
      </c>
      <c r="E584" s="0" t="n">
        <v>100</v>
      </c>
      <c r="F584" s="0" t="s">
        <v>11</v>
      </c>
      <c r="G584" s="5" t="n">
        <f aca="false">OR(C584="M15",C584="M10")</f>
        <v>0</v>
      </c>
      <c r="H584" s="5" t="n">
        <f aca="false">AND(D584&lt;=7,D584&gt;=4)</f>
        <v>1</v>
      </c>
      <c r="I584" s="5" t="n">
        <f aca="false">AND(B584&gt;=$P$1,B584&lt;=$Q$1)</f>
        <v>1</v>
      </c>
      <c r="J584" s="0" t="n">
        <f aca="false">VLOOKUP(D584,Товар!$A$1:$F$61,5)</f>
        <v>1000</v>
      </c>
      <c r="K584" s="5" t="n">
        <f aca="false">IF(F584="Поступление",TRUE())</f>
        <v>1</v>
      </c>
      <c r="L584" s="5" t="n">
        <f aca="false">AND(G584,H584,I584,K584)</f>
        <v>0</v>
      </c>
      <c r="M584" s="0" t="n">
        <f aca="false">IF(L584,1,0)</f>
        <v>0</v>
      </c>
      <c r="N584" s="0" t="n">
        <f aca="false">E584*J584*M584</f>
        <v>0</v>
      </c>
    </row>
    <row r="585" customFormat="false" ht="14.25" hidden="false" customHeight="false" outlineLevel="0" collapsed="false">
      <c r="A585" s="0" t="n">
        <v>584</v>
      </c>
      <c r="B585" s="3" t="n">
        <v>45140</v>
      </c>
      <c r="C585" s="4" t="s">
        <v>27</v>
      </c>
      <c r="D585" s="0" t="n">
        <v>8</v>
      </c>
      <c r="E585" s="0" t="n">
        <v>100</v>
      </c>
      <c r="F585" s="0" t="s">
        <v>11</v>
      </c>
      <c r="G585" s="5" t="n">
        <f aca="false">OR(C585="M15",C585="M10")</f>
        <v>0</v>
      </c>
      <c r="H585" s="5" t="n">
        <f aca="false">AND(D585&lt;=7,D585&gt;=4)</f>
        <v>0</v>
      </c>
      <c r="I585" s="5" t="n">
        <f aca="false">AND(B585&gt;=$P$1,B585&lt;=$Q$1)</f>
        <v>1</v>
      </c>
      <c r="J585" s="0" t="n">
        <f aca="false">VLOOKUP(D585,Товар!$A$1:$F$61,5)</f>
        <v>250</v>
      </c>
      <c r="K585" s="5" t="n">
        <f aca="false">IF(F585="Поступление",TRUE())</f>
        <v>1</v>
      </c>
      <c r="L585" s="5" t="n">
        <f aca="false">AND(G585,H585,I585,K585)</f>
        <v>0</v>
      </c>
      <c r="M585" s="0" t="n">
        <f aca="false">IF(L585,1,0)</f>
        <v>0</v>
      </c>
      <c r="N585" s="0" t="n">
        <f aca="false">E585*J585*M585</f>
        <v>0</v>
      </c>
    </row>
    <row r="586" customFormat="false" ht="14.25" hidden="false" customHeight="false" outlineLevel="0" collapsed="false">
      <c r="A586" s="0" t="n">
        <v>585</v>
      </c>
      <c r="B586" s="3" t="n">
        <v>45140</v>
      </c>
      <c r="C586" s="4" t="s">
        <v>27</v>
      </c>
      <c r="D586" s="0" t="n">
        <v>9</v>
      </c>
      <c r="E586" s="0" t="n">
        <v>100</v>
      </c>
      <c r="F586" s="0" t="s">
        <v>11</v>
      </c>
      <c r="G586" s="5" t="n">
        <f aca="false">OR(C586="M15",C586="M10")</f>
        <v>0</v>
      </c>
      <c r="H586" s="5" t="n">
        <f aca="false">AND(D586&lt;=7,D586&gt;=4)</f>
        <v>0</v>
      </c>
      <c r="I586" s="5" t="n">
        <f aca="false">AND(B586&gt;=$P$1,B586&lt;=$Q$1)</f>
        <v>1</v>
      </c>
      <c r="J586" s="0" t="n">
        <f aca="false">VLOOKUP(D586,Товар!$A$1:$F$61,5)</f>
        <v>500</v>
      </c>
      <c r="K586" s="5" t="n">
        <f aca="false">IF(F586="Поступление",TRUE())</f>
        <v>1</v>
      </c>
      <c r="L586" s="5" t="n">
        <f aca="false">AND(G586,H586,I586,K586)</f>
        <v>0</v>
      </c>
      <c r="M586" s="0" t="n">
        <f aca="false">IF(L586,1,0)</f>
        <v>0</v>
      </c>
      <c r="N586" s="0" t="n">
        <f aca="false">E586*J586*M586</f>
        <v>0</v>
      </c>
    </row>
    <row r="587" customFormat="false" ht="14.25" hidden="false" customHeight="false" outlineLevel="0" collapsed="false">
      <c r="A587" s="0" t="n">
        <v>586</v>
      </c>
      <c r="B587" s="3" t="n">
        <v>45140</v>
      </c>
      <c r="C587" s="4" t="s">
        <v>27</v>
      </c>
      <c r="D587" s="0" t="n">
        <v>10</v>
      </c>
      <c r="E587" s="0" t="n">
        <v>100</v>
      </c>
      <c r="F587" s="0" t="s">
        <v>11</v>
      </c>
      <c r="G587" s="5" t="n">
        <f aca="false">OR(C587="M15",C587="M10")</f>
        <v>0</v>
      </c>
      <c r="H587" s="5" t="n">
        <f aca="false">AND(D587&lt;=7,D587&gt;=4)</f>
        <v>0</v>
      </c>
      <c r="I587" s="5" t="n">
        <f aca="false">AND(B587&gt;=$P$1,B587&lt;=$Q$1)</f>
        <v>1</v>
      </c>
      <c r="J587" s="0" t="n">
        <f aca="false">VLOOKUP(D587,Товар!$A$1:$F$61,5)</f>
        <v>1000</v>
      </c>
      <c r="K587" s="5" t="n">
        <f aca="false">IF(F587="Поступление",TRUE())</f>
        <v>1</v>
      </c>
      <c r="L587" s="5" t="n">
        <f aca="false">AND(G587,H587,I587,K587)</f>
        <v>0</v>
      </c>
      <c r="M587" s="0" t="n">
        <f aca="false">IF(L587,1,0)</f>
        <v>0</v>
      </c>
      <c r="N587" s="0" t="n">
        <f aca="false">E587*J587*M587</f>
        <v>0</v>
      </c>
    </row>
    <row r="588" customFormat="false" ht="14.25" hidden="false" customHeight="false" outlineLevel="0" collapsed="false">
      <c r="A588" s="0" t="n">
        <v>587</v>
      </c>
      <c r="B588" s="3" t="n">
        <v>45140</v>
      </c>
      <c r="C588" s="4" t="s">
        <v>27</v>
      </c>
      <c r="D588" s="0" t="n">
        <v>11</v>
      </c>
      <c r="E588" s="0" t="n">
        <v>100</v>
      </c>
      <c r="F588" s="0" t="s">
        <v>11</v>
      </c>
      <c r="G588" s="5" t="n">
        <f aca="false">OR(C588="M15",C588="M10")</f>
        <v>0</v>
      </c>
      <c r="H588" s="5" t="n">
        <f aca="false">AND(D588&lt;=7,D588&gt;=4)</f>
        <v>0</v>
      </c>
      <c r="I588" s="5" t="n">
        <f aca="false">AND(B588&gt;=$P$1,B588&lt;=$Q$1)</f>
        <v>1</v>
      </c>
      <c r="J588" s="0" t="n">
        <f aca="false">VLOOKUP(D588,Товар!$A$1:$F$61,5)</f>
        <v>500</v>
      </c>
      <c r="K588" s="5" t="n">
        <f aca="false">IF(F588="Поступление",TRUE())</f>
        <v>1</v>
      </c>
      <c r="L588" s="5" t="n">
        <f aca="false">AND(G588,H588,I588,K588)</f>
        <v>0</v>
      </c>
      <c r="M588" s="0" t="n">
        <f aca="false">IF(L588,1,0)</f>
        <v>0</v>
      </c>
      <c r="N588" s="0" t="n">
        <f aca="false">E588*J588*M588</f>
        <v>0</v>
      </c>
    </row>
    <row r="589" customFormat="false" ht="14.25" hidden="false" customHeight="false" outlineLevel="0" collapsed="false">
      <c r="A589" s="0" t="n">
        <v>588</v>
      </c>
      <c r="B589" s="3" t="n">
        <v>45140</v>
      </c>
      <c r="C589" s="4" t="s">
        <v>27</v>
      </c>
      <c r="D589" s="0" t="n">
        <v>12</v>
      </c>
      <c r="E589" s="0" t="n">
        <v>100</v>
      </c>
      <c r="F589" s="0" t="s">
        <v>11</v>
      </c>
      <c r="G589" s="5" t="n">
        <f aca="false">OR(C589="M15",C589="M10")</f>
        <v>0</v>
      </c>
      <c r="H589" s="5" t="n">
        <f aca="false">AND(D589&lt;=7,D589&gt;=4)</f>
        <v>0</v>
      </c>
      <c r="I589" s="5" t="n">
        <f aca="false">AND(B589&gt;=$P$1,B589&lt;=$Q$1)</f>
        <v>1</v>
      </c>
      <c r="J589" s="0" t="n">
        <f aca="false">VLOOKUP(D589,Товар!$A$1:$F$61,5)</f>
        <v>250</v>
      </c>
      <c r="K589" s="5" t="n">
        <f aca="false">IF(F589="Поступление",TRUE())</f>
        <v>1</v>
      </c>
      <c r="L589" s="5" t="n">
        <f aca="false">AND(G589,H589,I589,K589)</f>
        <v>0</v>
      </c>
      <c r="M589" s="0" t="n">
        <f aca="false">IF(L589,1,0)</f>
        <v>0</v>
      </c>
      <c r="N589" s="0" t="n">
        <f aca="false">E589*J589*M589</f>
        <v>0</v>
      </c>
    </row>
    <row r="590" customFormat="false" ht="14.25" hidden="false" customHeight="false" outlineLevel="0" collapsed="false">
      <c r="A590" s="0" t="n">
        <v>589</v>
      </c>
      <c r="B590" s="3" t="n">
        <v>45140</v>
      </c>
      <c r="C590" s="4" t="s">
        <v>27</v>
      </c>
      <c r="D590" s="0" t="n">
        <v>13</v>
      </c>
      <c r="E590" s="0" t="n">
        <v>100</v>
      </c>
      <c r="F590" s="0" t="s">
        <v>11</v>
      </c>
      <c r="G590" s="5" t="n">
        <f aca="false">OR(C590="M15",C590="M10")</f>
        <v>0</v>
      </c>
      <c r="H590" s="5" t="n">
        <f aca="false">AND(D590&lt;=7,D590&gt;=4)</f>
        <v>0</v>
      </c>
      <c r="I590" s="5" t="n">
        <f aca="false">AND(B590&gt;=$P$1,B590&lt;=$Q$1)</f>
        <v>1</v>
      </c>
      <c r="J590" s="0" t="n">
        <f aca="false">VLOOKUP(D590,Товар!$A$1:$F$61,5)</f>
        <v>500</v>
      </c>
      <c r="K590" s="5" t="n">
        <f aca="false">IF(F590="Поступление",TRUE())</f>
        <v>1</v>
      </c>
      <c r="L590" s="5" t="n">
        <f aca="false">AND(G590,H590,I590,K590)</f>
        <v>0</v>
      </c>
      <c r="M590" s="0" t="n">
        <f aca="false">IF(L590,1,0)</f>
        <v>0</v>
      </c>
      <c r="N590" s="0" t="n">
        <f aca="false">E590*J590*M590</f>
        <v>0</v>
      </c>
    </row>
    <row r="591" customFormat="false" ht="14.25" hidden="false" customHeight="false" outlineLevel="0" collapsed="false">
      <c r="A591" s="0" t="n">
        <v>590</v>
      </c>
      <c r="B591" s="3" t="n">
        <v>45140</v>
      </c>
      <c r="C591" s="4" t="s">
        <v>27</v>
      </c>
      <c r="D591" s="0" t="n">
        <v>14</v>
      </c>
      <c r="E591" s="0" t="n">
        <v>100</v>
      </c>
      <c r="F591" s="0" t="s">
        <v>11</v>
      </c>
      <c r="G591" s="5" t="n">
        <f aca="false">OR(C591="M15",C591="M10")</f>
        <v>0</v>
      </c>
      <c r="H591" s="5" t="n">
        <f aca="false">AND(D591&lt;=7,D591&gt;=4)</f>
        <v>0</v>
      </c>
      <c r="I591" s="5" t="n">
        <f aca="false">AND(B591&gt;=$P$1,B591&lt;=$Q$1)</f>
        <v>1</v>
      </c>
      <c r="J591" s="0" t="n">
        <f aca="false">VLOOKUP(D591,Товар!$A$1:$F$61,5)</f>
        <v>300</v>
      </c>
      <c r="K591" s="5" t="n">
        <f aca="false">IF(F591="Поступление",TRUE())</f>
        <v>1</v>
      </c>
      <c r="L591" s="5" t="n">
        <f aca="false">AND(G591,H591,I591,K591)</f>
        <v>0</v>
      </c>
      <c r="M591" s="0" t="n">
        <f aca="false">IF(L591,1,0)</f>
        <v>0</v>
      </c>
      <c r="N591" s="0" t="n">
        <f aca="false">E591*J591*M591</f>
        <v>0</v>
      </c>
    </row>
    <row r="592" customFormat="false" ht="14.25" hidden="false" customHeight="false" outlineLevel="0" collapsed="false">
      <c r="A592" s="0" t="n">
        <v>591</v>
      </c>
      <c r="B592" s="3" t="n">
        <v>45140</v>
      </c>
      <c r="C592" s="4" t="s">
        <v>27</v>
      </c>
      <c r="D592" s="0" t="n">
        <v>15</v>
      </c>
      <c r="E592" s="0" t="n">
        <v>100</v>
      </c>
      <c r="F592" s="0" t="s">
        <v>11</v>
      </c>
      <c r="G592" s="5" t="n">
        <f aca="false">OR(C592="M15",C592="M10")</f>
        <v>0</v>
      </c>
      <c r="H592" s="5" t="n">
        <f aca="false">AND(D592&lt;=7,D592&gt;=4)</f>
        <v>0</v>
      </c>
      <c r="I592" s="5" t="n">
        <f aca="false">AND(B592&gt;=$P$1,B592&lt;=$Q$1)</f>
        <v>1</v>
      </c>
      <c r="J592" s="0" t="n">
        <f aca="false">VLOOKUP(D592,Товар!$A$1:$F$61,5)</f>
        <v>250</v>
      </c>
      <c r="K592" s="5" t="n">
        <f aca="false">IF(F592="Поступление",TRUE())</f>
        <v>1</v>
      </c>
      <c r="L592" s="5" t="n">
        <f aca="false">AND(G592,H592,I592,K592)</f>
        <v>0</v>
      </c>
      <c r="M592" s="0" t="n">
        <f aca="false">IF(L592,1,0)</f>
        <v>0</v>
      </c>
      <c r="N592" s="0" t="n">
        <f aca="false">E592*J592*M592</f>
        <v>0</v>
      </c>
    </row>
    <row r="593" customFormat="false" ht="14.25" hidden="false" customHeight="false" outlineLevel="0" collapsed="false">
      <c r="A593" s="0" t="n">
        <v>592</v>
      </c>
      <c r="B593" s="3" t="n">
        <v>45140</v>
      </c>
      <c r="C593" s="4" t="s">
        <v>27</v>
      </c>
      <c r="D593" s="0" t="n">
        <v>16</v>
      </c>
      <c r="E593" s="0" t="n">
        <v>100</v>
      </c>
      <c r="F593" s="0" t="s">
        <v>11</v>
      </c>
      <c r="G593" s="5" t="n">
        <f aca="false">OR(C593="M15",C593="M10")</f>
        <v>0</v>
      </c>
      <c r="H593" s="5" t="n">
        <f aca="false">AND(D593&lt;=7,D593&gt;=4)</f>
        <v>0</v>
      </c>
      <c r="I593" s="5" t="n">
        <f aca="false">AND(B593&gt;=$P$1,B593&lt;=$Q$1)</f>
        <v>1</v>
      </c>
      <c r="J593" s="0" t="n">
        <f aca="false">VLOOKUP(D593,Товар!$A$1:$F$61,5)</f>
        <v>1</v>
      </c>
      <c r="K593" s="5" t="n">
        <f aca="false">IF(F593="Поступление",TRUE())</f>
        <v>1</v>
      </c>
      <c r="L593" s="5" t="n">
        <f aca="false">AND(G593,H593,I593,K593)</f>
        <v>0</v>
      </c>
      <c r="M593" s="0" t="n">
        <f aca="false">IF(L593,1,0)</f>
        <v>0</v>
      </c>
      <c r="N593" s="0" t="n">
        <f aca="false">E593*J593*M593</f>
        <v>0</v>
      </c>
    </row>
    <row r="594" customFormat="false" ht="14.25" hidden="false" customHeight="false" outlineLevel="0" collapsed="false">
      <c r="A594" s="0" t="n">
        <v>593</v>
      </c>
      <c r="B594" s="3" t="n">
        <v>45140</v>
      </c>
      <c r="C594" s="4" t="s">
        <v>27</v>
      </c>
      <c r="D594" s="0" t="n">
        <v>17</v>
      </c>
      <c r="E594" s="0" t="n">
        <v>100</v>
      </c>
      <c r="F594" s="0" t="s">
        <v>11</v>
      </c>
      <c r="G594" s="5" t="n">
        <f aca="false">OR(C594="M15",C594="M10")</f>
        <v>0</v>
      </c>
      <c r="H594" s="5" t="n">
        <f aca="false">AND(D594&lt;=7,D594&gt;=4)</f>
        <v>0</v>
      </c>
      <c r="I594" s="5" t="n">
        <f aca="false">AND(B594&gt;=$P$1,B594&lt;=$Q$1)</f>
        <v>1</v>
      </c>
      <c r="J594" s="0" t="n">
        <f aca="false">VLOOKUP(D594,Товар!$A$1:$F$61,5)</f>
        <v>150</v>
      </c>
      <c r="K594" s="5" t="n">
        <f aca="false">IF(F594="Поступление",TRUE())</f>
        <v>1</v>
      </c>
      <c r="L594" s="5" t="n">
        <f aca="false">AND(G594,H594,I594,K594)</f>
        <v>0</v>
      </c>
      <c r="M594" s="0" t="n">
        <f aca="false">IF(L594,1,0)</f>
        <v>0</v>
      </c>
      <c r="N594" s="0" t="n">
        <f aca="false">E594*J594*M594</f>
        <v>0</v>
      </c>
    </row>
    <row r="595" customFormat="false" ht="14.25" hidden="false" customHeight="false" outlineLevel="0" collapsed="false">
      <c r="A595" s="0" t="n">
        <v>594</v>
      </c>
      <c r="B595" s="3" t="n">
        <v>45140</v>
      </c>
      <c r="C595" s="4" t="s">
        <v>27</v>
      </c>
      <c r="D595" s="0" t="n">
        <v>18</v>
      </c>
      <c r="E595" s="0" t="n">
        <v>100</v>
      </c>
      <c r="F595" s="0" t="s">
        <v>11</v>
      </c>
      <c r="G595" s="5" t="n">
        <f aca="false">OR(C595="M15",C595="M10")</f>
        <v>0</v>
      </c>
      <c r="H595" s="5" t="n">
        <f aca="false">AND(D595&lt;=7,D595&gt;=4)</f>
        <v>0</v>
      </c>
      <c r="I595" s="5" t="n">
        <f aca="false">AND(B595&gt;=$P$1,B595&lt;=$Q$1)</f>
        <v>1</v>
      </c>
      <c r="J595" s="0" t="n">
        <f aca="false">VLOOKUP(D595,Товар!$A$1:$F$61,5)</f>
        <v>150</v>
      </c>
      <c r="K595" s="5" t="n">
        <f aca="false">IF(F595="Поступление",TRUE())</f>
        <v>1</v>
      </c>
      <c r="L595" s="5" t="n">
        <f aca="false">AND(G595,H595,I595,K595)</f>
        <v>0</v>
      </c>
      <c r="M595" s="0" t="n">
        <f aca="false">IF(L595,1,0)</f>
        <v>0</v>
      </c>
      <c r="N595" s="0" t="n">
        <f aca="false">E595*J595*M595</f>
        <v>0</v>
      </c>
    </row>
    <row r="596" customFormat="false" ht="14.25" hidden="false" customHeight="false" outlineLevel="0" collapsed="false">
      <c r="A596" s="0" t="n">
        <v>595</v>
      </c>
      <c r="B596" s="3" t="n">
        <v>45140</v>
      </c>
      <c r="C596" s="4" t="s">
        <v>27</v>
      </c>
      <c r="D596" s="0" t="n">
        <v>19</v>
      </c>
      <c r="E596" s="0" t="n">
        <v>100</v>
      </c>
      <c r="F596" s="0" t="s">
        <v>11</v>
      </c>
      <c r="G596" s="5" t="n">
        <f aca="false">OR(C596="M15",C596="M10")</f>
        <v>0</v>
      </c>
      <c r="H596" s="5" t="n">
        <f aca="false">AND(D596&lt;=7,D596&gt;=4)</f>
        <v>0</v>
      </c>
      <c r="I596" s="5" t="n">
        <f aca="false">AND(B596&gt;=$P$1,B596&lt;=$Q$1)</f>
        <v>1</v>
      </c>
      <c r="J596" s="0" t="n">
        <f aca="false">VLOOKUP(D596,Товар!$A$1:$F$61,5)</f>
        <v>700</v>
      </c>
      <c r="K596" s="5" t="n">
        <f aca="false">IF(F596="Поступление",TRUE())</f>
        <v>1</v>
      </c>
      <c r="L596" s="5" t="n">
        <f aca="false">AND(G596,H596,I596,K596)</f>
        <v>0</v>
      </c>
      <c r="M596" s="0" t="n">
        <f aca="false">IF(L596,1,0)</f>
        <v>0</v>
      </c>
      <c r="N596" s="0" t="n">
        <f aca="false">E596*J596*M596</f>
        <v>0</v>
      </c>
    </row>
    <row r="597" customFormat="false" ht="14.25" hidden="false" customHeight="false" outlineLevel="0" collapsed="false">
      <c r="A597" s="0" t="n">
        <v>596</v>
      </c>
      <c r="B597" s="3" t="n">
        <v>45140</v>
      </c>
      <c r="C597" s="4" t="s">
        <v>27</v>
      </c>
      <c r="D597" s="0" t="n">
        <v>20</v>
      </c>
      <c r="E597" s="0" t="n">
        <v>100</v>
      </c>
      <c r="F597" s="0" t="s">
        <v>11</v>
      </c>
      <c r="G597" s="5" t="n">
        <f aca="false">OR(C597="M15",C597="M10")</f>
        <v>0</v>
      </c>
      <c r="H597" s="5" t="n">
        <f aca="false">AND(D597&lt;=7,D597&gt;=4)</f>
        <v>0</v>
      </c>
      <c r="I597" s="5" t="n">
        <f aca="false">AND(B597&gt;=$P$1,B597&lt;=$Q$1)</f>
        <v>1</v>
      </c>
      <c r="J597" s="0" t="n">
        <f aca="false">VLOOKUP(D597,Товар!$A$1:$F$61,5)</f>
        <v>500</v>
      </c>
      <c r="K597" s="5" t="n">
        <f aca="false">IF(F597="Поступление",TRUE())</f>
        <v>1</v>
      </c>
      <c r="L597" s="5" t="n">
        <f aca="false">AND(G597,H597,I597,K597)</f>
        <v>0</v>
      </c>
      <c r="M597" s="0" t="n">
        <f aca="false">IF(L597,1,0)</f>
        <v>0</v>
      </c>
      <c r="N597" s="0" t="n">
        <f aca="false">E597*J597*M597</f>
        <v>0</v>
      </c>
    </row>
    <row r="598" customFormat="false" ht="14.25" hidden="false" customHeight="false" outlineLevel="0" collapsed="false">
      <c r="A598" s="0" t="n">
        <v>597</v>
      </c>
      <c r="B598" s="3" t="n">
        <v>45140</v>
      </c>
      <c r="C598" s="4" t="s">
        <v>27</v>
      </c>
      <c r="D598" s="0" t="n">
        <v>21</v>
      </c>
      <c r="E598" s="0" t="n">
        <v>100</v>
      </c>
      <c r="F598" s="0" t="s">
        <v>11</v>
      </c>
      <c r="G598" s="5" t="n">
        <f aca="false">OR(C598="M15",C598="M10")</f>
        <v>0</v>
      </c>
      <c r="H598" s="5" t="n">
        <f aca="false">AND(D598&lt;=7,D598&gt;=4)</f>
        <v>0</v>
      </c>
      <c r="I598" s="5" t="n">
        <f aca="false">AND(B598&gt;=$P$1,B598&lt;=$Q$1)</f>
        <v>1</v>
      </c>
      <c r="J598" s="0" t="n">
        <f aca="false">VLOOKUP(D598,Товар!$A$1:$F$61,5)</f>
        <v>500</v>
      </c>
      <c r="K598" s="5" t="n">
        <f aca="false">IF(F598="Поступление",TRUE())</f>
        <v>1</v>
      </c>
      <c r="L598" s="5" t="n">
        <f aca="false">AND(G598,H598,I598,K598)</f>
        <v>0</v>
      </c>
      <c r="M598" s="0" t="n">
        <f aca="false">IF(L598,1,0)</f>
        <v>0</v>
      </c>
      <c r="N598" s="0" t="n">
        <f aca="false">E598*J598*M598</f>
        <v>0</v>
      </c>
    </row>
    <row r="599" customFormat="false" ht="14.25" hidden="false" customHeight="false" outlineLevel="0" collapsed="false">
      <c r="A599" s="0" t="n">
        <v>598</v>
      </c>
      <c r="B599" s="3" t="n">
        <v>45140</v>
      </c>
      <c r="C599" s="4" t="s">
        <v>27</v>
      </c>
      <c r="D599" s="0" t="n">
        <v>22</v>
      </c>
      <c r="E599" s="0" t="n">
        <v>100</v>
      </c>
      <c r="F599" s="0" t="s">
        <v>11</v>
      </c>
      <c r="G599" s="5" t="n">
        <f aca="false">OR(C599="M15",C599="M10")</f>
        <v>0</v>
      </c>
      <c r="H599" s="5" t="n">
        <f aca="false">AND(D599&lt;=7,D599&gt;=4)</f>
        <v>0</v>
      </c>
      <c r="I599" s="5" t="n">
        <f aca="false">AND(B599&gt;=$P$1,B599&lt;=$Q$1)</f>
        <v>1</v>
      </c>
      <c r="J599" s="0" t="n">
        <f aca="false">VLOOKUP(D599,Товар!$A$1:$F$61,5)</f>
        <v>600</v>
      </c>
      <c r="K599" s="5" t="n">
        <f aca="false">IF(F599="Поступление",TRUE())</f>
        <v>1</v>
      </c>
      <c r="L599" s="5" t="n">
        <f aca="false">AND(G599,H599,I599,K599)</f>
        <v>0</v>
      </c>
      <c r="M599" s="0" t="n">
        <f aca="false">IF(L599,1,0)</f>
        <v>0</v>
      </c>
      <c r="N599" s="0" t="n">
        <f aca="false">E599*J599*M599</f>
        <v>0</v>
      </c>
    </row>
    <row r="600" customFormat="false" ht="14.25" hidden="false" customHeight="false" outlineLevel="0" collapsed="false">
      <c r="A600" s="0" t="n">
        <v>599</v>
      </c>
      <c r="B600" s="3" t="n">
        <v>45140</v>
      </c>
      <c r="C600" s="4" t="s">
        <v>27</v>
      </c>
      <c r="D600" s="0" t="n">
        <v>23</v>
      </c>
      <c r="E600" s="0" t="n">
        <v>100</v>
      </c>
      <c r="F600" s="0" t="s">
        <v>11</v>
      </c>
      <c r="G600" s="5" t="n">
        <f aca="false">OR(C600="M15",C600="M10")</f>
        <v>0</v>
      </c>
      <c r="H600" s="5" t="n">
        <f aca="false">AND(D600&lt;=7,D600&gt;=4)</f>
        <v>0</v>
      </c>
      <c r="I600" s="5" t="n">
        <f aca="false">AND(B600&gt;=$P$1,B600&lt;=$Q$1)</f>
        <v>1</v>
      </c>
      <c r="J600" s="0" t="n">
        <f aca="false">VLOOKUP(D600,Товар!$A$1:$F$61,5)</f>
        <v>1000</v>
      </c>
      <c r="K600" s="5" t="n">
        <f aca="false">IF(F600="Поступление",TRUE())</f>
        <v>1</v>
      </c>
      <c r="L600" s="5" t="n">
        <f aca="false">AND(G600,H600,I600,K600)</f>
        <v>0</v>
      </c>
      <c r="M600" s="0" t="n">
        <f aca="false">IF(L600,1,0)</f>
        <v>0</v>
      </c>
      <c r="N600" s="0" t="n">
        <f aca="false">E600*J600*M600</f>
        <v>0</v>
      </c>
    </row>
    <row r="601" customFormat="false" ht="14.25" hidden="false" customHeight="false" outlineLevel="0" collapsed="false">
      <c r="A601" s="0" t="n">
        <v>600</v>
      </c>
      <c r="B601" s="3" t="n">
        <v>45140</v>
      </c>
      <c r="C601" s="4" t="s">
        <v>27</v>
      </c>
      <c r="D601" s="0" t="n">
        <v>24</v>
      </c>
      <c r="E601" s="0" t="n">
        <v>100</v>
      </c>
      <c r="F601" s="0" t="s">
        <v>11</v>
      </c>
      <c r="G601" s="5" t="n">
        <f aca="false">OR(C601="M15",C601="M10")</f>
        <v>0</v>
      </c>
      <c r="H601" s="5" t="n">
        <f aca="false">AND(D601&lt;=7,D601&gt;=4)</f>
        <v>0</v>
      </c>
      <c r="I601" s="5" t="n">
        <f aca="false">AND(B601&gt;=$P$1,B601&lt;=$Q$1)</f>
        <v>1</v>
      </c>
      <c r="J601" s="0" t="n">
        <f aca="false">VLOOKUP(D601,Товар!$A$1:$F$61,5)</f>
        <v>200</v>
      </c>
      <c r="K601" s="5" t="n">
        <f aca="false">IF(F601="Поступление",TRUE())</f>
        <v>1</v>
      </c>
      <c r="L601" s="5" t="n">
        <f aca="false">AND(G601,H601,I601,K601)</f>
        <v>0</v>
      </c>
      <c r="M601" s="0" t="n">
        <f aca="false">IF(L601,1,0)</f>
        <v>0</v>
      </c>
      <c r="N601" s="0" t="n">
        <f aca="false">E601*J601*M601</f>
        <v>0</v>
      </c>
    </row>
    <row r="602" customFormat="false" ht="14.25" hidden="false" customHeight="false" outlineLevel="0" collapsed="false">
      <c r="A602" s="0" t="n">
        <v>601</v>
      </c>
      <c r="B602" s="3" t="n">
        <v>45140</v>
      </c>
      <c r="C602" s="4" t="s">
        <v>27</v>
      </c>
      <c r="D602" s="0" t="n">
        <v>25</v>
      </c>
      <c r="E602" s="0" t="n">
        <v>100</v>
      </c>
      <c r="F602" s="0" t="s">
        <v>11</v>
      </c>
      <c r="G602" s="5" t="n">
        <f aca="false">OR(C602="M15",C602="M10")</f>
        <v>0</v>
      </c>
      <c r="H602" s="5" t="n">
        <f aca="false">AND(D602&lt;=7,D602&gt;=4)</f>
        <v>0</v>
      </c>
      <c r="I602" s="5" t="n">
        <f aca="false">AND(B602&gt;=$P$1,B602&lt;=$Q$1)</f>
        <v>1</v>
      </c>
      <c r="J602" s="0" t="n">
        <f aca="false">VLOOKUP(D602,Товар!$A$1:$F$61,5)</f>
        <v>250</v>
      </c>
      <c r="K602" s="5" t="n">
        <f aca="false">IF(F602="Поступление",TRUE())</f>
        <v>1</v>
      </c>
      <c r="L602" s="5" t="n">
        <f aca="false">AND(G602,H602,I602,K602)</f>
        <v>0</v>
      </c>
      <c r="M602" s="0" t="n">
        <f aca="false">IF(L602,1,0)</f>
        <v>0</v>
      </c>
      <c r="N602" s="0" t="n">
        <f aca="false">E602*J602*M602</f>
        <v>0</v>
      </c>
    </row>
    <row r="603" customFormat="false" ht="14.25" hidden="false" customHeight="false" outlineLevel="0" collapsed="false">
      <c r="A603" s="0" t="n">
        <v>602</v>
      </c>
      <c r="B603" s="3" t="n">
        <v>45140</v>
      </c>
      <c r="C603" s="4" t="s">
        <v>27</v>
      </c>
      <c r="D603" s="0" t="n">
        <v>26</v>
      </c>
      <c r="E603" s="0" t="n">
        <v>100</v>
      </c>
      <c r="F603" s="0" t="s">
        <v>11</v>
      </c>
      <c r="G603" s="5" t="n">
        <f aca="false">OR(C603="M15",C603="M10")</f>
        <v>0</v>
      </c>
      <c r="H603" s="5" t="n">
        <f aca="false">AND(D603&lt;=7,D603&gt;=4)</f>
        <v>0</v>
      </c>
      <c r="I603" s="5" t="n">
        <f aca="false">AND(B603&gt;=$P$1,B603&lt;=$Q$1)</f>
        <v>1</v>
      </c>
      <c r="J603" s="0" t="n">
        <f aca="false">VLOOKUP(D603,Товар!$A$1:$F$61,5)</f>
        <v>300</v>
      </c>
      <c r="K603" s="5" t="n">
        <f aca="false">IF(F603="Поступление",TRUE())</f>
        <v>1</v>
      </c>
      <c r="L603" s="5" t="n">
        <f aca="false">AND(G603,H603,I603,K603)</f>
        <v>0</v>
      </c>
      <c r="M603" s="0" t="n">
        <f aca="false">IF(L603,1,0)</f>
        <v>0</v>
      </c>
      <c r="N603" s="0" t="n">
        <f aca="false">E603*J603*M603</f>
        <v>0</v>
      </c>
    </row>
    <row r="604" customFormat="false" ht="14.25" hidden="false" customHeight="false" outlineLevel="0" collapsed="false">
      <c r="A604" s="0" t="n">
        <v>603</v>
      </c>
      <c r="B604" s="3" t="n">
        <v>45140</v>
      </c>
      <c r="C604" s="4" t="s">
        <v>27</v>
      </c>
      <c r="D604" s="0" t="n">
        <v>27</v>
      </c>
      <c r="E604" s="0" t="n">
        <v>100</v>
      </c>
      <c r="F604" s="0" t="s">
        <v>11</v>
      </c>
      <c r="G604" s="5" t="n">
        <f aca="false">OR(C604="M15",C604="M10")</f>
        <v>0</v>
      </c>
      <c r="H604" s="5" t="n">
        <f aca="false">AND(D604&lt;=7,D604&gt;=4)</f>
        <v>0</v>
      </c>
      <c r="I604" s="5" t="n">
        <f aca="false">AND(B604&gt;=$P$1,B604&lt;=$Q$1)</f>
        <v>1</v>
      </c>
      <c r="J604" s="0" t="n">
        <f aca="false">VLOOKUP(D604,Товар!$A$1:$F$61,5)</f>
        <v>100</v>
      </c>
      <c r="K604" s="5" t="n">
        <f aca="false">IF(F604="Поступление",TRUE())</f>
        <v>1</v>
      </c>
      <c r="L604" s="5" t="n">
        <f aca="false">AND(G604,H604,I604,K604)</f>
        <v>0</v>
      </c>
      <c r="M604" s="0" t="n">
        <f aca="false">IF(L604,1,0)</f>
        <v>0</v>
      </c>
      <c r="N604" s="0" t="n">
        <f aca="false">E604*J604*M604</f>
        <v>0</v>
      </c>
    </row>
    <row r="605" customFormat="false" ht="14.25" hidden="false" customHeight="false" outlineLevel="0" collapsed="false">
      <c r="A605" s="0" t="n">
        <v>604</v>
      </c>
      <c r="B605" s="3" t="n">
        <v>45140</v>
      </c>
      <c r="C605" s="4" t="s">
        <v>27</v>
      </c>
      <c r="D605" s="0" t="n">
        <v>28</v>
      </c>
      <c r="E605" s="0" t="n">
        <v>100</v>
      </c>
      <c r="F605" s="0" t="s">
        <v>11</v>
      </c>
      <c r="G605" s="5" t="n">
        <f aca="false">OR(C605="M15",C605="M10")</f>
        <v>0</v>
      </c>
      <c r="H605" s="5" t="n">
        <f aca="false">AND(D605&lt;=7,D605&gt;=4)</f>
        <v>0</v>
      </c>
      <c r="I605" s="5" t="n">
        <f aca="false">AND(B605&gt;=$P$1,B605&lt;=$Q$1)</f>
        <v>1</v>
      </c>
      <c r="J605" s="0" t="n">
        <f aca="false">VLOOKUP(D605,Товар!$A$1:$F$61,5)</f>
        <v>250</v>
      </c>
      <c r="K605" s="5" t="n">
        <f aca="false">IF(F605="Поступление",TRUE())</f>
        <v>1</v>
      </c>
      <c r="L605" s="5" t="n">
        <f aca="false">AND(G605,H605,I605,K605)</f>
        <v>0</v>
      </c>
      <c r="M605" s="0" t="n">
        <f aca="false">IF(L605,1,0)</f>
        <v>0</v>
      </c>
      <c r="N605" s="0" t="n">
        <f aca="false">E605*J605*M605</f>
        <v>0</v>
      </c>
    </row>
    <row r="606" customFormat="false" ht="14.25" hidden="false" customHeight="false" outlineLevel="0" collapsed="false">
      <c r="A606" s="0" t="n">
        <v>605</v>
      </c>
      <c r="B606" s="3" t="n">
        <v>45140</v>
      </c>
      <c r="C606" s="4" t="s">
        <v>27</v>
      </c>
      <c r="D606" s="0" t="n">
        <v>29</v>
      </c>
      <c r="E606" s="0" t="n">
        <v>100</v>
      </c>
      <c r="F606" s="0" t="s">
        <v>11</v>
      </c>
      <c r="G606" s="5" t="n">
        <f aca="false">OR(C606="M15",C606="M10")</f>
        <v>0</v>
      </c>
      <c r="H606" s="5" t="n">
        <f aca="false">AND(D606&lt;=7,D606&gt;=4)</f>
        <v>0</v>
      </c>
      <c r="I606" s="5" t="n">
        <f aca="false">AND(B606&gt;=$P$1,B606&lt;=$Q$1)</f>
        <v>1</v>
      </c>
      <c r="J606" s="0" t="n">
        <f aca="false">VLOOKUP(D606,Товар!$A$1:$F$61,5)</f>
        <v>250</v>
      </c>
      <c r="K606" s="5" t="n">
        <f aca="false">IF(F606="Поступление",TRUE())</f>
        <v>1</v>
      </c>
      <c r="L606" s="5" t="n">
        <f aca="false">AND(G606,H606,I606,K606)</f>
        <v>0</v>
      </c>
      <c r="M606" s="0" t="n">
        <f aca="false">IF(L606,1,0)</f>
        <v>0</v>
      </c>
      <c r="N606" s="0" t="n">
        <f aca="false">E606*J606*M606</f>
        <v>0</v>
      </c>
    </row>
    <row r="607" customFormat="false" ht="14.25" hidden="false" customHeight="false" outlineLevel="0" collapsed="false">
      <c r="A607" s="0" t="n">
        <v>606</v>
      </c>
      <c r="B607" s="3" t="n">
        <v>45140</v>
      </c>
      <c r="C607" s="4" t="s">
        <v>27</v>
      </c>
      <c r="D607" s="0" t="n">
        <v>30</v>
      </c>
      <c r="E607" s="0" t="n">
        <v>100</v>
      </c>
      <c r="F607" s="0" t="s">
        <v>11</v>
      </c>
      <c r="G607" s="5" t="n">
        <f aca="false">OR(C607="M15",C607="M10")</f>
        <v>0</v>
      </c>
      <c r="H607" s="5" t="n">
        <f aca="false">AND(D607&lt;=7,D607&gt;=4)</f>
        <v>0</v>
      </c>
      <c r="I607" s="5" t="n">
        <f aca="false">AND(B607&gt;=$P$1,B607&lt;=$Q$1)</f>
        <v>1</v>
      </c>
      <c r="J607" s="0" t="n">
        <f aca="false">VLOOKUP(D607,Товар!$A$1:$F$61,5)</f>
        <v>100</v>
      </c>
      <c r="K607" s="5" t="n">
        <f aca="false">IF(F607="Поступление",TRUE())</f>
        <v>1</v>
      </c>
      <c r="L607" s="5" t="n">
        <f aca="false">AND(G607,H607,I607,K607)</f>
        <v>0</v>
      </c>
      <c r="M607" s="0" t="n">
        <f aca="false">IF(L607,1,0)</f>
        <v>0</v>
      </c>
      <c r="N607" s="0" t="n">
        <f aca="false">E607*J607*M607</f>
        <v>0</v>
      </c>
    </row>
    <row r="608" customFormat="false" ht="14.25" hidden="false" customHeight="false" outlineLevel="0" collapsed="false">
      <c r="A608" s="0" t="n">
        <v>607</v>
      </c>
      <c r="B608" s="3" t="n">
        <v>45140</v>
      </c>
      <c r="C608" s="4" t="s">
        <v>27</v>
      </c>
      <c r="D608" s="0" t="n">
        <v>31</v>
      </c>
      <c r="E608" s="0" t="n">
        <v>100</v>
      </c>
      <c r="F608" s="0" t="s">
        <v>11</v>
      </c>
      <c r="G608" s="5" t="n">
        <f aca="false">OR(C608="M15",C608="M10")</f>
        <v>0</v>
      </c>
      <c r="H608" s="5" t="n">
        <f aca="false">AND(D608&lt;=7,D608&gt;=4)</f>
        <v>0</v>
      </c>
      <c r="I608" s="5" t="n">
        <f aca="false">AND(B608&gt;=$P$1,B608&lt;=$Q$1)</f>
        <v>1</v>
      </c>
      <c r="J608" s="0" t="n">
        <f aca="false">VLOOKUP(D608,Товар!$A$1:$F$61,5)</f>
        <v>80</v>
      </c>
      <c r="K608" s="5" t="n">
        <f aca="false">IF(F608="Поступление",TRUE())</f>
        <v>1</v>
      </c>
      <c r="L608" s="5" t="n">
        <f aca="false">AND(G608,H608,I608,K608)</f>
        <v>0</v>
      </c>
      <c r="M608" s="0" t="n">
        <f aca="false">IF(L608,1,0)</f>
        <v>0</v>
      </c>
      <c r="N608" s="0" t="n">
        <f aca="false">E608*J608*M608</f>
        <v>0</v>
      </c>
    </row>
    <row r="609" customFormat="false" ht="14.25" hidden="false" customHeight="false" outlineLevel="0" collapsed="false">
      <c r="A609" s="0" t="n">
        <v>608</v>
      </c>
      <c r="B609" s="3" t="n">
        <v>45140</v>
      </c>
      <c r="C609" s="4" t="s">
        <v>27</v>
      </c>
      <c r="D609" s="0" t="n">
        <v>32</v>
      </c>
      <c r="E609" s="0" t="n">
        <v>100</v>
      </c>
      <c r="F609" s="0" t="s">
        <v>11</v>
      </c>
      <c r="G609" s="5" t="n">
        <f aca="false">OR(C609="M15",C609="M10")</f>
        <v>0</v>
      </c>
      <c r="H609" s="5" t="n">
        <f aca="false">AND(D609&lt;=7,D609&gt;=4)</f>
        <v>0</v>
      </c>
      <c r="I609" s="5" t="n">
        <f aca="false">AND(B609&gt;=$P$1,B609&lt;=$Q$1)</f>
        <v>1</v>
      </c>
      <c r="J609" s="0" t="n">
        <f aca="false">VLOOKUP(D609,Товар!$A$1:$F$61,5)</f>
        <v>100</v>
      </c>
      <c r="K609" s="5" t="n">
        <f aca="false">IF(F609="Поступление",TRUE())</f>
        <v>1</v>
      </c>
      <c r="L609" s="5" t="n">
        <f aca="false">AND(G609,H609,I609,K609)</f>
        <v>0</v>
      </c>
      <c r="M609" s="0" t="n">
        <f aca="false">IF(L609,1,0)</f>
        <v>0</v>
      </c>
      <c r="N609" s="0" t="n">
        <f aca="false">E609*J609*M609</f>
        <v>0</v>
      </c>
    </row>
    <row r="610" customFormat="false" ht="14.25" hidden="false" customHeight="false" outlineLevel="0" collapsed="false">
      <c r="A610" s="0" t="n">
        <v>609</v>
      </c>
      <c r="B610" s="3" t="n">
        <v>45140</v>
      </c>
      <c r="C610" s="4" t="s">
        <v>27</v>
      </c>
      <c r="D610" s="0" t="n">
        <v>33</v>
      </c>
      <c r="E610" s="0" t="n">
        <v>100</v>
      </c>
      <c r="F610" s="0" t="s">
        <v>11</v>
      </c>
      <c r="G610" s="5" t="n">
        <f aca="false">OR(C610="M15",C610="M10")</f>
        <v>0</v>
      </c>
      <c r="H610" s="5" t="n">
        <f aca="false">AND(D610&lt;=7,D610&gt;=4)</f>
        <v>0</v>
      </c>
      <c r="I610" s="5" t="n">
        <f aca="false">AND(B610&gt;=$P$1,B610&lt;=$Q$1)</f>
        <v>1</v>
      </c>
      <c r="J610" s="0" t="n">
        <f aca="false">VLOOKUP(D610,Товар!$A$1:$F$61,5)</f>
        <v>100</v>
      </c>
      <c r="K610" s="5" t="n">
        <f aca="false">IF(F610="Поступление",TRUE())</f>
        <v>1</v>
      </c>
      <c r="L610" s="5" t="n">
        <f aca="false">AND(G610,H610,I610,K610)</f>
        <v>0</v>
      </c>
      <c r="M610" s="0" t="n">
        <f aca="false">IF(L610,1,0)</f>
        <v>0</v>
      </c>
      <c r="N610" s="0" t="n">
        <f aca="false">E610*J610*M610</f>
        <v>0</v>
      </c>
    </row>
    <row r="611" customFormat="false" ht="14.25" hidden="false" customHeight="false" outlineLevel="0" collapsed="false">
      <c r="A611" s="0" t="n">
        <v>610</v>
      </c>
      <c r="B611" s="3" t="n">
        <v>45140</v>
      </c>
      <c r="C611" s="4" t="s">
        <v>27</v>
      </c>
      <c r="D611" s="0" t="n">
        <v>34</v>
      </c>
      <c r="E611" s="0" t="n">
        <v>100</v>
      </c>
      <c r="F611" s="0" t="s">
        <v>11</v>
      </c>
      <c r="G611" s="5" t="n">
        <f aca="false">OR(C611="M15",C611="M10")</f>
        <v>0</v>
      </c>
      <c r="H611" s="5" t="n">
        <f aca="false">AND(D611&lt;=7,D611&gt;=4)</f>
        <v>0</v>
      </c>
      <c r="I611" s="5" t="n">
        <f aca="false">AND(B611&gt;=$P$1,B611&lt;=$Q$1)</f>
        <v>1</v>
      </c>
      <c r="J611" s="0" t="n">
        <f aca="false">VLOOKUP(D611,Товар!$A$1:$F$61,5)</f>
        <v>200</v>
      </c>
      <c r="K611" s="5" t="n">
        <f aca="false">IF(F611="Поступление",TRUE())</f>
        <v>1</v>
      </c>
      <c r="L611" s="5" t="n">
        <f aca="false">AND(G611,H611,I611,K611)</f>
        <v>0</v>
      </c>
      <c r="M611" s="0" t="n">
        <f aca="false">IF(L611,1,0)</f>
        <v>0</v>
      </c>
      <c r="N611" s="0" t="n">
        <f aca="false">E611*J611*M611</f>
        <v>0</v>
      </c>
    </row>
    <row r="612" customFormat="false" ht="14.25" hidden="false" customHeight="false" outlineLevel="0" collapsed="false">
      <c r="A612" s="0" t="n">
        <v>611</v>
      </c>
      <c r="B612" s="3" t="n">
        <v>45140</v>
      </c>
      <c r="C612" s="4" t="s">
        <v>27</v>
      </c>
      <c r="D612" s="0" t="n">
        <v>35</v>
      </c>
      <c r="E612" s="0" t="n">
        <v>100</v>
      </c>
      <c r="F612" s="0" t="s">
        <v>11</v>
      </c>
      <c r="G612" s="5" t="n">
        <f aca="false">OR(C612="M15",C612="M10")</f>
        <v>0</v>
      </c>
      <c r="H612" s="5" t="n">
        <f aca="false">AND(D612&lt;=7,D612&gt;=4)</f>
        <v>0</v>
      </c>
      <c r="I612" s="5" t="n">
        <f aca="false">AND(B612&gt;=$P$1,B612&lt;=$Q$1)</f>
        <v>1</v>
      </c>
      <c r="J612" s="0" t="n">
        <f aca="false">VLOOKUP(D612,Товар!$A$1:$F$61,5)</f>
        <v>300</v>
      </c>
      <c r="K612" s="5" t="n">
        <f aca="false">IF(F612="Поступление",TRUE())</f>
        <v>1</v>
      </c>
      <c r="L612" s="5" t="n">
        <f aca="false">AND(G612,H612,I612,K612)</f>
        <v>0</v>
      </c>
      <c r="M612" s="0" t="n">
        <f aca="false">IF(L612,1,0)</f>
        <v>0</v>
      </c>
      <c r="N612" s="0" t="n">
        <f aca="false">E612*J612*M612</f>
        <v>0</v>
      </c>
    </row>
    <row r="613" customFormat="false" ht="14.25" hidden="false" customHeight="false" outlineLevel="0" collapsed="false">
      <c r="A613" s="0" t="n">
        <v>612</v>
      </c>
      <c r="B613" s="3" t="n">
        <v>45140</v>
      </c>
      <c r="C613" s="4" t="s">
        <v>27</v>
      </c>
      <c r="D613" s="0" t="n">
        <v>36</v>
      </c>
      <c r="E613" s="0" t="n">
        <v>100</v>
      </c>
      <c r="F613" s="0" t="s">
        <v>11</v>
      </c>
      <c r="G613" s="5" t="n">
        <f aca="false">OR(C613="M15",C613="M10")</f>
        <v>0</v>
      </c>
      <c r="H613" s="5" t="n">
        <f aca="false">AND(D613&lt;=7,D613&gt;=4)</f>
        <v>0</v>
      </c>
      <c r="I613" s="5" t="n">
        <f aca="false">AND(B613&gt;=$P$1,B613&lt;=$Q$1)</f>
        <v>1</v>
      </c>
      <c r="J613" s="0" t="n">
        <f aca="false">VLOOKUP(D613,Товар!$A$1:$F$61,5)</f>
        <v>400</v>
      </c>
      <c r="K613" s="5" t="n">
        <f aca="false">IF(F613="Поступление",TRUE())</f>
        <v>1</v>
      </c>
      <c r="L613" s="5" t="n">
        <f aca="false">AND(G613,H613,I613,K613)</f>
        <v>0</v>
      </c>
      <c r="M613" s="0" t="n">
        <f aca="false">IF(L613,1,0)</f>
        <v>0</v>
      </c>
      <c r="N613" s="0" t="n">
        <f aca="false">E613*J613*M613</f>
        <v>0</v>
      </c>
    </row>
    <row r="614" customFormat="false" ht="14.25" hidden="false" customHeight="false" outlineLevel="0" collapsed="false">
      <c r="A614" s="0" t="n">
        <v>613</v>
      </c>
      <c r="B614" s="3" t="n">
        <v>45140</v>
      </c>
      <c r="C614" s="4" t="s">
        <v>28</v>
      </c>
      <c r="D614" s="0" t="n">
        <v>1</v>
      </c>
      <c r="E614" s="0" t="n">
        <v>100</v>
      </c>
      <c r="F614" s="0" t="s">
        <v>11</v>
      </c>
      <c r="G614" s="5" t="n">
        <f aca="false">OR(C614="M15",C614="M10")</f>
        <v>0</v>
      </c>
      <c r="H614" s="5" t="n">
        <f aca="false">AND(D614&lt;=7,D614&gt;=4)</f>
        <v>0</v>
      </c>
      <c r="I614" s="5" t="n">
        <f aca="false">AND(B614&gt;=$P$1,B614&lt;=$Q$1)</f>
        <v>1</v>
      </c>
      <c r="J614" s="0" t="n">
        <f aca="false">VLOOKUP(D614,Товар!$A$1:$F$61,5)</f>
        <v>250</v>
      </c>
      <c r="K614" s="5" t="n">
        <f aca="false">IF(F614="Поступление",TRUE())</f>
        <v>1</v>
      </c>
      <c r="L614" s="5" t="n">
        <f aca="false">AND(G614,H614,I614,K614)</f>
        <v>0</v>
      </c>
      <c r="M614" s="0" t="n">
        <f aca="false">IF(L614,1,0)</f>
        <v>0</v>
      </c>
      <c r="N614" s="0" t="n">
        <f aca="false">E614*J614*M614</f>
        <v>0</v>
      </c>
    </row>
    <row r="615" customFormat="false" ht="14.25" hidden="false" customHeight="false" outlineLevel="0" collapsed="false">
      <c r="A615" s="0" t="n">
        <v>614</v>
      </c>
      <c r="B615" s="3" t="n">
        <v>45140</v>
      </c>
      <c r="C615" s="4" t="s">
        <v>28</v>
      </c>
      <c r="D615" s="0" t="n">
        <v>2</v>
      </c>
      <c r="E615" s="0" t="n">
        <v>100</v>
      </c>
      <c r="F615" s="0" t="s">
        <v>11</v>
      </c>
      <c r="G615" s="5" t="n">
        <f aca="false">OR(C615="M15",C615="M10")</f>
        <v>0</v>
      </c>
      <c r="H615" s="5" t="n">
        <f aca="false">AND(D615&lt;=7,D615&gt;=4)</f>
        <v>0</v>
      </c>
      <c r="I615" s="5" t="n">
        <f aca="false">AND(B615&gt;=$P$1,B615&lt;=$Q$1)</f>
        <v>1</v>
      </c>
      <c r="J615" s="0" t="n">
        <f aca="false">VLOOKUP(D615,Товар!$A$1:$F$61,5)</f>
        <v>1</v>
      </c>
      <c r="K615" s="5" t="n">
        <f aca="false">IF(F615="Поступление",TRUE())</f>
        <v>1</v>
      </c>
      <c r="L615" s="5" t="n">
        <f aca="false">AND(G615,H615,I615,K615)</f>
        <v>0</v>
      </c>
      <c r="M615" s="0" t="n">
        <f aca="false">IF(L615,1,0)</f>
        <v>0</v>
      </c>
      <c r="N615" s="0" t="n">
        <f aca="false">E615*J615*M615</f>
        <v>0</v>
      </c>
    </row>
    <row r="616" customFormat="false" ht="14.25" hidden="false" customHeight="false" outlineLevel="0" collapsed="false">
      <c r="A616" s="0" t="n">
        <v>615</v>
      </c>
      <c r="B616" s="3" t="n">
        <v>45140</v>
      </c>
      <c r="C616" s="4" t="s">
        <v>28</v>
      </c>
      <c r="D616" s="0" t="n">
        <v>3</v>
      </c>
      <c r="E616" s="0" t="n">
        <v>100</v>
      </c>
      <c r="F616" s="0" t="s">
        <v>11</v>
      </c>
      <c r="G616" s="5" t="n">
        <f aca="false">OR(C616="M15",C616="M10")</f>
        <v>0</v>
      </c>
      <c r="H616" s="5" t="n">
        <f aca="false">AND(D616&lt;=7,D616&gt;=4)</f>
        <v>0</v>
      </c>
      <c r="I616" s="5" t="n">
        <f aca="false">AND(B616&gt;=$P$1,B616&lt;=$Q$1)</f>
        <v>1</v>
      </c>
      <c r="J616" s="0" t="n">
        <f aca="false">VLOOKUP(D616,Товар!$A$1:$F$61,5)</f>
        <v>6</v>
      </c>
      <c r="K616" s="5" t="n">
        <f aca="false">IF(F616="Поступление",TRUE())</f>
        <v>1</v>
      </c>
      <c r="L616" s="5" t="n">
        <f aca="false">AND(G616,H616,I616,K616)</f>
        <v>0</v>
      </c>
      <c r="M616" s="0" t="n">
        <f aca="false">IF(L616,1,0)</f>
        <v>0</v>
      </c>
      <c r="N616" s="0" t="n">
        <f aca="false">E616*J616*M616</f>
        <v>0</v>
      </c>
    </row>
    <row r="617" customFormat="false" ht="14.25" hidden="false" customHeight="false" outlineLevel="0" collapsed="false">
      <c r="A617" s="0" t="n">
        <v>616</v>
      </c>
      <c r="B617" s="3" t="n">
        <v>45140</v>
      </c>
      <c r="C617" s="4" t="s">
        <v>28</v>
      </c>
      <c r="D617" s="0" t="n">
        <v>4</v>
      </c>
      <c r="E617" s="0" t="n">
        <v>100</v>
      </c>
      <c r="F617" s="0" t="s">
        <v>11</v>
      </c>
      <c r="G617" s="5" t="n">
        <f aca="false">OR(C617="M15",C617="M10")</f>
        <v>0</v>
      </c>
      <c r="H617" s="5" t="n">
        <f aca="false">AND(D617&lt;=7,D617&gt;=4)</f>
        <v>1</v>
      </c>
      <c r="I617" s="5" t="n">
        <f aca="false">AND(B617&gt;=$P$1,B617&lt;=$Q$1)</f>
        <v>1</v>
      </c>
      <c r="J617" s="0" t="n">
        <f aca="false">VLOOKUP(D617,Товар!$A$1:$F$61,5)</f>
        <v>250</v>
      </c>
      <c r="K617" s="5" t="n">
        <f aca="false">IF(F617="Поступление",TRUE())</f>
        <v>1</v>
      </c>
      <c r="L617" s="5" t="n">
        <f aca="false">AND(G617,H617,I617,K617)</f>
        <v>0</v>
      </c>
      <c r="M617" s="0" t="n">
        <f aca="false">IF(L617,1,0)</f>
        <v>0</v>
      </c>
      <c r="N617" s="0" t="n">
        <f aca="false">E617*J617*M617</f>
        <v>0</v>
      </c>
    </row>
    <row r="618" customFormat="false" ht="14.25" hidden="false" customHeight="false" outlineLevel="0" collapsed="false">
      <c r="A618" s="0" t="n">
        <v>617</v>
      </c>
      <c r="B618" s="3" t="n">
        <v>45140</v>
      </c>
      <c r="C618" s="4" t="s">
        <v>28</v>
      </c>
      <c r="D618" s="0" t="n">
        <v>5</v>
      </c>
      <c r="E618" s="0" t="n">
        <v>100</v>
      </c>
      <c r="F618" s="0" t="s">
        <v>11</v>
      </c>
      <c r="G618" s="5" t="n">
        <f aca="false">OR(C618="M15",C618="M10")</f>
        <v>0</v>
      </c>
      <c r="H618" s="5" t="n">
        <f aca="false">AND(D618&lt;=7,D618&gt;=4)</f>
        <v>1</v>
      </c>
      <c r="I618" s="5" t="n">
        <f aca="false">AND(B618&gt;=$P$1,B618&lt;=$Q$1)</f>
        <v>1</v>
      </c>
      <c r="J618" s="0" t="n">
        <f aca="false">VLOOKUP(D618,Товар!$A$1:$F$61,5)</f>
        <v>800</v>
      </c>
      <c r="K618" s="5" t="n">
        <f aca="false">IF(F618="Поступление",TRUE())</f>
        <v>1</v>
      </c>
      <c r="L618" s="5" t="n">
        <f aca="false">AND(G618,H618,I618,K618)</f>
        <v>0</v>
      </c>
      <c r="M618" s="0" t="n">
        <f aca="false">IF(L618,1,0)</f>
        <v>0</v>
      </c>
      <c r="N618" s="0" t="n">
        <f aca="false">E618*J618*M618</f>
        <v>0</v>
      </c>
    </row>
    <row r="619" customFormat="false" ht="14.25" hidden="false" customHeight="false" outlineLevel="0" collapsed="false">
      <c r="A619" s="0" t="n">
        <v>618</v>
      </c>
      <c r="B619" s="3" t="n">
        <v>45140</v>
      </c>
      <c r="C619" s="4" t="s">
        <v>28</v>
      </c>
      <c r="D619" s="0" t="n">
        <v>6</v>
      </c>
      <c r="E619" s="0" t="n">
        <v>100</v>
      </c>
      <c r="F619" s="0" t="s">
        <v>11</v>
      </c>
      <c r="G619" s="5" t="n">
        <f aca="false">OR(C619="M15",C619="M10")</f>
        <v>0</v>
      </c>
      <c r="H619" s="5" t="n">
        <f aca="false">AND(D619&lt;=7,D619&gt;=4)</f>
        <v>1</v>
      </c>
      <c r="I619" s="5" t="n">
        <f aca="false">AND(B619&gt;=$P$1,B619&lt;=$Q$1)</f>
        <v>1</v>
      </c>
      <c r="J619" s="0" t="n">
        <f aca="false">VLOOKUP(D619,Товар!$A$1:$F$61,5)</f>
        <v>500</v>
      </c>
      <c r="K619" s="5" t="n">
        <f aca="false">IF(F619="Поступление",TRUE())</f>
        <v>1</v>
      </c>
      <c r="L619" s="5" t="n">
        <f aca="false">AND(G619,H619,I619,K619)</f>
        <v>0</v>
      </c>
      <c r="M619" s="0" t="n">
        <f aca="false">IF(L619,1,0)</f>
        <v>0</v>
      </c>
      <c r="N619" s="0" t="n">
        <f aca="false">E619*J619*M619</f>
        <v>0</v>
      </c>
    </row>
    <row r="620" customFormat="false" ht="14.25" hidden="false" customHeight="false" outlineLevel="0" collapsed="false">
      <c r="A620" s="0" t="n">
        <v>619</v>
      </c>
      <c r="B620" s="3" t="n">
        <v>45140</v>
      </c>
      <c r="C620" s="4" t="s">
        <v>28</v>
      </c>
      <c r="D620" s="0" t="n">
        <v>7</v>
      </c>
      <c r="E620" s="0" t="n">
        <v>100</v>
      </c>
      <c r="F620" s="0" t="s">
        <v>11</v>
      </c>
      <c r="G620" s="5" t="n">
        <f aca="false">OR(C620="M15",C620="M10")</f>
        <v>0</v>
      </c>
      <c r="H620" s="5" t="n">
        <f aca="false">AND(D620&lt;=7,D620&gt;=4)</f>
        <v>1</v>
      </c>
      <c r="I620" s="5" t="n">
        <f aca="false">AND(B620&gt;=$P$1,B620&lt;=$Q$1)</f>
        <v>1</v>
      </c>
      <c r="J620" s="0" t="n">
        <f aca="false">VLOOKUP(D620,Товар!$A$1:$F$61,5)</f>
        <v>1000</v>
      </c>
      <c r="K620" s="5" t="n">
        <f aca="false">IF(F620="Поступление",TRUE())</f>
        <v>1</v>
      </c>
      <c r="L620" s="5" t="n">
        <f aca="false">AND(G620,H620,I620,K620)</f>
        <v>0</v>
      </c>
      <c r="M620" s="0" t="n">
        <f aca="false">IF(L620,1,0)</f>
        <v>0</v>
      </c>
      <c r="N620" s="0" t="n">
        <f aca="false">E620*J620*M620</f>
        <v>0</v>
      </c>
    </row>
    <row r="621" customFormat="false" ht="14.25" hidden="false" customHeight="false" outlineLevel="0" collapsed="false">
      <c r="A621" s="0" t="n">
        <v>620</v>
      </c>
      <c r="B621" s="3" t="n">
        <v>45140</v>
      </c>
      <c r="C621" s="4" t="s">
        <v>28</v>
      </c>
      <c r="D621" s="0" t="n">
        <v>8</v>
      </c>
      <c r="E621" s="0" t="n">
        <v>100</v>
      </c>
      <c r="F621" s="0" t="s">
        <v>11</v>
      </c>
      <c r="G621" s="5" t="n">
        <f aca="false">OR(C621="M15",C621="M10")</f>
        <v>0</v>
      </c>
      <c r="H621" s="5" t="n">
        <f aca="false">AND(D621&lt;=7,D621&gt;=4)</f>
        <v>0</v>
      </c>
      <c r="I621" s="5" t="n">
        <f aca="false">AND(B621&gt;=$P$1,B621&lt;=$Q$1)</f>
        <v>1</v>
      </c>
      <c r="J621" s="0" t="n">
        <f aca="false">VLOOKUP(D621,Товар!$A$1:$F$61,5)</f>
        <v>250</v>
      </c>
      <c r="K621" s="5" t="n">
        <f aca="false">IF(F621="Поступление",TRUE())</f>
        <v>1</v>
      </c>
      <c r="L621" s="5" t="n">
        <f aca="false">AND(G621,H621,I621,K621)</f>
        <v>0</v>
      </c>
      <c r="M621" s="0" t="n">
        <f aca="false">IF(L621,1,0)</f>
        <v>0</v>
      </c>
      <c r="N621" s="0" t="n">
        <f aca="false">E621*J621*M621</f>
        <v>0</v>
      </c>
    </row>
    <row r="622" customFormat="false" ht="14.25" hidden="false" customHeight="false" outlineLevel="0" collapsed="false">
      <c r="A622" s="0" t="n">
        <v>621</v>
      </c>
      <c r="B622" s="3" t="n">
        <v>45140</v>
      </c>
      <c r="C622" s="4" t="s">
        <v>28</v>
      </c>
      <c r="D622" s="0" t="n">
        <v>9</v>
      </c>
      <c r="E622" s="0" t="n">
        <v>100</v>
      </c>
      <c r="F622" s="0" t="s">
        <v>11</v>
      </c>
      <c r="G622" s="5" t="n">
        <f aca="false">OR(C622="M15",C622="M10")</f>
        <v>0</v>
      </c>
      <c r="H622" s="5" t="n">
        <f aca="false">AND(D622&lt;=7,D622&gt;=4)</f>
        <v>0</v>
      </c>
      <c r="I622" s="5" t="n">
        <f aca="false">AND(B622&gt;=$P$1,B622&lt;=$Q$1)</f>
        <v>1</v>
      </c>
      <c r="J622" s="0" t="n">
        <f aca="false">VLOOKUP(D622,Товар!$A$1:$F$61,5)</f>
        <v>500</v>
      </c>
      <c r="K622" s="5" t="n">
        <f aca="false">IF(F622="Поступление",TRUE())</f>
        <v>1</v>
      </c>
      <c r="L622" s="5" t="n">
        <f aca="false">AND(G622,H622,I622,K622)</f>
        <v>0</v>
      </c>
      <c r="M622" s="0" t="n">
        <f aca="false">IF(L622,1,0)</f>
        <v>0</v>
      </c>
      <c r="N622" s="0" t="n">
        <f aca="false">E622*J622*M622</f>
        <v>0</v>
      </c>
    </row>
    <row r="623" customFormat="false" ht="14.25" hidden="false" customHeight="false" outlineLevel="0" collapsed="false">
      <c r="A623" s="0" t="n">
        <v>622</v>
      </c>
      <c r="B623" s="3" t="n">
        <v>45140</v>
      </c>
      <c r="C623" s="4" t="s">
        <v>28</v>
      </c>
      <c r="D623" s="0" t="n">
        <v>10</v>
      </c>
      <c r="E623" s="0" t="n">
        <v>100</v>
      </c>
      <c r="F623" s="0" t="s">
        <v>11</v>
      </c>
      <c r="G623" s="5" t="n">
        <f aca="false">OR(C623="M15",C623="M10")</f>
        <v>0</v>
      </c>
      <c r="H623" s="5" t="n">
        <f aca="false">AND(D623&lt;=7,D623&gt;=4)</f>
        <v>0</v>
      </c>
      <c r="I623" s="5" t="n">
        <f aca="false">AND(B623&gt;=$P$1,B623&lt;=$Q$1)</f>
        <v>1</v>
      </c>
      <c r="J623" s="0" t="n">
        <f aca="false">VLOOKUP(D623,Товар!$A$1:$F$61,5)</f>
        <v>1000</v>
      </c>
      <c r="K623" s="5" t="n">
        <f aca="false">IF(F623="Поступление",TRUE())</f>
        <v>1</v>
      </c>
      <c r="L623" s="5" t="n">
        <f aca="false">AND(G623,H623,I623,K623)</f>
        <v>0</v>
      </c>
      <c r="M623" s="0" t="n">
        <f aca="false">IF(L623,1,0)</f>
        <v>0</v>
      </c>
      <c r="N623" s="0" t="n">
        <f aca="false">E623*J623*M623</f>
        <v>0</v>
      </c>
    </row>
    <row r="624" customFormat="false" ht="14.25" hidden="false" customHeight="false" outlineLevel="0" collapsed="false">
      <c r="A624" s="0" t="n">
        <v>623</v>
      </c>
      <c r="B624" s="3" t="n">
        <v>45140</v>
      </c>
      <c r="C624" s="4" t="s">
        <v>28</v>
      </c>
      <c r="D624" s="0" t="n">
        <v>11</v>
      </c>
      <c r="E624" s="0" t="n">
        <v>100</v>
      </c>
      <c r="F624" s="0" t="s">
        <v>11</v>
      </c>
      <c r="G624" s="5" t="n">
        <f aca="false">OR(C624="M15",C624="M10")</f>
        <v>0</v>
      </c>
      <c r="H624" s="5" t="n">
        <f aca="false">AND(D624&lt;=7,D624&gt;=4)</f>
        <v>0</v>
      </c>
      <c r="I624" s="5" t="n">
        <f aca="false">AND(B624&gt;=$P$1,B624&lt;=$Q$1)</f>
        <v>1</v>
      </c>
      <c r="J624" s="0" t="n">
        <f aca="false">VLOOKUP(D624,Товар!$A$1:$F$61,5)</f>
        <v>500</v>
      </c>
      <c r="K624" s="5" t="n">
        <f aca="false">IF(F624="Поступление",TRUE())</f>
        <v>1</v>
      </c>
      <c r="L624" s="5" t="n">
        <f aca="false">AND(G624,H624,I624,K624)</f>
        <v>0</v>
      </c>
      <c r="M624" s="0" t="n">
        <f aca="false">IF(L624,1,0)</f>
        <v>0</v>
      </c>
      <c r="N624" s="0" t="n">
        <f aca="false">E624*J624*M624</f>
        <v>0</v>
      </c>
    </row>
    <row r="625" customFormat="false" ht="14.25" hidden="false" customHeight="false" outlineLevel="0" collapsed="false">
      <c r="A625" s="0" t="n">
        <v>624</v>
      </c>
      <c r="B625" s="3" t="n">
        <v>45140</v>
      </c>
      <c r="C625" s="4" t="s">
        <v>28</v>
      </c>
      <c r="D625" s="0" t="n">
        <v>12</v>
      </c>
      <c r="E625" s="0" t="n">
        <v>100</v>
      </c>
      <c r="F625" s="0" t="s">
        <v>11</v>
      </c>
      <c r="G625" s="5" t="n">
        <f aca="false">OR(C625="M15",C625="M10")</f>
        <v>0</v>
      </c>
      <c r="H625" s="5" t="n">
        <f aca="false">AND(D625&lt;=7,D625&gt;=4)</f>
        <v>0</v>
      </c>
      <c r="I625" s="5" t="n">
        <f aca="false">AND(B625&gt;=$P$1,B625&lt;=$Q$1)</f>
        <v>1</v>
      </c>
      <c r="J625" s="0" t="n">
        <f aca="false">VLOOKUP(D625,Товар!$A$1:$F$61,5)</f>
        <v>250</v>
      </c>
      <c r="K625" s="5" t="n">
        <f aca="false">IF(F625="Поступление",TRUE())</f>
        <v>1</v>
      </c>
      <c r="L625" s="5" t="n">
        <f aca="false">AND(G625,H625,I625,K625)</f>
        <v>0</v>
      </c>
      <c r="M625" s="0" t="n">
        <f aca="false">IF(L625,1,0)</f>
        <v>0</v>
      </c>
      <c r="N625" s="0" t="n">
        <f aca="false">E625*J625*M625</f>
        <v>0</v>
      </c>
    </row>
    <row r="626" customFormat="false" ht="14.25" hidden="false" customHeight="false" outlineLevel="0" collapsed="false">
      <c r="A626" s="0" t="n">
        <v>625</v>
      </c>
      <c r="B626" s="3" t="n">
        <v>45140</v>
      </c>
      <c r="C626" s="4" t="s">
        <v>28</v>
      </c>
      <c r="D626" s="0" t="n">
        <v>13</v>
      </c>
      <c r="E626" s="0" t="n">
        <v>100</v>
      </c>
      <c r="F626" s="0" t="s">
        <v>11</v>
      </c>
      <c r="G626" s="5" t="n">
        <f aca="false">OR(C626="M15",C626="M10")</f>
        <v>0</v>
      </c>
      <c r="H626" s="5" t="n">
        <f aca="false">AND(D626&lt;=7,D626&gt;=4)</f>
        <v>0</v>
      </c>
      <c r="I626" s="5" t="n">
        <f aca="false">AND(B626&gt;=$P$1,B626&lt;=$Q$1)</f>
        <v>1</v>
      </c>
      <c r="J626" s="0" t="n">
        <f aca="false">VLOOKUP(D626,Товар!$A$1:$F$61,5)</f>
        <v>500</v>
      </c>
      <c r="K626" s="5" t="n">
        <f aca="false">IF(F626="Поступление",TRUE())</f>
        <v>1</v>
      </c>
      <c r="L626" s="5" t="n">
        <f aca="false">AND(G626,H626,I626,K626)</f>
        <v>0</v>
      </c>
      <c r="M626" s="0" t="n">
        <f aca="false">IF(L626,1,0)</f>
        <v>0</v>
      </c>
      <c r="N626" s="0" t="n">
        <f aca="false">E626*J626*M626</f>
        <v>0</v>
      </c>
    </row>
    <row r="627" customFormat="false" ht="14.25" hidden="false" customHeight="false" outlineLevel="0" collapsed="false">
      <c r="A627" s="0" t="n">
        <v>626</v>
      </c>
      <c r="B627" s="3" t="n">
        <v>45140</v>
      </c>
      <c r="C627" s="4" t="s">
        <v>28</v>
      </c>
      <c r="D627" s="0" t="n">
        <v>14</v>
      </c>
      <c r="E627" s="0" t="n">
        <v>100</v>
      </c>
      <c r="F627" s="0" t="s">
        <v>11</v>
      </c>
      <c r="G627" s="5" t="n">
        <f aca="false">OR(C627="M15",C627="M10")</f>
        <v>0</v>
      </c>
      <c r="H627" s="5" t="n">
        <f aca="false">AND(D627&lt;=7,D627&gt;=4)</f>
        <v>0</v>
      </c>
      <c r="I627" s="5" t="n">
        <f aca="false">AND(B627&gt;=$P$1,B627&lt;=$Q$1)</f>
        <v>1</v>
      </c>
      <c r="J627" s="0" t="n">
        <f aca="false">VLOOKUP(D627,Товар!$A$1:$F$61,5)</f>
        <v>300</v>
      </c>
      <c r="K627" s="5" t="n">
        <f aca="false">IF(F627="Поступление",TRUE())</f>
        <v>1</v>
      </c>
      <c r="L627" s="5" t="n">
        <f aca="false">AND(G627,H627,I627,K627)</f>
        <v>0</v>
      </c>
      <c r="M627" s="0" t="n">
        <f aca="false">IF(L627,1,0)</f>
        <v>0</v>
      </c>
      <c r="N627" s="0" t="n">
        <f aca="false">E627*J627*M627</f>
        <v>0</v>
      </c>
    </row>
    <row r="628" customFormat="false" ht="14.25" hidden="false" customHeight="false" outlineLevel="0" collapsed="false">
      <c r="A628" s="0" t="n">
        <v>627</v>
      </c>
      <c r="B628" s="3" t="n">
        <v>45140</v>
      </c>
      <c r="C628" s="4" t="s">
        <v>28</v>
      </c>
      <c r="D628" s="0" t="n">
        <v>15</v>
      </c>
      <c r="E628" s="0" t="n">
        <v>100</v>
      </c>
      <c r="F628" s="0" t="s">
        <v>11</v>
      </c>
      <c r="G628" s="5" t="n">
        <f aca="false">OR(C628="M15",C628="M10")</f>
        <v>0</v>
      </c>
      <c r="H628" s="5" t="n">
        <f aca="false">AND(D628&lt;=7,D628&gt;=4)</f>
        <v>0</v>
      </c>
      <c r="I628" s="5" t="n">
        <f aca="false">AND(B628&gt;=$P$1,B628&lt;=$Q$1)</f>
        <v>1</v>
      </c>
      <c r="J628" s="0" t="n">
        <f aca="false">VLOOKUP(D628,Товар!$A$1:$F$61,5)</f>
        <v>250</v>
      </c>
      <c r="K628" s="5" t="n">
        <f aca="false">IF(F628="Поступление",TRUE())</f>
        <v>1</v>
      </c>
      <c r="L628" s="5" t="n">
        <f aca="false">AND(G628,H628,I628,K628)</f>
        <v>0</v>
      </c>
      <c r="M628" s="0" t="n">
        <f aca="false">IF(L628,1,0)</f>
        <v>0</v>
      </c>
      <c r="N628" s="0" t="n">
        <f aca="false">E628*J628*M628</f>
        <v>0</v>
      </c>
    </row>
    <row r="629" customFormat="false" ht="14.25" hidden="false" customHeight="false" outlineLevel="0" collapsed="false">
      <c r="A629" s="0" t="n">
        <v>628</v>
      </c>
      <c r="B629" s="3" t="n">
        <v>45140</v>
      </c>
      <c r="C629" s="4" t="s">
        <v>28</v>
      </c>
      <c r="D629" s="0" t="n">
        <v>16</v>
      </c>
      <c r="E629" s="0" t="n">
        <v>100</v>
      </c>
      <c r="F629" s="0" t="s">
        <v>11</v>
      </c>
      <c r="G629" s="5" t="n">
        <f aca="false">OR(C629="M15",C629="M10")</f>
        <v>0</v>
      </c>
      <c r="H629" s="5" t="n">
        <f aca="false">AND(D629&lt;=7,D629&gt;=4)</f>
        <v>0</v>
      </c>
      <c r="I629" s="5" t="n">
        <f aca="false">AND(B629&gt;=$P$1,B629&lt;=$Q$1)</f>
        <v>1</v>
      </c>
      <c r="J629" s="0" t="n">
        <f aca="false">VLOOKUP(D629,Товар!$A$1:$F$61,5)</f>
        <v>1</v>
      </c>
      <c r="K629" s="5" t="n">
        <f aca="false">IF(F629="Поступление",TRUE())</f>
        <v>1</v>
      </c>
      <c r="L629" s="5" t="n">
        <f aca="false">AND(G629,H629,I629,K629)</f>
        <v>0</v>
      </c>
      <c r="M629" s="0" t="n">
        <f aca="false">IF(L629,1,0)</f>
        <v>0</v>
      </c>
      <c r="N629" s="0" t="n">
        <f aca="false">E629*J629*M629</f>
        <v>0</v>
      </c>
    </row>
    <row r="630" customFormat="false" ht="14.25" hidden="false" customHeight="false" outlineLevel="0" collapsed="false">
      <c r="A630" s="0" t="n">
        <v>629</v>
      </c>
      <c r="B630" s="3" t="n">
        <v>45140</v>
      </c>
      <c r="C630" s="4" t="s">
        <v>28</v>
      </c>
      <c r="D630" s="0" t="n">
        <v>17</v>
      </c>
      <c r="E630" s="0" t="n">
        <v>100</v>
      </c>
      <c r="F630" s="0" t="s">
        <v>11</v>
      </c>
      <c r="G630" s="5" t="n">
        <f aca="false">OR(C630="M15",C630="M10")</f>
        <v>0</v>
      </c>
      <c r="H630" s="5" t="n">
        <f aca="false">AND(D630&lt;=7,D630&gt;=4)</f>
        <v>0</v>
      </c>
      <c r="I630" s="5" t="n">
        <f aca="false">AND(B630&gt;=$P$1,B630&lt;=$Q$1)</f>
        <v>1</v>
      </c>
      <c r="J630" s="0" t="n">
        <f aca="false">VLOOKUP(D630,Товар!$A$1:$F$61,5)</f>
        <v>150</v>
      </c>
      <c r="K630" s="5" t="n">
        <f aca="false">IF(F630="Поступление",TRUE())</f>
        <v>1</v>
      </c>
      <c r="L630" s="5" t="n">
        <f aca="false">AND(G630,H630,I630,K630)</f>
        <v>0</v>
      </c>
      <c r="M630" s="0" t="n">
        <f aca="false">IF(L630,1,0)</f>
        <v>0</v>
      </c>
      <c r="N630" s="0" t="n">
        <f aca="false">E630*J630*M630</f>
        <v>0</v>
      </c>
    </row>
    <row r="631" customFormat="false" ht="14.25" hidden="false" customHeight="false" outlineLevel="0" collapsed="false">
      <c r="A631" s="0" t="n">
        <v>630</v>
      </c>
      <c r="B631" s="3" t="n">
        <v>45140</v>
      </c>
      <c r="C631" s="4" t="s">
        <v>28</v>
      </c>
      <c r="D631" s="0" t="n">
        <v>18</v>
      </c>
      <c r="E631" s="0" t="n">
        <v>100</v>
      </c>
      <c r="F631" s="0" t="s">
        <v>11</v>
      </c>
      <c r="G631" s="5" t="n">
        <f aca="false">OR(C631="M15",C631="M10")</f>
        <v>0</v>
      </c>
      <c r="H631" s="5" t="n">
        <f aca="false">AND(D631&lt;=7,D631&gt;=4)</f>
        <v>0</v>
      </c>
      <c r="I631" s="5" t="n">
        <f aca="false">AND(B631&gt;=$P$1,B631&lt;=$Q$1)</f>
        <v>1</v>
      </c>
      <c r="J631" s="0" t="n">
        <f aca="false">VLOOKUP(D631,Товар!$A$1:$F$61,5)</f>
        <v>150</v>
      </c>
      <c r="K631" s="5" t="n">
        <f aca="false">IF(F631="Поступление",TRUE())</f>
        <v>1</v>
      </c>
      <c r="L631" s="5" t="n">
        <f aca="false">AND(G631,H631,I631,K631)</f>
        <v>0</v>
      </c>
      <c r="M631" s="0" t="n">
        <f aca="false">IF(L631,1,0)</f>
        <v>0</v>
      </c>
      <c r="N631" s="0" t="n">
        <f aca="false">E631*J631*M631</f>
        <v>0</v>
      </c>
    </row>
    <row r="632" customFormat="false" ht="14.25" hidden="false" customHeight="false" outlineLevel="0" collapsed="false">
      <c r="A632" s="0" t="n">
        <v>631</v>
      </c>
      <c r="B632" s="3" t="n">
        <v>45140</v>
      </c>
      <c r="C632" s="4" t="s">
        <v>28</v>
      </c>
      <c r="D632" s="0" t="n">
        <v>19</v>
      </c>
      <c r="E632" s="0" t="n">
        <v>100</v>
      </c>
      <c r="F632" s="0" t="s">
        <v>11</v>
      </c>
      <c r="G632" s="5" t="n">
        <f aca="false">OR(C632="M15",C632="M10")</f>
        <v>0</v>
      </c>
      <c r="H632" s="5" t="n">
        <f aca="false">AND(D632&lt;=7,D632&gt;=4)</f>
        <v>0</v>
      </c>
      <c r="I632" s="5" t="n">
        <f aca="false">AND(B632&gt;=$P$1,B632&lt;=$Q$1)</f>
        <v>1</v>
      </c>
      <c r="J632" s="0" t="n">
        <f aca="false">VLOOKUP(D632,Товар!$A$1:$F$61,5)</f>
        <v>700</v>
      </c>
      <c r="K632" s="5" t="n">
        <f aca="false">IF(F632="Поступление",TRUE())</f>
        <v>1</v>
      </c>
      <c r="L632" s="5" t="n">
        <f aca="false">AND(G632,H632,I632,K632)</f>
        <v>0</v>
      </c>
      <c r="M632" s="0" t="n">
        <f aca="false">IF(L632,1,0)</f>
        <v>0</v>
      </c>
      <c r="N632" s="0" t="n">
        <f aca="false">E632*J632*M632</f>
        <v>0</v>
      </c>
    </row>
    <row r="633" customFormat="false" ht="14.25" hidden="false" customHeight="false" outlineLevel="0" collapsed="false">
      <c r="A633" s="0" t="n">
        <v>632</v>
      </c>
      <c r="B633" s="3" t="n">
        <v>45140</v>
      </c>
      <c r="C633" s="4" t="s">
        <v>28</v>
      </c>
      <c r="D633" s="0" t="n">
        <v>20</v>
      </c>
      <c r="E633" s="0" t="n">
        <v>100</v>
      </c>
      <c r="F633" s="0" t="s">
        <v>11</v>
      </c>
      <c r="G633" s="5" t="n">
        <f aca="false">OR(C633="M15",C633="M10")</f>
        <v>0</v>
      </c>
      <c r="H633" s="5" t="n">
        <f aca="false">AND(D633&lt;=7,D633&gt;=4)</f>
        <v>0</v>
      </c>
      <c r="I633" s="5" t="n">
        <f aca="false">AND(B633&gt;=$P$1,B633&lt;=$Q$1)</f>
        <v>1</v>
      </c>
      <c r="J633" s="0" t="n">
        <f aca="false">VLOOKUP(D633,Товар!$A$1:$F$61,5)</f>
        <v>500</v>
      </c>
      <c r="K633" s="5" t="n">
        <f aca="false">IF(F633="Поступление",TRUE())</f>
        <v>1</v>
      </c>
      <c r="L633" s="5" t="n">
        <f aca="false">AND(G633,H633,I633,K633)</f>
        <v>0</v>
      </c>
      <c r="M633" s="0" t="n">
        <f aca="false">IF(L633,1,0)</f>
        <v>0</v>
      </c>
      <c r="N633" s="0" t="n">
        <f aca="false">E633*J633*M633</f>
        <v>0</v>
      </c>
    </row>
    <row r="634" customFormat="false" ht="14.25" hidden="false" customHeight="false" outlineLevel="0" collapsed="false">
      <c r="A634" s="0" t="n">
        <v>633</v>
      </c>
      <c r="B634" s="3" t="n">
        <v>45140</v>
      </c>
      <c r="C634" s="4" t="s">
        <v>28</v>
      </c>
      <c r="D634" s="0" t="n">
        <v>21</v>
      </c>
      <c r="E634" s="0" t="n">
        <v>100</v>
      </c>
      <c r="F634" s="0" t="s">
        <v>11</v>
      </c>
      <c r="G634" s="5" t="n">
        <f aca="false">OR(C634="M15",C634="M10")</f>
        <v>0</v>
      </c>
      <c r="H634" s="5" t="n">
        <f aca="false">AND(D634&lt;=7,D634&gt;=4)</f>
        <v>0</v>
      </c>
      <c r="I634" s="5" t="n">
        <f aca="false">AND(B634&gt;=$P$1,B634&lt;=$Q$1)</f>
        <v>1</v>
      </c>
      <c r="J634" s="0" t="n">
        <f aca="false">VLOOKUP(D634,Товар!$A$1:$F$61,5)</f>
        <v>500</v>
      </c>
      <c r="K634" s="5" t="n">
        <f aca="false">IF(F634="Поступление",TRUE())</f>
        <v>1</v>
      </c>
      <c r="L634" s="5" t="n">
        <f aca="false">AND(G634,H634,I634,K634)</f>
        <v>0</v>
      </c>
      <c r="M634" s="0" t="n">
        <f aca="false">IF(L634,1,0)</f>
        <v>0</v>
      </c>
      <c r="N634" s="0" t="n">
        <f aca="false">E634*J634*M634</f>
        <v>0</v>
      </c>
    </row>
    <row r="635" customFormat="false" ht="14.25" hidden="false" customHeight="false" outlineLevel="0" collapsed="false">
      <c r="A635" s="0" t="n">
        <v>634</v>
      </c>
      <c r="B635" s="3" t="n">
        <v>45140</v>
      </c>
      <c r="C635" s="4" t="s">
        <v>28</v>
      </c>
      <c r="D635" s="0" t="n">
        <v>22</v>
      </c>
      <c r="E635" s="0" t="n">
        <v>100</v>
      </c>
      <c r="F635" s="0" t="s">
        <v>11</v>
      </c>
      <c r="G635" s="5" t="n">
        <f aca="false">OR(C635="M15",C635="M10")</f>
        <v>0</v>
      </c>
      <c r="H635" s="5" t="n">
        <f aca="false">AND(D635&lt;=7,D635&gt;=4)</f>
        <v>0</v>
      </c>
      <c r="I635" s="5" t="n">
        <f aca="false">AND(B635&gt;=$P$1,B635&lt;=$Q$1)</f>
        <v>1</v>
      </c>
      <c r="J635" s="0" t="n">
        <f aca="false">VLOOKUP(D635,Товар!$A$1:$F$61,5)</f>
        <v>600</v>
      </c>
      <c r="K635" s="5" t="n">
        <f aca="false">IF(F635="Поступление",TRUE())</f>
        <v>1</v>
      </c>
      <c r="L635" s="5" t="n">
        <f aca="false">AND(G635,H635,I635,K635)</f>
        <v>0</v>
      </c>
      <c r="M635" s="0" t="n">
        <f aca="false">IF(L635,1,0)</f>
        <v>0</v>
      </c>
      <c r="N635" s="0" t="n">
        <f aca="false">E635*J635*M635</f>
        <v>0</v>
      </c>
    </row>
    <row r="636" customFormat="false" ht="14.25" hidden="false" customHeight="false" outlineLevel="0" collapsed="false">
      <c r="A636" s="0" t="n">
        <v>635</v>
      </c>
      <c r="B636" s="3" t="n">
        <v>45140</v>
      </c>
      <c r="C636" s="4" t="s">
        <v>28</v>
      </c>
      <c r="D636" s="0" t="n">
        <v>23</v>
      </c>
      <c r="E636" s="0" t="n">
        <v>100</v>
      </c>
      <c r="F636" s="0" t="s">
        <v>11</v>
      </c>
      <c r="G636" s="5" t="n">
        <f aca="false">OR(C636="M15",C636="M10")</f>
        <v>0</v>
      </c>
      <c r="H636" s="5" t="n">
        <f aca="false">AND(D636&lt;=7,D636&gt;=4)</f>
        <v>0</v>
      </c>
      <c r="I636" s="5" t="n">
        <f aca="false">AND(B636&gt;=$P$1,B636&lt;=$Q$1)</f>
        <v>1</v>
      </c>
      <c r="J636" s="0" t="n">
        <f aca="false">VLOOKUP(D636,Товар!$A$1:$F$61,5)</f>
        <v>1000</v>
      </c>
      <c r="K636" s="5" t="n">
        <f aca="false">IF(F636="Поступление",TRUE())</f>
        <v>1</v>
      </c>
      <c r="L636" s="5" t="n">
        <f aca="false">AND(G636,H636,I636,K636)</f>
        <v>0</v>
      </c>
      <c r="M636" s="0" t="n">
        <f aca="false">IF(L636,1,0)</f>
        <v>0</v>
      </c>
      <c r="N636" s="0" t="n">
        <f aca="false">E636*J636*M636</f>
        <v>0</v>
      </c>
    </row>
    <row r="637" customFormat="false" ht="14.25" hidden="false" customHeight="false" outlineLevel="0" collapsed="false">
      <c r="A637" s="0" t="n">
        <v>636</v>
      </c>
      <c r="B637" s="3" t="n">
        <v>45140</v>
      </c>
      <c r="C637" s="4" t="s">
        <v>28</v>
      </c>
      <c r="D637" s="0" t="n">
        <v>24</v>
      </c>
      <c r="E637" s="0" t="n">
        <v>100</v>
      </c>
      <c r="F637" s="0" t="s">
        <v>11</v>
      </c>
      <c r="G637" s="5" t="n">
        <f aca="false">OR(C637="M15",C637="M10")</f>
        <v>0</v>
      </c>
      <c r="H637" s="5" t="n">
        <f aca="false">AND(D637&lt;=7,D637&gt;=4)</f>
        <v>0</v>
      </c>
      <c r="I637" s="5" t="n">
        <f aca="false">AND(B637&gt;=$P$1,B637&lt;=$Q$1)</f>
        <v>1</v>
      </c>
      <c r="J637" s="0" t="n">
        <f aca="false">VLOOKUP(D637,Товар!$A$1:$F$61,5)</f>
        <v>200</v>
      </c>
      <c r="K637" s="5" t="n">
        <f aca="false">IF(F637="Поступление",TRUE())</f>
        <v>1</v>
      </c>
      <c r="L637" s="5" t="n">
        <f aca="false">AND(G637,H637,I637,K637)</f>
        <v>0</v>
      </c>
      <c r="M637" s="0" t="n">
        <f aca="false">IF(L637,1,0)</f>
        <v>0</v>
      </c>
      <c r="N637" s="0" t="n">
        <f aca="false">E637*J637*M637</f>
        <v>0</v>
      </c>
    </row>
    <row r="638" customFormat="false" ht="14.25" hidden="false" customHeight="false" outlineLevel="0" collapsed="false">
      <c r="A638" s="0" t="n">
        <v>637</v>
      </c>
      <c r="B638" s="3" t="n">
        <v>45140</v>
      </c>
      <c r="C638" s="4" t="s">
        <v>28</v>
      </c>
      <c r="D638" s="0" t="n">
        <v>25</v>
      </c>
      <c r="E638" s="0" t="n">
        <v>100</v>
      </c>
      <c r="F638" s="0" t="s">
        <v>11</v>
      </c>
      <c r="G638" s="5" t="n">
        <f aca="false">OR(C638="M15",C638="M10")</f>
        <v>0</v>
      </c>
      <c r="H638" s="5" t="n">
        <f aca="false">AND(D638&lt;=7,D638&gt;=4)</f>
        <v>0</v>
      </c>
      <c r="I638" s="5" t="n">
        <f aca="false">AND(B638&gt;=$P$1,B638&lt;=$Q$1)</f>
        <v>1</v>
      </c>
      <c r="J638" s="0" t="n">
        <f aca="false">VLOOKUP(D638,Товар!$A$1:$F$61,5)</f>
        <v>250</v>
      </c>
      <c r="K638" s="5" t="n">
        <f aca="false">IF(F638="Поступление",TRUE())</f>
        <v>1</v>
      </c>
      <c r="L638" s="5" t="n">
        <f aca="false">AND(G638,H638,I638,K638)</f>
        <v>0</v>
      </c>
      <c r="M638" s="0" t="n">
        <f aca="false">IF(L638,1,0)</f>
        <v>0</v>
      </c>
      <c r="N638" s="0" t="n">
        <f aca="false">E638*J638*M638</f>
        <v>0</v>
      </c>
    </row>
    <row r="639" customFormat="false" ht="14.25" hidden="false" customHeight="false" outlineLevel="0" collapsed="false">
      <c r="A639" s="0" t="n">
        <v>638</v>
      </c>
      <c r="B639" s="3" t="n">
        <v>45140</v>
      </c>
      <c r="C639" s="4" t="s">
        <v>28</v>
      </c>
      <c r="D639" s="0" t="n">
        <v>26</v>
      </c>
      <c r="E639" s="0" t="n">
        <v>100</v>
      </c>
      <c r="F639" s="0" t="s">
        <v>11</v>
      </c>
      <c r="G639" s="5" t="n">
        <f aca="false">OR(C639="M15",C639="M10")</f>
        <v>0</v>
      </c>
      <c r="H639" s="5" t="n">
        <f aca="false">AND(D639&lt;=7,D639&gt;=4)</f>
        <v>0</v>
      </c>
      <c r="I639" s="5" t="n">
        <f aca="false">AND(B639&gt;=$P$1,B639&lt;=$Q$1)</f>
        <v>1</v>
      </c>
      <c r="J639" s="0" t="n">
        <f aca="false">VLOOKUP(D639,Товар!$A$1:$F$61,5)</f>
        <v>300</v>
      </c>
      <c r="K639" s="5" t="n">
        <f aca="false">IF(F639="Поступление",TRUE())</f>
        <v>1</v>
      </c>
      <c r="L639" s="5" t="n">
        <f aca="false">AND(G639,H639,I639,K639)</f>
        <v>0</v>
      </c>
      <c r="M639" s="0" t="n">
        <f aca="false">IF(L639,1,0)</f>
        <v>0</v>
      </c>
      <c r="N639" s="0" t="n">
        <f aca="false">E639*J639*M639</f>
        <v>0</v>
      </c>
    </row>
    <row r="640" customFormat="false" ht="14.25" hidden="false" customHeight="false" outlineLevel="0" collapsed="false">
      <c r="A640" s="0" t="n">
        <v>639</v>
      </c>
      <c r="B640" s="3" t="n">
        <v>45140</v>
      </c>
      <c r="C640" s="4" t="s">
        <v>28</v>
      </c>
      <c r="D640" s="0" t="n">
        <v>27</v>
      </c>
      <c r="E640" s="0" t="n">
        <v>100</v>
      </c>
      <c r="F640" s="0" t="s">
        <v>11</v>
      </c>
      <c r="G640" s="5" t="n">
        <f aca="false">OR(C640="M15",C640="M10")</f>
        <v>0</v>
      </c>
      <c r="H640" s="5" t="n">
        <f aca="false">AND(D640&lt;=7,D640&gt;=4)</f>
        <v>0</v>
      </c>
      <c r="I640" s="5" t="n">
        <f aca="false">AND(B640&gt;=$P$1,B640&lt;=$Q$1)</f>
        <v>1</v>
      </c>
      <c r="J640" s="0" t="n">
        <f aca="false">VLOOKUP(D640,Товар!$A$1:$F$61,5)</f>
        <v>100</v>
      </c>
      <c r="K640" s="5" t="n">
        <f aca="false">IF(F640="Поступление",TRUE())</f>
        <v>1</v>
      </c>
      <c r="L640" s="5" t="n">
        <f aca="false">AND(G640,H640,I640,K640)</f>
        <v>0</v>
      </c>
      <c r="M640" s="0" t="n">
        <f aca="false">IF(L640,1,0)</f>
        <v>0</v>
      </c>
      <c r="N640" s="0" t="n">
        <f aca="false">E640*J640*M640</f>
        <v>0</v>
      </c>
    </row>
    <row r="641" customFormat="false" ht="14.25" hidden="false" customHeight="false" outlineLevel="0" collapsed="false">
      <c r="A641" s="0" t="n">
        <v>640</v>
      </c>
      <c r="B641" s="3" t="n">
        <v>45140</v>
      </c>
      <c r="C641" s="4" t="s">
        <v>28</v>
      </c>
      <c r="D641" s="0" t="n">
        <v>28</v>
      </c>
      <c r="E641" s="0" t="n">
        <v>100</v>
      </c>
      <c r="F641" s="0" t="s">
        <v>11</v>
      </c>
      <c r="G641" s="5" t="n">
        <f aca="false">OR(C641="M15",C641="M10")</f>
        <v>0</v>
      </c>
      <c r="H641" s="5" t="n">
        <f aca="false">AND(D641&lt;=7,D641&gt;=4)</f>
        <v>0</v>
      </c>
      <c r="I641" s="5" t="n">
        <f aca="false">AND(B641&gt;=$P$1,B641&lt;=$Q$1)</f>
        <v>1</v>
      </c>
      <c r="J641" s="0" t="n">
        <f aca="false">VLOOKUP(D641,Товар!$A$1:$F$61,5)</f>
        <v>250</v>
      </c>
      <c r="K641" s="5" t="n">
        <f aca="false">IF(F641="Поступление",TRUE())</f>
        <v>1</v>
      </c>
      <c r="L641" s="5" t="n">
        <f aca="false">AND(G641,H641,I641,K641)</f>
        <v>0</v>
      </c>
      <c r="M641" s="0" t="n">
        <f aca="false">IF(L641,1,0)</f>
        <v>0</v>
      </c>
      <c r="N641" s="0" t="n">
        <f aca="false">E641*J641*M641</f>
        <v>0</v>
      </c>
    </row>
    <row r="642" customFormat="false" ht="14.25" hidden="false" customHeight="false" outlineLevel="0" collapsed="false">
      <c r="A642" s="0" t="n">
        <v>641</v>
      </c>
      <c r="B642" s="3" t="n">
        <v>45140</v>
      </c>
      <c r="C642" s="4" t="s">
        <v>28</v>
      </c>
      <c r="D642" s="0" t="n">
        <v>29</v>
      </c>
      <c r="E642" s="0" t="n">
        <v>100</v>
      </c>
      <c r="F642" s="0" t="s">
        <v>11</v>
      </c>
      <c r="G642" s="5" t="n">
        <f aca="false">OR(C642="M15",C642="M10")</f>
        <v>0</v>
      </c>
      <c r="H642" s="5" t="n">
        <f aca="false">AND(D642&lt;=7,D642&gt;=4)</f>
        <v>0</v>
      </c>
      <c r="I642" s="5" t="n">
        <f aca="false">AND(B642&gt;=$P$1,B642&lt;=$Q$1)</f>
        <v>1</v>
      </c>
      <c r="J642" s="0" t="n">
        <f aca="false">VLOOKUP(D642,Товар!$A$1:$F$61,5)</f>
        <v>250</v>
      </c>
      <c r="K642" s="5" t="n">
        <f aca="false">IF(F642="Поступление",TRUE())</f>
        <v>1</v>
      </c>
      <c r="L642" s="5" t="n">
        <f aca="false">AND(G642,H642,I642,K642)</f>
        <v>0</v>
      </c>
      <c r="M642" s="0" t="n">
        <f aca="false">IF(L642,1,0)</f>
        <v>0</v>
      </c>
      <c r="N642" s="0" t="n">
        <f aca="false">E642*J642*M642</f>
        <v>0</v>
      </c>
    </row>
    <row r="643" customFormat="false" ht="14.25" hidden="false" customHeight="false" outlineLevel="0" collapsed="false">
      <c r="A643" s="0" t="n">
        <v>642</v>
      </c>
      <c r="B643" s="3" t="n">
        <v>45140</v>
      </c>
      <c r="C643" s="4" t="s">
        <v>28</v>
      </c>
      <c r="D643" s="0" t="n">
        <v>30</v>
      </c>
      <c r="E643" s="0" t="n">
        <v>100</v>
      </c>
      <c r="F643" s="0" t="s">
        <v>11</v>
      </c>
      <c r="G643" s="5" t="n">
        <f aca="false">OR(C643="M15",C643="M10")</f>
        <v>0</v>
      </c>
      <c r="H643" s="5" t="n">
        <f aca="false">AND(D643&lt;=7,D643&gt;=4)</f>
        <v>0</v>
      </c>
      <c r="I643" s="5" t="n">
        <f aca="false">AND(B643&gt;=$P$1,B643&lt;=$Q$1)</f>
        <v>1</v>
      </c>
      <c r="J643" s="0" t="n">
        <f aca="false">VLOOKUP(D643,Товар!$A$1:$F$61,5)</f>
        <v>100</v>
      </c>
      <c r="K643" s="5" t="n">
        <f aca="false">IF(F643="Поступление",TRUE())</f>
        <v>1</v>
      </c>
      <c r="L643" s="5" t="n">
        <f aca="false">AND(G643,H643,I643,K643)</f>
        <v>0</v>
      </c>
      <c r="M643" s="0" t="n">
        <f aca="false">IF(L643,1,0)</f>
        <v>0</v>
      </c>
      <c r="N643" s="0" t="n">
        <f aca="false">E643*J643*M643</f>
        <v>0</v>
      </c>
    </row>
    <row r="644" customFormat="false" ht="14.25" hidden="false" customHeight="false" outlineLevel="0" collapsed="false">
      <c r="A644" s="0" t="n">
        <v>643</v>
      </c>
      <c r="B644" s="3" t="n">
        <v>45140</v>
      </c>
      <c r="C644" s="4" t="s">
        <v>28</v>
      </c>
      <c r="D644" s="0" t="n">
        <v>31</v>
      </c>
      <c r="E644" s="0" t="n">
        <v>100</v>
      </c>
      <c r="F644" s="0" t="s">
        <v>11</v>
      </c>
      <c r="G644" s="5" t="n">
        <f aca="false">OR(C644="M15",C644="M10")</f>
        <v>0</v>
      </c>
      <c r="H644" s="5" t="n">
        <f aca="false">AND(D644&lt;=7,D644&gt;=4)</f>
        <v>0</v>
      </c>
      <c r="I644" s="5" t="n">
        <f aca="false">AND(B644&gt;=$P$1,B644&lt;=$Q$1)</f>
        <v>1</v>
      </c>
      <c r="J644" s="0" t="n">
        <f aca="false">VLOOKUP(D644,Товар!$A$1:$F$61,5)</f>
        <v>80</v>
      </c>
      <c r="K644" s="5" t="n">
        <f aca="false">IF(F644="Поступление",TRUE())</f>
        <v>1</v>
      </c>
      <c r="L644" s="5" t="n">
        <f aca="false">AND(G644,H644,I644,K644)</f>
        <v>0</v>
      </c>
      <c r="M644" s="0" t="n">
        <f aca="false">IF(L644,1,0)</f>
        <v>0</v>
      </c>
      <c r="N644" s="0" t="n">
        <f aca="false">E644*J644*M644</f>
        <v>0</v>
      </c>
    </row>
    <row r="645" customFormat="false" ht="14.25" hidden="false" customHeight="false" outlineLevel="0" collapsed="false">
      <c r="A645" s="0" t="n">
        <v>644</v>
      </c>
      <c r="B645" s="3" t="n">
        <v>45140</v>
      </c>
      <c r="C645" s="4" t="s">
        <v>28</v>
      </c>
      <c r="D645" s="0" t="n">
        <v>32</v>
      </c>
      <c r="E645" s="0" t="n">
        <v>100</v>
      </c>
      <c r="F645" s="0" t="s">
        <v>11</v>
      </c>
      <c r="G645" s="5" t="n">
        <f aca="false">OR(C645="M15",C645="M10")</f>
        <v>0</v>
      </c>
      <c r="H645" s="5" t="n">
        <f aca="false">AND(D645&lt;=7,D645&gt;=4)</f>
        <v>0</v>
      </c>
      <c r="I645" s="5" t="n">
        <f aca="false">AND(B645&gt;=$P$1,B645&lt;=$Q$1)</f>
        <v>1</v>
      </c>
      <c r="J645" s="0" t="n">
        <f aca="false">VLOOKUP(D645,Товар!$A$1:$F$61,5)</f>
        <v>100</v>
      </c>
      <c r="K645" s="5" t="n">
        <f aca="false">IF(F645="Поступление",TRUE())</f>
        <v>1</v>
      </c>
      <c r="L645" s="5" t="n">
        <f aca="false">AND(G645,H645,I645,K645)</f>
        <v>0</v>
      </c>
      <c r="M645" s="0" t="n">
        <f aca="false">IF(L645,1,0)</f>
        <v>0</v>
      </c>
      <c r="N645" s="0" t="n">
        <f aca="false">E645*J645*M645</f>
        <v>0</v>
      </c>
    </row>
    <row r="646" customFormat="false" ht="14.25" hidden="false" customHeight="false" outlineLevel="0" collapsed="false">
      <c r="A646" s="0" t="n">
        <v>645</v>
      </c>
      <c r="B646" s="3" t="n">
        <v>45140</v>
      </c>
      <c r="C646" s="4" t="s">
        <v>28</v>
      </c>
      <c r="D646" s="0" t="n">
        <v>33</v>
      </c>
      <c r="E646" s="0" t="n">
        <v>100</v>
      </c>
      <c r="F646" s="0" t="s">
        <v>11</v>
      </c>
      <c r="G646" s="5" t="n">
        <f aca="false">OR(C646="M15",C646="M10")</f>
        <v>0</v>
      </c>
      <c r="H646" s="5" t="n">
        <f aca="false">AND(D646&lt;=7,D646&gt;=4)</f>
        <v>0</v>
      </c>
      <c r="I646" s="5" t="n">
        <f aca="false">AND(B646&gt;=$P$1,B646&lt;=$Q$1)</f>
        <v>1</v>
      </c>
      <c r="J646" s="0" t="n">
        <f aca="false">VLOOKUP(D646,Товар!$A$1:$F$61,5)</f>
        <v>100</v>
      </c>
      <c r="K646" s="5" t="n">
        <f aca="false">IF(F646="Поступление",TRUE())</f>
        <v>1</v>
      </c>
      <c r="L646" s="5" t="n">
        <f aca="false">AND(G646,H646,I646,K646)</f>
        <v>0</v>
      </c>
      <c r="M646" s="0" t="n">
        <f aca="false">IF(L646,1,0)</f>
        <v>0</v>
      </c>
      <c r="N646" s="0" t="n">
        <f aca="false">E646*J646*M646</f>
        <v>0</v>
      </c>
    </row>
    <row r="647" customFormat="false" ht="14.25" hidden="false" customHeight="false" outlineLevel="0" collapsed="false">
      <c r="A647" s="0" t="n">
        <v>646</v>
      </c>
      <c r="B647" s="3" t="n">
        <v>45140</v>
      </c>
      <c r="C647" s="4" t="s">
        <v>28</v>
      </c>
      <c r="D647" s="0" t="n">
        <v>34</v>
      </c>
      <c r="E647" s="0" t="n">
        <v>100</v>
      </c>
      <c r="F647" s="0" t="s">
        <v>11</v>
      </c>
      <c r="G647" s="5" t="n">
        <f aca="false">OR(C647="M15",C647="M10")</f>
        <v>0</v>
      </c>
      <c r="H647" s="5" t="n">
        <f aca="false">AND(D647&lt;=7,D647&gt;=4)</f>
        <v>0</v>
      </c>
      <c r="I647" s="5" t="n">
        <f aca="false">AND(B647&gt;=$P$1,B647&lt;=$Q$1)</f>
        <v>1</v>
      </c>
      <c r="J647" s="0" t="n">
        <f aca="false">VLOOKUP(D647,Товар!$A$1:$F$61,5)</f>
        <v>200</v>
      </c>
      <c r="K647" s="5" t="n">
        <f aca="false">IF(F647="Поступление",TRUE())</f>
        <v>1</v>
      </c>
      <c r="L647" s="5" t="n">
        <f aca="false">AND(G647,H647,I647,K647)</f>
        <v>0</v>
      </c>
      <c r="M647" s="0" t="n">
        <f aca="false">IF(L647,1,0)</f>
        <v>0</v>
      </c>
      <c r="N647" s="0" t="n">
        <f aca="false">E647*J647*M647</f>
        <v>0</v>
      </c>
    </row>
    <row r="648" customFormat="false" ht="14.25" hidden="false" customHeight="false" outlineLevel="0" collapsed="false">
      <c r="A648" s="0" t="n">
        <v>647</v>
      </c>
      <c r="B648" s="3" t="n">
        <v>45140</v>
      </c>
      <c r="C648" s="4" t="s">
        <v>28</v>
      </c>
      <c r="D648" s="0" t="n">
        <v>35</v>
      </c>
      <c r="E648" s="0" t="n">
        <v>100</v>
      </c>
      <c r="F648" s="0" t="s">
        <v>11</v>
      </c>
      <c r="G648" s="5" t="n">
        <f aca="false">OR(C648="M15",C648="M10")</f>
        <v>0</v>
      </c>
      <c r="H648" s="5" t="n">
        <f aca="false">AND(D648&lt;=7,D648&gt;=4)</f>
        <v>0</v>
      </c>
      <c r="I648" s="5" t="n">
        <f aca="false">AND(B648&gt;=$P$1,B648&lt;=$Q$1)</f>
        <v>1</v>
      </c>
      <c r="J648" s="0" t="n">
        <f aca="false">VLOOKUP(D648,Товар!$A$1:$F$61,5)</f>
        <v>300</v>
      </c>
      <c r="K648" s="5" t="n">
        <f aca="false">IF(F648="Поступление",TRUE())</f>
        <v>1</v>
      </c>
      <c r="L648" s="5" t="n">
        <f aca="false">AND(G648,H648,I648,K648)</f>
        <v>0</v>
      </c>
      <c r="M648" s="0" t="n">
        <f aca="false">IF(L648,1,0)</f>
        <v>0</v>
      </c>
      <c r="N648" s="0" t="n">
        <f aca="false">E648*J648*M648</f>
        <v>0</v>
      </c>
    </row>
    <row r="649" customFormat="false" ht="14.25" hidden="false" customHeight="false" outlineLevel="0" collapsed="false">
      <c r="A649" s="0" t="n">
        <v>648</v>
      </c>
      <c r="B649" s="3" t="n">
        <v>45140</v>
      </c>
      <c r="C649" s="4" t="s">
        <v>28</v>
      </c>
      <c r="D649" s="0" t="n">
        <v>36</v>
      </c>
      <c r="E649" s="0" t="n">
        <v>100</v>
      </c>
      <c r="F649" s="0" t="s">
        <v>11</v>
      </c>
      <c r="G649" s="5" t="n">
        <f aca="false">OR(C649="M15",C649="M10")</f>
        <v>0</v>
      </c>
      <c r="H649" s="5" t="n">
        <f aca="false">AND(D649&lt;=7,D649&gt;=4)</f>
        <v>0</v>
      </c>
      <c r="I649" s="5" t="n">
        <f aca="false">AND(B649&gt;=$P$1,B649&lt;=$Q$1)</f>
        <v>1</v>
      </c>
      <c r="J649" s="0" t="n">
        <f aca="false">VLOOKUP(D649,Товар!$A$1:$F$61,5)</f>
        <v>400</v>
      </c>
      <c r="K649" s="5" t="n">
        <f aca="false">IF(F649="Поступление",TRUE())</f>
        <v>1</v>
      </c>
      <c r="L649" s="5" t="n">
        <f aca="false">AND(G649,H649,I649,K649)</f>
        <v>0</v>
      </c>
      <c r="M649" s="0" t="n">
        <f aca="false">IF(L649,1,0)</f>
        <v>0</v>
      </c>
      <c r="N649" s="0" t="n">
        <f aca="false">E649*J649*M649</f>
        <v>0</v>
      </c>
    </row>
    <row r="650" customFormat="false" ht="14.25" hidden="false" customHeight="false" outlineLevel="0" collapsed="false">
      <c r="A650" s="0" t="n">
        <v>649</v>
      </c>
      <c r="B650" s="3" t="n">
        <v>45141</v>
      </c>
      <c r="C650" s="4" t="s">
        <v>10</v>
      </c>
      <c r="D650" s="0" t="n">
        <v>37</v>
      </c>
      <c r="E650" s="0" t="n">
        <v>300</v>
      </c>
      <c r="F650" s="0" t="s">
        <v>11</v>
      </c>
      <c r="G650" s="5" t="n">
        <f aca="false">OR(C650="M15",C650="M10")</f>
        <v>0</v>
      </c>
      <c r="H650" s="5" t="n">
        <f aca="false">AND(D650&lt;=7,D650&gt;=4)</f>
        <v>0</v>
      </c>
      <c r="I650" s="5" t="n">
        <f aca="false">AND(B650&gt;=$P$1,B650&lt;=$Q$1)</f>
        <v>1</v>
      </c>
      <c r="J650" s="0" t="n">
        <f aca="false">VLOOKUP(D650,Товар!$A$1:$F$61,5)</f>
        <v>200</v>
      </c>
      <c r="K650" s="5" t="n">
        <f aca="false">IF(F650="Поступление",TRUE())</f>
        <v>1</v>
      </c>
      <c r="L650" s="5" t="n">
        <f aca="false">AND(G650,H650,I650,K650)</f>
        <v>0</v>
      </c>
      <c r="M650" s="0" t="n">
        <f aca="false">IF(L650,1,0)</f>
        <v>0</v>
      </c>
      <c r="N650" s="0" t="n">
        <f aca="false">E650*J650*M650</f>
        <v>0</v>
      </c>
    </row>
    <row r="651" customFormat="false" ht="14.25" hidden="false" customHeight="false" outlineLevel="0" collapsed="false">
      <c r="A651" s="0" t="n">
        <v>650</v>
      </c>
      <c r="B651" s="3" t="n">
        <v>45141</v>
      </c>
      <c r="C651" s="4" t="s">
        <v>10</v>
      </c>
      <c r="D651" s="0" t="n">
        <v>38</v>
      </c>
      <c r="E651" s="0" t="n">
        <v>300</v>
      </c>
      <c r="F651" s="0" t="s">
        <v>11</v>
      </c>
      <c r="G651" s="5" t="n">
        <f aca="false">OR(C651="M15",C651="M10")</f>
        <v>0</v>
      </c>
      <c r="H651" s="5" t="n">
        <f aca="false">AND(D651&lt;=7,D651&gt;=4)</f>
        <v>0</v>
      </c>
      <c r="I651" s="5" t="n">
        <f aca="false">AND(B651&gt;=$P$1,B651&lt;=$Q$1)</f>
        <v>1</v>
      </c>
      <c r="J651" s="0" t="n">
        <f aca="false">VLOOKUP(D651,Товар!$A$1:$F$61,5)</f>
        <v>200</v>
      </c>
      <c r="K651" s="5" t="n">
        <f aca="false">IF(F651="Поступление",TRUE())</f>
        <v>1</v>
      </c>
      <c r="L651" s="5" t="n">
        <f aca="false">AND(G651,H651,I651,K651)</f>
        <v>0</v>
      </c>
      <c r="M651" s="0" t="n">
        <f aca="false">IF(L651,1,0)</f>
        <v>0</v>
      </c>
      <c r="N651" s="0" t="n">
        <f aca="false">E651*J651*M651</f>
        <v>0</v>
      </c>
    </row>
    <row r="652" customFormat="false" ht="14.25" hidden="false" customHeight="false" outlineLevel="0" collapsed="false">
      <c r="A652" s="0" t="n">
        <v>651</v>
      </c>
      <c r="B652" s="3" t="n">
        <v>45141</v>
      </c>
      <c r="C652" s="4" t="s">
        <v>10</v>
      </c>
      <c r="D652" s="0" t="n">
        <v>39</v>
      </c>
      <c r="E652" s="0" t="n">
        <v>300</v>
      </c>
      <c r="F652" s="0" t="s">
        <v>11</v>
      </c>
      <c r="G652" s="5" t="n">
        <f aca="false">OR(C652="M15",C652="M10")</f>
        <v>0</v>
      </c>
      <c r="H652" s="5" t="n">
        <f aca="false">AND(D652&lt;=7,D652&gt;=4)</f>
        <v>0</v>
      </c>
      <c r="I652" s="5" t="n">
        <f aca="false">AND(B652&gt;=$P$1,B652&lt;=$Q$1)</f>
        <v>1</v>
      </c>
      <c r="J652" s="0" t="n">
        <f aca="false">VLOOKUP(D652,Товар!$A$1:$F$61,5)</f>
        <v>250</v>
      </c>
      <c r="K652" s="5" t="n">
        <f aca="false">IF(F652="Поступление",TRUE())</f>
        <v>1</v>
      </c>
      <c r="L652" s="5" t="n">
        <f aca="false">AND(G652,H652,I652,K652)</f>
        <v>0</v>
      </c>
      <c r="M652" s="0" t="n">
        <f aca="false">IF(L652,1,0)</f>
        <v>0</v>
      </c>
      <c r="N652" s="0" t="n">
        <f aca="false">E652*J652*M652</f>
        <v>0</v>
      </c>
    </row>
    <row r="653" customFormat="false" ht="14.25" hidden="false" customHeight="false" outlineLevel="0" collapsed="false">
      <c r="A653" s="0" t="n">
        <v>652</v>
      </c>
      <c r="B653" s="3" t="n">
        <v>45141</v>
      </c>
      <c r="C653" s="4" t="s">
        <v>10</v>
      </c>
      <c r="D653" s="0" t="n">
        <v>40</v>
      </c>
      <c r="E653" s="0" t="n">
        <v>300</v>
      </c>
      <c r="F653" s="0" t="s">
        <v>11</v>
      </c>
      <c r="G653" s="5" t="n">
        <f aca="false">OR(C653="M15",C653="M10")</f>
        <v>0</v>
      </c>
      <c r="H653" s="5" t="n">
        <f aca="false">AND(D653&lt;=7,D653&gt;=4)</f>
        <v>0</v>
      </c>
      <c r="I653" s="5" t="n">
        <f aca="false">AND(B653&gt;=$P$1,B653&lt;=$Q$1)</f>
        <v>1</v>
      </c>
      <c r="J653" s="0" t="n">
        <f aca="false">VLOOKUP(D653,Товар!$A$1:$F$61,5)</f>
        <v>200</v>
      </c>
      <c r="K653" s="5" t="n">
        <f aca="false">IF(F653="Поступление",TRUE())</f>
        <v>1</v>
      </c>
      <c r="L653" s="5" t="n">
        <f aca="false">AND(G653,H653,I653,K653)</f>
        <v>0</v>
      </c>
      <c r="M653" s="0" t="n">
        <f aca="false">IF(L653,1,0)</f>
        <v>0</v>
      </c>
      <c r="N653" s="0" t="n">
        <f aca="false">E653*J653*M653</f>
        <v>0</v>
      </c>
    </row>
    <row r="654" customFormat="false" ht="14.25" hidden="false" customHeight="false" outlineLevel="0" collapsed="false">
      <c r="A654" s="0" t="n">
        <v>653</v>
      </c>
      <c r="B654" s="3" t="n">
        <v>45141</v>
      </c>
      <c r="C654" s="4" t="s">
        <v>10</v>
      </c>
      <c r="D654" s="0" t="n">
        <v>41</v>
      </c>
      <c r="E654" s="0" t="n">
        <v>300</v>
      </c>
      <c r="F654" s="0" t="s">
        <v>11</v>
      </c>
      <c r="G654" s="5" t="n">
        <f aca="false">OR(C654="M15",C654="M10")</f>
        <v>0</v>
      </c>
      <c r="H654" s="5" t="n">
        <f aca="false">AND(D654&lt;=7,D654&gt;=4)</f>
        <v>0</v>
      </c>
      <c r="I654" s="5" t="n">
        <f aca="false">AND(B654&gt;=$P$1,B654&lt;=$Q$1)</f>
        <v>1</v>
      </c>
      <c r="J654" s="0" t="n">
        <f aca="false">VLOOKUP(D654,Товар!$A$1:$F$61,5)</f>
        <v>100</v>
      </c>
      <c r="K654" s="5" t="n">
        <f aca="false">IF(F654="Поступление",TRUE())</f>
        <v>1</v>
      </c>
      <c r="L654" s="5" t="n">
        <f aca="false">AND(G654,H654,I654,K654)</f>
        <v>0</v>
      </c>
      <c r="M654" s="0" t="n">
        <f aca="false">IF(L654,1,0)</f>
        <v>0</v>
      </c>
      <c r="N654" s="0" t="n">
        <f aca="false">E654*J654*M654</f>
        <v>0</v>
      </c>
    </row>
    <row r="655" customFormat="false" ht="14.25" hidden="false" customHeight="false" outlineLevel="0" collapsed="false">
      <c r="A655" s="0" t="n">
        <v>654</v>
      </c>
      <c r="B655" s="3" t="n">
        <v>45141</v>
      </c>
      <c r="C655" s="4" t="s">
        <v>10</v>
      </c>
      <c r="D655" s="0" t="n">
        <v>42</v>
      </c>
      <c r="E655" s="0" t="n">
        <v>300</v>
      </c>
      <c r="F655" s="0" t="s">
        <v>11</v>
      </c>
      <c r="G655" s="5" t="n">
        <f aca="false">OR(C655="M15",C655="M10")</f>
        <v>0</v>
      </c>
      <c r="H655" s="5" t="n">
        <f aca="false">AND(D655&lt;=7,D655&gt;=4)</f>
        <v>0</v>
      </c>
      <c r="I655" s="5" t="n">
        <f aca="false">AND(B655&gt;=$P$1,B655&lt;=$Q$1)</f>
        <v>1</v>
      </c>
      <c r="J655" s="0" t="n">
        <f aca="false">VLOOKUP(D655,Товар!$A$1:$F$61,5)</f>
        <v>500</v>
      </c>
      <c r="K655" s="5" t="n">
        <f aca="false">IF(F655="Поступление",TRUE())</f>
        <v>1</v>
      </c>
      <c r="L655" s="5" t="n">
        <f aca="false">AND(G655,H655,I655,K655)</f>
        <v>0</v>
      </c>
      <c r="M655" s="0" t="n">
        <f aca="false">IF(L655,1,0)</f>
        <v>0</v>
      </c>
      <c r="N655" s="0" t="n">
        <f aca="false">E655*J655*M655</f>
        <v>0</v>
      </c>
    </row>
    <row r="656" customFormat="false" ht="14.25" hidden="false" customHeight="false" outlineLevel="0" collapsed="false">
      <c r="A656" s="0" t="n">
        <v>655</v>
      </c>
      <c r="B656" s="3" t="n">
        <v>45141</v>
      </c>
      <c r="C656" s="4" t="s">
        <v>10</v>
      </c>
      <c r="D656" s="0" t="n">
        <v>43</v>
      </c>
      <c r="E656" s="0" t="n">
        <v>300</v>
      </c>
      <c r="F656" s="0" t="s">
        <v>11</v>
      </c>
      <c r="G656" s="5" t="n">
        <f aca="false">OR(C656="M15",C656="M10")</f>
        <v>0</v>
      </c>
      <c r="H656" s="5" t="n">
        <f aca="false">AND(D656&lt;=7,D656&gt;=4)</f>
        <v>0</v>
      </c>
      <c r="I656" s="5" t="n">
        <f aca="false">AND(B656&gt;=$P$1,B656&lt;=$Q$1)</f>
        <v>1</v>
      </c>
      <c r="J656" s="0" t="n">
        <f aca="false">VLOOKUP(D656,Товар!$A$1:$F$61,5)</f>
        <v>120</v>
      </c>
      <c r="K656" s="5" t="n">
        <f aca="false">IF(F656="Поступление",TRUE())</f>
        <v>1</v>
      </c>
      <c r="L656" s="5" t="n">
        <f aca="false">AND(G656,H656,I656,K656)</f>
        <v>0</v>
      </c>
      <c r="M656" s="0" t="n">
        <f aca="false">IF(L656,1,0)</f>
        <v>0</v>
      </c>
      <c r="N656" s="0" t="n">
        <f aca="false">E656*J656*M656</f>
        <v>0</v>
      </c>
    </row>
    <row r="657" customFormat="false" ht="14.25" hidden="false" customHeight="false" outlineLevel="0" collapsed="false">
      <c r="A657" s="0" t="n">
        <v>656</v>
      </c>
      <c r="B657" s="3" t="n">
        <v>45141</v>
      </c>
      <c r="C657" s="4" t="s">
        <v>10</v>
      </c>
      <c r="D657" s="0" t="n">
        <v>44</v>
      </c>
      <c r="E657" s="0" t="n">
        <v>300</v>
      </c>
      <c r="F657" s="0" t="s">
        <v>11</v>
      </c>
      <c r="G657" s="5" t="n">
        <f aca="false">OR(C657="M15",C657="M10")</f>
        <v>0</v>
      </c>
      <c r="H657" s="5" t="n">
        <f aca="false">AND(D657&lt;=7,D657&gt;=4)</f>
        <v>0</v>
      </c>
      <c r="I657" s="5" t="n">
        <f aca="false">AND(B657&gt;=$P$1,B657&lt;=$Q$1)</f>
        <v>1</v>
      </c>
      <c r="J657" s="0" t="n">
        <f aca="false">VLOOKUP(D657,Товар!$A$1:$F$61,5)</f>
        <v>200</v>
      </c>
      <c r="K657" s="5" t="n">
        <f aca="false">IF(F657="Поступление",TRUE())</f>
        <v>1</v>
      </c>
      <c r="L657" s="5" t="n">
        <f aca="false">AND(G657,H657,I657,K657)</f>
        <v>0</v>
      </c>
      <c r="M657" s="0" t="n">
        <f aca="false">IF(L657,1,0)</f>
        <v>0</v>
      </c>
      <c r="N657" s="0" t="n">
        <f aca="false">E657*J657*M657</f>
        <v>0</v>
      </c>
    </row>
    <row r="658" customFormat="false" ht="14.25" hidden="false" customHeight="false" outlineLevel="0" collapsed="false">
      <c r="A658" s="0" t="n">
        <v>657</v>
      </c>
      <c r="B658" s="3" t="n">
        <v>45141</v>
      </c>
      <c r="C658" s="4" t="s">
        <v>10</v>
      </c>
      <c r="D658" s="0" t="n">
        <v>45</v>
      </c>
      <c r="E658" s="0" t="n">
        <v>300</v>
      </c>
      <c r="F658" s="0" t="s">
        <v>11</v>
      </c>
      <c r="G658" s="5" t="n">
        <f aca="false">OR(C658="M15",C658="M10")</f>
        <v>0</v>
      </c>
      <c r="H658" s="5" t="n">
        <f aca="false">AND(D658&lt;=7,D658&gt;=4)</f>
        <v>0</v>
      </c>
      <c r="I658" s="5" t="n">
        <f aca="false">AND(B658&gt;=$P$1,B658&lt;=$Q$1)</f>
        <v>1</v>
      </c>
      <c r="J658" s="0" t="n">
        <f aca="false">VLOOKUP(D658,Товар!$A$1:$F$61,5)</f>
        <v>200</v>
      </c>
      <c r="K658" s="5" t="n">
        <f aca="false">IF(F658="Поступление",TRUE())</f>
        <v>1</v>
      </c>
      <c r="L658" s="5" t="n">
        <f aca="false">AND(G658,H658,I658,K658)</f>
        <v>0</v>
      </c>
      <c r="M658" s="0" t="n">
        <f aca="false">IF(L658,1,0)</f>
        <v>0</v>
      </c>
      <c r="N658" s="0" t="n">
        <f aca="false">E658*J658*M658</f>
        <v>0</v>
      </c>
    </row>
    <row r="659" customFormat="false" ht="14.25" hidden="false" customHeight="false" outlineLevel="0" collapsed="false">
      <c r="A659" s="0" t="n">
        <v>658</v>
      </c>
      <c r="B659" s="3" t="n">
        <v>45141</v>
      </c>
      <c r="C659" s="4" t="s">
        <v>10</v>
      </c>
      <c r="D659" s="0" t="n">
        <v>46</v>
      </c>
      <c r="E659" s="0" t="n">
        <v>300</v>
      </c>
      <c r="F659" s="0" t="s">
        <v>11</v>
      </c>
      <c r="G659" s="5" t="n">
        <f aca="false">OR(C659="M15",C659="M10")</f>
        <v>0</v>
      </c>
      <c r="H659" s="5" t="n">
        <f aca="false">AND(D659&lt;=7,D659&gt;=4)</f>
        <v>0</v>
      </c>
      <c r="I659" s="5" t="n">
        <f aca="false">AND(B659&gt;=$P$1,B659&lt;=$Q$1)</f>
        <v>1</v>
      </c>
      <c r="J659" s="0" t="n">
        <f aca="false">VLOOKUP(D659,Товар!$A$1:$F$61,5)</f>
        <v>300</v>
      </c>
      <c r="K659" s="5" t="n">
        <f aca="false">IF(F659="Поступление",TRUE())</f>
        <v>1</v>
      </c>
      <c r="L659" s="5" t="n">
        <f aca="false">AND(G659,H659,I659,K659)</f>
        <v>0</v>
      </c>
      <c r="M659" s="0" t="n">
        <f aca="false">IF(L659,1,0)</f>
        <v>0</v>
      </c>
      <c r="N659" s="0" t="n">
        <f aca="false">E659*J659*M659</f>
        <v>0</v>
      </c>
    </row>
    <row r="660" customFormat="false" ht="14.25" hidden="false" customHeight="false" outlineLevel="0" collapsed="false">
      <c r="A660" s="0" t="n">
        <v>659</v>
      </c>
      <c r="B660" s="3" t="n">
        <v>45141</v>
      </c>
      <c r="C660" s="4" t="s">
        <v>10</v>
      </c>
      <c r="D660" s="0" t="n">
        <v>47</v>
      </c>
      <c r="E660" s="0" t="n">
        <v>300</v>
      </c>
      <c r="F660" s="0" t="s">
        <v>11</v>
      </c>
      <c r="G660" s="5" t="n">
        <f aca="false">OR(C660="M15",C660="M10")</f>
        <v>0</v>
      </c>
      <c r="H660" s="5" t="n">
        <f aca="false">AND(D660&lt;=7,D660&gt;=4)</f>
        <v>0</v>
      </c>
      <c r="I660" s="5" t="n">
        <f aca="false">AND(B660&gt;=$P$1,B660&lt;=$Q$1)</f>
        <v>1</v>
      </c>
      <c r="J660" s="0" t="n">
        <f aca="false">VLOOKUP(D660,Товар!$A$1:$F$61,5)</f>
        <v>300</v>
      </c>
      <c r="K660" s="5" t="n">
        <f aca="false">IF(F660="Поступление",TRUE())</f>
        <v>1</v>
      </c>
      <c r="L660" s="5" t="n">
        <f aca="false">AND(G660,H660,I660,K660)</f>
        <v>0</v>
      </c>
      <c r="M660" s="0" t="n">
        <f aca="false">IF(L660,1,0)</f>
        <v>0</v>
      </c>
      <c r="N660" s="0" t="n">
        <f aca="false">E660*J660*M660</f>
        <v>0</v>
      </c>
    </row>
    <row r="661" customFormat="false" ht="14.25" hidden="false" customHeight="false" outlineLevel="0" collapsed="false">
      <c r="A661" s="0" t="n">
        <v>660</v>
      </c>
      <c r="B661" s="3" t="n">
        <v>45141</v>
      </c>
      <c r="C661" s="4" t="s">
        <v>10</v>
      </c>
      <c r="D661" s="0" t="n">
        <v>48</v>
      </c>
      <c r="E661" s="0" t="n">
        <v>300</v>
      </c>
      <c r="F661" s="0" t="s">
        <v>11</v>
      </c>
      <c r="G661" s="5" t="n">
        <f aca="false">OR(C661="M15",C661="M10")</f>
        <v>0</v>
      </c>
      <c r="H661" s="5" t="n">
        <f aca="false">AND(D661&lt;=7,D661&gt;=4)</f>
        <v>0</v>
      </c>
      <c r="I661" s="5" t="n">
        <f aca="false">AND(B661&gt;=$P$1,B661&lt;=$Q$1)</f>
        <v>1</v>
      </c>
      <c r="J661" s="0" t="n">
        <f aca="false">VLOOKUP(D661,Товар!$A$1:$F$61,5)</f>
        <v>300</v>
      </c>
      <c r="K661" s="5" t="n">
        <f aca="false">IF(F661="Поступление",TRUE())</f>
        <v>1</v>
      </c>
      <c r="L661" s="5" t="n">
        <f aca="false">AND(G661,H661,I661,K661)</f>
        <v>0</v>
      </c>
      <c r="M661" s="0" t="n">
        <f aca="false">IF(L661,1,0)</f>
        <v>0</v>
      </c>
      <c r="N661" s="0" t="n">
        <f aca="false">E661*J661*M661</f>
        <v>0</v>
      </c>
    </row>
    <row r="662" customFormat="false" ht="14.25" hidden="false" customHeight="false" outlineLevel="0" collapsed="false">
      <c r="A662" s="0" t="n">
        <v>661</v>
      </c>
      <c r="B662" s="3" t="n">
        <v>45141</v>
      </c>
      <c r="C662" s="4" t="s">
        <v>10</v>
      </c>
      <c r="D662" s="0" t="n">
        <v>49</v>
      </c>
      <c r="E662" s="0" t="n">
        <v>300</v>
      </c>
      <c r="F662" s="0" t="s">
        <v>11</v>
      </c>
      <c r="G662" s="5" t="n">
        <f aca="false">OR(C662="M15",C662="M10")</f>
        <v>0</v>
      </c>
      <c r="H662" s="5" t="n">
        <f aca="false">AND(D662&lt;=7,D662&gt;=4)</f>
        <v>0</v>
      </c>
      <c r="I662" s="5" t="n">
        <f aca="false">AND(B662&gt;=$P$1,B662&lt;=$Q$1)</f>
        <v>1</v>
      </c>
      <c r="J662" s="0" t="n">
        <f aca="false">VLOOKUP(D662,Товар!$A$1:$F$61,5)</f>
        <v>250</v>
      </c>
      <c r="K662" s="5" t="n">
        <f aca="false">IF(F662="Поступление",TRUE())</f>
        <v>1</v>
      </c>
      <c r="L662" s="5" t="n">
        <f aca="false">AND(G662,H662,I662,K662)</f>
        <v>0</v>
      </c>
      <c r="M662" s="0" t="n">
        <f aca="false">IF(L662,1,0)</f>
        <v>0</v>
      </c>
      <c r="N662" s="0" t="n">
        <f aca="false">E662*J662*M662</f>
        <v>0</v>
      </c>
    </row>
    <row r="663" customFormat="false" ht="14.25" hidden="false" customHeight="false" outlineLevel="0" collapsed="false">
      <c r="A663" s="0" t="n">
        <v>662</v>
      </c>
      <c r="B663" s="3" t="n">
        <v>45141</v>
      </c>
      <c r="C663" s="4" t="s">
        <v>10</v>
      </c>
      <c r="D663" s="0" t="n">
        <v>50</v>
      </c>
      <c r="E663" s="0" t="n">
        <v>300</v>
      </c>
      <c r="F663" s="0" t="s">
        <v>11</v>
      </c>
      <c r="G663" s="5" t="n">
        <f aca="false">OR(C663="M15",C663="M10")</f>
        <v>0</v>
      </c>
      <c r="H663" s="5" t="n">
        <f aca="false">AND(D663&lt;=7,D663&gt;=4)</f>
        <v>0</v>
      </c>
      <c r="I663" s="5" t="n">
        <f aca="false">AND(B663&gt;=$P$1,B663&lt;=$Q$1)</f>
        <v>1</v>
      </c>
      <c r="J663" s="0" t="n">
        <f aca="false">VLOOKUP(D663,Товар!$A$1:$F$61,5)</f>
        <v>250</v>
      </c>
      <c r="K663" s="5" t="n">
        <f aca="false">IF(F663="Поступление",TRUE())</f>
        <v>1</v>
      </c>
      <c r="L663" s="5" t="n">
        <f aca="false">AND(G663,H663,I663,K663)</f>
        <v>0</v>
      </c>
      <c r="M663" s="0" t="n">
        <f aca="false">IF(L663,1,0)</f>
        <v>0</v>
      </c>
      <c r="N663" s="0" t="n">
        <f aca="false">E663*J663*M663</f>
        <v>0</v>
      </c>
    </row>
    <row r="664" customFormat="false" ht="14.25" hidden="false" customHeight="false" outlineLevel="0" collapsed="false">
      <c r="A664" s="0" t="n">
        <v>663</v>
      </c>
      <c r="B664" s="3" t="n">
        <v>45141</v>
      </c>
      <c r="C664" s="4" t="s">
        <v>10</v>
      </c>
      <c r="D664" s="0" t="n">
        <v>51</v>
      </c>
      <c r="E664" s="0" t="n">
        <v>300</v>
      </c>
      <c r="F664" s="0" t="s">
        <v>11</v>
      </c>
      <c r="G664" s="5" t="n">
        <f aca="false">OR(C664="M15",C664="M10")</f>
        <v>0</v>
      </c>
      <c r="H664" s="5" t="n">
        <f aca="false">AND(D664&lt;=7,D664&gt;=4)</f>
        <v>0</v>
      </c>
      <c r="I664" s="5" t="n">
        <f aca="false">AND(B664&gt;=$P$1,B664&lt;=$Q$1)</f>
        <v>1</v>
      </c>
      <c r="J664" s="0" t="n">
        <f aca="false">VLOOKUP(D664,Товар!$A$1:$F$61,5)</f>
        <v>250</v>
      </c>
      <c r="K664" s="5" t="n">
        <f aca="false">IF(F664="Поступление",TRUE())</f>
        <v>1</v>
      </c>
      <c r="L664" s="5" t="n">
        <f aca="false">AND(G664,H664,I664,K664)</f>
        <v>0</v>
      </c>
      <c r="M664" s="0" t="n">
        <f aca="false">IF(L664,1,0)</f>
        <v>0</v>
      </c>
      <c r="N664" s="0" t="n">
        <f aca="false">E664*J664*M664</f>
        <v>0</v>
      </c>
    </row>
    <row r="665" customFormat="false" ht="14.25" hidden="false" customHeight="false" outlineLevel="0" collapsed="false">
      <c r="A665" s="0" t="n">
        <v>664</v>
      </c>
      <c r="B665" s="3" t="n">
        <v>45141</v>
      </c>
      <c r="C665" s="4" t="s">
        <v>10</v>
      </c>
      <c r="D665" s="0" t="n">
        <v>52</v>
      </c>
      <c r="E665" s="0" t="n">
        <v>300</v>
      </c>
      <c r="F665" s="0" t="s">
        <v>11</v>
      </c>
      <c r="G665" s="5" t="n">
        <f aca="false">OR(C665="M15",C665="M10")</f>
        <v>0</v>
      </c>
      <c r="H665" s="5" t="n">
        <f aca="false">AND(D665&lt;=7,D665&gt;=4)</f>
        <v>0</v>
      </c>
      <c r="I665" s="5" t="n">
        <f aca="false">AND(B665&gt;=$P$1,B665&lt;=$Q$1)</f>
        <v>1</v>
      </c>
      <c r="J665" s="0" t="n">
        <f aca="false">VLOOKUP(D665,Товар!$A$1:$F$61,5)</f>
        <v>200</v>
      </c>
      <c r="K665" s="5" t="n">
        <f aca="false">IF(F665="Поступление",TRUE())</f>
        <v>1</v>
      </c>
      <c r="L665" s="5" t="n">
        <f aca="false">AND(G665,H665,I665,K665)</f>
        <v>0</v>
      </c>
      <c r="M665" s="0" t="n">
        <f aca="false">IF(L665,1,0)</f>
        <v>0</v>
      </c>
      <c r="N665" s="0" t="n">
        <f aca="false">E665*J665*M665</f>
        <v>0</v>
      </c>
    </row>
    <row r="666" customFormat="false" ht="14.25" hidden="false" customHeight="false" outlineLevel="0" collapsed="false">
      <c r="A666" s="0" t="n">
        <v>665</v>
      </c>
      <c r="B666" s="3" t="n">
        <v>45141</v>
      </c>
      <c r="C666" s="4" t="s">
        <v>10</v>
      </c>
      <c r="D666" s="0" t="n">
        <v>53</v>
      </c>
      <c r="E666" s="0" t="n">
        <v>300</v>
      </c>
      <c r="F666" s="0" t="s">
        <v>11</v>
      </c>
      <c r="G666" s="5" t="n">
        <f aca="false">OR(C666="M15",C666="M10")</f>
        <v>0</v>
      </c>
      <c r="H666" s="5" t="n">
        <f aca="false">AND(D666&lt;=7,D666&gt;=4)</f>
        <v>0</v>
      </c>
      <c r="I666" s="5" t="n">
        <f aca="false">AND(B666&gt;=$P$1,B666&lt;=$Q$1)</f>
        <v>1</v>
      </c>
      <c r="J666" s="0" t="n">
        <f aca="false">VLOOKUP(D666,Товар!$A$1:$F$61,5)</f>
        <v>400</v>
      </c>
      <c r="K666" s="5" t="n">
        <f aca="false">IF(F666="Поступление",TRUE())</f>
        <v>1</v>
      </c>
      <c r="L666" s="5" t="n">
        <f aca="false">AND(G666,H666,I666,K666)</f>
        <v>0</v>
      </c>
      <c r="M666" s="0" t="n">
        <f aca="false">IF(L666,1,0)</f>
        <v>0</v>
      </c>
      <c r="N666" s="0" t="n">
        <f aca="false">E666*J666*M666</f>
        <v>0</v>
      </c>
    </row>
    <row r="667" customFormat="false" ht="14.25" hidden="false" customHeight="false" outlineLevel="0" collapsed="false">
      <c r="A667" s="0" t="n">
        <v>666</v>
      </c>
      <c r="B667" s="3" t="n">
        <v>45141</v>
      </c>
      <c r="C667" s="4" t="s">
        <v>10</v>
      </c>
      <c r="D667" s="0" t="n">
        <v>54</v>
      </c>
      <c r="E667" s="0" t="n">
        <v>300</v>
      </c>
      <c r="F667" s="0" t="s">
        <v>11</v>
      </c>
      <c r="G667" s="5" t="n">
        <f aca="false">OR(C667="M15",C667="M10")</f>
        <v>0</v>
      </c>
      <c r="H667" s="5" t="n">
        <f aca="false">AND(D667&lt;=7,D667&gt;=4)</f>
        <v>0</v>
      </c>
      <c r="I667" s="5" t="n">
        <f aca="false">AND(B667&gt;=$P$1,B667&lt;=$Q$1)</f>
        <v>1</v>
      </c>
      <c r="J667" s="0" t="n">
        <f aca="false">VLOOKUP(D667,Товар!$A$1:$F$61,5)</f>
        <v>300</v>
      </c>
      <c r="K667" s="5" t="n">
        <f aca="false">IF(F667="Поступление",TRUE())</f>
        <v>1</v>
      </c>
      <c r="L667" s="5" t="n">
        <f aca="false">AND(G667,H667,I667,K667)</f>
        <v>0</v>
      </c>
      <c r="M667" s="0" t="n">
        <f aca="false">IF(L667,1,0)</f>
        <v>0</v>
      </c>
      <c r="N667" s="0" t="n">
        <f aca="false">E667*J667*M667</f>
        <v>0</v>
      </c>
    </row>
    <row r="668" customFormat="false" ht="14.25" hidden="false" customHeight="false" outlineLevel="0" collapsed="false">
      <c r="A668" s="0" t="n">
        <v>667</v>
      </c>
      <c r="B668" s="3" t="n">
        <v>45141</v>
      </c>
      <c r="C668" s="4" t="s">
        <v>10</v>
      </c>
      <c r="D668" s="0" t="n">
        <v>55</v>
      </c>
      <c r="E668" s="0" t="n">
        <v>300</v>
      </c>
      <c r="F668" s="0" t="s">
        <v>11</v>
      </c>
      <c r="G668" s="5" t="n">
        <f aca="false">OR(C668="M15",C668="M10")</f>
        <v>0</v>
      </c>
      <c r="H668" s="5" t="n">
        <f aca="false">AND(D668&lt;=7,D668&gt;=4)</f>
        <v>0</v>
      </c>
      <c r="I668" s="5" t="n">
        <f aca="false">AND(B668&gt;=$P$1,B668&lt;=$Q$1)</f>
        <v>1</v>
      </c>
      <c r="J668" s="0" t="n">
        <f aca="false">VLOOKUP(D668,Товар!$A$1:$F$61,5)</f>
        <v>300</v>
      </c>
      <c r="K668" s="5" t="n">
        <f aca="false">IF(F668="Поступление",TRUE())</f>
        <v>1</v>
      </c>
      <c r="L668" s="5" t="n">
        <f aca="false">AND(G668,H668,I668,K668)</f>
        <v>0</v>
      </c>
      <c r="M668" s="0" t="n">
        <f aca="false">IF(L668,1,0)</f>
        <v>0</v>
      </c>
      <c r="N668" s="0" t="n">
        <f aca="false">E668*J668*M668</f>
        <v>0</v>
      </c>
    </row>
    <row r="669" customFormat="false" ht="14.25" hidden="false" customHeight="false" outlineLevel="0" collapsed="false">
      <c r="A669" s="0" t="n">
        <v>668</v>
      </c>
      <c r="B669" s="3" t="n">
        <v>45141</v>
      </c>
      <c r="C669" s="4" t="s">
        <v>10</v>
      </c>
      <c r="D669" s="0" t="n">
        <v>56</v>
      </c>
      <c r="E669" s="0" t="n">
        <v>300</v>
      </c>
      <c r="F669" s="0" t="s">
        <v>11</v>
      </c>
      <c r="G669" s="5" t="n">
        <f aca="false">OR(C669="M15",C669="M10")</f>
        <v>0</v>
      </c>
      <c r="H669" s="5" t="n">
        <f aca="false">AND(D669&lt;=7,D669&gt;=4)</f>
        <v>0</v>
      </c>
      <c r="I669" s="5" t="n">
        <f aca="false">AND(B669&gt;=$P$1,B669&lt;=$Q$1)</f>
        <v>1</v>
      </c>
      <c r="J669" s="0" t="n">
        <f aca="false">VLOOKUP(D669,Товар!$A$1:$F$61,5)</f>
        <v>1</v>
      </c>
      <c r="K669" s="5" t="n">
        <f aca="false">IF(F669="Поступление",TRUE())</f>
        <v>1</v>
      </c>
      <c r="L669" s="5" t="n">
        <f aca="false">AND(G669,H669,I669,K669)</f>
        <v>0</v>
      </c>
      <c r="M669" s="0" t="n">
        <f aca="false">IF(L669,1,0)</f>
        <v>0</v>
      </c>
      <c r="N669" s="0" t="n">
        <f aca="false">E669*J669*M669</f>
        <v>0</v>
      </c>
    </row>
    <row r="670" customFormat="false" ht="14.25" hidden="false" customHeight="false" outlineLevel="0" collapsed="false">
      <c r="A670" s="0" t="n">
        <v>669</v>
      </c>
      <c r="B670" s="3" t="n">
        <v>45141</v>
      </c>
      <c r="C670" s="4" t="s">
        <v>10</v>
      </c>
      <c r="D670" s="0" t="n">
        <v>57</v>
      </c>
      <c r="E670" s="0" t="n">
        <v>300</v>
      </c>
      <c r="F670" s="0" t="s">
        <v>11</v>
      </c>
      <c r="G670" s="5" t="n">
        <f aca="false">OR(C670="M15",C670="M10")</f>
        <v>0</v>
      </c>
      <c r="H670" s="5" t="n">
        <f aca="false">AND(D670&lt;=7,D670&gt;=4)</f>
        <v>0</v>
      </c>
      <c r="I670" s="5" t="n">
        <f aca="false">AND(B670&gt;=$P$1,B670&lt;=$Q$1)</f>
        <v>1</v>
      </c>
      <c r="J670" s="0" t="n">
        <f aca="false">VLOOKUP(D670,Товар!$A$1:$F$61,5)</f>
        <v>1</v>
      </c>
      <c r="K670" s="5" t="n">
        <f aca="false">IF(F670="Поступление",TRUE())</f>
        <v>1</v>
      </c>
      <c r="L670" s="5" t="n">
        <f aca="false">AND(G670,H670,I670,K670)</f>
        <v>0</v>
      </c>
      <c r="M670" s="0" t="n">
        <f aca="false">IF(L670,1,0)</f>
        <v>0</v>
      </c>
      <c r="N670" s="0" t="n">
        <f aca="false">E670*J670*M670</f>
        <v>0</v>
      </c>
    </row>
    <row r="671" customFormat="false" ht="14.25" hidden="false" customHeight="false" outlineLevel="0" collapsed="false">
      <c r="A671" s="0" t="n">
        <v>670</v>
      </c>
      <c r="B671" s="3" t="n">
        <v>45141</v>
      </c>
      <c r="C671" s="4" t="s">
        <v>10</v>
      </c>
      <c r="D671" s="0" t="n">
        <v>58</v>
      </c>
      <c r="E671" s="0" t="n">
        <v>300</v>
      </c>
      <c r="F671" s="0" t="s">
        <v>11</v>
      </c>
      <c r="G671" s="5" t="n">
        <f aca="false">OR(C671="M15",C671="M10")</f>
        <v>0</v>
      </c>
      <c r="H671" s="5" t="n">
        <f aca="false">AND(D671&lt;=7,D671&gt;=4)</f>
        <v>0</v>
      </c>
      <c r="I671" s="5" t="n">
        <f aca="false">AND(B671&gt;=$P$1,B671&lt;=$Q$1)</f>
        <v>1</v>
      </c>
      <c r="J671" s="0" t="n">
        <f aca="false">VLOOKUP(D671,Товар!$A$1:$F$61,5)</f>
        <v>500</v>
      </c>
      <c r="K671" s="5" t="n">
        <f aca="false">IF(F671="Поступление",TRUE())</f>
        <v>1</v>
      </c>
      <c r="L671" s="5" t="n">
        <f aca="false">AND(G671,H671,I671,K671)</f>
        <v>0</v>
      </c>
      <c r="M671" s="0" t="n">
        <f aca="false">IF(L671,1,0)</f>
        <v>0</v>
      </c>
      <c r="N671" s="0" t="n">
        <f aca="false">E671*J671*M671</f>
        <v>0</v>
      </c>
    </row>
    <row r="672" customFormat="false" ht="14.25" hidden="false" customHeight="false" outlineLevel="0" collapsed="false">
      <c r="A672" s="0" t="n">
        <v>671</v>
      </c>
      <c r="B672" s="3" t="n">
        <v>45141</v>
      </c>
      <c r="C672" s="4" t="s">
        <v>10</v>
      </c>
      <c r="D672" s="0" t="n">
        <v>59</v>
      </c>
      <c r="E672" s="0" t="n">
        <v>300</v>
      </c>
      <c r="F672" s="0" t="s">
        <v>11</v>
      </c>
      <c r="G672" s="5" t="n">
        <f aca="false">OR(C672="M15",C672="M10")</f>
        <v>0</v>
      </c>
      <c r="H672" s="5" t="n">
        <f aca="false">AND(D672&lt;=7,D672&gt;=4)</f>
        <v>0</v>
      </c>
      <c r="I672" s="5" t="n">
        <f aca="false">AND(B672&gt;=$P$1,B672&lt;=$Q$1)</f>
        <v>1</v>
      </c>
      <c r="J672" s="0" t="n">
        <f aca="false">VLOOKUP(D672,Товар!$A$1:$F$61,5)</f>
        <v>500</v>
      </c>
      <c r="K672" s="5" t="n">
        <f aca="false">IF(F672="Поступление",TRUE())</f>
        <v>1</v>
      </c>
      <c r="L672" s="5" t="n">
        <f aca="false">AND(G672,H672,I672,K672)</f>
        <v>0</v>
      </c>
      <c r="M672" s="0" t="n">
        <f aca="false">IF(L672,1,0)</f>
        <v>0</v>
      </c>
      <c r="N672" s="0" t="n">
        <f aca="false">E672*J672*M672</f>
        <v>0</v>
      </c>
    </row>
    <row r="673" customFormat="false" ht="14.25" hidden="false" customHeight="false" outlineLevel="0" collapsed="false">
      <c r="A673" s="0" t="n">
        <v>672</v>
      </c>
      <c r="B673" s="3" t="n">
        <v>45141</v>
      </c>
      <c r="C673" s="4" t="s">
        <v>10</v>
      </c>
      <c r="D673" s="0" t="n">
        <v>60</v>
      </c>
      <c r="E673" s="0" t="n">
        <v>300</v>
      </c>
      <c r="F673" s="0" t="s">
        <v>11</v>
      </c>
      <c r="G673" s="5" t="n">
        <f aca="false">OR(C673="M15",C673="M10")</f>
        <v>0</v>
      </c>
      <c r="H673" s="5" t="n">
        <f aca="false">AND(D673&lt;=7,D673&gt;=4)</f>
        <v>0</v>
      </c>
      <c r="I673" s="5" t="n">
        <f aca="false">AND(B673&gt;=$P$1,B673&lt;=$Q$1)</f>
        <v>1</v>
      </c>
      <c r="J673" s="0" t="n">
        <f aca="false">VLOOKUP(D673,Товар!$A$1:$F$61,5)</f>
        <v>500</v>
      </c>
      <c r="K673" s="5" t="n">
        <f aca="false">IF(F673="Поступление",TRUE())</f>
        <v>1</v>
      </c>
      <c r="L673" s="5" t="n">
        <f aca="false">AND(G673,H673,I673,K673)</f>
        <v>0</v>
      </c>
      <c r="M673" s="0" t="n">
        <f aca="false">IF(L673,1,0)</f>
        <v>0</v>
      </c>
      <c r="N673" s="0" t="n">
        <f aca="false">E673*J673*M673</f>
        <v>0</v>
      </c>
    </row>
    <row r="674" customFormat="false" ht="14.25" hidden="false" customHeight="false" outlineLevel="0" collapsed="false">
      <c r="A674" s="0" t="n">
        <v>673</v>
      </c>
      <c r="B674" s="3" t="n">
        <v>45141</v>
      </c>
      <c r="C674" s="4" t="s">
        <v>12</v>
      </c>
      <c r="D674" s="0" t="n">
        <v>37</v>
      </c>
      <c r="E674" s="0" t="n">
        <v>300</v>
      </c>
      <c r="F674" s="0" t="s">
        <v>11</v>
      </c>
      <c r="G674" s="5" t="n">
        <f aca="false">OR(C674="M15",C674="M10")</f>
        <v>0</v>
      </c>
      <c r="H674" s="5" t="n">
        <f aca="false">AND(D674&lt;=7,D674&gt;=4)</f>
        <v>0</v>
      </c>
      <c r="I674" s="5" t="n">
        <f aca="false">AND(B674&gt;=$P$1,B674&lt;=$Q$1)</f>
        <v>1</v>
      </c>
      <c r="J674" s="0" t="n">
        <f aca="false">VLOOKUP(D674,Товар!$A$1:$F$61,5)</f>
        <v>200</v>
      </c>
      <c r="K674" s="5" t="n">
        <f aca="false">IF(F674="Поступление",TRUE())</f>
        <v>1</v>
      </c>
      <c r="L674" s="5" t="n">
        <f aca="false">AND(G674,H674,I674,K674)</f>
        <v>0</v>
      </c>
      <c r="M674" s="0" t="n">
        <f aca="false">IF(L674,1,0)</f>
        <v>0</v>
      </c>
      <c r="N674" s="0" t="n">
        <f aca="false">E674*J674*M674</f>
        <v>0</v>
      </c>
    </row>
    <row r="675" customFormat="false" ht="14.25" hidden="false" customHeight="false" outlineLevel="0" collapsed="false">
      <c r="A675" s="0" t="n">
        <v>674</v>
      </c>
      <c r="B675" s="3" t="n">
        <v>45141</v>
      </c>
      <c r="C675" s="4" t="s">
        <v>12</v>
      </c>
      <c r="D675" s="0" t="n">
        <v>38</v>
      </c>
      <c r="E675" s="0" t="n">
        <v>300</v>
      </c>
      <c r="F675" s="0" t="s">
        <v>11</v>
      </c>
      <c r="G675" s="5" t="n">
        <f aca="false">OR(C675="M15",C675="M10")</f>
        <v>0</v>
      </c>
      <c r="H675" s="5" t="n">
        <f aca="false">AND(D675&lt;=7,D675&gt;=4)</f>
        <v>0</v>
      </c>
      <c r="I675" s="5" t="n">
        <f aca="false">AND(B675&gt;=$P$1,B675&lt;=$Q$1)</f>
        <v>1</v>
      </c>
      <c r="J675" s="0" t="n">
        <f aca="false">VLOOKUP(D675,Товар!$A$1:$F$61,5)</f>
        <v>200</v>
      </c>
      <c r="K675" s="5" t="n">
        <f aca="false">IF(F675="Поступление",TRUE())</f>
        <v>1</v>
      </c>
      <c r="L675" s="5" t="n">
        <f aca="false">AND(G675,H675,I675,K675)</f>
        <v>0</v>
      </c>
      <c r="M675" s="0" t="n">
        <f aca="false">IF(L675,1,0)</f>
        <v>0</v>
      </c>
      <c r="N675" s="0" t="n">
        <f aca="false">E675*J675*M675</f>
        <v>0</v>
      </c>
    </row>
    <row r="676" customFormat="false" ht="14.25" hidden="false" customHeight="false" outlineLevel="0" collapsed="false">
      <c r="A676" s="0" t="n">
        <v>675</v>
      </c>
      <c r="B676" s="3" t="n">
        <v>45141</v>
      </c>
      <c r="C676" s="4" t="s">
        <v>12</v>
      </c>
      <c r="D676" s="0" t="n">
        <v>39</v>
      </c>
      <c r="E676" s="0" t="n">
        <v>300</v>
      </c>
      <c r="F676" s="0" t="s">
        <v>11</v>
      </c>
      <c r="G676" s="5" t="n">
        <f aca="false">OR(C676="M15",C676="M10")</f>
        <v>0</v>
      </c>
      <c r="H676" s="5" t="n">
        <f aca="false">AND(D676&lt;=7,D676&gt;=4)</f>
        <v>0</v>
      </c>
      <c r="I676" s="5" t="n">
        <f aca="false">AND(B676&gt;=$P$1,B676&lt;=$Q$1)</f>
        <v>1</v>
      </c>
      <c r="J676" s="0" t="n">
        <f aca="false">VLOOKUP(D676,Товар!$A$1:$F$61,5)</f>
        <v>250</v>
      </c>
      <c r="K676" s="5" t="n">
        <f aca="false">IF(F676="Поступление",TRUE())</f>
        <v>1</v>
      </c>
      <c r="L676" s="5" t="n">
        <f aca="false">AND(G676,H676,I676,K676)</f>
        <v>0</v>
      </c>
      <c r="M676" s="0" t="n">
        <f aca="false">IF(L676,1,0)</f>
        <v>0</v>
      </c>
      <c r="N676" s="0" t="n">
        <f aca="false">E676*J676*M676</f>
        <v>0</v>
      </c>
    </row>
    <row r="677" customFormat="false" ht="14.25" hidden="false" customHeight="false" outlineLevel="0" collapsed="false">
      <c r="A677" s="0" t="n">
        <v>676</v>
      </c>
      <c r="B677" s="3" t="n">
        <v>45141</v>
      </c>
      <c r="C677" s="4" t="s">
        <v>12</v>
      </c>
      <c r="D677" s="0" t="n">
        <v>40</v>
      </c>
      <c r="E677" s="0" t="n">
        <v>300</v>
      </c>
      <c r="F677" s="0" t="s">
        <v>11</v>
      </c>
      <c r="G677" s="5" t="n">
        <f aca="false">OR(C677="M15",C677="M10")</f>
        <v>0</v>
      </c>
      <c r="H677" s="5" t="n">
        <f aca="false">AND(D677&lt;=7,D677&gt;=4)</f>
        <v>0</v>
      </c>
      <c r="I677" s="5" t="n">
        <f aca="false">AND(B677&gt;=$P$1,B677&lt;=$Q$1)</f>
        <v>1</v>
      </c>
      <c r="J677" s="0" t="n">
        <f aca="false">VLOOKUP(D677,Товар!$A$1:$F$61,5)</f>
        <v>200</v>
      </c>
      <c r="K677" s="5" t="n">
        <f aca="false">IF(F677="Поступление",TRUE())</f>
        <v>1</v>
      </c>
      <c r="L677" s="5" t="n">
        <f aca="false">AND(G677,H677,I677,K677)</f>
        <v>0</v>
      </c>
      <c r="M677" s="0" t="n">
        <f aca="false">IF(L677,1,0)</f>
        <v>0</v>
      </c>
      <c r="N677" s="0" t="n">
        <f aca="false">E677*J677*M677</f>
        <v>0</v>
      </c>
    </row>
    <row r="678" customFormat="false" ht="14.25" hidden="false" customHeight="false" outlineLevel="0" collapsed="false">
      <c r="A678" s="0" t="n">
        <v>677</v>
      </c>
      <c r="B678" s="3" t="n">
        <v>45141</v>
      </c>
      <c r="C678" s="4" t="s">
        <v>12</v>
      </c>
      <c r="D678" s="0" t="n">
        <v>41</v>
      </c>
      <c r="E678" s="0" t="n">
        <v>300</v>
      </c>
      <c r="F678" s="0" t="s">
        <v>11</v>
      </c>
      <c r="G678" s="5" t="n">
        <f aca="false">OR(C678="M15",C678="M10")</f>
        <v>0</v>
      </c>
      <c r="H678" s="5" t="n">
        <f aca="false">AND(D678&lt;=7,D678&gt;=4)</f>
        <v>0</v>
      </c>
      <c r="I678" s="5" t="n">
        <f aca="false">AND(B678&gt;=$P$1,B678&lt;=$Q$1)</f>
        <v>1</v>
      </c>
      <c r="J678" s="0" t="n">
        <f aca="false">VLOOKUP(D678,Товар!$A$1:$F$61,5)</f>
        <v>100</v>
      </c>
      <c r="K678" s="5" t="n">
        <f aca="false">IF(F678="Поступление",TRUE())</f>
        <v>1</v>
      </c>
      <c r="L678" s="5" t="n">
        <f aca="false">AND(G678,H678,I678,K678)</f>
        <v>0</v>
      </c>
      <c r="M678" s="0" t="n">
        <f aca="false">IF(L678,1,0)</f>
        <v>0</v>
      </c>
      <c r="N678" s="0" t="n">
        <f aca="false">E678*J678*M678</f>
        <v>0</v>
      </c>
    </row>
    <row r="679" customFormat="false" ht="14.25" hidden="false" customHeight="false" outlineLevel="0" collapsed="false">
      <c r="A679" s="0" t="n">
        <v>678</v>
      </c>
      <c r="B679" s="3" t="n">
        <v>45141</v>
      </c>
      <c r="C679" s="4" t="s">
        <v>12</v>
      </c>
      <c r="D679" s="0" t="n">
        <v>42</v>
      </c>
      <c r="E679" s="0" t="n">
        <v>300</v>
      </c>
      <c r="F679" s="0" t="s">
        <v>11</v>
      </c>
      <c r="G679" s="5" t="n">
        <f aca="false">OR(C679="M15",C679="M10")</f>
        <v>0</v>
      </c>
      <c r="H679" s="5" t="n">
        <f aca="false">AND(D679&lt;=7,D679&gt;=4)</f>
        <v>0</v>
      </c>
      <c r="I679" s="5" t="n">
        <f aca="false">AND(B679&gt;=$P$1,B679&lt;=$Q$1)</f>
        <v>1</v>
      </c>
      <c r="J679" s="0" t="n">
        <f aca="false">VLOOKUP(D679,Товар!$A$1:$F$61,5)</f>
        <v>500</v>
      </c>
      <c r="K679" s="5" t="n">
        <f aca="false">IF(F679="Поступление",TRUE())</f>
        <v>1</v>
      </c>
      <c r="L679" s="5" t="n">
        <f aca="false">AND(G679,H679,I679,K679)</f>
        <v>0</v>
      </c>
      <c r="M679" s="0" t="n">
        <f aca="false">IF(L679,1,0)</f>
        <v>0</v>
      </c>
      <c r="N679" s="0" t="n">
        <f aca="false">E679*J679*M679</f>
        <v>0</v>
      </c>
    </row>
    <row r="680" customFormat="false" ht="14.25" hidden="false" customHeight="false" outlineLevel="0" collapsed="false">
      <c r="A680" s="0" t="n">
        <v>679</v>
      </c>
      <c r="B680" s="3" t="n">
        <v>45141</v>
      </c>
      <c r="C680" s="4" t="s">
        <v>12</v>
      </c>
      <c r="D680" s="0" t="n">
        <v>43</v>
      </c>
      <c r="E680" s="0" t="n">
        <v>300</v>
      </c>
      <c r="F680" s="0" t="s">
        <v>11</v>
      </c>
      <c r="G680" s="5" t="n">
        <f aca="false">OR(C680="M15",C680="M10")</f>
        <v>0</v>
      </c>
      <c r="H680" s="5" t="n">
        <f aca="false">AND(D680&lt;=7,D680&gt;=4)</f>
        <v>0</v>
      </c>
      <c r="I680" s="5" t="n">
        <f aca="false">AND(B680&gt;=$P$1,B680&lt;=$Q$1)</f>
        <v>1</v>
      </c>
      <c r="J680" s="0" t="n">
        <f aca="false">VLOOKUP(D680,Товар!$A$1:$F$61,5)</f>
        <v>120</v>
      </c>
      <c r="K680" s="5" t="n">
        <f aca="false">IF(F680="Поступление",TRUE())</f>
        <v>1</v>
      </c>
      <c r="L680" s="5" t="n">
        <f aca="false">AND(G680,H680,I680,K680)</f>
        <v>0</v>
      </c>
      <c r="M680" s="0" t="n">
        <f aca="false">IF(L680,1,0)</f>
        <v>0</v>
      </c>
      <c r="N680" s="0" t="n">
        <f aca="false">E680*J680*M680</f>
        <v>0</v>
      </c>
    </row>
    <row r="681" customFormat="false" ht="14.25" hidden="false" customHeight="false" outlineLevel="0" collapsed="false">
      <c r="A681" s="0" t="n">
        <v>680</v>
      </c>
      <c r="B681" s="3" t="n">
        <v>45141</v>
      </c>
      <c r="C681" s="4" t="s">
        <v>12</v>
      </c>
      <c r="D681" s="0" t="n">
        <v>44</v>
      </c>
      <c r="E681" s="0" t="n">
        <v>300</v>
      </c>
      <c r="F681" s="0" t="s">
        <v>11</v>
      </c>
      <c r="G681" s="5" t="n">
        <f aca="false">OR(C681="M15",C681="M10")</f>
        <v>0</v>
      </c>
      <c r="H681" s="5" t="n">
        <f aca="false">AND(D681&lt;=7,D681&gt;=4)</f>
        <v>0</v>
      </c>
      <c r="I681" s="5" t="n">
        <f aca="false">AND(B681&gt;=$P$1,B681&lt;=$Q$1)</f>
        <v>1</v>
      </c>
      <c r="J681" s="0" t="n">
        <f aca="false">VLOOKUP(D681,Товар!$A$1:$F$61,5)</f>
        <v>200</v>
      </c>
      <c r="K681" s="5" t="n">
        <f aca="false">IF(F681="Поступление",TRUE())</f>
        <v>1</v>
      </c>
      <c r="L681" s="5" t="n">
        <f aca="false">AND(G681,H681,I681,K681)</f>
        <v>0</v>
      </c>
      <c r="M681" s="0" t="n">
        <f aca="false">IF(L681,1,0)</f>
        <v>0</v>
      </c>
      <c r="N681" s="0" t="n">
        <f aca="false">E681*J681*M681</f>
        <v>0</v>
      </c>
    </row>
    <row r="682" customFormat="false" ht="14.25" hidden="false" customHeight="false" outlineLevel="0" collapsed="false">
      <c r="A682" s="0" t="n">
        <v>681</v>
      </c>
      <c r="B682" s="3" t="n">
        <v>45141</v>
      </c>
      <c r="C682" s="4" t="s">
        <v>12</v>
      </c>
      <c r="D682" s="0" t="n">
        <v>45</v>
      </c>
      <c r="E682" s="0" t="n">
        <v>300</v>
      </c>
      <c r="F682" s="0" t="s">
        <v>11</v>
      </c>
      <c r="G682" s="5" t="n">
        <f aca="false">OR(C682="M15",C682="M10")</f>
        <v>0</v>
      </c>
      <c r="H682" s="5" t="n">
        <f aca="false">AND(D682&lt;=7,D682&gt;=4)</f>
        <v>0</v>
      </c>
      <c r="I682" s="5" t="n">
        <f aca="false">AND(B682&gt;=$P$1,B682&lt;=$Q$1)</f>
        <v>1</v>
      </c>
      <c r="J682" s="0" t="n">
        <f aca="false">VLOOKUP(D682,Товар!$A$1:$F$61,5)</f>
        <v>200</v>
      </c>
      <c r="K682" s="5" t="n">
        <f aca="false">IF(F682="Поступление",TRUE())</f>
        <v>1</v>
      </c>
      <c r="L682" s="5" t="n">
        <f aca="false">AND(G682,H682,I682,K682)</f>
        <v>0</v>
      </c>
      <c r="M682" s="0" t="n">
        <f aca="false">IF(L682,1,0)</f>
        <v>0</v>
      </c>
      <c r="N682" s="0" t="n">
        <f aca="false">E682*J682*M682</f>
        <v>0</v>
      </c>
    </row>
    <row r="683" customFormat="false" ht="14.25" hidden="false" customHeight="false" outlineLevel="0" collapsed="false">
      <c r="A683" s="0" t="n">
        <v>682</v>
      </c>
      <c r="B683" s="3" t="n">
        <v>45141</v>
      </c>
      <c r="C683" s="4" t="s">
        <v>12</v>
      </c>
      <c r="D683" s="0" t="n">
        <v>46</v>
      </c>
      <c r="E683" s="0" t="n">
        <v>300</v>
      </c>
      <c r="F683" s="0" t="s">
        <v>11</v>
      </c>
      <c r="G683" s="5" t="n">
        <f aca="false">OR(C683="M15",C683="M10")</f>
        <v>0</v>
      </c>
      <c r="H683" s="5" t="n">
        <f aca="false">AND(D683&lt;=7,D683&gt;=4)</f>
        <v>0</v>
      </c>
      <c r="I683" s="5" t="n">
        <f aca="false">AND(B683&gt;=$P$1,B683&lt;=$Q$1)</f>
        <v>1</v>
      </c>
      <c r="J683" s="0" t="n">
        <f aca="false">VLOOKUP(D683,Товар!$A$1:$F$61,5)</f>
        <v>300</v>
      </c>
      <c r="K683" s="5" t="n">
        <f aca="false">IF(F683="Поступление",TRUE())</f>
        <v>1</v>
      </c>
      <c r="L683" s="5" t="n">
        <f aca="false">AND(G683,H683,I683,K683)</f>
        <v>0</v>
      </c>
      <c r="M683" s="0" t="n">
        <f aca="false">IF(L683,1,0)</f>
        <v>0</v>
      </c>
      <c r="N683" s="0" t="n">
        <f aca="false">E683*J683*M683</f>
        <v>0</v>
      </c>
    </row>
    <row r="684" customFormat="false" ht="14.25" hidden="false" customHeight="false" outlineLevel="0" collapsed="false">
      <c r="A684" s="0" t="n">
        <v>683</v>
      </c>
      <c r="B684" s="3" t="n">
        <v>45141</v>
      </c>
      <c r="C684" s="4" t="s">
        <v>12</v>
      </c>
      <c r="D684" s="0" t="n">
        <v>47</v>
      </c>
      <c r="E684" s="0" t="n">
        <v>300</v>
      </c>
      <c r="F684" s="0" t="s">
        <v>11</v>
      </c>
      <c r="G684" s="5" t="n">
        <f aca="false">OR(C684="M15",C684="M10")</f>
        <v>0</v>
      </c>
      <c r="H684" s="5" t="n">
        <f aca="false">AND(D684&lt;=7,D684&gt;=4)</f>
        <v>0</v>
      </c>
      <c r="I684" s="5" t="n">
        <f aca="false">AND(B684&gt;=$P$1,B684&lt;=$Q$1)</f>
        <v>1</v>
      </c>
      <c r="J684" s="0" t="n">
        <f aca="false">VLOOKUP(D684,Товар!$A$1:$F$61,5)</f>
        <v>300</v>
      </c>
      <c r="K684" s="5" t="n">
        <f aca="false">IF(F684="Поступление",TRUE())</f>
        <v>1</v>
      </c>
      <c r="L684" s="5" t="n">
        <f aca="false">AND(G684,H684,I684,K684)</f>
        <v>0</v>
      </c>
      <c r="M684" s="0" t="n">
        <f aca="false">IF(L684,1,0)</f>
        <v>0</v>
      </c>
      <c r="N684" s="0" t="n">
        <f aca="false">E684*J684*M684</f>
        <v>0</v>
      </c>
    </row>
    <row r="685" customFormat="false" ht="14.25" hidden="false" customHeight="false" outlineLevel="0" collapsed="false">
      <c r="A685" s="0" t="n">
        <v>684</v>
      </c>
      <c r="B685" s="3" t="n">
        <v>45141</v>
      </c>
      <c r="C685" s="4" t="s">
        <v>12</v>
      </c>
      <c r="D685" s="0" t="n">
        <v>48</v>
      </c>
      <c r="E685" s="0" t="n">
        <v>300</v>
      </c>
      <c r="F685" s="0" t="s">
        <v>11</v>
      </c>
      <c r="G685" s="5" t="n">
        <f aca="false">OR(C685="M15",C685="M10")</f>
        <v>0</v>
      </c>
      <c r="H685" s="5" t="n">
        <f aca="false">AND(D685&lt;=7,D685&gt;=4)</f>
        <v>0</v>
      </c>
      <c r="I685" s="5" t="n">
        <f aca="false">AND(B685&gt;=$P$1,B685&lt;=$Q$1)</f>
        <v>1</v>
      </c>
      <c r="J685" s="0" t="n">
        <f aca="false">VLOOKUP(D685,Товар!$A$1:$F$61,5)</f>
        <v>300</v>
      </c>
      <c r="K685" s="5" t="n">
        <f aca="false">IF(F685="Поступление",TRUE())</f>
        <v>1</v>
      </c>
      <c r="L685" s="5" t="n">
        <f aca="false">AND(G685,H685,I685,K685)</f>
        <v>0</v>
      </c>
      <c r="M685" s="0" t="n">
        <f aca="false">IF(L685,1,0)</f>
        <v>0</v>
      </c>
      <c r="N685" s="0" t="n">
        <f aca="false">E685*J685*M685</f>
        <v>0</v>
      </c>
    </row>
    <row r="686" customFormat="false" ht="14.25" hidden="false" customHeight="false" outlineLevel="0" collapsed="false">
      <c r="A686" s="0" t="n">
        <v>685</v>
      </c>
      <c r="B686" s="3" t="n">
        <v>45141</v>
      </c>
      <c r="C686" s="4" t="s">
        <v>12</v>
      </c>
      <c r="D686" s="0" t="n">
        <v>49</v>
      </c>
      <c r="E686" s="0" t="n">
        <v>300</v>
      </c>
      <c r="F686" s="0" t="s">
        <v>11</v>
      </c>
      <c r="G686" s="5" t="n">
        <f aca="false">OR(C686="M15",C686="M10")</f>
        <v>0</v>
      </c>
      <c r="H686" s="5" t="n">
        <f aca="false">AND(D686&lt;=7,D686&gt;=4)</f>
        <v>0</v>
      </c>
      <c r="I686" s="5" t="n">
        <f aca="false">AND(B686&gt;=$P$1,B686&lt;=$Q$1)</f>
        <v>1</v>
      </c>
      <c r="J686" s="0" t="n">
        <f aca="false">VLOOKUP(D686,Товар!$A$1:$F$61,5)</f>
        <v>250</v>
      </c>
      <c r="K686" s="5" t="n">
        <f aca="false">IF(F686="Поступление",TRUE())</f>
        <v>1</v>
      </c>
      <c r="L686" s="5" t="n">
        <f aca="false">AND(G686,H686,I686,K686)</f>
        <v>0</v>
      </c>
      <c r="M686" s="0" t="n">
        <f aca="false">IF(L686,1,0)</f>
        <v>0</v>
      </c>
      <c r="N686" s="0" t="n">
        <f aca="false">E686*J686*M686</f>
        <v>0</v>
      </c>
    </row>
    <row r="687" customFormat="false" ht="14.25" hidden="false" customHeight="false" outlineLevel="0" collapsed="false">
      <c r="A687" s="0" t="n">
        <v>686</v>
      </c>
      <c r="B687" s="3" t="n">
        <v>45141</v>
      </c>
      <c r="C687" s="4" t="s">
        <v>12</v>
      </c>
      <c r="D687" s="0" t="n">
        <v>50</v>
      </c>
      <c r="E687" s="0" t="n">
        <v>300</v>
      </c>
      <c r="F687" s="0" t="s">
        <v>11</v>
      </c>
      <c r="G687" s="5" t="n">
        <f aca="false">OR(C687="M15",C687="M10")</f>
        <v>0</v>
      </c>
      <c r="H687" s="5" t="n">
        <f aca="false">AND(D687&lt;=7,D687&gt;=4)</f>
        <v>0</v>
      </c>
      <c r="I687" s="5" t="n">
        <f aca="false">AND(B687&gt;=$P$1,B687&lt;=$Q$1)</f>
        <v>1</v>
      </c>
      <c r="J687" s="0" t="n">
        <f aca="false">VLOOKUP(D687,Товар!$A$1:$F$61,5)</f>
        <v>250</v>
      </c>
      <c r="K687" s="5" t="n">
        <f aca="false">IF(F687="Поступление",TRUE())</f>
        <v>1</v>
      </c>
      <c r="L687" s="5" t="n">
        <f aca="false">AND(G687,H687,I687,K687)</f>
        <v>0</v>
      </c>
      <c r="M687" s="0" t="n">
        <f aca="false">IF(L687,1,0)</f>
        <v>0</v>
      </c>
      <c r="N687" s="0" t="n">
        <f aca="false">E687*J687*M687</f>
        <v>0</v>
      </c>
    </row>
    <row r="688" customFormat="false" ht="14.25" hidden="false" customHeight="false" outlineLevel="0" collapsed="false">
      <c r="A688" s="0" t="n">
        <v>687</v>
      </c>
      <c r="B688" s="3" t="n">
        <v>45141</v>
      </c>
      <c r="C688" s="4" t="s">
        <v>12</v>
      </c>
      <c r="D688" s="0" t="n">
        <v>51</v>
      </c>
      <c r="E688" s="0" t="n">
        <v>300</v>
      </c>
      <c r="F688" s="0" t="s">
        <v>11</v>
      </c>
      <c r="G688" s="5" t="n">
        <f aca="false">OR(C688="M15",C688="M10")</f>
        <v>0</v>
      </c>
      <c r="H688" s="5" t="n">
        <f aca="false">AND(D688&lt;=7,D688&gt;=4)</f>
        <v>0</v>
      </c>
      <c r="I688" s="5" t="n">
        <f aca="false">AND(B688&gt;=$P$1,B688&lt;=$Q$1)</f>
        <v>1</v>
      </c>
      <c r="J688" s="0" t="n">
        <f aca="false">VLOOKUP(D688,Товар!$A$1:$F$61,5)</f>
        <v>250</v>
      </c>
      <c r="K688" s="5" t="n">
        <f aca="false">IF(F688="Поступление",TRUE())</f>
        <v>1</v>
      </c>
      <c r="L688" s="5" t="n">
        <f aca="false">AND(G688,H688,I688,K688)</f>
        <v>0</v>
      </c>
      <c r="M688" s="0" t="n">
        <f aca="false">IF(L688,1,0)</f>
        <v>0</v>
      </c>
      <c r="N688" s="0" t="n">
        <f aca="false">E688*J688*M688</f>
        <v>0</v>
      </c>
    </row>
    <row r="689" customFormat="false" ht="14.25" hidden="false" customHeight="false" outlineLevel="0" collapsed="false">
      <c r="A689" s="0" t="n">
        <v>688</v>
      </c>
      <c r="B689" s="3" t="n">
        <v>45141</v>
      </c>
      <c r="C689" s="4" t="s">
        <v>12</v>
      </c>
      <c r="D689" s="0" t="n">
        <v>52</v>
      </c>
      <c r="E689" s="0" t="n">
        <v>300</v>
      </c>
      <c r="F689" s="0" t="s">
        <v>11</v>
      </c>
      <c r="G689" s="5" t="n">
        <f aca="false">OR(C689="M15",C689="M10")</f>
        <v>0</v>
      </c>
      <c r="H689" s="5" t="n">
        <f aca="false">AND(D689&lt;=7,D689&gt;=4)</f>
        <v>0</v>
      </c>
      <c r="I689" s="5" t="n">
        <f aca="false">AND(B689&gt;=$P$1,B689&lt;=$Q$1)</f>
        <v>1</v>
      </c>
      <c r="J689" s="0" t="n">
        <f aca="false">VLOOKUP(D689,Товар!$A$1:$F$61,5)</f>
        <v>200</v>
      </c>
      <c r="K689" s="5" t="n">
        <f aca="false">IF(F689="Поступление",TRUE())</f>
        <v>1</v>
      </c>
      <c r="L689" s="5" t="n">
        <f aca="false">AND(G689,H689,I689,K689)</f>
        <v>0</v>
      </c>
      <c r="M689" s="0" t="n">
        <f aca="false">IF(L689,1,0)</f>
        <v>0</v>
      </c>
      <c r="N689" s="0" t="n">
        <f aca="false">E689*J689*M689</f>
        <v>0</v>
      </c>
    </row>
    <row r="690" customFormat="false" ht="14.25" hidden="false" customHeight="false" outlineLevel="0" collapsed="false">
      <c r="A690" s="0" t="n">
        <v>689</v>
      </c>
      <c r="B690" s="3" t="n">
        <v>45141</v>
      </c>
      <c r="C690" s="4" t="s">
        <v>12</v>
      </c>
      <c r="D690" s="0" t="n">
        <v>53</v>
      </c>
      <c r="E690" s="0" t="n">
        <v>300</v>
      </c>
      <c r="F690" s="0" t="s">
        <v>11</v>
      </c>
      <c r="G690" s="5" t="n">
        <f aca="false">OR(C690="M15",C690="M10")</f>
        <v>0</v>
      </c>
      <c r="H690" s="5" t="n">
        <f aca="false">AND(D690&lt;=7,D690&gt;=4)</f>
        <v>0</v>
      </c>
      <c r="I690" s="5" t="n">
        <f aca="false">AND(B690&gt;=$P$1,B690&lt;=$Q$1)</f>
        <v>1</v>
      </c>
      <c r="J690" s="0" t="n">
        <f aca="false">VLOOKUP(D690,Товар!$A$1:$F$61,5)</f>
        <v>400</v>
      </c>
      <c r="K690" s="5" t="n">
        <f aca="false">IF(F690="Поступление",TRUE())</f>
        <v>1</v>
      </c>
      <c r="L690" s="5" t="n">
        <f aca="false">AND(G690,H690,I690,K690)</f>
        <v>0</v>
      </c>
      <c r="M690" s="0" t="n">
        <f aca="false">IF(L690,1,0)</f>
        <v>0</v>
      </c>
      <c r="N690" s="0" t="n">
        <f aca="false">E690*J690*M690</f>
        <v>0</v>
      </c>
    </row>
    <row r="691" customFormat="false" ht="14.25" hidden="false" customHeight="false" outlineLevel="0" collapsed="false">
      <c r="A691" s="0" t="n">
        <v>690</v>
      </c>
      <c r="B691" s="3" t="n">
        <v>45141</v>
      </c>
      <c r="C691" s="4" t="s">
        <v>12</v>
      </c>
      <c r="D691" s="0" t="n">
        <v>54</v>
      </c>
      <c r="E691" s="0" t="n">
        <v>300</v>
      </c>
      <c r="F691" s="0" t="s">
        <v>11</v>
      </c>
      <c r="G691" s="5" t="n">
        <f aca="false">OR(C691="M15",C691="M10")</f>
        <v>0</v>
      </c>
      <c r="H691" s="5" t="n">
        <f aca="false">AND(D691&lt;=7,D691&gt;=4)</f>
        <v>0</v>
      </c>
      <c r="I691" s="5" t="n">
        <f aca="false">AND(B691&gt;=$P$1,B691&lt;=$Q$1)</f>
        <v>1</v>
      </c>
      <c r="J691" s="0" t="n">
        <f aca="false">VLOOKUP(D691,Товар!$A$1:$F$61,5)</f>
        <v>300</v>
      </c>
      <c r="K691" s="5" t="n">
        <f aca="false">IF(F691="Поступление",TRUE())</f>
        <v>1</v>
      </c>
      <c r="L691" s="5" t="n">
        <f aca="false">AND(G691,H691,I691,K691)</f>
        <v>0</v>
      </c>
      <c r="M691" s="0" t="n">
        <f aca="false">IF(L691,1,0)</f>
        <v>0</v>
      </c>
      <c r="N691" s="0" t="n">
        <f aca="false">E691*J691*M691</f>
        <v>0</v>
      </c>
    </row>
    <row r="692" customFormat="false" ht="14.25" hidden="false" customHeight="false" outlineLevel="0" collapsed="false">
      <c r="A692" s="0" t="n">
        <v>691</v>
      </c>
      <c r="B692" s="3" t="n">
        <v>45141</v>
      </c>
      <c r="C692" s="4" t="s">
        <v>12</v>
      </c>
      <c r="D692" s="0" t="n">
        <v>55</v>
      </c>
      <c r="E692" s="0" t="n">
        <v>300</v>
      </c>
      <c r="F692" s="0" t="s">
        <v>11</v>
      </c>
      <c r="G692" s="5" t="n">
        <f aca="false">OR(C692="M15",C692="M10")</f>
        <v>0</v>
      </c>
      <c r="H692" s="5" t="n">
        <f aca="false">AND(D692&lt;=7,D692&gt;=4)</f>
        <v>0</v>
      </c>
      <c r="I692" s="5" t="n">
        <f aca="false">AND(B692&gt;=$P$1,B692&lt;=$Q$1)</f>
        <v>1</v>
      </c>
      <c r="J692" s="0" t="n">
        <f aca="false">VLOOKUP(D692,Товар!$A$1:$F$61,5)</f>
        <v>300</v>
      </c>
      <c r="K692" s="5" t="n">
        <f aca="false">IF(F692="Поступление",TRUE())</f>
        <v>1</v>
      </c>
      <c r="L692" s="5" t="n">
        <f aca="false">AND(G692,H692,I692,K692)</f>
        <v>0</v>
      </c>
      <c r="M692" s="0" t="n">
        <f aca="false">IF(L692,1,0)</f>
        <v>0</v>
      </c>
      <c r="N692" s="0" t="n">
        <f aca="false">E692*J692*M692</f>
        <v>0</v>
      </c>
    </row>
    <row r="693" customFormat="false" ht="14.25" hidden="false" customHeight="false" outlineLevel="0" collapsed="false">
      <c r="A693" s="0" t="n">
        <v>692</v>
      </c>
      <c r="B693" s="3" t="n">
        <v>45141</v>
      </c>
      <c r="C693" s="4" t="s">
        <v>12</v>
      </c>
      <c r="D693" s="0" t="n">
        <v>56</v>
      </c>
      <c r="E693" s="0" t="n">
        <v>300</v>
      </c>
      <c r="F693" s="0" t="s">
        <v>11</v>
      </c>
      <c r="G693" s="5" t="n">
        <f aca="false">OR(C693="M15",C693="M10")</f>
        <v>0</v>
      </c>
      <c r="H693" s="5" t="n">
        <f aca="false">AND(D693&lt;=7,D693&gt;=4)</f>
        <v>0</v>
      </c>
      <c r="I693" s="5" t="n">
        <f aca="false">AND(B693&gt;=$P$1,B693&lt;=$Q$1)</f>
        <v>1</v>
      </c>
      <c r="J693" s="0" t="n">
        <f aca="false">VLOOKUP(D693,Товар!$A$1:$F$61,5)</f>
        <v>1</v>
      </c>
      <c r="K693" s="5" t="n">
        <f aca="false">IF(F693="Поступление",TRUE())</f>
        <v>1</v>
      </c>
      <c r="L693" s="5" t="n">
        <f aca="false">AND(G693,H693,I693,K693)</f>
        <v>0</v>
      </c>
      <c r="M693" s="0" t="n">
        <f aca="false">IF(L693,1,0)</f>
        <v>0</v>
      </c>
      <c r="N693" s="0" t="n">
        <f aca="false">E693*J693*M693</f>
        <v>0</v>
      </c>
    </row>
    <row r="694" customFormat="false" ht="14.25" hidden="false" customHeight="false" outlineLevel="0" collapsed="false">
      <c r="A694" s="0" t="n">
        <v>693</v>
      </c>
      <c r="B694" s="3" t="n">
        <v>45141</v>
      </c>
      <c r="C694" s="4" t="s">
        <v>12</v>
      </c>
      <c r="D694" s="0" t="n">
        <v>57</v>
      </c>
      <c r="E694" s="0" t="n">
        <v>300</v>
      </c>
      <c r="F694" s="0" t="s">
        <v>11</v>
      </c>
      <c r="G694" s="5" t="n">
        <f aca="false">OR(C694="M15",C694="M10")</f>
        <v>0</v>
      </c>
      <c r="H694" s="5" t="n">
        <f aca="false">AND(D694&lt;=7,D694&gt;=4)</f>
        <v>0</v>
      </c>
      <c r="I694" s="5" t="n">
        <f aca="false">AND(B694&gt;=$P$1,B694&lt;=$Q$1)</f>
        <v>1</v>
      </c>
      <c r="J694" s="0" t="n">
        <f aca="false">VLOOKUP(D694,Товар!$A$1:$F$61,5)</f>
        <v>1</v>
      </c>
      <c r="K694" s="5" t="n">
        <f aca="false">IF(F694="Поступление",TRUE())</f>
        <v>1</v>
      </c>
      <c r="L694" s="5" t="n">
        <f aca="false">AND(G694,H694,I694,K694)</f>
        <v>0</v>
      </c>
      <c r="M694" s="0" t="n">
        <f aca="false">IF(L694,1,0)</f>
        <v>0</v>
      </c>
      <c r="N694" s="0" t="n">
        <f aca="false">E694*J694*M694</f>
        <v>0</v>
      </c>
    </row>
    <row r="695" customFormat="false" ht="14.25" hidden="false" customHeight="false" outlineLevel="0" collapsed="false">
      <c r="A695" s="0" t="n">
        <v>694</v>
      </c>
      <c r="B695" s="3" t="n">
        <v>45141</v>
      </c>
      <c r="C695" s="4" t="s">
        <v>12</v>
      </c>
      <c r="D695" s="0" t="n">
        <v>58</v>
      </c>
      <c r="E695" s="0" t="n">
        <v>300</v>
      </c>
      <c r="F695" s="0" t="s">
        <v>11</v>
      </c>
      <c r="G695" s="5" t="n">
        <f aca="false">OR(C695="M15",C695="M10")</f>
        <v>0</v>
      </c>
      <c r="H695" s="5" t="n">
        <f aca="false">AND(D695&lt;=7,D695&gt;=4)</f>
        <v>0</v>
      </c>
      <c r="I695" s="5" t="n">
        <f aca="false">AND(B695&gt;=$P$1,B695&lt;=$Q$1)</f>
        <v>1</v>
      </c>
      <c r="J695" s="0" t="n">
        <f aca="false">VLOOKUP(D695,Товар!$A$1:$F$61,5)</f>
        <v>500</v>
      </c>
      <c r="K695" s="5" t="n">
        <f aca="false">IF(F695="Поступление",TRUE())</f>
        <v>1</v>
      </c>
      <c r="L695" s="5" t="n">
        <f aca="false">AND(G695,H695,I695,K695)</f>
        <v>0</v>
      </c>
      <c r="M695" s="0" t="n">
        <f aca="false">IF(L695,1,0)</f>
        <v>0</v>
      </c>
      <c r="N695" s="0" t="n">
        <f aca="false">E695*J695*M695</f>
        <v>0</v>
      </c>
    </row>
    <row r="696" customFormat="false" ht="14.25" hidden="false" customHeight="false" outlineLevel="0" collapsed="false">
      <c r="A696" s="0" t="n">
        <v>695</v>
      </c>
      <c r="B696" s="3" t="n">
        <v>45141</v>
      </c>
      <c r="C696" s="4" t="s">
        <v>12</v>
      </c>
      <c r="D696" s="0" t="n">
        <v>59</v>
      </c>
      <c r="E696" s="0" t="n">
        <v>300</v>
      </c>
      <c r="F696" s="0" t="s">
        <v>11</v>
      </c>
      <c r="G696" s="5" t="n">
        <f aca="false">OR(C696="M15",C696="M10")</f>
        <v>0</v>
      </c>
      <c r="H696" s="5" t="n">
        <f aca="false">AND(D696&lt;=7,D696&gt;=4)</f>
        <v>0</v>
      </c>
      <c r="I696" s="5" t="n">
        <f aca="false">AND(B696&gt;=$P$1,B696&lt;=$Q$1)</f>
        <v>1</v>
      </c>
      <c r="J696" s="0" t="n">
        <f aca="false">VLOOKUP(D696,Товар!$A$1:$F$61,5)</f>
        <v>500</v>
      </c>
      <c r="K696" s="5" t="n">
        <f aca="false">IF(F696="Поступление",TRUE())</f>
        <v>1</v>
      </c>
      <c r="L696" s="5" t="n">
        <f aca="false">AND(G696,H696,I696,K696)</f>
        <v>0</v>
      </c>
      <c r="M696" s="0" t="n">
        <f aca="false">IF(L696,1,0)</f>
        <v>0</v>
      </c>
      <c r="N696" s="0" t="n">
        <f aca="false">E696*J696*M696</f>
        <v>0</v>
      </c>
    </row>
    <row r="697" customFormat="false" ht="14.25" hidden="false" customHeight="false" outlineLevel="0" collapsed="false">
      <c r="A697" s="0" t="n">
        <v>696</v>
      </c>
      <c r="B697" s="3" t="n">
        <v>45141</v>
      </c>
      <c r="C697" s="4" t="s">
        <v>12</v>
      </c>
      <c r="D697" s="0" t="n">
        <v>60</v>
      </c>
      <c r="E697" s="0" t="n">
        <v>300</v>
      </c>
      <c r="F697" s="0" t="s">
        <v>11</v>
      </c>
      <c r="G697" s="5" t="n">
        <f aca="false">OR(C697="M15",C697="M10")</f>
        <v>0</v>
      </c>
      <c r="H697" s="5" t="n">
        <f aca="false">AND(D697&lt;=7,D697&gt;=4)</f>
        <v>0</v>
      </c>
      <c r="I697" s="5" t="n">
        <f aca="false">AND(B697&gt;=$P$1,B697&lt;=$Q$1)</f>
        <v>1</v>
      </c>
      <c r="J697" s="0" t="n">
        <f aca="false">VLOOKUP(D697,Товар!$A$1:$F$61,5)</f>
        <v>500</v>
      </c>
      <c r="K697" s="5" t="n">
        <f aca="false">IF(F697="Поступление",TRUE())</f>
        <v>1</v>
      </c>
      <c r="L697" s="5" t="n">
        <f aca="false">AND(G697,H697,I697,K697)</f>
        <v>0</v>
      </c>
      <c r="M697" s="0" t="n">
        <f aca="false">IF(L697,1,0)</f>
        <v>0</v>
      </c>
      <c r="N697" s="0" t="n">
        <f aca="false">E697*J697*M697</f>
        <v>0</v>
      </c>
    </row>
    <row r="698" customFormat="false" ht="14.25" hidden="false" customHeight="false" outlineLevel="0" collapsed="false">
      <c r="A698" s="0" t="n">
        <v>697</v>
      </c>
      <c r="B698" s="3" t="n">
        <v>45141</v>
      </c>
      <c r="C698" s="4" t="s">
        <v>13</v>
      </c>
      <c r="D698" s="0" t="n">
        <v>37</v>
      </c>
      <c r="E698" s="0" t="n">
        <v>300</v>
      </c>
      <c r="F698" s="0" t="s">
        <v>11</v>
      </c>
      <c r="G698" s="5" t="n">
        <f aca="false">OR(C698="M15",C698="M10")</f>
        <v>0</v>
      </c>
      <c r="H698" s="5" t="n">
        <f aca="false">AND(D698&lt;=7,D698&gt;=4)</f>
        <v>0</v>
      </c>
      <c r="I698" s="5" t="n">
        <f aca="false">AND(B698&gt;=$P$1,B698&lt;=$Q$1)</f>
        <v>1</v>
      </c>
      <c r="J698" s="0" t="n">
        <f aca="false">VLOOKUP(D698,Товар!$A$1:$F$61,5)</f>
        <v>200</v>
      </c>
      <c r="K698" s="5" t="n">
        <f aca="false">IF(F698="Поступление",TRUE())</f>
        <v>1</v>
      </c>
      <c r="L698" s="5" t="n">
        <f aca="false">AND(G698,H698,I698,K698)</f>
        <v>0</v>
      </c>
      <c r="M698" s="0" t="n">
        <f aca="false">IF(L698,1,0)</f>
        <v>0</v>
      </c>
      <c r="N698" s="0" t="n">
        <f aca="false">E698*J698*M698</f>
        <v>0</v>
      </c>
    </row>
    <row r="699" customFormat="false" ht="14.25" hidden="false" customHeight="false" outlineLevel="0" collapsed="false">
      <c r="A699" s="0" t="n">
        <v>698</v>
      </c>
      <c r="B699" s="3" t="n">
        <v>45141</v>
      </c>
      <c r="C699" s="4" t="s">
        <v>13</v>
      </c>
      <c r="D699" s="0" t="n">
        <v>38</v>
      </c>
      <c r="E699" s="0" t="n">
        <v>300</v>
      </c>
      <c r="F699" s="0" t="s">
        <v>11</v>
      </c>
      <c r="G699" s="5" t="n">
        <f aca="false">OR(C699="M15",C699="M10")</f>
        <v>0</v>
      </c>
      <c r="H699" s="5" t="n">
        <f aca="false">AND(D699&lt;=7,D699&gt;=4)</f>
        <v>0</v>
      </c>
      <c r="I699" s="5" t="n">
        <f aca="false">AND(B699&gt;=$P$1,B699&lt;=$Q$1)</f>
        <v>1</v>
      </c>
      <c r="J699" s="0" t="n">
        <f aca="false">VLOOKUP(D699,Товар!$A$1:$F$61,5)</f>
        <v>200</v>
      </c>
      <c r="K699" s="5" t="n">
        <f aca="false">IF(F699="Поступление",TRUE())</f>
        <v>1</v>
      </c>
      <c r="L699" s="5" t="n">
        <f aca="false">AND(G699,H699,I699,K699)</f>
        <v>0</v>
      </c>
      <c r="M699" s="0" t="n">
        <f aca="false">IF(L699,1,0)</f>
        <v>0</v>
      </c>
      <c r="N699" s="0" t="n">
        <f aca="false">E699*J699*M699</f>
        <v>0</v>
      </c>
    </row>
    <row r="700" customFormat="false" ht="14.25" hidden="false" customHeight="false" outlineLevel="0" collapsed="false">
      <c r="A700" s="0" t="n">
        <v>699</v>
      </c>
      <c r="B700" s="3" t="n">
        <v>45141</v>
      </c>
      <c r="C700" s="4" t="s">
        <v>13</v>
      </c>
      <c r="D700" s="0" t="n">
        <v>39</v>
      </c>
      <c r="E700" s="0" t="n">
        <v>300</v>
      </c>
      <c r="F700" s="0" t="s">
        <v>11</v>
      </c>
      <c r="G700" s="5" t="n">
        <f aca="false">OR(C700="M15",C700="M10")</f>
        <v>0</v>
      </c>
      <c r="H700" s="5" t="n">
        <f aca="false">AND(D700&lt;=7,D700&gt;=4)</f>
        <v>0</v>
      </c>
      <c r="I700" s="5" t="n">
        <f aca="false">AND(B700&gt;=$P$1,B700&lt;=$Q$1)</f>
        <v>1</v>
      </c>
      <c r="J700" s="0" t="n">
        <f aca="false">VLOOKUP(D700,Товар!$A$1:$F$61,5)</f>
        <v>250</v>
      </c>
      <c r="K700" s="5" t="n">
        <f aca="false">IF(F700="Поступление",TRUE())</f>
        <v>1</v>
      </c>
      <c r="L700" s="5" t="n">
        <f aca="false">AND(G700,H700,I700,K700)</f>
        <v>0</v>
      </c>
      <c r="M700" s="0" t="n">
        <f aca="false">IF(L700,1,0)</f>
        <v>0</v>
      </c>
      <c r="N700" s="0" t="n">
        <f aca="false">E700*J700*M700</f>
        <v>0</v>
      </c>
    </row>
    <row r="701" customFormat="false" ht="14.25" hidden="false" customHeight="false" outlineLevel="0" collapsed="false">
      <c r="A701" s="0" t="n">
        <v>700</v>
      </c>
      <c r="B701" s="3" t="n">
        <v>45141</v>
      </c>
      <c r="C701" s="4" t="s">
        <v>13</v>
      </c>
      <c r="D701" s="0" t="n">
        <v>40</v>
      </c>
      <c r="E701" s="0" t="n">
        <v>300</v>
      </c>
      <c r="F701" s="0" t="s">
        <v>11</v>
      </c>
      <c r="G701" s="5" t="n">
        <f aca="false">OR(C701="M15",C701="M10")</f>
        <v>0</v>
      </c>
      <c r="H701" s="5" t="n">
        <f aca="false">AND(D701&lt;=7,D701&gt;=4)</f>
        <v>0</v>
      </c>
      <c r="I701" s="5" t="n">
        <f aca="false">AND(B701&gt;=$P$1,B701&lt;=$Q$1)</f>
        <v>1</v>
      </c>
      <c r="J701" s="0" t="n">
        <f aca="false">VLOOKUP(D701,Товар!$A$1:$F$61,5)</f>
        <v>200</v>
      </c>
      <c r="K701" s="5" t="n">
        <f aca="false">IF(F701="Поступление",TRUE())</f>
        <v>1</v>
      </c>
      <c r="L701" s="5" t="n">
        <f aca="false">AND(G701,H701,I701,K701)</f>
        <v>0</v>
      </c>
      <c r="M701" s="0" t="n">
        <f aca="false">IF(L701,1,0)</f>
        <v>0</v>
      </c>
      <c r="N701" s="0" t="n">
        <f aca="false">E701*J701*M701</f>
        <v>0</v>
      </c>
    </row>
    <row r="702" customFormat="false" ht="14.25" hidden="false" customHeight="false" outlineLevel="0" collapsed="false">
      <c r="A702" s="0" t="n">
        <v>701</v>
      </c>
      <c r="B702" s="3" t="n">
        <v>45141</v>
      </c>
      <c r="C702" s="4" t="s">
        <v>13</v>
      </c>
      <c r="D702" s="0" t="n">
        <v>41</v>
      </c>
      <c r="E702" s="0" t="n">
        <v>300</v>
      </c>
      <c r="F702" s="0" t="s">
        <v>11</v>
      </c>
      <c r="G702" s="5" t="n">
        <f aca="false">OR(C702="M15",C702="M10")</f>
        <v>0</v>
      </c>
      <c r="H702" s="5" t="n">
        <f aca="false">AND(D702&lt;=7,D702&gt;=4)</f>
        <v>0</v>
      </c>
      <c r="I702" s="5" t="n">
        <f aca="false">AND(B702&gt;=$P$1,B702&lt;=$Q$1)</f>
        <v>1</v>
      </c>
      <c r="J702" s="0" t="n">
        <f aca="false">VLOOKUP(D702,Товар!$A$1:$F$61,5)</f>
        <v>100</v>
      </c>
      <c r="K702" s="5" t="n">
        <f aca="false">IF(F702="Поступление",TRUE())</f>
        <v>1</v>
      </c>
      <c r="L702" s="5" t="n">
        <f aca="false">AND(G702,H702,I702,K702)</f>
        <v>0</v>
      </c>
      <c r="M702" s="0" t="n">
        <f aca="false">IF(L702,1,0)</f>
        <v>0</v>
      </c>
      <c r="N702" s="0" t="n">
        <f aca="false">E702*J702*M702</f>
        <v>0</v>
      </c>
    </row>
    <row r="703" customFormat="false" ht="14.25" hidden="false" customHeight="false" outlineLevel="0" collapsed="false">
      <c r="A703" s="0" t="n">
        <v>702</v>
      </c>
      <c r="B703" s="3" t="n">
        <v>45141</v>
      </c>
      <c r="C703" s="4" t="s">
        <v>13</v>
      </c>
      <c r="D703" s="0" t="n">
        <v>42</v>
      </c>
      <c r="E703" s="0" t="n">
        <v>300</v>
      </c>
      <c r="F703" s="0" t="s">
        <v>11</v>
      </c>
      <c r="G703" s="5" t="n">
        <f aca="false">OR(C703="M15",C703="M10")</f>
        <v>0</v>
      </c>
      <c r="H703" s="5" t="n">
        <f aca="false">AND(D703&lt;=7,D703&gt;=4)</f>
        <v>0</v>
      </c>
      <c r="I703" s="5" t="n">
        <f aca="false">AND(B703&gt;=$P$1,B703&lt;=$Q$1)</f>
        <v>1</v>
      </c>
      <c r="J703" s="0" t="n">
        <f aca="false">VLOOKUP(D703,Товар!$A$1:$F$61,5)</f>
        <v>500</v>
      </c>
      <c r="K703" s="5" t="n">
        <f aca="false">IF(F703="Поступление",TRUE())</f>
        <v>1</v>
      </c>
      <c r="L703" s="5" t="n">
        <f aca="false">AND(G703,H703,I703,K703)</f>
        <v>0</v>
      </c>
      <c r="M703" s="0" t="n">
        <f aca="false">IF(L703,1,0)</f>
        <v>0</v>
      </c>
      <c r="N703" s="0" t="n">
        <f aca="false">E703*J703*M703</f>
        <v>0</v>
      </c>
    </row>
    <row r="704" customFormat="false" ht="14.25" hidden="false" customHeight="false" outlineLevel="0" collapsed="false">
      <c r="A704" s="0" t="n">
        <v>703</v>
      </c>
      <c r="B704" s="3" t="n">
        <v>45141</v>
      </c>
      <c r="C704" s="4" t="s">
        <v>13</v>
      </c>
      <c r="D704" s="0" t="n">
        <v>43</v>
      </c>
      <c r="E704" s="0" t="n">
        <v>300</v>
      </c>
      <c r="F704" s="0" t="s">
        <v>11</v>
      </c>
      <c r="G704" s="5" t="n">
        <f aca="false">OR(C704="M15",C704="M10")</f>
        <v>0</v>
      </c>
      <c r="H704" s="5" t="n">
        <f aca="false">AND(D704&lt;=7,D704&gt;=4)</f>
        <v>0</v>
      </c>
      <c r="I704" s="5" t="n">
        <f aca="false">AND(B704&gt;=$P$1,B704&lt;=$Q$1)</f>
        <v>1</v>
      </c>
      <c r="J704" s="0" t="n">
        <f aca="false">VLOOKUP(D704,Товар!$A$1:$F$61,5)</f>
        <v>120</v>
      </c>
      <c r="K704" s="5" t="n">
        <f aca="false">IF(F704="Поступление",TRUE())</f>
        <v>1</v>
      </c>
      <c r="L704" s="5" t="n">
        <f aca="false">AND(G704,H704,I704,K704)</f>
        <v>0</v>
      </c>
      <c r="M704" s="0" t="n">
        <f aca="false">IF(L704,1,0)</f>
        <v>0</v>
      </c>
      <c r="N704" s="0" t="n">
        <f aca="false">E704*J704*M704</f>
        <v>0</v>
      </c>
    </row>
    <row r="705" customFormat="false" ht="14.25" hidden="false" customHeight="false" outlineLevel="0" collapsed="false">
      <c r="A705" s="0" t="n">
        <v>704</v>
      </c>
      <c r="B705" s="3" t="n">
        <v>45141</v>
      </c>
      <c r="C705" s="4" t="s">
        <v>13</v>
      </c>
      <c r="D705" s="0" t="n">
        <v>44</v>
      </c>
      <c r="E705" s="0" t="n">
        <v>300</v>
      </c>
      <c r="F705" s="0" t="s">
        <v>11</v>
      </c>
      <c r="G705" s="5" t="n">
        <f aca="false">OR(C705="M15",C705="M10")</f>
        <v>0</v>
      </c>
      <c r="H705" s="5" t="n">
        <f aca="false">AND(D705&lt;=7,D705&gt;=4)</f>
        <v>0</v>
      </c>
      <c r="I705" s="5" t="n">
        <f aca="false">AND(B705&gt;=$P$1,B705&lt;=$Q$1)</f>
        <v>1</v>
      </c>
      <c r="J705" s="0" t="n">
        <f aca="false">VLOOKUP(D705,Товар!$A$1:$F$61,5)</f>
        <v>200</v>
      </c>
      <c r="K705" s="5" t="n">
        <f aca="false">IF(F705="Поступление",TRUE())</f>
        <v>1</v>
      </c>
      <c r="L705" s="5" t="n">
        <f aca="false">AND(G705,H705,I705,K705)</f>
        <v>0</v>
      </c>
      <c r="M705" s="0" t="n">
        <f aca="false">IF(L705,1,0)</f>
        <v>0</v>
      </c>
      <c r="N705" s="0" t="n">
        <f aca="false">E705*J705*M705</f>
        <v>0</v>
      </c>
    </row>
    <row r="706" customFormat="false" ht="14.25" hidden="false" customHeight="false" outlineLevel="0" collapsed="false">
      <c r="A706" s="0" t="n">
        <v>705</v>
      </c>
      <c r="B706" s="3" t="n">
        <v>45141</v>
      </c>
      <c r="C706" s="4" t="s">
        <v>13</v>
      </c>
      <c r="D706" s="0" t="n">
        <v>45</v>
      </c>
      <c r="E706" s="0" t="n">
        <v>300</v>
      </c>
      <c r="F706" s="0" t="s">
        <v>11</v>
      </c>
      <c r="G706" s="5" t="n">
        <f aca="false">OR(C706="M15",C706="M10")</f>
        <v>0</v>
      </c>
      <c r="H706" s="5" t="n">
        <f aca="false">AND(D706&lt;=7,D706&gt;=4)</f>
        <v>0</v>
      </c>
      <c r="I706" s="5" t="n">
        <f aca="false">AND(B706&gt;=$P$1,B706&lt;=$Q$1)</f>
        <v>1</v>
      </c>
      <c r="J706" s="0" t="n">
        <f aca="false">VLOOKUP(D706,Товар!$A$1:$F$61,5)</f>
        <v>200</v>
      </c>
      <c r="K706" s="5" t="n">
        <f aca="false">IF(F706="Поступление",TRUE())</f>
        <v>1</v>
      </c>
      <c r="L706" s="5" t="n">
        <f aca="false">AND(G706,H706,I706,K706)</f>
        <v>0</v>
      </c>
      <c r="M706" s="0" t="n">
        <f aca="false">IF(L706,1,0)</f>
        <v>0</v>
      </c>
      <c r="N706" s="0" t="n">
        <f aca="false">E706*J706*M706</f>
        <v>0</v>
      </c>
    </row>
    <row r="707" customFormat="false" ht="14.25" hidden="false" customHeight="false" outlineLevel="0" collapsed="false">
      <c r="A707" s="0" t="n">
        <v>706</v>
      </c>
      <c r="B707" s="3" t="n">
        <v>45141</v>
      </c>
      <c r="C707" s="4" t="s">
        <v>13</v>
      </c>
      <c r="D707" s="0" t="n">
        <v>46</v>
      </c>
      <c r="E707" s="0" t="n">
        <v>300</v>
      </c>
      <c r="F707" s="0" t="s">
        <v>11</v>
      </c>
      <c r="G707" s="5" t="n">
        <f aca="false">OR(C707="M15",C707="M10")</f>
        <v>0</v>
      </c>
      <c r="H707" s="5" t="n">
        <f aca="false">AND(D707&lt;=7,D707&gt;=4)</f>
        <v>0</v>
      </c>
      <c r="I707" s="5" t="n">
        <f aca="false">AND(B707&gt;=$P$1,B707&lt;=$Q$1)</f>
        <v>1</v>
      </c>
      <c r="J707" s="0" t="n">
        <f aca="false">VLOOKUP(D707,Товар!$A$1:$F$61,5)</f>
        <v>300</v>
      </c>
      <c r="K707" s="5" t="n">
        <f aca="false">IF(F707="Поступление",TRUE())</f>
        <v>1</v>
      </c>
      <c r="L707" s="5" t="n">
        <f aca="false">AND(G707,H707,I707,K707)</f>
        <v>0</v>
      </c>
      <c r="M707" s="0" t="n">
        <f aca="false">IF(L707,1,0)</f>
        <v>0</v>
      </c>
      <c r="N707" s="0" t="n">
        <f aca="false">E707*J707*M707</f>
        <v>0</v>
      </c>
    </row>
    <row r="708" customFormat="false" ht="14.25" hidden="false" customHeight="false" outlineLevel="0" collapsed="false">
      <c r="A708" s="0" t="n">
        <v>707</v>
      </c>
      <c r="B708" s="3" t="n">
        <v>45141</v>
      </c>
      <c r="C708" s="4" t="s">
        <v>13</v>
      </c>
      <c r="D708" s="0" t="n">
        <v>47</v>
      </c>
      <c r="E708" s="0" t="n">
        <v>300</v>
      </c>
      <c r="F708" s="0" t="s">
        <v>11</v>
      </c>
      <c r="G708" s="5" t="n">
        <f aca="false">OR(C708="M15",C708="M10")</f>
        <v>0</v>
      </c>
      <c r="H708" s="5" t="n">
        <f aca="false">AND(D708&lt;=7,D708&gt;=4)</f>
        <v>0</v>
      </c>
      <c r="I708" s="5" t="n">
        <f aca="false">AND(B708&gt;=$P$1,B708&lt;=$Q$1)</f>
        <v>1</v>
      </c>
      <c r="J708" s="0" t="n">
        <f aca="false">VLOOKUP(D708,Товар!$A$1:$F$61,5)</f>
        <v>300</v>
      </c>
      <c r="K708" s="5" t="n">
        <f aca="false">IF(F708="Поступление",TRUE())</f>
        <v>1</v>
      </c>
      <c r="L708" s="5" t="n">
        <f aca="false">AND(G708,H708,I708,K708)</f>
        <v>0</v>
      </c>
      <c r="M708" s="0" t="n">
        <f aca="false">IF(L708,1,0)</f>
        <v>0</v>
      </c>
      <c r="N708" s="0" t="n">
        <f aca="false">E708*J708*M708</f>
        <v>0</v>
      </c>
    </row>
    <row r="709" customFormat="false" ht="14.25" hidden="false" customHeight="false" outlineLevel="0" collapsed="false">
      <c r="A709" s="0" t="n">
        <v>708</v>
      </c>
      <c r="B709" s="3" t="n">
        <v>45141</v>
      </c>
      <c r="C709" s="4" t="s">
        <v>13</v>
      </c>
      <c r="D709" s="0" t="n">
        <v>48</v>
      </c>
      <c r="E709" s="0" t="n">
        <v>300</v>
      </c>
      <c r="F709" s="0" t="s">
        <v>11</v>
      </c>
      <c r="G709" s="5" t="n">
        <f aca="false">OR(C709="M15",C709="M10")</f>
        <v>0</v>
      </c>
      <c r="H709" s="5" t="n">
        <f aca="false">AND(D709&lt;=7,D709&gt;=4)</f>
        <v>0</v>
      </c>
      <c r="I709" s="5" t="n">
        <f aca="false">AND(B709&gt;=$P$1,B709&lt;=$Q$1)</f>
        <v>1</v>
      </c>
      <c r="J709" s="0" t="n">
        <f aca="false">VLOOKUP(D709,Товар!$A$1:$F$61,5)</f>
        <v>300</v>
      </c>
      <c r="K709" s="5" t="n">
        <f aca="false">IF(F709="Поступление",TRUE())</f>
        <v>1</v>
      </c>
      <c r="L709" s="5" t="n">
        <f aca="false">AND(G709,H709,I709,K709)</f>
        <v>0</v>
      </c>
      <c r="M709" s="0" t="n">
        <f aca="false">IF(L709,1,0)</f>
        <v>0</v>
      </c>
      <c r="N709" s="0" t="n">
        <f aca="false">E709*J709*M709</f>
        <v>0</v>
      </c>
    </row>
    <row r="710" customFormat="false" ht="14.25" hidden="false" customHeight="false" outlineLevel="0" collapsed="false">
      <c r="A710" s="0" t="n">
        <v>709</v>
      </c>
      <c r="B710" s="3" t="n">
        <v>45141</v>
      </c>
      <c r="C710" s="4" t="s">
        <v>13</v>
      </c>
      <c r="D710" s="0" t="n">
        <v>49</v>
      </c>
      <c r="E710" s="0" t="n">
        <v>300</v>
      </c>
      <c r="F710" s="0" t="s">
        <v>11</v>
      </c>
      <c r="G710" s="5" t="n">
        <f aca="false">OR(C710="M15",C710="M10")</f>
        <v>0</v>
      </c>
      <c r="H710" s="5" t="n">
        <f aca="false">AND(D710&lt;=7,D710&gt;=4)</f>
        <v>0</v>
      </c>
      <c r="I710" s="5" t="n">
        <f aca="false">AND(B710&gt;=$P$1,B710&lt;=$Q$1)</f>
        <v>1</v>
      </c>
      <c r="J710" s="0" t="n">
        <f aca="false">VLOOKUP(D710,Товар!$A$1:$F$61,5)</f>
        <v>250</v>
      </c>
      <c r="K710" s="5" t="n">
        <f aca="false">IF(F710="Поступление",TRUE())</f>
        <v>1</v>
      </c>
      <c r="L710" s="5" t="n">
        <f aca="false">AND(G710,H710,I710,K710)</f>
        <v>0</v>
      </c>
      <c r="M710" s="0" t="n">
        <f aca="false">IF(L710,1,0)</f>
        <v>0</v>
      </c>
      <c r="N710" s="0" t="n">
        <f aca="false">E710*J710*M710</f>
        <v>0</v>
      </c>
    </row>
    <row r="711" customFormat="false" ht="14.25" hidden="false" customHeight="false" outlineLevel="0" collapsed="false">
      <c r="A711" s="0" t="n">
        <v>710</v>
      </c>
      <c r="B711" s="3" t="n">
        <v>45141</v>
      </c>
      <c r="C711" s="4" t="s">
        <v>13</v>
      </c>
      <c r="D711" s="0" t="n">
        <v>50</v>
      </c>
      <c r="E711" s="0" t="n">
        <v>300</v>
      </c>
      <c r="F711" s="0" t="s">
        <v>11</v>
      </c>
      <c r="G711" s="5" t="n">
        <f aca="false">OR(C711="M15",C711="M10")</f>
        <v>0</v>
      </c>
      <c r="H711" s="5" t="n">
        <f aca="false">AND(D711&lt;=7,D711&gt;=4)</f>
        <v>0</v>
      </c>
      <c r="I711" s="5" t="n">
        <f aca="false">AND(B711&gt;=$P$1,B711&lt;=$Q$1)</f>
        <v>1</v>
      </c>
      <c r="J711" s="0" t="n">
        <f aca="false">VLOOKUP(D711,Товар!$A$1:$F$61,5)</f>
        <v>250</v>
      </c>
      <c r="K711" s="5" t="n">
        <f aca="false">IF(F711="Поступление",TRUE())</f>
        <v>1</v>
      </c>
      <c r="L711" s="5" t="n">
        <f aca="false">AND(G711,H711,I711,K711)</f>
        <v>0</v>
      </c>
      <c r="M711" s="0" t="n">
        <f aca="false">IF(L711,1,0)</f>
        <v>0</v>
      </c>
      <c r="N711" s="0" t="n">
        <f aca="false">E711*J711*M711</f>
        <v>0</v>
      </c>
    </row>
    <row r="712" customFormat="false" ht="14.25" hidden="false" customHeight="false" outlineLevel="0" collapsed="false">
      <c r="A712" s="0" t="n">
        <v>711</v>
      </c>
      <c r="B712" s="3" t="n">
        <v>45141</v>
      </c>
      <c r="C712" s="4" t="s">
        <v>13</v>
      </c>
      <c r="D712" s="0" t="n">
        <v>51</v>
      </c>
      <c r="E712" s="0" t="n">
        <v>300</v>
      </c>
      <c r="F712" s="0" t="s">
        <v>11</v>
      </c>
      <c r="G712" s="5" t="n">
        <f aca="false">OR(C712="M15",C712="M10")</f>
        <v>0</v>
      </c>
      <c r="H712" s="5" t="n">
        <f aca="false">AND(D712&lt;=7,D712&gt;=4)</f>
        <v>0</v>
      </c>
      <c r="I712" s="5" t="n">
        <f aca="false">AND(B712&gt;=$P$1,B712&lt;=$Q$1)</f>
        <v>1</v>
      </c>
      <c r="J712" s="0" t="n">
        <f aca="false">VLOOKUP(D712,Товар!$A$1:$F$61,5)</f>
        <v>250</v>
      </c>
      <c r="K712" s="5" t="n">
        <f aca="false">IF(F712="Поступление",TRUE())</f>
        <v>1</v>
      </c>
      <c r="L712" s="5" t="n">
        <f aca="false">AND(G712,H712,I712,K712)</f>
        <v>0</v>
      </c>
      <c r="M712" s="0" t="n">
        <f aca="false">IF(L712,1,0)</f>
        <v>0</v>
      </c>
      <c r="N712" s="0" t="n">
        <f aca="false">E712*J712*M712</f>
        <v>0</v>
      </c>
    </row>
    <row r="713" customFormat="false" ht="14.25" hidden="false" customHeight="false" outlineLevel="0" collapsed="false">
      <c r="A713" s="0" t="n">
        <v>712</v>
      </c>
      <c r="B713" s="3" t="n">
        <v>45141</v>
      </c>
      <c r="C713" s="4" t="s">
        <v>13</v>
      </c>
      <c r="D713" s="0" t="n">
        <v>52</v>
      </c>
      <c r="E713" s="0" t="n">
        <v>300</v>
      </c>
      <c r="F713" s="0" t="s">
        <v>11</v>
      </c>
      <c r="G713" s="5" t="n">
        <f aca="false">OR(C713="M15",C713="M10")</f>
        <v>0</v>
      </c>
      <c r="H713" s="5" t="n">
        <f aca="false">AND(D713&lt;=7,D713&gt;=4)</f>
        <v>0</v>
      </c>
      <c r="I713" s="5" t="n">
        <f aca="false">AND(B713&gt;=$P$1,B713&lt;=$Q$1)</f>
        <v>1</v>
      </c>
      <c r="J713" s="0" t="n">
        <f aca="false">VLOOKUP(D713,Товар!$A$1:$F$61,5)</f>
        <v>200</v>
      </c>
      <c r="K713" s="5" t="n">
        <f aca="false">IF(F713="Поступление",TRUE())</f>
        <v>1</v>
      </c>
      <c r="L713" s="5" t="n">
        <f aca="false">AND(G713,H713,I713,K713)</f>
        <v>0</v>
      </c>
      <c r="M713" s="0" t="n">
        <f aca="false">IF(L713,1,0)</f>
        <v>0</v>
      </c>
      <c r="N713" s="0" t="n">
        <f aca="false">E713*J713*M713</f>
        <v>0</v>
      </c>
    </row>
    <row r="714" customFormat="false" ht="14.25" hidden="false" customHeight="false" outlineLevel="0" collapsed="false">
      <c r="A714" s="0" t="n">
        <v>713</v>
      </c>
      <c r="B714" s="3" t="n">
        <v>45141</v>
      </c>
      <c r="C714" s="4" t="s">
        <v>13</v>
      </c>
      <c r="D714" s="0" t="n">
        <v>53</v>
      </c>
      <c r="E714" s="0" t="n">
        <v>300</v>
      </c>
      <c r="F714" s="0" t="s">
        <v>11</v>
      </c>
      <c r="G714" s="5" t="n">
        <f aca="false">OR(C714="M15",C714="M10")</f>
        <v>0</v>
      </c>
      <c r="H714" s="5" t="n">
        <f aca="false">AND(D714&lt;=7,D714&gt;=4)</f>
        <v>0</v>
      </c>
      <c r="I714" s="5" t="n">
        <f aca="false">AND(B714&gt;=$P$1,B714&lt;=$Q$1)</f>
        <v>1</v>
      </c>
      <c r="J714" s="0" t="n">
        <f aca="false">VLOOKUP(D714,Товар!$A$1:$F$61,5)</f>
        <v>400</v>
      </c>
      <c r="K714" s="5" t="n">
        <f aca="false">IF(F714="Поступление",TRUE())</f>
        <v>1</v>
      </c>
      <c r="L714" s="5" t="n">
        <f aca="false">AND(G714,H714,I714,K714)</f>
        <v>0</v>
      </c>
      <c r="M714" s="0" t="n">
        <f aca="false">IF(L714,1,0)</f>
        <v>0</v>
      </c>
      <c r="N714" s="0" t="n">
        <f aca="false">E714*J714*M714</f>
        <v>0</v>
      </c>
    </row>
    <row r="715" customFormat="false" ht="14.25" hidden="false" customHeight="false" outlineLevel="0" collapsed="false">
      <c r="A715" s="0" t="n">
        <v>714</v>
      </c>
      <c r="B715" s="3" t="n">
        <v>45141</v>
      </c>
      <c r="C715" s="4" t="s">
        <v>13</v>
      </c>
      <c r="D715" s="0" t="n">
        <v>54</v>
      </c>
      <c r="E715" s="0" t="n">
        <v>300</v>
      </c>
      <c r="F715" s="0" t="s">
        <v>11</v>
      </c>
      <c r="G715" s="5" t="n">
        <f aca="false">OR(C715="M15",C715="M10")</f>
        <v>0</v>
      </c>
      <c r="H715" s="5" t="n">
        <f aca="false">AND(D715&lt;=7,D715&gt;=4)</f>
        <v>0</v>
      </c>
      <c r="I715" s="5" t="n">
        <f aca="false">AND(B715&gt;=$P$1,B715&lt;=$Q$1)</f>
        <v>1</v>
      </c>
      <c r="J715" s="0" t="n">
        <f aca="false">VLOOKUP(D715,Товар!$A$1:$F$61,5)</f>
        <v>300</v>
      </c>
      <c r="K715" s="5" t="n">
        <f aca="false">IF(F715="Поступление",TRUE())</f>
        <v>1</v>
      </c>
      <c r="L715" s="5" t="n">
        <f aca="false">AND(G715,H715,I715,K715)</f>
        <v>0</v>
      </c>
      <c r="M715" s="0" t="n">
        <f aca="false">IF(L715,1,0)</f>
        <v>0</v>
      </c>
      <c r="N715" s="0" t="n">
        <f aca="false">E715*J715*M715</f>
        <v>0</v>
      </c>
    </row>
    <row r="716" customFormat="false" ht="14.25" hidden="false" customHeight="false" outlineLevel="0" collapsed="false">
      <c r="A716" s="0" t="n">
        <v>715</v>
      </c>
      <c r="B716" s="3" t="n">
        <v>45141</v>
      </c>
      <c r="C716" s="4" t="s">
        <v>13</v>
      </c>
      <c r="D716" s="0" t="n">
        <v>55</v>
      </c>
      <c r="E716" s="0" t="n">
        <v>300</v>
      </c>
      <c r="F716" s="0" t="s">
        <v>11</v>
      </c>
      <c r="G716" s="5" t="n">
        <f aca="false">OR(C716="M15",C716="M10")</f>
        <v>0</v>
      </c>
      <c r="H716" s="5" t="n">
        <f aca="false">AND(D716&lt;=7,D716&gt;=4)</f>
        <v>0</v>
      </c>
      <c r="I716" s="5" t="n">
        <f aca="false">AND(B716&gt;=$P$1,B716&lt;=$Q$1)</f>
        <v>1</v>
      </c>
      <c r="J716" s="0" t="n">
        <f aca="false">VLOOKUP(D716,Товар!$A$1:$F$61,5)</f>
        <v>300</v>
      </c>
      <c r="K716" s="5" t="n">
        <f aca="false">IF(F716="Поступление",TRUE())</f>
        <v>1</v>
      </c>
      <c r="L716" s="5" t="n">
        <f aca="false">AND(G716,H716,I716,K716)</f>
        <v>0</v>
      </c>
      <c r="M716" s="0" t="n">
        <f aca="false">IF(L716,1,0)</f>
        <v>0</v>
      </c>
      <c r="N716" s="0" t="n">
        <f aca="false">E716*J716*M716</f>
        <v>0</v>
      </c>
    </row>
    <row r="717" customFormat="false" ht="14.25" hidden="false" customHeight="false" outlineLevel="0" collapsed="false">
      <c r="A717" s="0" t="n">
        <v>716</v>
      </c>
      <c r="B717" s="3" t="n">
        <v>45141</v>
      </c>
      <c r="C717" s="4" t="s">
        <v>13</v>
      </c>
      <c r="D717" s="0" t="n">
        <v>56</v>
      </c>
      <c r="E717" s="0" t="n">
        <v>300</v>
      </c>
      <c r="F717" s="0" t="s">
        <v>11</v>
      </c>
      <c r="G717" s="5" t="n">
        <f aca="false">OR(C717="M15",C717="M10")</f>
        <v>0</v>
      </c>
      <c r="H717" s="5" t="n">
        <f aca="false">AND(D717&lt;=7,D717&gt;=4)</f>
        <v>0</v>
      </c>
      <c r="I717" s="5" t="n">
        <f aca="false">AND(B717&gt;=$P$1,B717&lt;=$Q$1)</f>
        <v>1</v>
      </c>
      <c r="J717" s="0" t="n">
        <f aca="false">VLOOKUP(D717,Товар!$A$1:$F$61,5)</f>
        <v>1</v>
      </c>
      <c r="K717" s="5" t="n">
        <f aca="false">IF(F717="Поступление",TRUE())</f>
        <v>1</v>
      </c>
      <c r="L717" s="5" t="n">
        <f aca="false">AND(G717,H717,I717,K717)</f>
        <v>0</v>
      </c>
      <c r="M717" s="0" t="n">
        <f aca="false">IF(L717,1,0)</f>
        <v>0</v>
      </c>
      <c r="N717" s="0" t="n">
        <f aca="false">E717*J717*M717</f>
        <v>0</v>
      </c>
    </row>
    <row r="718" customFormat="false" ht="14.25" hidden="false" customHeight="false" outlineLevel="0" collapsed="false">
      <c r="A718" s="0" t="n">
        <v>717</v>
      </c>
      <c r="B718" s="3" t="n">
        <v>45141</v>
      </c>
      <c r="C718" s="4" t="s">
        <v>13</v>
      </c>
      <c r="D718" s="0" t="n">
        <v>57</v>
      </c>
      <c r="E718" s="0" t="n">
        <v>300</v>
      </c>
      <c r="F718" s="0" t="s">
        <v>11</v>
      </c>
      <c r="G718" s="5" t="n">
        <f aca="false">OR(C718="M15",C718="M10")</f>
        <v>0</v>
      </c>
      <c r="H718" s="5" t="n">
        <f aca="false">AND(D718&lt;=7,D718&gt;=4)</f>
        <v>0</v>
      </c>
      <c r="I718" s="5" t="n">
        <f aca="false">AND(B718&gt;=$P$1,B718&lt;=$Q$1)</f>
        <v>1</v>
      </c>
      <c r="J718" s="0" t="n">
        <f aca="false">VLOOKUP(D718,Товар!$A$1:$F$61,5)</f>
        <v>1</v>
      </c>
      <c r="K718" s="5" t="n">
        <f aca="false">IF(F718="Поступление",TRUE())</f>
        <v>1</v>
      </c>
      <c r="L718" s="5" t="n">
        <f aca="false">AND(G718,H718,I718,K718)</f>
        <v>0</v>
      </c>
      <c r="M718" s="0" t="n">
        <f aca="false">IF(L718,1,0)</f>
        <v>0</v>
      </c>
      <c r="N718" s="0" t="n">
        <f aca="false">E718*J718*M718</f>
        <v>0</v>
      </c>
    </row>
    <row r="719" customFormat="false" ht="14.25" hidden="false" customHeight="false" outlineLevel="0" collapsed="false">
      <c r="A719" s="0" t="n">
        <v>718</v>
      </c>
      <c r="B719" s="3" t="n">
        <v>45141</v>
      </c>
      <c r="C719" s="4" t="s">
        <v>13</v>
      </c>
      <c r="D719" s="0" t="n">
        <v>58</v>
      </c>
      <c r="E719" s="0" t="n">
        <v>300</v>
      </c>
      <c r="F719" s="0" t="s">
        <v>11</v>
      </c>
      <c r="G719" s="5" t="n">
        <f aca="false">OR(C719="M15",C719="M10")</f>
        <v>0</v>
      </c>
      <c r="H719" s="5" t="n">
        <f aca="false">AND(D719&lt;=7,D719&gt;=4)</f>
        <v>0</v>
      </c>
      <c r="I719" s="5" t="n">
        <f aca="false">AND(B719&gt;=$P$1,B719&lt;=$Q$1)</f>
        <v>1</v>
      </c>
      <c r="J719" s="0" t="n">
        <f aca="false">VLOOKUP(D719,Товар!$A$1:$F$61,5)</f>
        <v>500</v>
      </c>
      <c r="K719" s="5" t="n">
        <f aca="false">IF(F719="Поступление",TRUE())</f>
        <v>1</v>
      </c>
      <c r="L719" s="5" t="n">
        <f aca="false">AND(G719,H719,I719,K719)</f>
        <v>0</v>
      </c>
      <c r="M719" s="0" t="n">
        <f aca="false">IF(L719,1,0)</f>
        <v>0</v>
      </c>
      <c r="N719" s="0" t="n">
        <f aca="false">E719*J719*M719</f>
        <v>0</v>
      </c>
    </row>
    <row r="720" customFormat="false" ht="14.25" hidden="false" customHeight="false" outlineLevel="0" collapsed="false">
      <c r="A720" s="0" t="n">
        <v>719</v>
      </c>
      <c r="B720" s="3" t="n">
        <v>45141</v>
      </c>
      <c r="C720" s="4" t="s">
        <v>13</v>
      </c>
      <c r="D720" s="0" t="n">
        <v>59</v>
      </c>
      <c r="E720" s="0" t="n">
        <v>300</v>
      </c>
      <c r="F720" s="0" t="s">
        <v>11</v>
      </c>
      <c r="G720" s="5" t="n">
        <f aca="false">OR(C720="M15",C720="M10")</f>
        <v>0</v>
      </c>
      <c r="H720" s="5" t="n">
        <f aca="false">AND(D720&lt;=7,D720&gt;=4)</f>
        <v>0</v>
      </c>
      <c r="I720" s="5" t="n">
        <f aca="false">AND(B720&gt;=$P$1,B720&lt;=$Q$1)</f>
        <v>1</v>
      </c>
      <c r="J720" s="0" t="n">
        <f aca="false">VLOOKUP(D720,Товар!$A$1:$F$61,5)</f>
        <v>500</v>
      </c>
      <c r="K720" s="5" t="n">
        <f aca="false">IF(F720="Поступление",TRUE())</f>
        <v>1</v>
      </c>
      <c r="L720" s="5" t="n">
        <f aca="false">AND(G720,H720,I720,K720)</f>
        <v>0</v>
      </c>
      <c r="M720" s="0" t="n">
        <f aca="false">IF(L720,1,0)</f>
        <v>0</v>
      </c>
      <c r="N720" s="0" t="n">
        <f aca="false">E720*J720*M720</f>
        <v>0</v>
      </c>
    </row>
    <row r="721" customFormat="false" ht="14.25" hidden="false" customHeight="false" outlineLevel="0" collapsed="false">
      <c r="A721" s="0" t="n">
        <v>720</v>
      </c>
      <c r="B721" s="3" t="n">
        <v>45141</v>
      </c>
      <c r="C721" s="4" t="s">
        <v>13</v>
      </c>
      <c r="D721" s="0" t="n">
        <v>60</v>
      </c>
      <c r="E721" s="0" t="n">
        <v>300</v>
      </c>
      <c r="F721" s="0" t="s">
        <v>11</v>
      </c>
      <c r="G721" s="5" t="n">
        <f aca="false">OR(C721="M15",C721="M10")</f>
        <v>0</v>
      </c>
      <c r="H721" s="5" t="n">
        <f aca="false">AND(D721&lt;=7,D721&gt;=4)</f>
        <v>0</v>
      </c>
      <c r="I721" s="5" t="n">
        <f aca="false">AND(B721&gt;=$P$1,B721&lt;=$Q$1)</f>
        <v>1</v>
      </c>
      <c r="J721" s="0" t="n">
        <f aca="false">VLOOKUP(D721,Товар!$A$1:$F$61,5)</f>
        <v>500</v>
      </c>
      <c r="K721" s="5" t="n">
        <f aca="false">IF(F721="Поступление",TRUE())</f>
        <v>1</v>
      </c>
      <c r="L721" s="5" t="n">
        <f aca="false">AND(G721,H721,I721,K721)</f>
        <v>0</v>
      </c>
      <c r="M721" s="0" t="n">
        <f aca="false">IF(L721,1,0)</f>
        <v>0</v>
      </c>
      <c r="N721" s="0" t="n">
        <f aca="false">E721*J721*M721</f>
        <v>0</v>
      </c>
    </row>
    <row r="722" customFormat="false" ht="14.25" hidden="false" customHeight="false" outlineLevel="0" collapsed="false">
      <c r="A722" s="0" t="n">
        <v>721</v>
      </c>
      <c r="B722" s="3" t="n">
        <v>45141</v>
      </c>
      <c r="C722" s="4" t="s">
        <v>14</v>
      </c>
      <c r="D722" s="0" t="n">
        <v>37</v>
      </c>
      <c r="E722" s="0" t="n">
        <v>300</v>
      </c>
      <c r="F722" s="0" t="s">
        <v>11</v>
      </c>
      <c r="G722" s="5" t="n">
        <f aca="false">OR(C722="M15",C722="M10")</f>
        <v>1</v>
      </c>
      <c r="H722" s="5" t="n">
        <f aca="false">AND(D722&lt;=7,D722&gt;=4)</f>
        <v>0</v>
      </c>
      <c r="I722" s="5" t="n">
        <f aca="false">AND(B722&gt;=$P$1,B722&lt;=$Q$1)</f>
        <v>1</v>
      </c>
      <c r="J722" s="0" t="n">
        <f aca="false">VLOOKUP(D722,Товар!$A$1:$F$61,5)</f>
        <v>200</v>
      </c>
      <c r="K722" s="5" t="n">
        <f aca="false">IF(F722="Поступление",TRUE())</f>
        <v>1</v>
      </c>
      <c r="L722" s="5" t="n">
        <f aca="false">AND(G722,H722,I722,K722)</f>
        <v>0</v>
      </c>
      <c r="M722" s="0" t="n">
        <f aca="false">IF(L722,1,0)</f>
        <v>0</v>
      </c>
      <c r="N722" s="0" t="n">
        <f aca="false">E722*J722*M722</f>
        <v>0</v>
      </c>
    </row>
    <row r="723" customFormat="false" ht="14.25" hidden="false" customHeight="false" outlineLevel="0" collapsed="false">
      <c r="A723" s="0" t="n">
        <v>722</v>
      </c>
      <c r="B723" s="3" t="n">
        <v>45141</v>
      </c>
      <c r="C723" s="4" t="s">
        <v>14</v>
      </c>
      <c r="D723" s="0" t="n">
        <v>38</v>
      </c>
      <c r="E723" s="0" t="n">
        <v>300</v>
      </c>
      <c r="F723" s="0" t="s">
        <v>11</v>
      </c>
      <c r="G723" s="5" t="n">
        <f aca="false">OR(C723="M15",C723="M10")</f>
        <v>1</v>
      </c>
      <c r="H723" s="5" t="n">
        <f aca="false">AND(D723&lt;=7,D723&gt;=4)</f>
        <v>0</v>
      </c>
      <c r="I723" s="5" t="n">
        <f aca="false">AND(B723&gt;=$P$1,B723&lt;=$Q$1)</f>
        <v>1</v>
      </c>
      <c r="J723" s="0" t="n">
        <f aca="false">VLOOKUP(D723,Товар!$A$1:$F$61,5)</f>
        <v>200</v>
      </c>
      <c r="K723" s="5" t="n">
        <f aca="false">IF(F723="Поступление",TRUE())</f>
        <v>1</v>
      </c>
      <c r="L723" s="5" t="n">
        <f aca="false">AND(G723,H723,I723,K723)</f>
        <v>0</v>
      </c>
      <c r="M723" s="0" t="n">
        <f aca="false">IF(L723,1,0)</f>
        <v>0</v>
      </c>
      <c r="N723" s="0" t="n">
        <f aca="false">E723*J723*M723</f>
        <v>0</v>
      </c>
    </row>
    <row r="724" customFormat="false" ht="14.25" hidden="false" customHeight="false" outlineLevel="0" collapsed="false">
      <c r="A724" s="0" t="n">
        <v>723</v>
      </c>
      <c r="B724" s="3" t="n">
        <v>45141</v>
      </c>
      <c r="C724" s="4" t="s">
        <v>14</v>
      </c>
      <c r="D724" s="0" t="n">
        <v>39</v>
      </c>
      <c r="E724" s="0" t="n">
        <v>300</v>
      </c>
      <c r="F724" s="0" t="s">
        <v>11</v>
      </c>
      <c r="G724" s="5" t="n">
        <f aca="false">OR(C724="M15",C724="M10")</f>
        <v>1</v>
      </c>
      <c r="H724" s="5" t="n">
        <f aca="false">AND(D724&lt;=7,D724&gt;=4)</f>
        <v>0</v>
      </c>
      <c r="I724" s="5" t="n">
        <f aca="false">AND(B724&gt;=$P$1,B724&lt;=$Q$1)</f>
        <v>1</v>
      </c>
      <c r="J724" s="0" t="n">
        <f aca="false">VLOOKUP(D724,Товар!$A$1:$F$61,5)</f>
        <v>250</v>
      </c>
      <c r="K724" s="5" t="n">
        <f aca="false">IF(F724="Поступление",TRUE())</f>
        <v>1</v>
      </c>
      <c r="L724" s="5" t="n">
        <f aca="false">AND(G724,H724,I724,K724)</f>
        <v>0</v>
      </c>
      <c r="M724" s="0" t="n">
        <f aca="false">IF(L724,1,0)</f>
        <v>0</v>
      </c>
      <c r="N724" s="0" t="n">
        <f aca="false">E724*J724*M724</f>
        <v>0</v>
      </c>
    </row>
    <row r="725" customFormat="false" ht="14.25" hidden="false" customHeight="false" outlineLevel="0" collapsed="false">
      <c r="A725" s="0" t="n">
        <v>724</v>
      </c>
      <c r="B725" s="3" t="n">
        <v>45141</v>
      </c>
      <c r="C725" s="4" t="s">
        <v>14</v>
      </c>
      <c r="D725" s="0" t="n">
        <v>40</v>
      </c>
      <c r="E725" s="0" t="n">
        <v>300</v>
      </c>
      <c r="F725" s="0" t="s">
        <v>11</v>
      </c>
      <c r="G725" s="5" t="n">
        <f aca="false">OR(C725="M15",C725="M10")</f>
        <v>1</v>
      </c>
      <c r="H725" s="5" t="n">
        <f aca="false">AND(D725&lt;=7,D725&gt;=4)</f>
        <v>0</v>
      </c>
      <c r="I725" s="5" t="n">
        <f aca="false">AND(B725&gt;=$P$1,B725&lt;=$Q$1)</f>
        <v>1</v>
      </c>
      <c r="J725" s="0" t="n">
        <f aca="false">VLOOKUP(D725,Товар!$A$1:$F$61,5)</f>
        <v>200</v>
      </c>
      <c r="K725" s="5" t="n">
        <f aca="false">IF(F725="Поступление",TRUE())</f>
        <v>1</v>
      </c>
      <c r="L725" s="5" t="n">
        <f aca="false">AND(G725,H725,I725,K725)</f>
        <v>0</v>
      </c>
      <c r="M725" s="0" t="n">
        <f aca="false">IF(L725,1,0)</f>
        <v>0</v>
      </c>
      <c r="N725" s="0" t="n">
        <f aca="false">E725*J725*M725</f>
        <v>0</v>
      </c>
    </row>
    <row r="726" customFormat="false" ht="14.25" hidden="false" customHeight="false" outlineLevel="0" collapsed="false">
      <c r="A726" s="0" t="n">
        <v>725</v>
      </c>
      <c r="B726" s="3" t="n">
        <v>45141</v>
      </c>
      <c r="C726" s="4" t="s">
        <v>14</v>
      </c>
      <c r="D726" s="0" t="n">
        <v>41</v>
      </c>
      <c r="E726" s="0" t="n">
        <v>300</v>
      </c>
      <c r="F726" s="0" t="s">
        <v>11</v>
      </c>
      <c r="G726" s="5" t="n">
        <f aca="false">OR(C726="M15",C726="M10")</f>
        <v>1</v>
      </c>
      <c r="H726" s="5" t="n">
        <f aca="false">AND(D726&lt;=7,D726&gt;=4)</f>
        <v>0</v>
      </c>
      <c r="I726" s="5" t="n">
        <f aca="false">AND(B726&gt;=$P$1,B726&lt;=$Q$1)</f>
        <v>1</v>
      </c>
      <c r="J726" s="0" t="n">
        <f aca="false">VLOOKUP(D726,Товар!$A$1:$F$61,5)</f>
        <v>100</v>
      </c>
      <c r="K726" s="5" t="n">
        <f aca="false">IF(F726="Поступление",TRUE())</f>
        <v>1</v>
      </c>
      <c r="L726" s="5" t="n">
        <f aca="false">AND(G726,H726,I726,K726)</f>
        <v>0</v>
      </c>
      <c r="M726" s="0" t="n">
        <f aca="false">IF(L726,1,0)</f>
        <v>0</v>
      </c>
      <c r="N726" s="0" t="n">
        <f aca="false">E726*J726*M726</f>
        <v>0</v>
      </c>
    </row>
    <row r="727" customFormat="false" ht="14.25" hidden="false" customHeight="false" outlineLevel="0" collapsed="false">
      <c r="A727" s="0" t="n">
        <v>726</v>
      </c>
      <c r="B727" s="3" t="n">
        <v>45141</v>
      </c>
      <c r="C727" s="4" t="s">
        <v>14</v>
      </c>
      <c r="D727" s="0" t="n">
        <v>42</v>
      </c>
      <c r="E727" s="0" t="n">
        <v>300</v>
      </c>
      <c r="F727" s="0" t="s">
        <v>11</v>
      </c>
      <c r="G727" s="5" t="n">
        <f aca="false">OR(C727="M15",C727="M10")</f>
        <v>1</v>
      </c>
      <c r="H727" s="5" t="n">
        <f aca="false">AND(D727&lt;=7,D727&gt;=4)</f>
        <v>0</v>
      </c>
      <c r="I727" s="5" t="n">
        <f aca="false">AND(B727&gt;=$P$1,B727&lt;=$Q$1)</f>
        <v>1</v>
      </c>
      <c r="J727" s="0" t="n">
        <f aca="false">VLOOKUP(D727,Товар!$A$1:$F$61,5)</f>
        <v>500</v>
      </c>
      <c r="K727" s="5" t="n">
        <f aca="false">IF(F727="Поступление",TRUE())</f>
        <v>1</v>
      </c>
      <c r="L727" s="5" t="n">
        <f aca="false">AND(G727,H727,I727,K727)</f>
        <v>0</v>
      </c>
      <c r="M727" s="0" t="n">
        <f aca="false">IF(L727,1,0)</f>
        <v>0</v>
      </c>
      <c r="N727" s="0" t="n">
        <f aca="false">E727*J727*M727</f>
        <v>0</v>
      </c>
    </row>
    <row r="728" customFormat="false" ht="14.25" hidden="false" customHeight="false" outlineLevel="0" collapsed="false">
      <c r="A728" s="0" t="n">
        <v>727</v>
      </c>
      <c r="B728" s="3" t="n">
        <v>45141</v>
      </c>
      <c r="C728" s="4" t="s">
        <v>14</v>
      </c>
      <c r="D728" s="0" t="n">
        <v>43</v>
      </c>
      <c r="E728" s="0" t="n">
        <v>300</v>
      </c>
      <c r="F728" s="0" t="s">
        <v>11</v>
      </c>
      <c r="G728" s="5" t="n">
        <f aca="false">OR(C728="M15",C728="M10")</f>
        <v>1</v>
      </c>
      <c r="H728" s="5" t="n">
        <f aca="false">AND(D728&lt;=7,D728&gt;=4)</f>
        <v>0</v>
      </c>
      <c r="I728" s="5" t="n">
        <f aca="false">AND(B728&gt;=$P$1,B728&lt;=$Q$1)</f>
        <v>1</v>
      </c>
      <c r="J728" s="0" t="n">
        <f aca="false">VLOOKUP(D728,Товар!$A$1:$F$61,5)</f>
        <v>120</v>
      </c>
      <c r="K728" s="5" t="n">
        <f aca="false">IF(F728="Поступление",TRUE())</f>
        <v>1</v>
      </c>
      <c r="L728" s="5" t="n">
        <f aca="false">AND(G728,H728,I728,K728)</f>
        <v>0</v>
      </c>
      <c r="M728" s="0" t="n">
        <f aca="false">IF(L728,1,0)</f>
        <v>0</v>
      </c>
      <c r="N728" s="0" t="n">
        <f aca="false">E728*J728*M728</f>
        <v>0</v>
      </c>
    </row>
    <row r="729" customFormat="false" ht="14.25" hidden="false" customHeight="false" outlineLevel="0" collapsed="false">
      <c r="A729" s="0" t="n">
        <v>728</v>
      </c>
      <c r="B729" s="3" t="n">
        <v>45141</v>
      </c>
      <c r="C729" s="4" t="s">
        <v>14</v>
      </c>
      <c r="D729" s="0" t="n">
        <v>44</v>
      </c>
      <c r="E729" s="0" t="n">
        <v>300</v>
      </c>
      <c r="F729" s="0" t="s">
        <v>11</v>
      </c>
      <c r="G729" s="5" t="n">
        <f aca="false">OR(C729="M15",C729="M10")</f>
        <v>1</v>
      </c>
      <c r="H729" s="5" t="n">
        <f aca="false">AND(D729&lt;=7,D729&gt;=4)</f>
        <v>0</v>
      </c>
      <c r="I729" s="5" t="n">
        <f aca="false">AND(B729&gt;=$P$1,B729&lt;=$Q$1)</f>
        <v>1</v>
      </c>
      <c r="J729" s="0" t="n">
        <f aca="false">VLOOKUP(D729,Товар!$A$1:$F$61,5)</f>
        <v>200</v>
      </c>
      <c r="K729" s="5" t="n">
        <f aca="false">IF(F729="Поступление",TRUE())</f>
        <v>1</v>
      </c>
      <c r="L729" s="5" t="n">
        <f aca="false">AND(G729,H729,I729,K729)</f>
        <v>0</v>
      </c>
      <c r="M729" s="0" t="n">
        <f aca="false">IF(L729,1,0)</f>
        <v>0</v>
      </c>
      <c r="N729" s="0" t="n">
        <f aca="false">E729*J729*M729</f>
        <v>0</v>
      </c>
    </row>
    <row r="730" customFormat="false" ht="14.25" hidden="false" customHeight="false" outlineLevel="0" collapsed="false">
      <c r="A730" s="0" t="n">
        <v>729</v>
      </c>
      <c r="B730" s="3" t="n">
        <v>45141</v>
      </c>
      <c r="C730" s="4" t="s">
        <v>14</v>
      </c>
      <c r="D730" s="0" t="n">
        <v>45</v>
      </c>
      <c r="E730" s="0" t="n">
        <v>300</v>
      </c>
      <c r="F730" s="0" t="s">
        <v>11</v>
      </c>
      <c r="G730" s="5" t="n">
        <f aca="false">OR(C730="M15",C730="M10")</f>
        <v>1</v>
      </c>
      <c r="H730" s="5" t="n">
        <f aca="false">AND(D730&lt;=7,D730&gt;=4)</f>
        <v>0</v>
      </c>
      <c r="I730" s="5" t="n">
        <f aca="false">AND(B730&gt;=$P$1,B730&lt;=$Q$1)</f>
        <v>1</v>
      </c>
      <c r="J730" s="0" t="n">
        <f aca="false">VLOOKUP(D730,Товар!$A$1:$F$61,5)</f>
        <v>200</v>
      </c>
      <c r="K730" s="5" t="n">
        <f aca="false">IF(F730="Поступление",TRUE())</f>
        <v>1</v>
      </c>
      <c r="L730" s="5" t="n">
        <f aca="false">AND(G730,H730,I730,K730)</f>
        <v>0</v>
      </c>
      <c r="M730" s="0" t="n">
        <f aca="false">IF(L730,1,0)</f>
        <v>0</v>
      </c>
      <c r="N730" s="0" t="n">
        <f aca="false">E730*J730*M730</f>
        <v>0</v>
      </c>
    </row>
    <row r="731" customFormat="false" ht="14.25" hidden="false" customHeight="false" outlineLevel="0" collapsed="false">
      <c r="A731" s="0" t="n">
        <v>730</v>
      </c>
      <c r="B731" s="3" t="n">
        <v>45141</v>
      </c>
      <c r="C731" s="4" t="s">
        <v>14</v>
      </c>
      <c r="D731" s="0" t="n">
        <v>46</v>
      </c>
      <c r="E731" s="0" t="n">
        <v>300</v>
      </c>
      <c r="F731" s="0" t="s">
        <v>11</v>
      </c>
      <c r="G731" s="5" t="n">
        <f aca="false">OR(C731="M15",C731="M10")</f>
        <v>1</v>
      </c>
      <c r="H731" s="5" t="n">
        <f aca="false">AND(D731&lt;=7,D731&gt;=4)</f>
        <v>0</v>
      </c>
      <c r="I731" s="5" t="n">
        <f aca="false">AND(B731&gt;=$P$1,B731&lt;=$Q$1)</f>
        <v>1</v>
      </c>
      <c r="J731" s="0" t="n">
        <f aca="false">VLOOKUP(D731,Товар!$A$1:$F$61,5)</f>
        <v>300</v>
      </c>
      <c r="K731" s="5" t="n">
        <f aca="false">IF(F731="Поступление",TRUE())</f>
        <v>1</v>
      </c>
      <c r="L731" s="5" t="n">
        <f aca="false">AND(G731,H731,I731,K731)</f>
        <v>0</v>
      </c>
      <c r="M731" s="0" t="n">
        <f aca="false">IF(L731,1,0)</f>
        <v>0</v>
      </c>
      <c r="N731" s="0" t="n">
        <f aca="false">E731*J731*M731</f>
        <v>0</v>
      </c>
    </row>
    <row r="732" customFormat="false" ht="14.25" hidden="false" customHeight="false" outlineLevel="0" collapsed="false">
      <c r="A732" s="0" t="n">
        <v>731</v>
      </c>
      <c r="B732" s="3" t="n">
        <v>45141</v>
      </c>
      <c r="C732" s="4" t="s">
        <v>14</v>
      </c>
      <c r="D732" s="0" t="n">
        <v>47</v>
      </c>
      <c r="E732" s="0" t="n">
        <v>300</v>
      </c>
      <c r="F732" s="0" t="s">
        <v>11</v>
      </c>
      <c r="G732" s="5" t="n">
        <f aca="false">OR(C732="M15",C732="M10")</f>
        <v>1</v>
      </c>
      <c r="H732" s="5" t="n">
        <f aca="false">AND(D732&lt;=7,D732&gt;=4)</f>
        <v>0</v>
      </c>
      <c r="I732" s="5" t="n">
        <f aca="false">AND(B732&gt;=$P$1,B732&lt;=$Q$1)</f>
        <v>1</v>
      </c>
      <c r="J732" s="0" t="n">
        <f aca="false">VLOOKUP(D732,Товар!$A$1:$F$61,5)</f>
        <v>300</v>
      </c>
      <c r="K732" s="5" t="n">
        <f aca="false">IF(F732="Поступление",TRUE())</f>
        <v>1</v>
      </c>
      <c r="L732" s="5" t="n">
        <f aca="false">AND(G732,H732,I732,K732)</f>
        <v>0</v>
      </c>
      <c r="M732" s="0" t="n">
        <f aca="false">IF(L732,1,0)</f>
        <v>0</v>
      </c>
      <c r="N732" s="0" t="n">
        <f aca="false">E732*J732*M732</f>
        <v>0</v>
      </c>
    </row>
    <row r="733" customFormat="false" ht="14.25" hidden="false" customHeight="false" outlineLevel="0" collapsed="false">
      <c r="A733" s="0" t="n">
        <v>732</v>
      </c>
      <c r="B733" s="3" t="n">
        <v>45141</v>
      </c>
      <c r="C733" s="4" t="s">
        <v>14</v>
      </c>
      <c r="D733" s="0" t="n">
        <v>48</v>
      </c>
      <c r="E733" s="0" t="n">
        <v>300</v>
      </c>
      <c r="F733" s="0" t="s">
        <v>11</v>
      </c>
      <c r="G733" s="5" t="n">
        <f aca="false">OR(C733="M15",C733="M10")</f>
        <v>1</v>
      </c>
      <c r="H733" s="5" t="n">
        <f aca="false">AND(D733&lt;=7,D733&gt;=4)</f>
        <v>0</v>
      </c>
      <c r="I733" s="5" t="n">
        <f aca="false">AND(B733&gt;=$P$1,B733&lt;=$Q$1)</f>
        <v>1</v>
      </c>
      <c r="J733" s="0" t="n">
        <f aca="false">VLOOKUP(D733,Товар!$A$1:$F$61,5)</f>
        <v>300</v>
      </c>
      <c r="K733" s="5" t="n">
        <f aca="false">IF(F733="Поступление",TRUE())</f>
        <v>1</v>
      </c>
      <c r="L733" s="5" t="n">
        <f aca="false">AND(G733,H733,I733,K733)</f>
        <v>0</v>
      </c>
      <c r="M733" s="0" t="n">
        <f aca="false">IF(L733,1,0)</f>
        <v>0</v>
      </c>
      <c r="N733" s="0" t="n">
        <f aca="false">E733*J733*M733</f>
        <v>0</v>
      </c>
    </row>
    <row r="734" customFormat="false" ht="14.25" hidden="false" customHeight="false" outlineLevel="0" collapsed="false">
      <c r="A734" s="0" t="n">
        <v>733</v>
      </c>
      <c r="B734" s="3" t="n">
        <v>45141</v>
      </c>
      <c r="C734" s="4" t="s">
        <v>14</v>
      </c>
      <c r="D734" s="0" t="n">
        <v>49</v>
      </c>
      <c r="E734" s="0" t="n">
        <v>300</v>
      </c>
      <c r="F734" s="0" t="s">
        <v>11</v>
      </c>
      <c r="G734" s="5" t="n">
        <f aca="false">OR(C734="M15",C734="M10")</f>
        <v>1</v>
      </c>
      <c r="H734" s="5" t="n">
        <f aca="false">AND(D734&lt;=7,D734&gt;=4)</f>
        <v>0</v>
      </c>
      <c r="I734" s="5" t="n">
        <f aca="false">AND(B734&gt;=$P$1,B734&lt;=$Q$1)</f>
        <v>1</v>
      </c>
      <c r="J734" s="0" t="n">
        <f aca="false">VLOOKUP(D734,Товар!$A$1:$F$61,5)</f>
        <v>250</v>
      </c>
      <c r="K734" s="5" t="n">
        <f aca="false">IF(F734="Поступление",TRUE())</f>
        <v>1</v>
      </c>
      <c r="L734" s="5" t="n">
        <f aca="false">AND(G734,H734,I734,K734)</f>
        <v>0</v>
      </c>
      <c r="M734" s="0" t="n">
        <f aca="false">IF(L734,1,0)</f>
        <v>0</v>
      </c>
      <c r="N734" s="0" t="n">
        <f aca="false">E734*J734*M734</f>
        <v>0</v>
      </c>
    </row>
    <row r="735" customFormat="false" ht="14.25" hidden="false" customHeight="false" outlineLevel="0" collapsed="false">
      <c r="A735" s="0" t="n">
        <v>734</v>
      </c>
      <c r="B735" s="3" t="n">
        <v>45141</v>
      </c>
      <c r="C735" s="4" t="s">
        <v>14</v>
      </c>
      <c r="D735" s="0" t="n">
        <v>50</v>
      </c>
      <c r="E735" s="0" t="n">
        <v>300</v>
      </c>
      <c r="F735" s="0" t="s">
        <v>11</v>
      </c>
      <c r="G735" s="5" t="n">
        <f aca="false">OR(C735="M15",C735="M10")</f>
        <v>1</v>
      </c>
      <c r="H735" s="5" t="n">
        <f aca="false">AND(D735&lt;=7,D735&gt;=4)</f>
        <v>0</v>
      </c>
      <c r="I735" s="5" t="n">
        <f aca="false">AND(B735&gt;=$P$1,B735&lt;=$Q$1)</f>
        <v>1</v>
      </c>
      <c r="J735" s="0" t="n">
        <f aca="false">VLOOKUP(D735,Товар!$A$1:$F$61,5)</f>
        <v>250</v>
      </c>
      <c r="K735" s="5" t="n">
        <f aca="false">IF(F735="Поступление",TRUE())</f>
        <v>1</v>
      </c>
      <c r="L735" s="5" t="n">
        <f aca="false">AND(G735,H735,I735,K735)</f>
        <v>0</v>
      </c>
      <c r="M735" s="0" t="n">
        <f aca="false">IF(L735,1,0)</f>
        <v>0</v>
      </c>
      <c r="N735" s="0" t="n">
        <f aca="false">E735*J735*M735</f>
        <v>0</v>
      </c>
    </row>
    <row r="736" customFormat="false" ht="14.25" hidden="false" customHeight="false" outlineLevel="0" collapsed="false">
      <c r="A736" s="0" t="n">
        <v>735</v>
      </c>
      <c r="B736" s="3" t="n">
        <v>45141</v>
      </c>
      <c r="C736" s="4" t="s">
        <v>14</v>
      </c>
      <c r="D736" s="0" t="n">
        <v>51</v>
      </c>
      <c r="E736" s="0" t="n">
        <v>300</v>
      </c>
      <c r="F736" s="0" t="s">
        <v>11</v>
      </c>
      <c r="G736" s="5" t="n">
        <f aca="false">OR(C736="M15",C736="M10")</f>
        <v>1</v>
      </c>
      <c r="H736" s="5" t="n">
        <f aca="false">AND(D736&lt;=7,D736&gt;=4)</f>
        <v>0</v>
      </c>
      <c r="I736" s="5" t="n">
        <f aca="false">AND(B736&gt;=$P$1,B736&lt;=$Q$1)</f>
        <v>1</v>
      </c>
      <c r="J736" s="0" t="n">
        <f aca="false">VLOOKUP(D736,Товар!$A$1:$F$61,5)</f>
        <v>250</v>
      </c>
      <c r="K736" s="5" t="n">
        <f aca="false">IF(F736="Поступление",TRUE())</f>
        <v>1</v>
      </c>
      <c r="L736" s="5" t="n">
        <f aca="false">AND(G736,H736,I736,K736)</f>
        <v>0</v>
      </c>
      <c r="M736" s="0" t="n">
        <f aca="false">IF(L736,1,0)</f>
        <v>0</v>
      </c>
      <c r="N736" s="0" t="n">
        <f aca="false">E736*J736*M736</f>
        <v>0</v>
      </c>
    </row>
    <row r="737" customFormat="false" ht="14.25" hidden="false" customHeight="false" outlineLevel="0" collapsed="false">
      <c r="A737" s="0" t="n">
        <v>736</v>
      </c>
      <c r="B737" s="3" t="n">
        <v>45141</v>
      </c>
      <c r="C737" s="4" t="s">
        <v>14</v>
      </c>
      <c r="D737" s="0" t="n">
        <v>52</v>
      </c>
      <c r="E737" s="0" t="n">
        <v>300</v>
      </c>
      <c r="F737" s="0" t="s">
        <v>11</v>
      </c>
      <c r="G737" s="5" t="n">
        <f aca="false">OR(C737="M15",C737="M10")</f>
        <v>1</v>
      </c>
      <c r="H737" s="5" t="n">
        <f aca="false">AND(D737&lt;=7,D737&gt;=4)</f>
        <v>0</v>
      </c>
      <c r="I737" s="5" t="n">
        <f aca="false">AND(B737&gt;=$P$1,B737&lt;=$Q$1)</f>
        <v>1</v>
      </c>
      <c r="J737" s="0" t="n">
        <f aca="false">VLOOKUP(D737,Товар!$A$1:$F$61,5)</f>
        <v>200</v>
      </c>
      <c r="K737" s="5" t="n">
        <f aca="false">IF(F737="Поступление",TRUE())</f>
        <v>1</v>
      </c>
      <c r="L737" s="5" t="n">
        <f aca="false">AND(G737,H737,I737,K737)</f>
        <v>0</v>
      </c>
      <c r="M737" s="0" t="n">
        <f aca="false">IF(L737,1,0)</f>
        <v>0</v>
      </c>
      <c r="N737" s="0" t="n">
        <f aca="false">E737*J737*M737</f>
        <v>0</v>
      </c>
    </row>
    <row r="738" customFormat="false" ht="14.25" hidden="false" customHeight="false" outlineLevel="0" collapsed="false">
      <c r="A738" s="0" t="n">
        <v>737</v>
      </c>
      <c r="B738" s="3" t="n">
        <v>45141</v>
      </c>
      <c r="C738" s="4" t="s">
        <v>14</v>
      </c>
      <c r="D738" s="0" t="n">
        <v>53</v>
      </c>
      <c r="E738" s="0" t="n">
        <v>300</v>
      </c>
      <c r="F738" s="0" t="s">
        <v>11</v>
      </c>
      <c r="G738" s="5" t="n">
        <f aca="false">OR(C738="M15",C738="M10")</f>
        <v>1</v>
      </c>
      <c r="H738" s="5" t="n">
        <f aca="false">AND(D738&lt;=7,D738&gt;=4)</f>
        <v>0</v>
      </c>
      <c r="I738" s="5" t="n">
        <f aca="false">AND(B738&gt;=$P$1,B738&lt;=$Q$1)</f>
        <v>1</v>
      </c>
      <c r="J738" s="0" t="n">
        <f aca="false">VLOOKUP(D738,Товар!$A$1:$F$61,5)</f>
        <v>400</v>
      </c>
      <c r="K738" s="5" t="n">
        <f aca="false">IF(F738="Поступление",TRUE())</f>
        <v>1</v>
      </c>
      <c r="L738" s="5" t="n">
        <f aca="false">AND(G738,H738,I738,K738)</f>
        <v>0</v>
      </c>
      <c r="M738" s="0" t="n">
        <f aca="false">IF(L738,1,0)</f>
        <v>0</v>
      </c>
      <c r="N738" s="0" t="n">
        <f aca="false">E738*J738*M738</f>
        <v>0</v>
      </c>
    </row>
    <row r="739" customFormat="false" ht="14.25" hidden="false" customHeight="false" outlineLevel="0" collapsed="false">
      <c r="A739" s="0" t="n">
        <v>738</v>
      </c>
      <c r="B739" s="3" t="n">
        <v>45141</v>
      </c>
      <c r="C739" s="4" t="s">
        <v>14</v>
      </c>
      <c r="D739" s="0" t="n">
        <v>54</v>
      </c>
      <c r="E739" s="0" t="n">
        <v>300</v>
      </c>
      <c r="F739" s="0" t="s">
        <v>11</v>
      </c>
      <c r="G739" s="5" t="n">
        <f aca="false">OR(C739="M15",C739="M10")</f>
        <v>1</v>
      </c>
      <c r="H739" s="5" t="n">
        <f aca="false">AND(D739&lt;=7,D739&gt;=4)</f>
        <v>0</v>
      </c>
      <c r="I739" s="5" t="n">
        <f aca="false">AND(B739&gt;=$P$1,B739&lt;=$Q$1)</f>
        <v>1</v>
      </c>
      <c r="J739" s="0" t="n">
        <f aca="false">VLOOKUP(D739,Товар!$A$1:$F$61,5)</f>
        <v>300</v>
      </c>
      <c r="K739" s="5" t="n">
        <f aca="false">IF(F739="Поступление",TRUE())</f>
        <v>1</v>
      </c>
      <c r="L739" s="5" t="n">
        <f aca="false">AND(G739,H739,I739,K739)</f>
        <v>0</v>
      </c>
      <c r="M739" s="0" t="n">
        <f aca="false">IF(L739,1,0)</f>
        <v>0</v>
      </c>
      <c r="N739" s="0" t="n">
        <f aca="false">E739*J739*M739</f>
        <v>0</v>
      </c>
    </row>
    <row r="740" customFormat="false" ht="14.25" hidden="false" customHeight="false" outlineLevel="0" collapsed="false">
      <c r="A740" s="0" t="n">
        <v>739</v>
      </c>
      <c r="B740" s="3" t="n">
        <v>45141</v>
      </c>
      <c r="C740" s="4" t="s">
        <v>14</v>
      </c>
      <c r="D740" s="0" t="n">
        <v>55</v>
      </c>
      <c r="E740" s="0" t="n">
        <v>300</v>
      </c>
      <c r="F740" s="0" t="s">
        <v>11</v>
      </c>
      <c r="G740" s="5" t="n">
        <f aca="false">OR(C740="M15",C740="M10")</f>
        <v>1</v>
      </c>
      <c r="H740" s="5" t="n">
        <f aca="false">AND(D740&lt;=7,D740&gt;=4)</f>
        <v>0</v>
      </c>
      <c r="I740" s="5" t="n">
        <f aca="false">AND(B740&gt;=$P$1,B740&lt;=$Q$1)</f>
        <v>1</v>
      </c>
      <c r="J740" s="0" t="n">
        <f aca="false">VLOOKUP(D740,Товар!$A$1:$F$61,5)</f>
        <v>300</v>
      </c>
      <c r="K740" s="5" t="n">
        <f aca="false">IF(F740="Поступление",TRUE())</f>
        <v>1</v>
      </c>
      <c r="L740" s="5" t="n">
        <f aca="false">AND(G740,H740,I740,K740)</f>
        <v>0</v>
      </c>
      <c r="M740" s="0" t="n">
        <f aca="false">IF(L740,1,0)</f>
        <v>0</v>
      </c>
      <c r="N740" s="0" t="n">
        <f aca="false">E740*J740*M740</f>
        <v>0</v>
      </c>
    </row>
    <row r="741" customFormat="false" ht="14.25" hidden="false" customHeight="false" outlineLevel="0" collapsed="false">
      <c r="A741" s="0" t="n">
        <v>740</v>
      </c>
      <c r="B741" s="3" t="n">
        <v>45141</v>
      </c>
      <c r="C741" s="4" t="s">
        <v>14</v>
      </c>
      <c r="D741" s="0" t="n">
        <v>56</v>
      </c>
      <c r="E741" s="0" t="n">
        <v>300</v>
      </c>
      <c r="F741" s="0" t="s">
        <v>11</v>
      </c>
      <c r="G741" s="5" t="n">
        <f aca="false">OR(C741="M15",C741="M10")</f>
        <v>1</v>
      </c>
      <c r="H741" s="5" t="n">
        <f aca="false">AND(D741&lt;=7,D741&gt;=4)</f>
        <v>0</v>
      </c>
      <c r="I741" s="5" t="n">
        <f aca="false">AND(B741&gt;=$P$1,B741&lt;=$Q$1)</f>
        <v>1</v>
      </c>
      <c r="J741" s="0" t="n">
        <f aca="false">VLOOKUP(D741,Товар!$A$1:$F$61,5)</f>
        <v>1</v>
      </c>
      <c r="K741" s="5" t="n">
        <f aca="false">IF(F741="Поступление",TRUE())</f>
        <v>1</v>
      </c>
      <c r="L741" s="5" t="n">
        <f aca="false">AND(G741,H741,I741,K741)</f>
        <v>0</v>
      </c>
      <c r="M741" s="0" t="n">
        <f aca="false">IF(L741,1,0)</f>
        <v>0</v>
      </c>
      <c r="N741" s="0" t="n">
        <f aca="false">E741*J741*M741</f>
        <v>0</v>
      </c>
    </row>
    <row r="742" customFormat="false" ht="14.25" hidden="false" customHeight="false" outlineLevel="0" collapsed="false">
      <c r="A742" s="0" t="n">
        <v>741</v>
      </c>
      <c r="B742" s="3" t="n">
        <v>45141</v>
      </c>
      <c r="C742" s="4" t="s">
        <v>14</v>
      </c>
      <c r="D742" s="0" t="n">
        <v>57</v>
      </c>
      <c r="E742" s="0" t="n">
        <v>300</v>
      </c>
      <c r="F742" s="0" t="s">
        <v>11</v>
      </c>
      <c r="G742" s="5" t="n">
        <f aca="false">OR(C742="M15",C742="M10")</f>
        <v>1</v>
      </c>
      <c r="H742" s="5" t="n">
        <f aca="false">AND(D742&lt;=7,D742&gt;=4)</f>
        <v>0</v>
      </c>
      <c r="I742" s="5" t="n">
        <f aca="false">AND(B742&gt;=$P$1,B742&lt;=$Q$1)</f>
        <v>1</v>
      </c>
      <c r="J742" s="0" t="n">
        <f aca="false">VLOOKUP(D742,Товар!$A$1:$F$61,5)</f>
        <v>1</v>
      </c>
      <c r="K742" s="5" t="n">
        <f aca="false">IF(F742="Поступление",TRUE())</f>
        <v>1</v>
      </c>
      <c r="L742" s="5" t="n">
        <f aca="false">AND(G742,H742,I742,K742)</f>
        <v>0</v>
      </c>
      <c r="M742" s="0" t="n">
        <f aca="false">IF(L742,1,0)</f>
        <v>0</v>
      </c>
      <c r="N742" s="0" t="n">
        <f aca="false">E742*J742*M742</f>
        <v>0</v>
      </c>
    </row>
    <row r="743" customFormat="false" ht="14.25" hidden="false" customHeight="false" outlineLevel="0" collapsed="false">
      <c r="A743" s="0" t="n">
        <v>742</v>
      </c>
      <c r="B743" s="3" t="n">
        <v>45141</v>
      </c>
      <c r="C743" s="4" t="s">
        <v>14</v>
      </c>
      <c r="D743" s="0" t="n">
        <v>58</v>
      </c>
      <c r="E743" s="0" t="n">
        <v>300</v>
      </c>
      <c r="F743" s="0" t="s">
        <v>11</v>
      </c>
      <c r="G743" s="5" t="n">
        <f aca="false">OR(C743="M15",C743="M10")</f>
        <v>1</v>
      </c>
      <c r="H743" s="5" t="n">
        <f aca="false">AND(D743&lt;=7,D743&gt;=4)</f>
        <v>0</v>
      </c>
      <c r="I743" s="5" t="n">
        <f aca="false">AND(B743&gt;=$P$1,B743&lt;=$Q$1)</f>
        <v>1</v>
      </c>
      <c r="J743" s="0" t="n">
        <f aca="false">VLOOKUP(D743,Товар!$A$1:$F$61,5)</f>
        <v>500</v>
      </c>
      <c r="K743" s="5" t="n">
        <f aca="false">IF(F743="Поступление",TRUE())</f>
        <v>1</v>
      </c>
      <c r="L743" s="5" t="n">
        <f aca="false">AND(G743,H743,I743,K743)</f>
        <v>0</v>
      </c>
      <c r="M743" s="0" t="n">
        <f aca="false">IF(L743,1,0)</f>
        <v>0</v>
      </c>
      <c r="N743" s="0" t="n">
        <f aca="false">E743*J743*M743</f>
        <v>0</v>
      </c>
    </row>
    <row r="744" customFormat="false" ht="14.25" hidden="false" customHeight="false" outlineLevel="0" collapsed="false">
      <c r="A744" s="0" t="n">
        <v>743</v>
      </c>
      <c r="B744" s="3" t="n">
        <v>45141</v>
      </c>
      <c r="C744" s="4" t="s">
        <v>14</v>
      </c>
      <c r="D744" s="0" t="n">
        <v>59</v>
      </c>
      <c r="E744" s="0" t="n">
        <v>300</v>
      </c>
      <c r="F744" s="0" t="s">
        <v>11</v>
      </c>
      <c r="G744" s="5" t="n">
        <f aca="false">OR(C744="M15",C744="M10")</f>
        <v>1</v>
      </c>
      <c r="H744" s="5" t="n">
        <f aca="false">AND(D744&lt;=7,D744&gt;=4)</f>
        <v>0</v>
      </c>
      <c r="I744" s="5" t="n">
        <f aca="false">AND(B744&gt;=$P$1,B744&lt;=$Q$1)</f>
        <v>1</v>
      </c>
      <c r="J744" s="0" t="n">
        <f aca="false">VLOOKUP(D744,Товар!$A$1:$F$61,5)</f>
        <v>500</v>
      </c>
      <c r="K744" s="5" t="n">
        <f aca="false">IF(F744="Поступление",TRUE())</f>
        <v>1</v>
      </c>
      <c r="L744" s="5" t="n">
        <f aca="false">AND(G744,H744,I744,K744)</f>
        <v>0</v>
      </c>
      <c r="M744" s="0" t="n">
        <f aca="false">IF(L744,1,0)</f>
        <v>0</v>
      </c>
      <c r="N744" s="0" t="n">
        <f aca="false">E744*J744*M744</f>
        <v>0</v>
      </c>
    </row>
    <row r="745" customFormat="false" ht="14.25" hidden="false" customHeight="false" outlineLevel="0" collapsed="false">
      <c r="A745" s="0" t="n">
        <v>744</v>
      </c>
      <c r="B745" s="3" t="n">
        <v>45141</v>
      </c>
      <c r="C745" s="4" t="s">
        <v>14</v>
      </c>
      <c r="D745" s="0" t="n">
        <v>60</v>
      </c>
      <c r="E745" s="0" t="n">
        <v>300</v>
      </c>
      <c r="F745" s="0" t="s">
        <v>11</v>
      </c>
      <c r="G745" s="5" t="n">
        <f aca="false">OR(C745="M15",C745="M10")</f>
        <v>1</v>
      </c>
      <c r="H745" s="5" t="n">
        <f aca="false">AND(D745&lt;=7,D745&gt;=4)</f>
        <v>0</v>
      </c>
      <c r="I745" s="5" t="n">
        <f aca="false">AND(B745&gt;=$P$1,B745&lt;=$Q$1)</f>
        <v>1</v>
      </c>
      <c r="J745" s="0" t="n">
        <f aca="false">VLOOKUP(D745,Товар!$A$1:$F$61,5)</f>
        <v>500</v>
      </c>
      <c r="K745" s="5" t="n">
        <f aca="false">IF(F745="Поступление",TRUE())</f>
        <v>1</v>
      </c>
      <c r="L745" s="5" t="n">
        <f aca="false">AND(G745,H745,I745,K745)</f>
        <v>0</v>
      </c>
      <c r="M745" s="0" t="n">
        <f aca="false">IF(L745,1,0)</f>
        <v>0</v>
      </c>
      <c r="N745" s="0" t="n">
        <f aca="false">E745*J745*M745</f>
        <v>0</v>
      </c>
    </row>
    <row r="746" customFormat="false" ht="14.25" hidden="false" customHeight="false" outlineLevel="0" collapsed="false">
      <c r="A746" s="0" t="n">
        <v>745</v>
      </c>
      <c r="B746" s="3" t="n">
        <v>45141</v>
      </c>
      <c r="C746" s="4" t="s">
        <v>15</v>
      </c>
      <c r="D746" s="0" t="n">
        <v>37</v>
      </c>
      <c r="E746" s="0" t="n">
        <v>300</v>
      </c>
      <c r="F746" s="0" t="s">
        <v>11</v>
      </c>
      <c r="G746" s="5" t="n">
        <f aca="false">OR(C746="M15",C746="M10")</f>
        <v>1</v>
      </c>
      <c r="H746" s="5" t="n">
        <f aca="false">AND(D746&lt;=7,D746&gt;=4)</f>
        <v>0</v>
      </c>
      <c r="I746" s="5" t="n">
        <f aca="false">AND(B746&gt;=$P$1,B746&lt;=$Q$1)</f>
        <v>1</v>
      </c>
      <c r="J746" s="0" t="n">
        <f aca="false">VLOOKUP(D746,Товар!$A$1:$F$61,5)</f>
        <v>200</v>
      </c>
      <c r="K746" s="5" t="n">
        <f aca="false">IF(F746="Поступление",TRUE())</f>
        <v>1</v>
      </c>
      <c r="L746" s="5" t="n">
        <f aca="false">AND(G746,H746,I746,K746)</f>
        <v>0</v>
      </c>
      <c r="M746" s="0" t="n">
        <f aca="false">IF(L746,1,0)</f>
        <v>0</v>
      </c>
      <c r="N746" s="0" t="n">
        <f aca="false">E746*J746*M746</f>
        <v>0</v>
      </c>
    </row>
    <row r="747" customFormat="false" ht="14.25" hidden="false" customHeight="false" outlineLevel="0" collapsed="false">
      <c r="A747" s="0" t="n">
        <v>746</v>
      </c>
      <c r="B747" s="3" t="n">
        <v>45141</v>
      </c>
      <c r="C747" s="4" t="s">
        <v>15</v>
      </c>
      <c r="D747" s="0" t="n">
        <v>38</v>
      </c>
      <c r="E747" s="0" t="n">
        <v>300</v>
      </c>
      <c r="F747" s="0" t="s">
        <v>11</v>
      </c>
      <c r="G747" s="5" t="n">
        <f aca="false">OR(C747="M15",C747="M10")</f>
        <v>1</v>
      </c>
      <c r="H747" s="5" t="n">
        <f aca="false">AND(D747&lt;=7,D747&gt;=4)</f>
        <v>0</v>
      </c>
      <c r="I747" s="5" t="n">
        <f aca="false">AND(B747&gt;=$P$1,B747&lt;=$Q$1)</f>
        <v>1</v>
      </c>
      <c r="J747" s="0" t="n">
        <f aca="false">VLOOKUP(D747,Товар!$A$1:$F$61,5)</f>
        <v>200</v>
      </c>
      <c r="K747" s="5" t="n">
        <f aca="false">IF(F747="Поступление",TRUE())</f>
        <v>1</v>
      </c>
      <c r="L747" s="5" t="n">
        <f aca="false">AND(G747,H747,I747,K747)</f>
        <v>0</v>
      </c>
      <c r="M747" s="0" t="n">
        <f aca="false">IF(L747,1,0)</f>
        <v>0</v>
      </c>
      <c r="N747" s="0" t="n">
        <f aca="false">E747*J747*M747</f>
        <v>0</v>
      </c>
    </row>
    <row r="748" customFormat="false" ht="14.25" hidden="false" customHeight="false" outlineLevel="0" collapsed="false">
      <c r="A748" s="0" t="n">
        <v>747</v>
      </c>
      <c r="B748" s="3" t="n">
        <v>45141</v>
      </c>
      <c r="C748" s="4" t="s">
        <v>15</v>
      </c>
      <c r="D748" s="0" t="n">
        <v>39</v>
      </c>
      <c r="E748" s="0" t="n">
        <v>300</v>
      </c>
      <c r="F748" s="0" t="s">
        <v>11</v>
      </c>
      <c r="G748" s="5" t="n">
        <f aca="false">OR(C748="M15",C748="M10")</f>
        <v>1</v>
      </c>
      <c r="H748" s="5" t="n">
        <f aca="false">AND(D748&lt;=7,D748&gt;=4)</f>
        <v>0</v>
      </c>
      <c r="I748" s="5" t="n">
        <f aca="false">AND(B748&gt;=$P$1,B748&lt;=$Q$1)</f>
        <v>1</v>
      </c>
      <c r="J748" s="0" t="n">
        <f aca="false">VLOOKUP(D748,Товар!$A$1:$F$61,5)</f>
        <v>250</v>
      </c>
      <c r="K748" s="5" t="n">
        <f aca="false">IF(F748="Поступление",TRUE())</f>
        <v>1</v>
      </c>
      <c r="L748" s="5" t="n">
        <f aca="false">AND(G748,H748,I748,K748)</f>
        <v>0</v>
      </c>
      <c r="M748" s="0" t="n">
        <f aca="false">IF(L748,1,0)</f>
        <v>0</v>
      </c>
      <c r="N748" s="0" t="n">
        <f aca="false">E748*J748*M748</f>
        <v>0</v>
      </c>
    </row>
    <row r="749" customFormat="false" ht="14.25" hidden="false" customHeight="false" outlineLevel="0" collapsed="false">
      <c r="A749" s="0" t="n">
        <v>748</v>
      </c>
      <c r="B749" s="3" t="n">
        <v>45141</v>
      </c>
      <c r="C749" s="4" t="s">
        <v>15</v>
      </c>
      <c r="D749" s="0" t="n">
        <v>40</v>
      </c>
      <c r="E749" s="0" t="n">
        <v>300</v>
      </c>
      <c r="F749" s="0" t="s">
        <v>11</v>
      </c>
      <c r="G749" s="5" t="n">
        <f aca="false">OR(C749="M15",C749="M10")</f>
        <v>1</v>
      </c>
      <c r="H749" s="5" t="n">
        <f aca="false">AND(D749&lt;=7,D749&gt;=4)</f>
        <v>0</v>
      </c>
      <c r="I749" s="5" t="n">
        <f aca="false">AND(B749&gt;=$P$1,B749&lt;=$Q$1)</f>
        <v>1</v>
      </c>
      <c r="J749" s="0" t="n">
        <f aca="false">VLOOKUP(D749,Товар!$A$1:$F$61,5)</f>
        <v>200</v>
      </c>
      <c r="K749" s="5" t="n">
        <f aca="false">IF(F749="Поступление",TRUE())</f>
        <v>1</v>
      </c>
      <c r="L749" s="5" t="n">
        <f aca="false">AND(G749,H749,I749,K749)</f>
        <v>0</v>
      </c>
      <c r="M749" s="0" t="n">
        <f aca="false">IF(L749,1,0)</f>
        <v>0</v>
      </c>
      <c r="N749" s="0" t="n">
        <f aca="false">E749*J749*M749</f>
        <v>0</v>
      </c>
    </row>
    <row r="750" customFormat="false" ht="14.25" hidden="false" customHeight="false" outlineLevel="0" collapsed="false">
      <c r="A750" s="0" t="n">
        <v>749</v>
      </c>
      <c r="B750" s="3" t="n">
        <v>45141</v>
      </c>
      <c r="C750" s="4" t="s">
        <v>15</v>
      </c>
      <c r="D750" s="0" t="n">
        <v>41</v>
      </c>
      <c r="E750" s="0" t="n">
        <v>300</v>
      </c>
      <c r="F750" s="0" t="s">
        <v>11</v>
      </c>
      <c r="G750" s="5" t="n">
        <f aca="false">OR(C750="M15",C750="M10")</f>
        <v>1</v>
      </c>
      <c r="H750" s="5" t="n">
        <f aca="false">AND(D750&lt;=7,D750&gt;=4)</f>
        <v>0</v>
      </c>
      <c r="I750" s="5" t="n">
        <f aca="false">AND(B750&gt;=$P$1,B750&lt;=$Q$1)</f>
        <v>1</v>
      </c>
      <c r="J750" s="0" t="n">
        <f aca="false">VLOOKUP(D750,Товар!$A$1:$F$61,5)</f>
        <v>100</v>
      </c>
      <c r="K750" s="5" t="n">
        <f aca="false">IF(F750="Поступление",TRUE())</f>
        <v>1</v>
      </c>
      <c r="L750" s="5" t="n">
        <f aca="false">AND(G750,H750,I750,K750)</f>
        <v>0</v>
      </c>
      <c r="M750" s="0" t="n">
        <f aca="false">IF(L750,1,0)</f>
        <v>0</v>
      </c>
      <c r="N750" s="0" t="n">
        <f aca="false">E750*J750*M750</f>
        <v>0</v>
      </c>
    </row>
    <row r="751" customFormat="false" ht="14.25" hidden="false" customHeight="false" outlineLevel="0" collapsed="false">
      <c r="A751" s="0" t="n">
        <v>750</v>
      </c>
      <c r="B751" s="3" t="n">
        <v>45141</v>
      </c>
      <c r="C751" s="4" t="s">
        <v>15</v>
      </c>
      <c r="D751" s="0" t="n">
        <v>42</v>
      </c>
      <c r="E751" s="0" t="n">
        <v>300</v>
      </c>
      <c r="F751" s="0" t="s">
        <v>11</v>
      </c>
      <c r="G751" s="5" t="n">
        <f aca="false">OR(C751="M15",C751="M10")</f>
        <v>1</v>
      </c>
      <c r="H751" s="5" t="n">
        <f aca="false">AND(D751&lt;=7,D751&gt;=4)</f>
        <v>0</v>
      </c>
      <c r="I751" s="5" t="n">
        <f aca="false">AND(B751&gt;=$P$1,B751&lt;=$Q$1)</f>
        <v>1</v>
      </c>
      <c r="J751" s="0" t="n">
        <f aca="false">VLOOKUP(D751,Товар!$A$1:$F$61,5)</f>
        <v>500</v>
      </c>
      <c r="K751" s="5" t="n">
        <f aca="false">IF(F751="Поступление",TRUE())</f>
        <v>1</v>
      </c>
      <c r="L751" s="5" t="n">
        <f aca="false">AND(G751,H751,I751,K751)</f>
        <v>0</v>
      </c>
      <c r="M751" s="0" t="n">
        <f aca="false">IF(L751,1,0)</f>
        <v>0</v>
      </c>
      <c r="N751" s="0" t="n">
        <f aca="false">E751*J751*M751</f>
        <v>0</v>
      </c>
    </row>
    <row r="752" customFormat="false" ht="14.25" hidden="false" customHeight="false" outlineLevel="0" collapsed="false">
      <c r="A752" s="0" t="n">
        <v>751</v>
      </c>
      <c r="B752" s="3" t="n">
        <v>45141</v>
      </c>
      <c r="C752" s="4" t="s">
        <v>15</v>
      </c>
      <c r="D752" s="0" t="n">
        <v>43</v>
      </c>
      <c r="E752" s="0" t="n">
        <v>300</v>
      </c>
      <c r="F752" s="0" t="s">
        <v>11</v>
      </c>
      <c r="G752" s="5" t="n">
        <f aca="false">OR(C752="M15",C752="M10")</f>
        <v>1</v>
      </c>
      <c r="H752" s="5" t="n">
        <f aca="false">AND(D752&lt;=7,D752&gt;=4)</f>
        <v>0</v>
      </c>
      <c r="I752" s="5" t="n">
        <f aca="false">AND(B752&gt;=$P$1,B752&lt;=$Q$1)</f>
        <v>1</v>
      </c>
      <c r="J752" s="0" t="n">
        <f aca="false">VLOOKUP(D752,Товар!$A$1:$F$61,5)</f>
        <v>120</v>
      </c>
      <c r="K752" s="5" t="n">
        <f aca="false">IF(F752="Поступление",TRUE())</f>
        <v>1</v>
      </c>
      <c r="L752" s="5" t="n">
        <f aca="false">AND(G752,H752,I752,K752)</f>
        <v>0</v>
      </c>
      <c r="M752" s="0" t="n">
        <f aca="false">IF(L752,1,0)</f>
        <v>0</v>
      </c>
      <c r="N752" s="0" t="n">
        <f aca="false">E752*J752*M752</f>
        <v>0</v>
      </c>
    </row>
    <row r="753" customFormat="false" ht="14.25" hidden="false" customHeight="false" outlineLevel="0" collapsed="false">
      <c r="A753" s="0" t="n">
        <v>752</v>
      </c>
      <c r="B753" s="3" t="n">
        <v>45141</v>
      </c>
      <c r="C753" s="4" t="s">
        <v>15</v>
      </c>
      <c r="D753" s="0" t="n">
        <v>44</v>
      </c>
      <c r="E753" s="0" t="n">
        <v>300</v>
      </c>
      <c r="F753" s="0" t="s">
        <v>11</v>
      </c>
      <c r="G753" s="5" t="n">
        <f aca="false">OR(C753="M15",C753="M10")</f>
        <v>1</v>
      </c>
      <c r="H753" s="5" t="n">
        <f aca="false">AND(D753&lt;=7,D753&gt;=4)</f>
        <v>0</v>
      </c>
      <c r="I753" s="5" t="n">
        <f aca="false">AND(B753&gt;=$P$1,B753&lt;=$Q$1)</f>
        <v>1</v>
      </c>
      <c r="J753" s="0" t="n">
        <f aca="false">VLOOKUP(D753,Товар!$A$1:$F$61,5)</f>
        <v>200</v>
      </c>
      <c r="K753" s="5" t="n">
        <f aca="false">IF(F753="Поступление",TRUE())</f>
        <v>1</v>
      </c>
      <c r="L753" s="5" t="n">
        <f aca="false">AND(G753,H753,I753,K753)</f>
        <v>0</v>
      </c>
      <c r="M753" s="0" t="n">
        <f aca="false">IF(L753,1,0)</f>
        <v>0</v>
      </c>
      <c r="N753" s="0" t="n">
        <f aca="false">E753*J753*M753</f>
        <v>0</v>
      </c>
    </row>
    <row r="754" customFormat="false" ht="14.25" hidden="false" customHeight="false" outlineLevel="0" collapsed="false">
      <c r="A754" s="0" t="n">
        <v>753</v>
      </c>
      <c r="B754" s="3" t="n">
        <v>45141</v>
      </c>
      <c r="C754" s="4" t="s">
        <v>15</v>
      </c>
      <c r="D754" s="0" t="n">
        <v>45</v>
      </c>
      <c r="E754" s="0" t="n">
        <v>300</v>
      </c>
      <c r="F754" s="0" t="s">
        <v>11</v>
      </c>
      <c r="G754" s="5" t="n">
        <f aca="false">OR(C754="M15",C754="M10")</f>
        <v>1</v>
      </c>
      <c r="H754" s="5" t="n">
        <f aca="false">AND(D754&lt;=7,D754&gt;=4)</f>
        <v>0</v>
      </c>
      <c r="I754" s="5" t="n">
        <f aca="false">AND(B754&gt;=$P$1,B754&lt;=$Q$1)</f>
        <v>1</v>
      </c>
      <c r="J754" s="0" t="n">
        <f aca="false">VLOOKUP(D754,Товар!$A$1:$F$61,5)</f>
        <v>200</v>
      </c>
      <c r="K754" s="5" t="n">
        <f aca="false">IF(F754="Поступление",TRUE())</f>
        <v>1</v>
      </c>
      <c r="L754" s="5" t="n">
        <f aca="false">AND(G754,H754,I754,K754)</f>
        <v>0</v>
      </c>
      <c r="M754" s="0" t="n">
        <f aca="false">IF(L754,1,0)</f>
        <v>0</v>
      </c>
      <c r="N754" s="0" t="n">
        <f aca="false">E754*J754*M754</f>
        <v>0</v>
      </c>
    </row>
    <row r="755" customFormat="false" ht="14.25" hidden="false" customHeight="false" outlineLevel="0" collapsed="false">
      <c r="A755" s="0" t="n">
        <v>754</v>
      </c>
      <c r="B755" s="3" t="n">
        <v>45141</v>
      </c>
      <c r="C755" s="4" t="s">
        <v>15</v>
      </c>
      <c r="D755" s="0" t="n">
        <v>46</v>
      </c>
      <c r="E755" s="0" t="n">
        <v>300</v>
      </c>
      <c r="F755" s="0" t="s">
        <v>11</v>
      </c>
      <c r="G755" s="5" t="n">
        <f aca="false">OR(C755="M15",C755="M10")</f>
        <v>1</v>
      </c>
      <c r="H755" s="5" t="n">
        <f aca="false">AND(D755&lt;=7,D755&gt;=4)</f>
        <v>0</v>
      </c>
      <c r="I755" s="5" t="n">
        <f aca="false">AND(B755&gt;=$P$1,B755&lt;=$Q$1)</f>
        <v>1</v>
      </c>
      <c r="J755" s="0" t="n">
        <f aca="false">VLOOKUP(D755,Товар!$A$1:$F$61,5)</f>
        <v>300</v>
      </c>
      <c r="K755" s="5" t="n">
        <f aca="false">IF(F755="Поступление",TRUE())</f>
        <v>1</v>
      </c>
      <c r="L755" s="5" t="n">
        <f aca="false">AND(G755,H755,I755,K755)</f>
        <v>0</v>
      </c>
      <c r="M755" s="0" t="n">
        <f aca="false">IF(L755,1,0)</f>
        <v>0</v>
      </c>
      <c r="N755" s="0" t="n">
        <f aca="false">E755*J755*M755</f>
        <v>0</v>
      </c>
    </row>
    <row r="756" customFormat="false" ht="14.25" hidden="false" customHeight="false" outlineLevel="0" collapsed="false">
      <c r="A756" s="0" t="n">
        <v>755</v>
      </c>
      <c r="B756" s="3" t="n">
        <v>45141</v>
      </c>
      <c r="C756" s="4" t="s">
        <v>15</v>
      </c>
      <c r="D756" s="0" t="n">
        <v>47</v>
      </c>
      <c r="E756" s="0" t="n">
        <v>300</v>
      </c>
      <c r="F756" s="0" t="s">
        <v>11</v>
      </c>
      <c r="G756" s="5" t="n">
        <f aca="false">OR(C756="M15",C756="M10")</f>
        <v>1</v>
      </c>
      <c r="H756" s="5" t="n">
        <f aca="false">AND(D756&lt;=7,D756&gt;=4)</f>
        <v>0</v>
      </c>
      <c r="I756" s="5" t="n">
        <f aca="false">AND(B756&gt;=$P$1,B756&lt;=$Q$1)</f>
        <v>1</v>
      </c>
      <c r="J756" s="0" t="n">
        <f aca="false">VLOOKUP(D756,Товар!$A$1:$F$61,5)</f>
        <v>300</v>
      </c>
      <c r="K756" s="5" t="n">
        <f aca="false">IF(F756="Поступление",TRUE())</f>
        <v>1</v>
      </c>
      <c r="L756" s="5" t="n">
        <f aca="false">AND(G756,H756,I756,K756)</f>
        <v>0</v>
      </c>
      <c r="M756" s="0" t="n">
        <f aca="false">IF(L756,1,0)</f>
        <v>0</v>
      </c>
      <c r="N756" s="0" t="n">
        <f aca="false">E756*J756*M756</f>
        <v>0</v>
      </c>
    </row>
    <row r="757" customFormat="false" ht="14.25" hidden="false" customHeight="false" outlineLevel="0" collapsed="false">
      <c r="A757" s="0" t="n">
        <v>756</v>
      </c>
      <c r="B757" s="3" t="n">
        <v>45141</v>
      </c>
      <c r="C757" s="4" t="s">
        <v>15</v>
      </c>
      <c r="D757" s="0" t="n">
        <v>48</v>
      </c>
      <c r="E757" s="0" t="n">
        <v>300</v>
      </c>
      <c r="F757" s="0" t="s">
        <v>11</v>
      </c>
      <c r="G757" s="5" t="n">
        <f aca="false">OR(C757="M15",C757="M10")</f>
        <v>1</v>
      </c>
      <c r="H757" s="5" t="n">
        <f aca="false">AND(D757&lt;=7,D757&gt;=4)</f>
        <v>0</v>
      </c>
      <c r="I757" s="5" t="n">
        <f aca="false">AND(B757&gt;=$P$1,B757&lt;=$Q$1)</f>
        <v>1</v>
      </c>
      <c r="J757" s="0" t="n">
        <f aca="false">VLOOKUP(D757,Товар!$A$1:$F$61,5)</f>
        <v>300</v>
      </c>
      <c r="K757" s="5" t="n">
        <f aca="false">IF(F757="Поступление",TRUE())</f>
        <v>1</v>
      </c>
      <c r="L757" s="5" t="n">
        <f aca="false">AND(G757,H757,I757,K757)</f>
        <v>0</v>
      </c>
      <c r="M757" s="0" t="n">
        <f aca="false">IF(L757,1,0)</f>
        <v>0</v>
      </c>
      <c r="N757" s="0" t="n">
        <f aca="false">E757*J757*M757</f>
        <v>0</v>
      </c>
    </row>
    <row r="758" customFormat="false" ht="14.25" hidden="false" customHeight="false" outlineLevel="0" collapsed="false">
      <c r="A758" s="0" t="n">
        <v>757</v>
      </c>
      <c r="B758" s="3" t="n">
        <v>45141</v>
      </c>
      <c r="C758" s="4" t="s">
        <v>15</v>
      </c>
      <c r="D758" s="0" t="n">
        <v>49</v>
      </c>
      <c r="E758" s="0" t="n">
        <v>300</v>
      </c>
      <c r="F758" s="0" t="s">
        <v>11</v>
      </c>
      <c r="G758" s="5" t="n">
        <f aca="false">OR(C758="M15",C758="M10")</f>
        <v>1</v>
      </c>
      <c r="H758" s="5" t="n">
        <f aca="false">AND(D758&lt;=7,D758&gt;=4)</f>
        <v>0</v>
      </c>
      <c r="I758" s="5" t="n">
        <f aca="false">AND(B758&gt;=$P$1,B758&lt;=$Q$1)</f>
        <v>1</v>
      </c>
      <c r="J758" s="0" t="n">
        <f aca="false">VLOOKUP(D758,Товар!$A$1:$F$61,5)</f>
        <v>250</v>
      </c>
      <c r="K758" s="5" t="n">
        <f aca="false">IF(F758="Поступление",TRUE())</f>
        <v>1</v>
      </c>
      <c r="L758" s="5" t="n">
        <f aca="false">AND(G758,H758,I758,K758)</f>
        <v>0</v>
      </c>
      <c r="M758" s="0" t="n">
        <f aca="false">IF(L758,1,0)</f>
        <v>0</v>
      </c>
      <c r="N758" s="0" t="n">
        <f aca="false">E758*J758*M758</f>
        <v>0</v>
      </c>
    </row>
    <row r="759" customFormat="false" ht="14.25" hidden="false" customHeight="false" outlineLevel="0" collapsed="false">
      <c r="A759" s="0" t="n">
        <v>758</v>
      </c>
      <c r="B759" s="3" t="n">
        <v>45141</v>
      </c>
      <c r="C759" s="4" t="s">
        <v>15</v>
      </c>
      <c r="D759" s="0" t="n">
        <v>50</v>
      </c>
      <c r="E759" s="0" t="n">
        <v>300</v>
      </c>
      <c r="F759" s="0" t="s">
        <v>11</v>
      </c>
      <c r="G759" s="5" t="n">
        <f aca="false">OR(C759="M15",C759="M10")</f>
        <v>1</v>
      </c>
      <c r="H759" s="5" t="n">
        <f aca="false">AND(D759&lt;=7,D759&gt;=4)</f>
        <v>0</v>
      </c>
      <c r="I759" s="5" t="n">
        <f aca="false">AND(B759&gt;=$P$1,B759&lt;=$Q$1)</f>
        <v>1</v>
      </c>
      <c r="J759" s="0" t="n">
        <f aca="false">VLOOKUP(D759,Товар!$A$1:$F$61,5)</f>
        <v>250</v>
      </c>
      <c r="K759" s="5" t="n">
        <f aca="false">IF(F759="Поступление",TRUE())</f>
        <v>1</v>
      </c>
      <c r="L759" s="5" t="n">
        <f aca="false">AND(G759,H759,I759,K759)</f>
        <v>0</v>
      </c>
      <c r="M759" s="0" t="n">
        <f aca="false">IF(L759,1,0)</f>
        <v>0</v>
      </c>
      <c r="N759" s="0" t="n">
        <f aca="false">E759*J759*M759</f>
        <v>0</v>
      </c>
    </row>
    <row r="760" customFormat="false" ht="14.25" hidden="false" customHeight="false" outlineLevel="0" collapsed="false">
      <c r="A760" s="0" t="n">
        <v>759</v>
      </c>
      <c r="B760" s="3" t="n">
        <v>45141</v>
      </c>
      <c r="C760" s="4" t="s">
        <v>15</v>
      </c>
      <c r="D760" s="0" t="n">
        <v>51</v>
      </c>
      <c r="E760" s="0" t="n">
        <v>300</v>
      </c>
      <c r="F760" s="0" t="s">
        <v>11</v>
      </c>
      <c r="G760" s="5" t="n">
        <f aca="false">OR(C760="M15",C760="M10")</f>
        <v>1</v>
      </c>
      <c r="H760" s="5" t="n">
        <f aca="false">AND(D760&lt;=7,D760&gt;=4)</f>
        <v>0</v>
      </c>
      <c r="I760" s="5" t="n">
        <f aca="false">AND(B760&gt;=$P$1,B760&lt;=$Q$1)</f>
        <v>1</v>
      </c>
      <c r="J760" s="0" t="n">
        <f aca="false">VLOOKUP(D760,Товар!$A$1:$F$61,5)</f>
        <v>250</v>
      </c>
      <c r="K760" s="5" t="n">
        <f aca="false">IF(F760="Поступление",TRUE())</f>
        <v>1</v>
      </c>
      <c r="L760" s="5" t="n">
        <f aca="false">AND(G760,H760,I760,K760)</f>
        <v>0</v>
      </c>
      <c r="M760" s="0" t="n">
        <f aca="false">IF(L760,1,0)</f>
        <v>0</v>
      </c>
      <c r="N760" s="0" t="n">
        <f aca="false">E760*J760*M760</f>
        <v>0</v>
      </c>
    </row>
    <row r="761" customFormat="false" ht="14.25" hidden="false" customHeight="false" outlineLevel="0" collapsed="false">
      <c r="A761" s="0" t="n">
        <v>760</v>
      </c>
      <c r="B761" s="3" t="n">
        <v>45141</v>
      </c>
      <c r="C761" s="4" t="s">
        <v>15</v>
      </c>
      <c r="D761" s="0" t="n">
        <v>52</v>
      </c>
      <c r="E761" s="0" t="n">
        <v>300</v>
      </c>
      <c r="F761" s="0" t="s">
        <v>11</v>
      </c>
      <c r="G761" s="5" t="n">
        <f aca="false">OR(C761="M15",C761="M10")</f>
        <v>1</v>
      </c>
      <c r="H761" s="5" t="n">
        <f aca="false">AND(D761&lt;=7,D761&gt;=4)</f>
        <v>0</v>
      </c>
      <c r="I761" s="5" t="n">
        <f aca="false">AND(B761&gt;=$P$1,B761&lt;=$Q$1)</f>
        <v>1</v>
      </c>
      <c r="J761" s="0" t="n">
        <f aca="false">VLOOKUP(D761,Товар!$A$1:$F$61,5)</f>
        <v>200</v>
      </c>
      <c r="K761" s="5" t="n">
        <f aca="false">IF(F761="Поступление",TRUE())</f>
        <v>1</v>
      </c>
      <c r="L761" s="5" t="n">
        <f aca="false">AND(G761,H761,I761,K761)</f>
        <v>0</v>
      </c>
      <c r="M761" s="0" t="n">
        <f aca="false">IF(L761,1,0)</f>
        <v>0</v>
      </c>
      <c r="N761" s="0" t="n">
        <f aca="false">E761*J761*M761</f>
        <v>0</v>
      </c>
    </row>
    <row r="762" customFormat="false" ht="14.25" hidden="false" customHeight="false" outlineLevel="0" collapsed="false">
      <c r="A762" s="0" t="n">
        <v>761</v>
      </c>
      <c r="B762" s="3" t="n">
        <v>45141</v>
      </c>
      <c r="C762" s="4" t="s">
        <v>15</v>
      </c>
      <c r="D762" s="0" t="n">
        <v>53</v>
      </c>
      <c r="E762" s="0" t="n">
        <v>300</v>
      </c>
      <c r="F762" s="0" t="s">
        <v>11</v>
      </c>
      <c r="G762" s="5" t="n">
        <f aca="false">OR(C762="M15",C762="M10")</f>
        <v>1</v>
      </c>
      <c r="H762" s="5" t="n">
        <f aca="false">AND(D762&lt;=7,D762&gt;=4)</f>
        <v>0</v>
      </c>
      <c r="I762" s="5" t="n">
        <f aca="false">AND(B762&gt;=$P$1,B762&lt;=$Q$1)</f>
        <v>1</v>
      </c>
      <c r="J762" s="0" t="n">
        <f aca="false">VLOOKUP(D762,Товар!$A$1:$F$61,5)</f>
        <v>400</v>
      </c>
      <c r="K762" s="5" t="n">
        <f aca="false">IF(F762="Поступление",TRUE())</f>
        <v>1</v>
      </c>
      <c r="L762" s="5" t="n">
        <f aca="false">AND(G762,H762,I762,K762)</f>
        <v>0</v>
      </c>
      <c r="M762" s="0" t="n">
        <f aca="false">IF(L762,1,0)</f>
        <v>0</v>
      </c>
      <c r="N762" s="0" t="n">
        <f aca="false">E762*J762*M762</f>
        <v>0</v>
      </c>
    </row>
    <row r="763" customFormat="false" ht="14.25" hidden="false" customHeight="false" outlineLevel="0" collapsed="false">
      <c r="A763" s="0" t="n">
        <v>762</v>
      </c>
      <c r="B763" s="3" t="n">
        <v>45141</v>
      </c>
      <c r="C763" s="4" t="s">
        <v>15</v>
      </c>
      <c r="D763" s="0" t="n">
        <v>54</v>
      </c>
      <c r="E763" s="0" t="n">
        <v>300</v>
      </c>
      <c r="F763" s="0" t="s">
        <v>11</v>
      </c>
      <c r="G763" s="5" t="n">
        <f aca="false">OR(C763="M15",C763="M10")</f>
        <v>1</v>
      </c>
      <c r="H763" s="5" t="n">
        <f aca="false">AND(D763&lt;=7,D763&gt;=4)</f>
        <v>0</v>
      </c>
      <c r="I763" s="5" t="n">
        <f aca="false">AND(B763&gt;=$P$1,B763&lt;=$Q$1)</f>
        <v>1</v>
      </c>
      <c r="J763" s="0" t="n">
        <f aca="false">VLOOKUP(D763,Товар!$A$1:$F$61,5)</f>
        <v>300</v>
      </c>
      <c r="K763" s="5" t="n">
        <f aca="false">IF(F763="Поступление",TRUE())</f>
        <v>1</v>
      </c>
      <c r="L763" s="5" t="n">
        <f aca="false">AND(G763,H763,I763,K763)</f>
        <v>0</v>
      </c>
      <c r="M763" s="0" t="n">
        <f aca="false">IF(L763,1,0)</f>
        <v>0</v>
      </c>
      <c r="N763" s="0" t="n">
        <f aca="false">E763*J763*M763</f>
        <v>0</v>
      </c>
    </row>
    <row r="764" customFormat="false" ht="14.25" hidden="false" customHeight="false" outlineLevel="0" collapsed="false">
      <c r="A764" s="0" t="n">
        <v>763</v>
      </c>
      <c r="B764" s="3" t="n">
        <v>45141</v>
      </c>
      <c r="C764" s="4" t="s">
        <v>15</v>
      </c>
      <c r="D764" s="0" t="n">
        <v>55</v>
      </c>
      <c r="E764" s="0" t="n">
        <v>300</v>
      </c>
      <c r="F764" s="0" t="s">
        <v>11</v>
      </c>
      <c r="G764" s="5" t="n">
        <f aca="false">OR(C764="M15",C764="M10")</f>
        <v>1</v>
      </c>
      <c r="H764" s="5" t="n">
        <f aca="false">AND(D764&lt;=7,D764&gt;=4)</f>
        <v>0</v>
      </c>
      <c r="I764" s="5" t="n">
        <f aca="false">AND(B764&gt;=$P$1,B764&lt;=$Q$1)</f>
        <v>1</v>
      </c>
      <c r="J764" s="0" t="n">
        <f aca="false">VLOOKUP(D764,Товар!$A$1:$F$61,5)</f>
        <v>300</v>
      </c>
      <c r="K764" s="5" t="n">
        <f aca="false">IF(F764="Поступление",TRUE())</f>
        <v>1</v>
      </c>
      <c r="L764" s="5" t="n">
        <f aca="false">AND(G764,H764,I764,K764)</f>
        <v>0</v>
      </c>
      <c r="M764" s="0" t="n">
        <f aca="false">IF(L764,1,0)</f>
        <v>0</v>
      </c>
      <c r="N764" s="0" t="n">
        <f aca="false">E764*J764*M764</f>
        <v>0</v>
      </c>
    </row>
    <row r="765" customFormat="false" ht="14.25" hidden="false" customHeight="false" outlineLevel="0" collapsed="false">
      <c r="A765" s="0" t="n">
        <v>764</v>
      </c>
      <c r="B765" s="3" t="n">
        <v>45141</v>
      </c>
      <c r="C765" s="4" t="s">
        <v>15</v>
      </c>
      <c r="D765" s="0" t="n">
        <v>56</v>
      </c>
      <c r="E765" s="0" t="n">
        <v>300</v>
      </c>
      <c r="F765" s="0" t="s">
        <v>11</v>
      </c>
      <c r="G765" s="5" t="n">
        <f aca="false">OR(C765="M15",C765="M10")</f>
        <v>1</v>
      </c>
      <c r="H765" s="5" t="n">
        <f aca="false">AND(D765&lt;=7,D765&gt;=4)</f>
        <v>0</v>
      </c>
      <c r="I765" s="5" t="n">
        <f aca="false">AND(B765&gt;=$P$1,B765&lt;=$Q$1)</f>
        <v>1</v>
      </c>
      <c r="J765" s="0" t="n">
        <f aca="false">VLOOKUP(D765,Товар!$A$1:$F$61,5)</f>
        <v>1</v>
      </c>
      <c r="K765" s="5" t="n">
        <f aca="false">IF(F765="Поступление",TRUE())</f>
        <v>1</v>
      </c>
      <c r="L765" s="5" t="n">
        <f aca="false">AND(G765,H765,I765,K765)</f>
        <v>0</v>
      </c>
      <c r="M765" s="0" t="n">
        <f aca="false">IF(L765,1,0)</f>
        <v>0</v>
      </c>
      <c r="N765" s="0" t="n">
        <f aca="false">E765*J765*M765</f>
        <v>0</v>
      </c>
    </row>
    <row r="766" customFormat="false" ht="14.25" hidden="false" customHeight="false" outlineLevel="0" collapsed="false">
      <c r="A766" s="0" t="n">
        <v>765</v>
      </c>
      <c r="B766" s="3" t="n">
        <v>45141</v>
      </c>
      <c r="C766" s="4" t="s">
        <v>15</v>
      </c>
      <c r="D766" s="0" t="n">
        <v>57</v>
      </c>
      <c r="E766" s="0" t="n">
        <v>300</v>
      </c>
      <c r="F766" s="0" t="s">
        <v>11</v>
      </c>
      <c r="G766" s="5" t="n">
        <f aca="false">OR(C766="M15",C766="M10")</f>
        <v>1</v>
      </c>
      <c r="H766" s="5" t="n">
        <f aca="false">AND(D766&lt;=7,D766&gt;=4)</f>
        <v>0</v>
      </c>
      <c r="I766" s="5" t="n">
        <f aca="false">AND(B766&gt;=$P$1,B766&lt;=$Q$1)</f>
        <v>1</v>
      </c>
      <c r="J766" s="0" t="n">
        <f aca="false">VLOOKUP(D766,Товар!$A$1:$F$61,5)</f>
        <v>1</v>
      </c>
      <c r="K766" s="5" t="n">
        <f aca="false">IF(F766="Поступление",TRUE())</f>
        <v>1</v>
      </c>
      <c r="L766" s="5" t="n">
        <f aca="false">AND(G766,H766,I766,K766)</f>
        <v>0</v>
      </c>
      <c r="M766" s="0" t="n">
        <f aca="false">IF(L766,1,0)</f>
        <v>0</v>
      </c>
      <c r="N766" s="0" t="n">
        <f aca="false">E766*J766*M766</f>
        <v>0</v>
      </c>
    </row>
    <row r="767" customFormat="false" ht="14.25" hidden="false" customHeight="false" outlineLevel="0" collapsed="false">
      <c r="A767" s="0" t="n">
        <v>766</v>
      </c>
      <c r="B767" s="3" t="n">
        <v>45141</v>
      </c>
      <c r="C767" s="4" t="s">
        <v>15</v>
      </c>
      <c r="D767" s="0" t="n">
        <v>58</v>
      </c>
      <c r="E767" s="0" t="n">
        <v>300</v>
      </c>
      <c r="F767" s="0" t="s">
        <v>11</v>
      </c>
      <c r="G767" s="5" t="n">
        <f aca="false">OR(C767="M15",C767="M10")</f>
        <v>1</v>
      </c>
      <c r="H767" s="5" t="n">
        <f aca="false">AND(D767&lt;=7,D767&gt;=4)</f>
        <v>0</v>
      </c>
      <c r="I767" s="5" t="n">
        <f aca="false">AND(B767&gt;=$P$1,B767&lt;=$Q$1)</f>
        <v>1</v>
      </c>
      <c r="J767" s="0" t="n">
        <f aca="false">VLOOKUP(D767,Товар!$A$1:$F$61,5)</f>
        <v>500</v>
      </c>
      <c r="K767" s="5" t="n">
        <f aca="false">IF(F767="Поступление",TRUE())</f>
        <v>1</v>
      </c>
      <c r="L767" s="5" t="n">
        <f aca="false">AND(G767,H767,I767,K767)</f>
        <v>0</v>
      </c>
      <c r="M767" s="0" t="n">
        <f aca="false">IF(L767,1,0)</f>
        <v>0</v>
      </c>
      <c r="N767" s="0" t="n">
        <f aca="false">E767*J767*M767</f>
        <v>0</v>
      </c>
    </row>
    <row r="768" customFormat="false" ht="14.25" hidden="false" customHeight="false" outlineLevel="0" collapsed="false">
      <c r="A768" s="0" t="n">
        <v>767</v>
      </c>
      <c r="B768" s="3" t="n">
        <v>45141</v>
      </c>
      <c r="C768" s="4" t="s">
        <v>15</v>
      </c>
      <c r="D768" s="0" t="n">
        <v>59</v>
      </c>
      <c r="E768" s="0" t="n">
        <v>300</v>
      </c>
      <c r="F768" s="0" t="s">
        <v>11</v>
      </c>
      <c r="G768" s="5" t="n">
        <f aca="false">OR(C768="M15",C768="M10")</f>
        <v>1</v>
      </c>
      <c r="H768" s="5" t="n">
        <f aca="false">AND(D768&lt;=7,D768&gt;=4)</f>
        <v>0</v>
      </c>
      <c r="I768" s="5" t="n">
        <f aca="false">AND(B768&gt;=$P$1,B768&lt;=$Q$1)</f>
        <v>1</v>
      </c>
      <c r="J768" s="0" t="n">
        <f aca="false">VLOOKUP(D768,Товар!$A$1:$F$61,5)</f>
        <v>500</v>
      </c>
      <c r="K768" s="5" t="n">
        <f aca="false">IF(F768="Поступление",TRUE())</f>
        <v>1</v>
      </c>
      <c r="L768" s="5" t="n">
        <f aca="false">AND(G768,H768,I768,K768)</f>
        <v>0</v>
      </c>
      <c r="M768" s="0" t="n">
        <f aca="false">IF(L768,1,0)</f>
        <v>0</v>
      </c>
      <c r="N768" s="0" t="n">
        <f aca="false">E768*J768*M768</f>
        <v>0</v>
      </c>
    </row>
    <row r="769" customFormat="false" ht="14.25" hidden="false" customHeight="false" outlineLevel="0" collapsed="false">
      <c r="A769" s="0" t="n">
        <v>768</v>
      </c>
      <c r="B769" s="3" t="n">
        <v>45141</v>
      </c>
      <c r="C769" s="4" t="s">
        <v>15</v>
      </c>
      <c r="D769" s="0" t="n">
        <v>60</v>
      </c>
      <c r="E769" s="0" t="n">
        <v>300</v>
      </c>
      <c r="F769" s="0" t="s">
        <v>11</v>
      </c>
      <c r="G769" s="5" t="n">
        <f aca="false">OR(C769="M15",C769="M10")</f>
        <v>1</v>
      </c>
      <c r="H769" s="5" t="n">
        <f aca="false">AND(D769&lt;=7,D769&gt;=4)</f>
        <v>0</v>
      </c>
      <c r="I769" s="5" t="n">
        <f aca="false">AND(B769&gt;=$P$1,B769&lt;=$Q$1)</f>
        <v>1</v>
      </c>
      <c r="J769" s="0" t="n">
        <f aca="false">VLOOKUP(D769,Товар!$A$1:$F$61,5)</f>
        <v>500</v>
      </c>
      <c r="K769" s="5" t="n">
        <f aca="false">IF(F769="Поступление",TRUE())</f>
        <v>1</v>
      </c>
      <c r="L769" s="5" t="n">
        <f aca="false">AND(G769,H769,I769,K769)</f>
        <v>0</v>
      </c>
      <c r="M769" s="0" t="n">
        <f aca="false">IF(L769,1,0)</f>
        <v>0</v>
      </c>
      <c r="N769" s="0" t="n">
        <f aca="false">E769*J769*M769</f>
        <v>0</v>
      </c>
    </row>
    <row r="770" customFormat="false" ht="14.25" hidden="false" customHeight="false" outlineLevel="0" collapsed="false">
      <c r="A770" s="0" t="n">
        <v>769</v>
      </c>
      <c r="B770" s="3" t="n">
        <v>45141</v>
      </c>
      <c r="C770" s="4" t="s">
        <v>16</v>
      </c>
      <c r="D770" s="0" t="n">
        <v>37</v>
      </c>
      <c r="E770" s="0" t="n">
        <v>300</v>
      </c>
      <c r="F770" s="0" t="s">
        <v>11</v>
      </c>
      <c r="G770" s="5" t="n">
        <f aca="false">OR(C770="M15",C770="M10")</f>
        <v>0</v>
      </c>
      <c r="H770" s="5" t="n">
        <f aca="false">AND(D770&lt;=7,D770&gt;=4)</f>
        <v>0</v>
      </c>
      <c r="I770" s="5" t="n">
        <f aca="false">AND(B770&gt;=$P$1,B770&lt;=$Q$1)</f>
        <v>1</v>
      </c>
      <c r="J770" s="0" t="n">
        <f aca="false">VLOOKUP(D770,Товар!$A$1:$F$61,5)</f>
        <v>200</v>
      </c>
      <c r="K770" s="5" t="n">
        <f aca="false">IF(F770="Поступление",TRUE())</f>
        <v>1</v>
      </c>
      <c r="L770" s="5" t="n">
        <f aca="false">AND(G770,H770,I770,K770)</f>
        <v>0</v>
      </c>
      <c r="M770" s="0" t="n">
        <f aca="false">IF(L770,1,0)</f>
        <v>0</v>
      </c>
      <c r="N770" s="0" t="n">
        <f aca="false">E770*J770*M770</f>
        <v>0</v>
      </c>
    </row>
    <row r="771" customFormat="false" ht="14.25" hidden="false" customHeight="false" outlineLevel="0" collapsed="false">
      <c r="A771" s="0" t="n">
        <v>770</v>
      </c>
      <c r="B771" s="3" t="n">
        <v>45141</v>
      </c>
      <c r="C771" s="4" t="s">
        <v>16</v>
      </c>
      <c r="D771" s="0" t="n">
        <v>38</v>
      </c>
      <c r="E771" s="0" t="n">
        <v>300</v>
      </c>
      <c r="F771" s="0" t="s">
        <v>11</v>
      </c>
      <c r="G771" s="5" t="n">
        <f aca="false">OR(C771="M15",C771="M10")</f>
        <v>0</v>
      </c>
      <c r="H771" s="5" t="n">
        <f aca="false">AND(D771&lt;=7,D771&gt;=4)</f>
        <v>0</v>
      </c>
      <c r="I771" s="5" t="n">
        <f aca="false">AND(B771&gt;=$P$1,B771&lt;=$Q$1)</f>
        <v>1</v>
      </c>
      <c r="J771" s="0" t="n">
        <f aca="false">VLOOKUP(D771,Товар!$A$1:$F$61,5)</f>
        <v>200</v>
      </c>
      <c r="K771" s="5" t="n">
        <f aca="false">IF(F771="Поступление",TRUE())</f>
        <v>1</v>
      </c>
      <c r="L771" s="5" t="n">
        <f aca="false">AND(G771,H771,I771,K771)</f>
        <v>0</v>
      </c>
      <c r="M771" s="0" t="n">
        <f aca="false">IF(L771,1,0)</f>
        <v>0</v>
      </c>
      <c r="N771" s="0" t="n">
        <f aca="false">E771*J771*M771</f>
        <v>0</v>
      </c>
    </row>
    <row r="772" customFormat="false" ht="14.25" hidden="false" customHeight="false" outlineLevel="0" collapsed="false">
      <c r="A772" s="0" t="n">
        <v>771</v>
      </c>
      <c r="B772" s="3" t="n">
        <v>45141</v>
      </c>
      <c r="C772" s="4" t="s">
        <v>16</v>
      </c>
      <c r="D772" s="0" t="n">
        <v>39</v>
      </c>
      <c r="E772" s="0" t="n">
        <v>300</v>
      </c>
      <c r="F772" s="0" t="s">
        <v>11</v>
      </c>
      <c r="G772" s="5" t="n">
        <f aca="false">OR(C772="M15",C772="M10")</f>
        <v>0</v>
      </c>
      <c r="H772" s="5" t="n">
        <f aca="false">AND(D772&lt;=7,D772&gt;=4)</f>
        <v>0</v>
      </c>
      <c r="I772" s="5" t="n">
        <f aca="false">AND(B772&gt;=$P$1,B772&lt;=$Q$1)</f>
        <v>1</v>
      </c>
      <c r="J772" s="0" t="n">
        <f aca="false">VLOOKUP(D772,Товар!$A$1:$F$61,5)</f>
        <v>250</v>
      </c>
      <c r="K772" s="5" t="n">
        <f aca="false">IF(F772="Поступление",TRUE())</f>
        <v>1</v>
      </c>
      <c r="L772" s="5" t="n">
        <f aca="false">AND(G772,H772,I772,K772)</f>
        <v>0</v>
      </c>
      <c r="M772" s="0" t="n">
        <f aca="false">IF(L772,1,0)</f>
        <v>0</v>
      </c>
      <c r="N772" s="0" t="n">
        <f aca="false">E772*J772*M772</f>
        <v>0</v>
      </c>
    </row>
    <row r="773" customFormat="false" ht="14.25" hidden="false" customHeight="false" outlineLevel="0" collapsed="false">
      <c r="A773" s="0" t="n">
        <v>772</v>
      </c>
      <c r="B773" s="3" t="n">
        <v>45141</v>
      </c>
      <c r="C773" s="4" t="s">
        <v>16</v>
      </c>
      <c r="D773" s="0" t="n">
        <v>40</v>
      </c>
      <c r="E773" s="0" t="n">
        <v>300</v>
      </c>
      <c r="F773" s="0" t="s">
        <v>11</v>
      </c>
      <c r="G773" s="5" t="n">
        <f aca="false">OR(C773="M15",C773="M10")</f>
        <v>0</v>
      </c>
      <c r="H773" s="5" t="n">
        <f aca="false">AND(D773&lt;=7,D773&gt;=4)</f>
        <v>0</v>
      </c>
      <c r="I773" s="5" t="n">
        <f aca="false">AND(B773&gt;=$P$1,B773&lt;=$Q$1)</f>
        <v>1</v>
      </c>
      <c r="J773" s="0" t="n">
        <f aca="false">VLOOKUP(D773,Товар!$A$1:$F$61,5)</f>
        <v>200</v>
      </c>
      <c r="K773" s="5" t="n">
        <f aca="false">IF(F773="Поступление",TRUE())</f>
        <v>1</v>
      </c>
      <c r="L773" s="5" t="n">
        <f aca="false">AND(G773,H773,I773,K773)</f>
        <v>0</v>
      </c>
      <c r="M773" s="0" t="n">
        <f aca="false">IF(L773,1,0)</f>
        <v>0</v>
      </c>
      <c r="N773" s="0" t="n">
        <f aca="false">E773*J773*M773</f>
        <v>0</v>
      </c>
    </row>
    <row r="774" customFormat="false" ht="14.25" hidden="false" customHeight="false" outlineLevel="0" collapsed="false">
      <c r="A774" s="0" t="n">
        <v>773</v>
      </c>
      <c r="B774" s="3" t="n">
        <v>45141</v>
      </c>
      <c r="C774" s="4" t="s">
        <v>16</v>
      </c>
      <c r="D774" s="0" t="n">
        <v>41</v>
      </c>
      <c r="E774" s="0" t="n">
        <v>300</v>
      </c>
      <c r="F774" s="0" t="s">
        <v>11</v>
      </c>
      <c r="G774" s="5" t="n">
        <f aca="false">OR(C774="M15",C774="M10")</f>
        <v>0</v>
      </c>
      <c r="H774" s="5" t="n">
        <f aca="false">AND(D774&lt;=7,D774&gt;=4)</f>
        <v>0</v>
      </c>
      <c r="I774" s="5" t="n">
        <f aca="false">AND(B774&gt;=$P$1,B774&lt;=$Q$1)</f>
        <v>1</v>
      </c>
      <c r="J774" s="0" t="n">
        <f aca="false">VLOOKUP(D774,Товар!$A$1:$F$61,5)</f>
        <v>100</v>
      </c>
      <c r="K774" s="5" t="n">
        <f aca="false">IF(F774="Поступление",TRUE())</f>
        <v>1</v>
      </c>
      <c r="L774" s="5" t="n">
        <f aca="false">AND(G774,H774,I774,K774)</f>
        <v>0</v>
      </c>
      <c r="M774" s="0" t="n">
        <f aca="false">IF(L774,1,0)</f>
        <v>0</v>
      </c>
      <c r="N774" s="0" t="n">
        <f aca="false">E774*J774*M774</f>
        <v>0</v>
      </c>
    </row>
    <row r="775" customFormat="false" ht="14.25" hidden="false" customHeight="false" outlineLevel="0" collapsed="false">
      <c r="A775" s="0" t="n">
        <v>774</v>
      </c>
      <c r="B775" s="3" t="n">
        <v>45141</v>
      </c>
      <c r="C775" s="4" t="s">
        <v>16</v>
      </c>
      <c r="D775" s="0" t="n">
        <v>42</v>
      </c>
      <c r="E775" s="0" t="n">
        <v>300</v>
      </c>
      <c r="F775" s="0" t="s">
        <v>11</v>
      </c>
      <c r="G775" s="5" t="n">
        <f aca="false">OR(C775="M15",C775="M10")</f>
        <v>0</v>
      </c>
      <c r="H775" s="5" t="n">
        <f aca="false">AND(D775&lt;=7,D775&gt;=4)</f>
        <v>0</v>
      </c>
      <c r="I775" s="5" t="n">
        <f aca="false">AND(B775&gt;=$P$1,B775&lt;=$Q$1)</f>
        <v>1</v>
      </c>
      <c r="J775" s="0" t="n">
        <f aca="false">VLOOKUP(D775,Товар!$A$1:$F$61,5)</f>
        <v>500</v>
      </c>
      <c r="K775" s="5" t="n">
        <f aca="false">IF(F775="Поступление",TRUE())</f>
        <v>1</v>
      </c>
      <c r="L775" s="5" t="n">
        <f aca="false">AND(G775,H775,I775,K775)</f>
        <v>0</v>
      </c>
      <c r="M775" s="0" t="n">
        <f aca="false">IF(L775,1,0)</f>
        <v>0</v>
      </c>
      <c r="N775" s="0" t="n">
        <f aca="false">E775*J775*M775</f>
        <v>0</v>
      </c>
    </row>
    <row r="776" customFormat="false" ht="13.5" hidden="false" customHeight="true" outlineLevel="0" collapsed="false">
      <c r="A776" s="0" t="n">
        <v>775</v>
      </c>
      <c r="B776" s="3" t="n">
        <v>45141</v>
      </c>
      <c r="C776" s="4" t="s">
        <v>16</v>
      </c>
      <c r="D776" s="0" t="n">
        <v>43</v>
      </c>
      <c r="E776" s="0" t="n">
        <v>300</v>
      </c>
      <c r="F776" s="0" t="s">
        <v>11</v>
      </c>
      <c r="G776" s="5" t="n">
        <f aca="false">OR(C776="M15",C776="M10")</f>
        <v>0</v>
      </c>
      <c r="H776" s="5" t="n">
        <f aca="false">AND(D776&lt;=7,D776&gt;=4)</f>
        <v>0</v>
      </c>
      <c r="I776" s="5" t="n">
        <f aca="false">AND(B776&gt;=$P$1,B776&lt;=$Q$1)</f>
        <v>1</v>
      </c>
      <c r="J776" s="0" t="n">
        <f aca="false">VLOOKUP(D776,Товар!$A$1:$F$61,5)</f>
        <v>120</v>
      </c>
      <c r="K776" s="5" t="n">
        <f aca="false">IF(F776="Поступление",TRUE())</f>
        <v>1</v>
      </c>
      <c r="L776" s="5" t="n">
        <f aca="false">AND(G776,H776,I776,K776)</f>
        <v>0</v>
      </c>
      <c r="M776" s="0" t="n">
        <f aca="false">IF(L776,1,0)</f>
        <v>0</v>
      </c>
      <c r="N776" s="0" t="n">
        <f aca="false">E776*J776*M776</f>
        <v>0</v>
      </c>
    </row>
    <row r="777" customFormat="false" ht="13.5" hidden="false" customHeight="true" outlineLevel="0" collapsed="false">
      <c r="A777" s="0" t="n">
        <v>776</v>
      </c>
      <c r="B777" s="3" t="n">
        <v>45141</v>
      </c>
      <c r="C777" s="4" t="s">
        <v>16</v>
      </c>
      <c r="D777" s="0" t="n">
        <v>44</v>
      </c>
      <c r="E777" s="0" t="n">
        <v>300</v>
      </c>
      <c r="F777" s="0" t="s">
        <v>11</v>
      </c>
      <c r="G777" s="5" t="n">
        <f aca="false">OR(C777="M15",C777="M10")</f>
        <v>0</v>
      </c>
      <c r="H777" s="5" t="n">
        <f aca="false">AND(D777&lt;=7,D777&gt;=4)</f>
        <v>0</v>
      </c>
      <c r="I777" s="5" t="n">
        <f aca="false">AND(B777&gt;=$P$1,B777&lt;=$Q$1)</f>
        <v>1</v>
      </c>
      <c r="J777" s="0" t="n">
        <f aca="false">VLOOKUP(D777,Товар!$A$1:$F$61,5)</f>
        <v>200</v>
      </c>
      <c r="K777" s="5" t="n">
        <f aca="false">IF(F777="Поступление",TRUE())</f>
        <v>1</v>
      </c>
      <c r="L777" s="5" t="n">
        <f aca="false">AND(G777,H777,I777,K777)</f>
        <v>0</v>
      </c>
      <c r="M777" s="0" t="n">
        <f aca="false">IF(L777,1,0)</f>
        <v>0</v>
      </c>
      <c r="N777" s="0" t="n">
        <f aca="false">E777*J777*M777</f>
        <v>0</v>
      </c>
    </row>
    <row r="778" customFormat="false" ht="14.25" hidden="false" customHeight="false" outlineLevel="0" collapsed="false">
      <c r="A778" s="0" t="n">
        <v>777</v>
      </c>
      <c r="B778" s="3" t="n">
        <v>45141</v>
      </c>
      <c r="C778" s="4" t="s">
        <v>16</v>
      </c>
      <c r="D778" s="0" t="n">
        <v>45</v>
      </c>
      <c r="E778" s="0" t="n">
        <v>300</v>
      </c>
      <c r="F778" s="0" t="s">
        <v>11</v>
      </c>
      <c r="G778" s="5" t="n">
        <f aca="false">OR(C778="M15",C778="M10")</f>
        <v>0</v>
      </c>
      <c r="H778" s="5" t="n">
        <f aca="false">AND(D778&lt;=7,D778&gt;=4)</f>
        <v>0</v>
      </c>
      <c r="I778" s="5" t="n">
        <f aca="false">AND(B778&gt;=$P$1,B778&lt;=$Q$1)</f>
        <v>1</v>
      </c>
      <c r="J778" s="0" t="n">
        <f aca="false">VLOOKUP(D778,Товар!$A$1:$F$61,5)</f>
        <v>200</v>
      </c>
      <c r="K778" s="5" t="n">
        <f aca="false">IF(F778="Поступление",TRUE())</f>
        <v>1</v>
      </c>
      <c r="L778" s="5" t="n">
        <f aca="false">AND(G778,H778,I778,K778)</f>
        <v>0</v>
      </c>
      <c r="M778" s="0" t="n">
        <f aca="false">IF(L778,1,0)</f>
        <v>0</v>
      </c>
      <c r="N778" s="0" t="n">
        <f aca="false">E778*J778*M778</f>
        <v>0</v>
      </c>
    </row>
    <row r="779" customFormat="false" ht="14.25" hidden="false" customHeight="false" outlineLevel="0" collapsed="false">
      <c r="A779" s="0" t="n">
        <v>778</v>
      </c>
      <c r="B779" s="3" t="n">
        <v>45141</v>
      </c>
      <c r="C779" s="4" t="s">
        <v>16</v>
      </c>
      <c r="D779" s="0" t="n">
        <v>46</v>
      </c>
      <c r="E779" s="0" t="n">
        <v>300</v>
      </c>
      <c r="F779" s="0" t="s">
        <v>11</v>
      </c>
      <c r="G779" s="5" t="n">
        <f aca="false">OR(C779="M15",C779="M10")</f>
        <v>0</v>
      </c>
      <c r="H779" s="5" t="n">
        <f aca="false">AND(D779&lt;=7,D779&gt;=4)</f>
        <v>0</v>
      </c>
      <c r="I779" s="5" t="n">
        <f aca="false">AND(B779&gt;=$P$1,B779&lt;=$Q$1)</f>
        <v>1</v>
      </c>
      <c r="J779" s="0" t="n">
        <f aca="false">VLOOKUP(D779,Товар!$A$1:$F$61,5)</f>
        <v>300</v>
      </c>
      <c r="K779" s="5" t="n">
        <f aca="false">IF(F779="Поступление",TRUE())</f>
        <v>1</v>
      </c>
      <c r="L779" s="5" t="n">
        <f aca="false">AND(G779,H779,I779,K779)</f>
        <v>0</v>
      </c>
      <c r="M779" s="0" t="n">
        <f aca="false">IF(L779,1,0)</f>
        <v>0</v>
      </c>
      <c r="N779" s="0" t="n">
        <f aca="false">E779*J779*M779</f>
        <v>0</v>
      </c>
    </row>
    <row r="780" customFormat="false" ht="14.25" hidden="false" customHeight="false" outlineLevel="0" collapsed="false">
      <c r="A780" s="0" t="n">
        <v>779</v>
      </c>
      <c r="B780" s="3" t="n">
        <v>45141</v>
      </c>
      <c r="C780" s="4" t="s">
        <v>16</v>
      </c>
      <c r="D780" s="0" t="n">
        <v>47</v>
      </c>
      <c r="E780" s="0" t="n">
        <v>300</v>
      </c>
      <c r="F780" s="0" t="s">
        <v>11</v>
      </c>
      <c r="G780" s="5" t="n">
        <f aca="false">OR(C780="M15",C780="M10")</f>
        <v>0</v>
      </c>
      <c r="H780" s="5" t="n">
        <f aca="false">AND(D780&lt;=7,D780&gt;=4)</f>
        <v>0</v>
      </c>
      <c r="I780" s="5" t="n">
        <f aca="false">AND(B780&gt;=$P$1,B780&lt;=$Q$1)</f>
        <v>1</v>
      </c>
      <c r="J780" s="0" t="n">
        <f aca="false">VLOOKUP(D780,Товар!$A$1:$F$61,5)</f>
        <v>300</v>
      </c>
      <c r="K780" s="5" t="n">
        <f aca="false">IF(F780="Поступление",TRUE())</f>
        <v>1</v>
      </c>
      <c r="L780" s="5" t="n">
        <f aca="false">AND(G780,H780,I780,K780)</f>
        <v>0</v>
      </c>
      <c r="M780" s="0" t="n">
        <f aca="false">IF(L780,1,0)</f>
        <v>0</v>
      </c>
      <c r="N780" s="0" t="n">
        <f aca="false">E780*J780*M780</f>
        <v>0</v>
      </c>
    </row>
    <row r="781" customFormat="false" ht="14.25" hidden="false" customHeight="false" outlineLevel="0" collapsed="false">
      <c r="A781" s="0" t="n">
        <v>780</v>
      </c>
      <c r="B781" s="3" t="n">
        <v>45141</v>
      </c>
      <c r="C781" s="4" t="s">
        <v>16</v>
      </c>
      <c r="D781" s="0" t="n">
        <v>48</v>
      </c>
      <c r="E781" s="0" t="n">
        <v>300</v>
      </c>
      <c r="F781" s="0" t="s">
        <v>11</v>
      </c>
      <c r="G781" s="5" t="n">
        <f aca="false">OR(C781="M15",C781="M10")</f>
        <v>0</v>
      </c>
      <c r="H781" s="5" t="n">
        <f aca="false">AND(D781&lt;=7,D781&gt;=4)</f>
        <v>0</v>
      </c>
      <c r="I781" s="5" t="n">
        <f aca="false">AND(B781&gt;=$P$1,B781&lt;=$Q$1)</f>
        <v>1</v>
      </c>
      <c r="J781" s="0" t="n">
        <f aca="false">VLOOKUP(D781,Товар!$A$1:$F$61,5)</f>
        <v>300</v>
      </c>
      <c r="K781" s="5" t="n">
        <f aca="false">IF(F781="Поступление",TRUE())</f>
        <v>1</v>
      </c>
      <c r="L781" s="5" t="n">
        <f aca="false">AND(G781,H781,I781,K781)</f>
        <v>0</v>
      </c>
      <c r="M781" s="0" t="n">
        <f aca="false">IF(L781,1,0)</f>
        <v>0</v>
      </c>
      <c r="N781" s="0" t="n">
        <f aca="false">E781*J781*M781</f>
        <v>0</v>
      </c>
    </row>
    <row r="782" customFormat="false" ht="14.25" hidden="false" customHeight="false" outlineLevel="0" collapsed="false">
      <c r="A782" s="0" t="n">
        <v>781</v>
      </c>
      <c r="B782" s="3" t="n">
        <v>45141</v>
      </c>
      <c r="C782" s="4" t="s">
        <v>16</v>
      </c>
      <c r="D782" s="0" t="n">
        <v>49</v>
      </c>
      <c r="E782" s="0" t="n">
        <v>300</v>
      </c>
      <c r="F782" s="0" t="s">
        <v>11</v>
      </c>
      <c r="G782" s="5" t="n">
        <f aca="false">OR(C782="M15",C782="M10")</f>
        <v>0</v>
      </c>
      <c r="H782" s="5" t="n">
        <f aca="false">AND(D782&lt;=7,D782&gt;=4)</f>
        <v>0</v>
      </c>
      <c r="I782" s="5" t="n">
        <f aca="false">AND(B782&gt;=$P$1,B782&lt;=$Q$1)</f>
        <v>1</v>
      </c>
      <c r="J782" s="0" t="n">
        <f aca="false">VLOOKUP(D782,Товар!$A$1:$F$61,5)</f>
        <v>250</v>
      </c>
      <c r="K782" s="5" t="n">
        <f aca="false">IF(F782="Поступление",TRUE())</f>
        <v>1</v>
      </c>
      <c r="L782" s="5" t="n">
        <f aca="false">AND(G782,H782,I782,K782)</f>
        <v>0</v>
      </c>
      <c r="M782" s="0" t="n">
        <f aca="false">IF(L782,1,0)</f>
        <v>0</v>
      </c>
      <c r="N782" s="0" t="n">
        <f aca="false">E782*J782*M782</f>
        <v>0</v>
      </c>
    </row>
    <row r="783" customFormat="false" ht="14.25" hidden="false" customHeight="false" outlineLevel="0" collapsed="false">
      <c r="A783" s="0" t="n">
        <v>782</v>
      </c>
      <c r="B783" s="3" t="n">
        <v>45141</v>
      </c>
      <c r="C783" s="4" t="s">
        <v>16</v>
      </c>
      <c r="D783" s="0" t="n">
        <v>50</v>
      </c>
      <c r="E783" s="0" t="n">
        <v>300</v>
      </c>
      <c r="F783" s="0" t="s">
        <v>11</v>
      </c>
      <c r="G783" s="5" t="n">
        <f aca="false">OR(C783="M15",C783="M10")</f>
        <v>0</v>
      </c>
      <c r="H783" s="5" t="n">
        <f aca="false">AND(D783&lt;=7,D783&gt;=4)</f>
        <v>0</v>
      </c>
      <c r="I783" s="5" t="n">
        <f aca="false">AND(B783&gt;=$P$1,B783&lt;=$Q$1)</f>
        <v>1</v>
      </c>
      <c r="J783" s="0" t="n">
        <f aca="false">VLOOKUP(D783,Товар!$A$1:$F$61,5)</f>
        <v>250</v>
      </c>
      <c r="K783" s="5" t="n">
        <f aca="false">IF(F783="Поступление",TRUE())</f>
        <v>1</v>
      </c>
      <c r="L783" s="5" t="n">
        <f aca="false">AND(G783,H783,I783,K783)</f>
        <v>0</v>
      </c>
      <c r="M783" s="0" t="n">
        <f aca="false">IF(L783,1,0)</f>
        <v>0</v>
      </c>
      <c r="N783" s="0" t="n">
        <f aca="false">E783*J783*M783</f>
        <v>0</v>
      </c>
    </row>
    <row r="784" customFormat="false" ht="14.25" hidden="false" customHeight="false" outlineLevel="0" collapsed="false">
      <c r="A784" s="0" t="n">
        <v>783</v>
      </c>
      <c r="B784" s="3" t="n">
        <v>45141</v>
      </c>
      <c r="C784" s="4" t="s">
        <v>16</v>
      </c>
      <c r="D784" s="0" t="n">
        <v>51</v>
      </c>
      <c r="E784" s="0" t="n">
        <v>300</v>
      </c>
      <c r="F784" s="0" t="s">
        <v>11</v>
      </c>
      <c r="G784" s="5" t="n">
        <f aca="false">OR(C784="M15",C784="M10")</f>
        <v>0</v>
      </c>
      <c r="H784" s="5" t="n">
        <f aca="false">AND(D784&lt;=7,D784&gt;=4)</f>
        <v>0</v>
      </c>
      <c r="I784" s="5" t="n">
        <f aca="false">AND(B784&gt;=$P$1,B784&lt;=$Q$1)</f>
        <v>1</v>
      </c>
      <c r="J784" s="0" t="n">
        <f aca="false">VLOOKUP(D784,Товар!$A$1:$F$61,5)</f>
        <v>250</v>
      </c>
      <c r="K784" s="5" t="n">
        <f aca="false">IF(F784="Поступление",TRUE())</f>
        <v>1</v>
      </c>
      <c r="L784" s="5" t="n">
        <f aca="false">AND(G784,H784,I784,K784)</f>
        <v>0</v>
      </c>
      <c r="M784" s="0" t="n">
        <f aca="false">IF(L784,1,0)</f>
        <v>0</v>
      </c>
      <c r="N784" s="0" t="n">
        <f aca="false">E784*J784*M784</f>
        <v>0</v>
      </c>
    </row>
    <row r="785" customFormat="false" ht="14.25" hidden="false" customHeight="false" outlineLevel="0" collapsed="false">
      <c r="A785" s="0" t="n">
        <v>784</v>
      </c>
      <c r="B785" s="3" t="n">
        <v>45141</v>
      </c>
      <c r="C785" s="4" t="s">
        <v>16</v>
      </c>
      <c r="D785" s="0" t="n">
        <v>52</v>
      </c>
      <c r="E785" s="0" t="n">
        <v>300</v>
      </c>
      <c r="F785" s="0" t="s">
        <v>11</v>
      </c>
      <c r="G785" s="5" t="n">
        <f aca="false">OR(C785="M15",C785="M10")</f>
        <v>0</v>
      </c>
      <c r="H785" s="5" t="n">
        <f aca="false">AND(D785&lt;=7,D785&gt;=4)</f>
        <v>0</v>
      </c>
      <c r="I785" s="5" t="n">
        <f aca="false">AND(B785&gt;=$P$1,B785&lt;=$Q$1)</f>
        <v>1</v>
      </c>
      <c r="J785" s="0" t="n">
        <f aca="false">VLOOKUP(D785,Товар!$A$1:$F$61,5)</f>
        <v>200</v>
      </c>
      <c r="K785" s="5" t="n">
        <f aca="false">IF(F785="Поступление",TRUE())</f>
        <v>1</v>
      </c>
      <c r="L785" s="5" t="n">
        <f aca="false">AND(G785,H785,I785,K785)</f>
        <v>0</v>
      </c>
      <c r="M785" s="0" t="n">
        <f aca="false">IF(L785,1,0)</f>
        <v>0</v>
      </c>
      <c r="N785" s="0" t="n">
        <f aca="false">E785*J785*M785</f>
        <v>0</v>
      </c>
    </row>
    <row r="786" customFormat="false" ht="14.25" hidden="false" customHeight="false" outlineLevel="0" collapsed="false">
      <c r="A786" s="0" t="n">
        <v>785</v>
      </c>
      <c r="B786" s="3" t="n">
        <v>45141</v>
      </c>
      <c r="C786" s="4" t="s">
        <v>16</v>
      </c>
      <c r="D786" s="0" t="n">
        <v>53</v>
      </c>
      <c r="E786" s="0" t="n">
        <v>300</v>
      </c>
      <c r="F786" s="0" t="s">
        <v>11</v>
      </c>
      <c r="G786" s="5" t="n">
        <f aca="false">OR(C786="M15",C786="M10")</f>
        <v>0</v>
      </c>
      <c r="H786" s="5" t="n">
        <f aca="false">AND(D786&lt;=7,D786&gt;=4)</f>
        <v>0</v>
      </c>
      <c r="I786" s="5" t="n">
        <f aca="false">AND(B786&gt;=$P$1,B786&lt;=$Q$1)</f>
        <v>1</v>
      </c>
      <c r="J786" s="0" t="n">
        <f aca="false">VLOOKUP(D786,Товар!$A$1:$F$61,5)</f>
        <v>400</v>
      </c>
      <c r="K786" s="5" t="n">
        <f aca="false">IF(F786="Поступление",TRUE())</f>
        <v>1</v>
      </c>
      <c r="L786" s="5" t="n">
        <f aca="false">AND(G786,H786,I786,K786)</f>
        <v>0</v>
      </c>
      <c r="M786" s="0" t="n">
        <f aca="false">IF(L786,1,0)</f>
        <v>0</v>
      </c>
      <c r="N786" s="0" t="n">
        <f aca="false">E786*J786*M786</f>
        <v>0</v>
      </c>
    </row>
    <row r="787" customFormat="false" ht="14.25" hidden="false" customHeight="false" outlineLevel="0" collapsed="false">
      <c r="A787" s="0" t="n">
        <v>786</v>
      </c>
      <c r="B787" s="3" t="n">
        <v>45141</v>
      </c>
      <c r="C787" s="4" t="s">
        <v>16</v>
      </c>
      <c r="D787" s="0" t="n">
        <v>54</v>
      </c>
      <c r="E787" s="0" t="n">
        <v>300</v>
      </c>
      <c r="F787" s="0" t="s">
        <v>11</v>
      </c>
      <c r="G787" s="5" t="n">
        <f aca="false">OR(C787="M15",C787="M10")</f>
        <v>0</v>
      </c>
      <c r="H787" s="5" t="n">
        <f aca="false">AND(D787&lt;=7,D787&gt;=4)</f>
        <v>0</v>
      </c>
      <c r="I787" s="5" t="n">
        <f aca="false">AND(B787&gt;=$P$1,B787&lt;=$Q$1)</f>
        <v>1</v>
      </c>
      <c r="J787" s="0" t="n">
        <f aca="false">VLOOKUP(D787,Товар!$A$1:$F$61,5)</f>
        <v>300</v>
      </c>
      <c r="K787" s="5" t="n">
        <f aca="false">IF(F787="Поступление",TRUE())</f>
        <v>1</v>
      </c>
      <c r="L787" s="5" t="n">
        <f aca="false">AND(G787,H787,I787,K787)</f>
        <v>0</v>
      </c>
      <c r="M787" s="0" t="n">
        <f aca="false">IF(L787,1,0)</f>
        <v>0</v>
      </c>
      <c r="N787" s="0" t="n">
        <f aca="false">E787*J787*M787</f>
        <v>0</v>
      </c>
    </row>
    <row r="788" customFormat="false" ht="14.25" hidden="false" customHeight="false" outlineLevel="0" collapsed="false">
      <c r="A788" s="0" t="n">
        <v>787</v>
      </c>
      <c r="B788" s="3" t="n">
        <v>45141</v>
      </c>
      <c r="C788" s="4" t="s">
        <v>16</v>
      </c>
      <c r="D788" s="0" t="n">
        <v>55</v>
      </c>
      <c r="E788" s="0" t="n">
        <v>300</v>
      </c>
      <c r="F788" s="0" t="s">
        <v>11</v>
      </c>
      <c r="G788" s="5" t="n">
        <f aca="false">OR(C788="M15",C788="M10")</f>
        <v>0</v>
      </c>
      <c r="H788" s="5" t="n">
        <f aca="false">AND(D788&lt;=7,D788&gt;=4)</f>
        <v>0</v>
      </c>
      <c r="I788" s="5" t="n">
        <f aca="false">AND(B788&gt;=$P$1,B788&lt;=$Q$1)</f>
        <v>1</v>
      </c>
      <c r="J788" s="0" t="n">
        <f aca="false">VLOOKUP(D788,Товар!$A$1:$F$61,5)</f>
        <v>300</v>
      </c>
      <c r="K788" s="5" t="n">
        <f aca="false">IF(F788="Поступление",TRUE())</f>
        <v>1</v>
      </c>
      <c r="L788" s="5" t="n">
        <f aca="false">AND(G788,H788,I788,K788)</f>
        <v>0</v>
      </c>
      <c r="M788" s="0" t="n">
        <f aca="false">IF(L788,1,0)</f>
        <v>0</v>
      </c>
      <c r="N788" s="0" t="n">
        <f aca="false">E788*J788*M788</f>
        <v>0</v>
      </c>
    </row>
    <row r="789" customFormat="false" ht="14.25" hidden="false" customHeight="false" outlineLevel="0" collapsed="false">
      <c r="A789" s="0" t="n">
        <v>788</v>
      </c>
      <c r="B789" s="3" t="n">
        <v>45141</v>
      </c>
      <c r="C789" s="4" t="s">
        <v>16</v>
      </c>
      <c r="D789" s="0" t="n">
        <v>56</v>
      </c>
      <c r="E789" s="0" t="n">
        <v>300</v>
      </c>
      <c r="F789" s="0" t="s">
        <v>11</v>
      </c>
      <c r="G789" s="5" t="n">
        <f aca="false">OR(C789="M15",C789="M10")</f>
        <v>0</v>
      </c>
      <c r="H789" s="5" t="n">
        <f aca="false">AND(D789&lt;=7,D789&gt;=4)</f>
        <v>0</v>
      </c>
      <c r="I789" s="5" t="n">
        <f aca="false">AND(B789&gt;=$P$1,B789&lt;=$Q$1)</f>
        <v>1</v>
      </c>
      <c r="J789" s="0" t="n">
        <f aca="false">VLOOKUP(D789,Товар!$A$1:$F$61,5)</f>
        <v>1</v>
      </c>
      <c r="K789" s="5" t="n">
        <f aca="false">IF(F789="Поступление",TRUE())</f>
        <v>1</v>
      </c>
      <c r="L789" s="5" t="n">
        <f aca="false">AND(G789,H789,I789,K789)</f>
        <v>0</v>
      </c>
      <c r="M789" s="0" t="n">
        <f aca="false">IF(L789,1,0)</f>
        <v>0</v>
      </c>
      <c r="N789" s="0" t="n">
        <f aca="false">E789*J789*M789</f>
        <v>0</v>
      </c>
    </row>
    <row r="790" customFormat="false" ht="14.25" hidden="false" customHeight="false" outlineLevel="0" collapsed="false">
      <c r="A790" s="0" t="n">
        <v>789</v>
      </c>
      <c r="B790" s="3" t="n">
        <v>45141</v>
      </c>
      <c r="C790" s="4" t="s">
        <v>16</v>
      </c>
      <c r="D790" s="0" t="n">
        <v>57</v>
      </c>
      <c r="E790" s="0" t="n">
        <v>300</v>
      </c>
      <c r="F790" s="0" t="s">
        <v>11</v>
      </c>
      <c r="G790" s="5" t="n">
        <f aca="false">OR(C790="M15",C790="M10")</f>
        <v>0</v>
      </c>
      <c r="H790" s="5" t="n">
        <f aca="false">AND(D790&lt;=7,D790&gt;=4)</f>
        <v>0</v>
      </c>
      <c r="I790" s="5" t="n">
        <f aca="false">AND(B790&gt;=$P$1,B790&lt;=$Q$1)</f>
        <v>1</v>
      </c>
      <c r="J790" s="0" t="n">
        <f aca="false">VLOOKUP(D790,Товар!$A$1:$F$61,5)</f>
        <v>1</v>
      </c>
      <c r="K790" s="5" t="n">
        <f aca="false">IF(F790="Поступление",TRUE())</f>
        <v>1</v>
      </c>
      <c r="L790" s="5" t="n">
        <f aca="false">AND(G790,H790,I790,K790)</f>
        <v>0</v>
      </c>
      <c r="M790" s="0" t="n">
        <f aca="false">IF(L790,1,0)</f>
        <v>0</v>
      </c>
      <c r="N790" s="0" t="n">
        <f aca="false">E790*J790*M790</f>
        <v>0</v>
      </c>
    </row>
    <row r="791" customFormat="false" ht="14.25" hidden="false" customHeight="false" outlineLevel="0" collapsed="false">
      <c r="A791" s="0" t="n">
        <v>790</v>
      </c>
      <c r="B791" s="3" t="n">
        <v>45141</v>
      </c>
      <c r="C791" s="4" t="s">
        <v>16</v>
      </c>
      <c r="D791" s="0" t="n">
        <v>58</v>
      </c>
      <c r="E791" s="0" t="n">
        <v>300</v>
      </c>
      <c r="F791" s="0" t="s">
        <v>11</v>
      </c>
      <c r="G791" s="5" t="n">
        <f aca="false">OR(C791="M15",C791="M10")</f>
        <v>0</v>
      </c>
      <c r="H791" s="5" t="n">
        <f aca="false">AND(D791&lt;=7,D791&gt;=4)</f>
        <v>0</v>
      </c>
      <c r="I791" s="5" t="n">
        <f aca="false">AND(B791&gt;=$P$1,B791&lt;=$Q$1)</f>
        <v>1</v>
      </c>
      <c r="J791" s="0" t="n">
        <f aca="false">VLOOKUP(D791,Товар!$A$1:$F$61,5)</f>
        <v>500</v>
      </c>
      <c r="K791" s="5" t="n">
        <f aca="false">IF(F791="Поступление",TRUE())</f>
        <v>1</v>
      </c>
      <c r="L791" s="5" t="n">
        <f aca="false">AND(G791,H791,I791,K791)</f>
        <v>0</v>
      </c>
      <c r="M791" s="0" t="n">
        <f aca="false">IF(L791,1,0)</f>
        <v>0</v>
      </c>
      <c r="N791" s="0" t="n">
        <f aca="false">E791*J791*M791</f>
        <v>0</v>
      </c>
    </row>
    <row r="792" customFormat="false" ht="14.25" hidden="false" customHeight="false" outlineLevel="0" collapsed="false">
      <c r="A792" s="0" t="n">
        <v>791</v>
      </c>
      <c r="B792" s="3" t="n">
        <v>45141</v>
      </c>
      <c r="C792" s="4" t="s">
        <v>16</v>
      </c>
      <c r="D792" s="0" t="n">
        <v>59</v>
      </c>
      <c r="E792" s="0" t="n">
        <v>300</v>
      </c>
      <c r="F792" s="0" t="s">
        <v>11</v>
      </c>
      <c r="G792" s="5" t="n">
        <f aca="false">OR(C792="M15",C792="M10")</f>
        <v>0</v>
      </c>
      <c r="H792" s="5" t="n">
        <f aca="false">AND(D792&lt;=7,D792&gt;=4)</f>
        <v>0</v>
      </c>
      <c r="I792" s="5" t="n">
        <f aca="false">AND(B792&gt;=$P$1,B792&lt;=$Q$1)</f>
        <v>1</v>
      </c>
      <c r="J792" s="0" t="n">
        <f aca="false">VLOOKUP(D792,Товар!$A$1:$F$61,5)</f>
        <v>500</v>
      </c>
      <c r="K792" s="5" t="n">
        <f aca="false">IF(F792="Поступление",TRUE())</f>
        <v>1</v>
      </c>
      <c r="L792" s="5" t="n">
        <f aca="false">AND(G792,H792,I792,K792)</f>
        <v>0</v>
      </c>
      <c r="M792" s="0" t="n">
        <f aca="false">IF(L792,1,0)</f>
        <v>0</v>
      </c>
      <c r="N792" s="0" t="n">
        <f aca="false">E792*J792*M792</f>
        <v>0</v>
      </c>
    </row>
    <row r="793" customFormat="false" ht="14.25" hidden="false" customHeight="false" outlineLevel="0" collapsed="false">
      <c r="A793" s="0" t="n">
        <v>792</v>
      </c>
      <c r="B793" s="3" t="n">
        <v>45141</v>
      </c>
      <c r="C793" s="4" t="s">
        <v>16</v>
      </c>
      <c r="D793" s="0" t="n">
        <v>60</v>
      </c>
      <c r="E793" s="0" t="n">
        <v>300</v>
      </c>
      <c r="F793" s="0" t="s">
        <v>11</v>
      </c>
      <c r="G793" s="5" t="n">
        <f aca="false">OR(C793="M15",C793="M10")</f>
        <v>0</v>
      </c>
      <c r="H793" s="5" t="n">
        <f aca="false">AND(D793&lt;=7,D793&gt;=4)</f>
        <v>0</v>
      </c>
      <c r="I793" s="5" t="n">
        <f aca="false">AND(B793&gt;=$P$1,B793&lt;=$Q$1)</f>
        <v>1</v>
      </c>
      <c r="J793" s="0" t="n">
        <f aca="false">VLOOKUP(D793,Товар!$A$1:$F$61,5)</f>
        <v>500</v>
      </c>
      <c r="K793" s="5" t="n">
        <f aca="false">IF(F793="Поступление",TRUE())</f>
        <v>1</v>
      </c>
      <c r="L793" s="5" t="n">
        <f aca="false">AND(G793,H793,I793,K793)</f>
        <v>0</v>
      </c>
      <c r="M793" s="0" t="n">
        <f aca="false">IF(L793,1,0)</f>
        <v>0</v>
      </c>
      <c r="N793" s="0" t="n">
        <f aca="false">E793*J793*M793</f>
        <v>0</v>
      </c>
    </row>
    <row r="794" customFormat="false" ht="14.25" hidden="false" customHeight="false" outlineLevel="0" collapsed="false">
      <c r="A794" s="0" t="n">
        <v>793</v>
      </c>
      <c r="B794" s="3" t="n">
        <v>45141</v>
      </c>
      <c r="C794" s="4" t="s">
        <v>17</v>
      </c>
      <c r="D794" s="0" t="n">
        <v>37</v>
      </c>
      <c r="E794" s="0" t="n">
        <v>400</v>
      </c>
      <c r="F794" s="0" t="s">
        <v>11</v>
      </c>
      <c r="G794" s="5" t="n">
        <f aca="false">OR(C794="M15",C794="M10")</f>
        <v>0</v>
      </c>
      <c r="H794" s="5" t="n">
        <f aca="false">AND(D794&lt;=7,D794&gt;=4)</f>
        <v>0</v>
      </c>
      <c r="I794" s="5" t="n">
        <f aca="false">AND(B794&gt;=$P$1,B794&lt;=$Q$1)</f>
        <v>1</v>
      </c>
      <c r="J794" s="0" t="n">
        <f aca="false">VLOOKUP(D794,Товар!$A$1:$F$61,5)</f>
        <v>200</v>
      </c>
      <c r="K794" s="5" t="n">
        <f aca="false">IF(F794="Поступление",TRUE())</f>
        <v>1</v>
      </c>
      <c r="L794" s="5" t="n">
        <f aca="false">AND(G794,H794,I794,K794)</f>
        <v>0</v>
      </c>
      <c r="M794" s="0" t="n">
        <f aca="false">IF(L794,1,0)</f>
        <v>0</v>
      </c>
      <c r="N794" s="0" t="n">
        <f aca="false">E794*J794*M794</f>
        <v>0</v>
      </c>
    </row>
    <row r="795" customFormat="false" ht="14.25" hidden="false" customHeight="false" outlineLevel="0" collapsed="false">
      <c r="A795" s="0" t="n">
        <v>794</v>
      </c>
      <c r="B795" s="3" t="n">
        <v>45141</v>
      </c>
      <c r="C795" s="4" t="s">
        <v>17</v>
      </c>
      <c r="D795" s="0" t="n">
        <v>38</v>
      </c>
      <c r="E795" s="0" t="n">
        <v>400</v>
      </c>
      <c r="F795" s="0" t="s">
        <v>11</v>
      </c>
      <c r="G795" s="5" t="n">
        <f aca="false">OR(C795="M15",C795="M10")</f>
        <v>0</v>
      </c>
      <c r="H795" s="5" t="n">
        <f aca="false">AND(D795&lt;=7,D795&gt;=4)</f>
        <v>0</v>
      </c>
      <c r="I795" s="5" t="n">
        <f aca="false">AND(B795&gt;=$P$1,B795&lt;=$Q$1)</f>
        <v>1</v>
      </c>
      <c r="J795" s="0" t="n">
        <f aca="false">VLOOKUP(D795,Товар!$A$1:$F$61,5)</f>
        <v>200</v>
      </c>
      <c r="K795" s="5" t="n">
        <f aca="false">IF(F795="Поступление",TRUE())</f>
        <v>1</v>
      </c>
      <c r="L795" s="5" t="n">
        <f aca="false">AND(G795,H795,I795,K795)</f>
        <v>0</v>
      </c>
      <c r="M795" s="0" t="n">
        <f aca="false">IF(L795,1,0)</f>
        <v>0</v>
      </c>
      <c r="N795" s="0" t="n">
        <f aca="false">E795*J795*M795</f>
        <v>0</v>
      </c>
    </row>
    <row r="796" customFormat="false" ht="14.25" hidden="false" customHeight="false" outlineLevel="0" collapsed="false">
      <c r="A796" s="0" t="n">
        <v>795</v>
      </c>
      <c r="B796" s="3" t="n">
        <v>45141</v>
      </c>
      <c r="C796" s="4" t="s">
        <v>17</v>
      </c>
      <c r="D796" s="0" t="n">
        <v>39</v>
      </c>
      <c r="E796" s="0" t="n">
        <v>400</v>
      </c>
      <c r="F796" s="0" t="s">
        <v>11</v>
      </c>
      <c r="G796" s="5" t="n">
        <f aca="false">OR(C796="M15",C796="M10")</f>
        <v>0</v>
      </c>
      <c r="H796" s="5" t="n">
        <f aca="false">AND(D796&lt;=7,D796&gt;=4)</f>
        <v>0</v>
      </c>
      <c r="I796" s="5" t="n">
        <f aca="false">AND(B796&gt;=$P$1,B796&lt;=$Q$1)</f>
        <v>1</v>
      </c>
      <c r="J796" s="0" t="n">
        <f aca="false">VLOOKUP(D796,Товар!$A$1:$F$61,5)</f>
        <v>250</v>
      </c>
      <c r="K796" s="5" t="n">
        <f aca="false">IF(F796="Поступление",TRUE())</f>
        <v>1</v>
      </c>
      <c r="L796" s="5" t="n">
        <f aca="false">AND(G796,H796,I796,K796)</f>
        <v>0</v>
      </c>
      <c r="M796" s="0" t="n">
        <f aca="false">IF(L796,1,0)</f>
        <v>0</v>
      </c>
      <c r="N796" s="0" t="n">
        <f aca="false">E796*J796*M796</f>
        <v>0</v>
      </c>
    </row>
    <row r="797" customFormat="false" ht="14.25" hidden="false" customHeight="false" outlineLevel="0" collapsed="false">
      <c r="A797" s="0" t="n">
        <v>796</v>
      </c>
      <c r="B797" s="3" t="n">
        <v>45141</v>
      </c>
      <c r="C797" s="4" t="s">
        <v>17</v>
      </c>
      <c r="D797" s="0" t="n">
        <v>40</v>
      </c>
      <c r="E797" s="0" t="n">
        <v>400</v>
      </c>
      <c r="F797" s="0" t="s">
        <v>11</v>
      </c>
      <c r="G797" s="5" t="n">
        <f aca="false">OR(C797="M15",C797="M10")</f>
        <v>0</v>
      </c>
      <c r="H797" s="5" t="n">
        <f aca="false">AND(D797&lt;=7,D797&gt;=4)</f>
        <v>0</v>
      </c>
      <c r="I797" s="5" t="n">
        <f aca="false">AND(B797&gt;=$P$1,B797&lt;=$Q$1)</f>
        <v>1</v>
      </c>
      <c r="J797" s="0" t="n">
        <f aca="false">VLOOKUP(D797,Товар!$A$1:$F$61,5)</f>
        <v>200</v>
      </c>
      <c r="K797" s="5" t="n">
        <f aca="false">IF(F797="Поступление",TRUE())</f>
        <v>1</v>
      </c>
      <c r="L797" s="5" t="n">
        <f aca="false">AND(G797,H797,I797,K797)</f>
        <v>0</v>
      </c>
      <c r="M797" s="0" t="n">
        <f aca="false">IF(L797,1,0)</f>
        <v>0</v>
      </c>
      <c r="N797" s="0" t="n">
        <f aca="false">E797*J797*M797</f>
        <v>0</v>
      </c>
    </row>
    <row r="798" customFormat="false" ht="14.25" hidden="false" customHeight="false" outlineLevel="0" collapsed="false">
      <c r="A798" s="0" t="n">
        <v>797</v>
      </c>
      <c r="B798" s="3" t="n">
        <v>45141</v>
      </c>
      <c r="C798" s="4" t="s">
        <v>17</v>
      </c>
      <c r="D798" s="0" t="n">
        <v>41</v>
      </c>
      <c r="E798" s="0" t="n">
        <v>400</v>
      </c>
      <c r="F798" s="0" t="s">
        <v>11</v>
      </c>
      <c r="G798" s="5" t="n">
        <f aca="false">OR(C798="M15",C798="M10")</f>
        <v>0</v>
      </c>
      <c r="H798" s="5" t="n">
        <f aca="false">AND(D798&lt;=7,D798&gt;=4)</f>
        <v>0</v>
      </c>
      <c r="I798" s="5" t="n">
        <f aca="false">AND(B798&gt;=$P$1,B798&lt;=$Q$1)</f>
        <v>1</v>
      </c>
      <c r="J798" s="0" t="n">
        <f aca="false">VLOOKUP(D798,Товар!$A$1:$F$61,5)</f>
        <v>100</v>
      </c>
      <c r="K798" s="5" t="n">
        <f aca="false">IF(F798="Поступление",TRUE())</f>
        <v>1</v>
      </c>
      <c r="L798" s="5" t="n">
        <f aca="false">AND(G798,H798,I798,K798)</f>
        <v>0</v>
      </c>
      <c r="M798" s="0" t="n">
        <f aca="false">IF(L798,1,0)</f>
        <v>0</v>
      </c>
      <c r="N798" s="0" t="n">
        <f aca="false">E798*J798*M798</f>
        <v>0</v>
      </c>
    </row>
    <row r="799" customFormat="false" ht="14.25" hidden="false" customHeight="false" outlineLevel="0" collapsed="false">
      <c r="A799" s="0" t="n">
        <v>798</v>
      </c>
      <c r="B799" s="3" t="n">
        <v>45141</v>
      </c>
      <c r="C799" s="4" t="s">
        <v>17</v>
      </c>
      <c r="D799" s="0" t="n">
        <v>42</v>
      </c>
      <c r="E799" s="0" t="n">
        <v>400</v>
      </c>
      <c r="F799" s="0" t="s">
        <v>11</v>
      </c>
      <c r="G799" s="5" t="n">
        <f aca="false">OR(C799="M15",C799="M10")</f>
        <v>0</v>
      </c>
      <c r="H799" s="5" t="n">
        <f aca="false">AND(D799&lt;=7,D799&gt;=4)</f>
        <v>0</v>
      </c>
      <c r="I799" s="5" t="n">
        <f aca="false">AND(B799&gt;=$P$1,B799&lt;=$Q$1)</f>
        <v>1</v>
      </c>
      <c r="J799" s="0" t="n">
        <f aca="false">VLOOKUP(D799,Товар!$A$1:$F$61,5)</f>
        <v>500</v>
      </c>
      <c r="K799" s="5" t="n">
        <f aca="false">IF(F799="Поступление",TRUE())</f>
        <v>1</v>
      </c>
      <c r="L799" s="5" t="n">
        <f aca="false">AND(G799,H799,I799,K799)</f>
        <v>0</v>
      </c>
      <c r="M799" s="0" t="n">
        <f aca="false">IF(L799,1,0)</f>
        <v>0</v>
      </c>
      <c r="N799" s="0" t="n">
        <f aca="false">E799*J799*M799</f>
        <v>0</v>
      </c>
    </row>
    <row r="800" customFormat="false" ht="14.25" hidden="false" customHeight="false" outlineLevel="0" collapsed="false">
      <c r="A800" s="0" t="n">
        <v>799</v>
      </c>
      <c r="B800" s="3" t="n">
        <v>45141</v>
      </c>
      <c r="C800" s="4" t="s">
        <v>17</v>
      </c>
      <c r="D800" s="0" t="n">
        <v>43</v>
      </c>
      <c r="E800" s="0" t="n">
        <v>400</v>
      </c>
      <c r="F800" s="0" t="s">
        <v>11</v>
      </c>
      <c r="G800" s="5" t="n">
        <f aca="false">OR(C800="M15",C800="M10")</f>
        <v>0</v>
      </c>
      <c r="H800" s="5" t="n">
        <f aca="false">AND(D800&lt;=7,D800&gt;=4)</f>
        <v>0</v>
      </c>
      <c r="I800" s="5" t="n">
        <f aca="false">AND(B800&gt;=$P$1,B800&lt;=$Q$1)</f>
        <v>1</v>
      </c>
      <c r="J800" s="0" t="n">
        <f aca="false">VLOOKUP(D800,Товар!$A$1:$F$61,5)</f>
        <v>120</v>
      </c>
      <c r="K800" s="5" t="n">
        <f aca="false">IF(F800="Поступление",TRUE())</f>
        <v>1</v>
      </c>
      <c r="L800" s="5" t="n">
        <f aca="false">AND(G800,H800,I800,K800)</f>
        <v>0</v>
      </c>
      <c r="M800" s="0" t="n">
        <f aca="false">IF(L800,1,0)</f>
        <v>0</v>
      </c>
      <c r="N800" s="0" t="n">
        <f aca="false">E800*J800*M800</f>
        <v>0</v>
      </c>
    </row>
    <row r="801" customFormat="false" ht="14.25" hidden="false" customHeight="false" outlineLevel="0" collapsed="false">
      <c r="A801" s="0" t="n">
        <v>800</v>
      </c>
      <c r="B801" s="3" t="n">
        <v>45141</v>
      </c>
      <c r="C801" s="4" t="s">
        <v>17</v>
      </c>
      <c r="D801" s="0" t="n">
        <v>44</v>
      </c>
      <c r="E801" s="0" t="n">
        <v>400</v>
      </c>
      <c r="F801" s="0" t="s">
        <v>11</v>
      </c>
      <c r="G801" s="5" t="n">
        <f aca="false">OR(C801="M15",C801="M10")</f>
        <v>0</v>
      </c>
      <c r="H801" s="5" t="n">
        <f aca="false">AND(D801&lt;=7,D801&gt;=4)</f>
        <v>0</v>
      </c>
      <c r="I801" s="5" t="n">
        <f aca="false">AND(B801&gt;=$P$1,B801&lt;=$Q$1)</f>
        <v>1</v>
      </c>
      <c r="J801" s="0" t="n">
        <f aca="false">VLOOKUP(D801,Товар!$A$1:$F$61,5)</f>
        <v>200</v>
      </c>
      <c r="K801" s="5" t="n">
        <f aca="false">IF(F801="Поступление",TRUE())</f>
        <v>1</v>
      </c>
      <c r="L801" s="5" t="n">
        <f aca="false">AND(G801,H801,I801,K801)</f>
        <v>0</v>
      </c>
      <c r="M801" s="0" t="n">
        <f aca="false">IF(L801,1,0)</f>
        <v>0</v>
      </c>
      <c r="N801" s="0" t="n">
        <f aca="false">E801*J801*M801</f>
        <v>0</v>
      </c>
    </row>
    <row r="802" customFormat="false" ht="14.25" hidden="false" customHeight="false" outlineLevel="0" collapsed="false">
      <c r="A802" s="0" t="n">
        <v>801</v>
      </c>
      <c r="B802" s="3" t="n">
        <v>45141</v>
      </c>
      <c r="C802" s="4" t="s">
        <v>17</v>
      </c>
      <c r="D802" s="0" t="n">
        <v>45</v>
      </c>
      <c r="E802" s="0" t="n">
        <v>400</v>
      </c>
      <c r="F802" s="0" t="s">
        <v>11</v>
      </c>
      <c r="G802" s="5" t="n">
        <f aca="false">OR(C802="M15",C802="M10")</f>
        <v>0</v>
      </c>
      <c r="H802" s="5" t="n">
        <f aca="false">AND(D802&lt;=7,D802&gt;=4)</f>
        <v>0</v>
      </c>
      <c r="I802" s="5" t="n">
        <f aca="false">AND(B802&gt;=$P$1,B802&lt;=$Q$1)</f>
        <v>1</v>
      </c>
      <c r="J802" s="0" t="n">
        <f aca="false">VLOOKUP(D802,Товар!$A$1:$F$61,5)</f>
        <v>200</v>
      </c>
      <c r="K802" s="5" t="n">
        <f aca="false">IF(F802="Поступление",TRUE())</f>
        <v>1</v>
      </c>
      <c r="L802" s="5" t="n">
        <f aca="false">AND(G802,H802,I802,K802)</f>
        <v>0</v>
      </c>
      <c r="M802" s="0" t="n">
        <f aca="false">IF(L802,1,0)</f>
        <v>0</v>
      </c>
      <c r="N802" s="0" t="n">
        <f aca="false">E802*J802*M802</f>
        <v>0</v>
      </c>
    </row>
    <row r="803" customFormat="false" ht="14.25" hidden="false" customHeight="false" outlineLevel="0" collapsed="false">
      <c r="A803" s="0" t="n">
        <v>802</v>
      </c>
      <c r="B803" s="3" t="n">
        <v>45141</v>
      </c>
      <c r="C803" s="4" t="s">
        <v>17</v>
      </c>
      <c r="D803" s="0" t="n">
        <v>46</v>
      </c>
      <c r="E803" s="0" t="n">
        <v>400</v>
      </c>
      <c r="F803" s="0" t="s">
        <v>11</v>
      </c>
      <c r="G803" s="5" t="n">
        <f aca="false">OR(C803="M15",C803="M10")</f>
        <v>0</v>
      </c>
      <c r="H803" s="5" t="n">
        <f aca="false">AND(D803&lt;=7,D803&gt;=4)</f>
        <v>0</v>
      </c>
      <c r="I803" s="5" t="n">
        <f aca="false">AND(B803&gt;=$P$1,B803&lt;=$Q$1)</f>
        <v>1</v>
      </c>
      <c r="J803" s="0" t="n">
        <f aca="false">VLOOKUP(D803,Товар!$A$1:$F$61,5)</f>
        <v>300</v>
      </c>
      <c r="K803" s="5" t="n">
        <f aca="false">IF(F803="Поступление",TRUE())</f>
        <v>1</v>
      </c>
      <c r="L803" s="5" t="n">
        <f aca="false">AND(G803,H803,I803,K803)</f>
        <v>0</v>
      </c>
      <c r="M803" s="0" t="n">
        <f aca="false">IF(L803,1,0)</f>
        <v>0</v>
      </c>
      <c r="N803" s="0" t="n">
        <f aca="false">E803*J803*M803</f>
        <v>0</v>
      </c>
    </row>
    <row r="804" customFormat="false" ht="14.25" hidden="false" customHeight="false" outlineLevel="0" collapsed="false">
      <c r="A804" s="0" t="n">
        <v>803</v>
      </c>
      <c r="B804" s="3" t="n">
        <v>45141</v>
      </c>
      <c r="C804" s="4" t="s">
        <v>17</v>
      </c>
      <c r="D804" s="0" t="n">
        <v>47</v>
      </c>
      <c r="E804" s="0" t="n">
        <v>400</v>
      </c>
      <c r="F804" s="0" t="s">
        <v>11</v>
      </c>
      <c r="G804" s="5" t="n">
        <f aca="false">OR(C804="M15",C804="M10")</f>
        <v>0</v>
      </c>
      <c r="H804" s="5" t="n">
        <f aca="false">AND(D804&lt;=7,D804&gt;=4)</f>
        <v>0</v>
      </c>
      <c r="I804" s="5" t="n">
        <f aca="false">AND(B804&gt;=$P$1,B804&lt;=$Q$1)</f>
        <v>1</v>
      </c>
      <c r="J804" s="0" t="n">
        <f aca="false">VLOOKUP(D804,Товар!$A$1:$F$61,5)</f>
        <v>300</v>
      </c>
      <c r="K804" s="5" t="n">
        <f aca="false">IF(F804="Поступление",TRUE())</f>
        <v>1</v>
      </c>
      <c r="L804" s="5" t="n">
        <f aca="false">AND(G804,H804,I804,K804)</f>
        <v>0</v>
      </c>
      <c r="M804" s="0" t="n">
        <f aca="false">IF(L804,1,0)</f>
        <v>0</v>
      </c>
      <c r="N804" s="0" t="n">
        <f aca="false">E804*J804*M804</f>
        <v>0</v>
      </c>
    </row>
    <row r="805" customFormat="false" ht="14.25" hidden="false" customHeight="false" outlineLevel="0" collapsed="false">
      <c r="A805" s="0" t="n">
        <v>804</v>
      </c>
      <c r="B805" s="3" t="n">
        <v>45141</v>
      </c>
      <c r="C805" s="4" t="s">
        <v>17</v>
      </c>
      <c r="D805" s="0" t="n">
        <v>48</v>
      </c>
      <c r="E805" s="0" t="n">
        <v>400</v>
      </c>
      <c r="F805" s="0" t="s">
        <v>11</v>
      </c>
      <c r="G805" s="5" t="n">
        <f aca="false">OR(C805="M15",C805="M10")</f>
        <v>0</v>
      </c>
      <c r="H805" s="5" t="n">
        <f aca="false">AND(D805&lt;=7,D805&gt;=4)</f>
        <v>0</v>
      </c>
      <c r="I805" s="5" t="n">
        <f aca="false">AND(B805&gt;=$P$1,B805&lt;=$Q$1)</f>
        <v>1</v>
      </c>
      <c r="J805" s="0" t="n">
        <f aca="false">VLOOKUP(D805,Товар!$A$1:$F$61,5)</f>
        <v>300</v>
      </c>
      <c r="K805" s="5" t="n">
        <f aca="false">IF(F805="Поступление",TRUE())</f>
        <v>1</v>
      </c>
      <c r="L805" s="5" t="n">
        <f aca="false">AND(G805,H805,I805,K805)</f>
        <v>0</v>
      </c>
      <c r="M805" s="0" t="n">
        <f aca="false">IF(L805,1,0)</f>
        <v>0</v>
      </c>
      <c r="N805" s="0" t="n">
        <f aca="false">E805*J805*M805</f>
        <v>0</v>
      </c>
    </row>
    <row r="806" customFormat="false" ht="14.25" hidden="false" customHeight="false" outlineLevel="0" collapsed="false">
      <c r="A806" s="0" t="n">
        <v>805</v>
      </c>
      <c r="B806" s="3" t="n">
        <v>45141</v>
      </c>
      <c r="C806" s="4" t="s">
        <v>17</v>
      </c>
      <c r="D806" s="0" t="n">
        <v>49</v>
      </c>
      <c r="E806" s="0" t="n">
        <v>400</v>
      </c>
      <c r="F806" s="0" t="s">
        <v>11</v>
      </c>
      <c r="G806" s="5" t="n">
        <f aca="false">OR(C806="M15",C806="M10")</f>
        <v>0</v>
      </c>
      <c r="H806" s="5" t="n">
        <f aca="false">AND(D806&lt;=7,D806&gt;=4)</f>
        <v>0</v>
      </c>
      <c r="I806" s="5" t="n">
        <f aca="false">AND(B806&gt;=$P$1,B806&lt;=$Q$1)</f>
        <v>1</v>
      </c>
      <c r="J806" s="0" t="n">
        <f aca="false">VLOOKUP(D806,Товар!$A$1:$F$61,5)</f>
        <v>250</v>
      </c>
      <c r="K806" s="5" t="n">
        <f aca="false">IF(F806="Поступление",TRUE())</f>
        <v>1</v>
      </c>
      <c r="L806" s="5" t="n">
        <f aca="false">AND(G806,H806,I806,K806)</f>
        <v>0</v>
      </c>
      <c r="M806" s="0" t="n">
        <f aca="false">IF(L806,1,0)</f>
        <v>0</v>
      </c>
      <c r="N806" s="0" t="n">
        <f aca="false">E806*J806*M806</f>
        <v>0</v>
      </c>
    </row>
    <row r="807" customFormat="false" ht="14.25" hidden="false" customHeight="false" outlineLevel="0" collapsed="false">
      <c r="A807" s="0" t="n">
        <v>806</v>
      </c>
      <c r="B807" s="3" t="n">
        <v>45141</v>
      </c>
      <c r="C807" s="4" t="s">
        <v>17</v>
      </c>
      <c r="D807" s="0" t="n">
        <v>50</v>
      </c>
      <c r="E807" s="0" t="n">
        <v>400</v>
      </c>
      <c r="F807" s="0" t="s">
        <v>11</v>
      </c>
      <c r="G807" s="5" t="n">
        <f aca="false">OR(C807="M15",C807="M10")</f>
        <v>0</v>
      </c>
      <c r="H807" s="5" t="n">
        <f aca="false">AND(D807&lt;=7,D807&gt;=4)</f>
        <v>0</v>
      </c>
      <c r="I807" s="5" t="n">
        <f aca="false">AND(B807&gt;=$P$1,B807&lt;=$Q$1)</f>
        <v>1</v>
      </c>
      <c r="J807" s="0" t="n">
        <f aca="false">VLOOKUP(D807,Товар!$A$1:$F$61,5)</f>
        <v>250</v>
      </c>
      <c r="K807" s="5" t="n">
        <f aca="false">IF(F807="Поступление",TRUE())</f>
        <v>1</v>
      </c>
      <c r="L807" s="5" t="n">
        <f aca="false">AND(G807,H807,I807,K807)</f>
        <v>0</v>
      </c>
      <c r="M807" s="0" t="n">
        <f aca="false">IF(L807,1,0)</f>
        <v>0</v>
      </c>
      <c r="N807" s="0" t="n">
        <f aca="false">E807*J807*M807</f>
        <v>0</v>
      </c>
    </row>
    <row r="808" customFormat="false" ht="14.25" hidden="false" customHeight="false" outlineLevel="0" collapsed="false">
      <c r="A808" s="0" t="n">
        <v>807</v>
      </c>
      <c r="B808" s="3" t="n">
        <v>45141</v>
      </c>
      <c r="C808" s="4" t="s">
        <v>17</v>
      </c>
      <c r="D808" s="0" t="n">
        <v>51</v>
      </c>
      <c r="E808" s="0" t="n">
        <v>400</v>
      </c>
      <c r="F808" s="0" t="s">
        <v>11</v>
      </c>
      <c r="G808" s="5" t="n">
        <f aca="false">OR(C808="M15",C808="M10")</f>
        <v>0</v>
      </c>
      <c r="H808" s="5" t="n">
        <f aca="false">AND(D808&lt;=7,D808&gt;=4)</f>
        <v>0</v>
      </c>
      <c r="I808" s="5" t="n">
        <f aca="false">AND(B808&gt;=$P$1,B808&lt;=$Q$1)</f>
        <v>1</v>
      </c>
      <c r="J808" s="0" t="n">
        <f aca="false">VLOOKUP(D808,Товар!$A$1:$F$61,5)</f>
        <v>250</v>
      </c>
      <c r="K808" s="5" t="n">
        <f aca="false">IF(F808="Поступление",TRUE())</f>
        <v>1</v>
      </c>
      <c r="L808" s="5" t="n">
        <f aca="false">AND(G808,H808,I808,K808)</f>
        <v>0</v>
      </c>
      <c r="M808" s="0" t="n">
        <f aca="false">IF(L808,1,0)</f>
        <v>0</v>
      </c>
      <c r="N808" s="0" t="n">
        <f aca="false">E808*J808*M808</f>
        <v>0</v>
      </c>
    </row>
    <row r="809" customFormat="false" ht="14.25" hidden="false" customHeight="false" outlineLevel="0" collapsed="false">
      <c r="A809" s="0" t="n">
        <v>808</v>
      </c>
      <c r="B809" s="3" t="n">
        <v>45141</v>
      </c>
      <c r="C809" s="4" t="s">
        <v>17</v>
      </c>
      <c r="D809" s="0" t="n">
        <v>52</v>
      </c>
      <c r="E809" s="0" t="n">
        <v>400</v>
      </c>
      <c r="F809" s="0" t="s">
        <v>11</v>
      </c>
      <c r="G809" s="5" t="n">
        <f aca="false">OR(C809="M15",C809="M10")</f>
        <v>0</v>
      </c>
      <c r="H809" s="5" t="n">
        <f aca="false">AND(D809&lt;=7,D809&gt;=4)</f>
        <v>0</v>
      </c>
      <c r="I809" s="5" t="n">
        <f aca="false">AND(B809&gt;=$P$1,B809&lt;=$Q$1)</f>
        <v>1</v>
      </c>
      <c r="J809" s="0" t="n">
        <f aca="false">VLOOKUP(D809,Товар!$A$1:$F$61,5)</f>
        <v>200</v>
      </c>
      <c r="K809" s="5" t="n">
        <f aca="false">IF(F809="Поступление",TRUE())</f>
        <v>1</v>
      </c>
      <c r="L809" s="5" t="n">
        <f aca="false">AND(G809,H809,I809,K809)</f>
        <v>0</v>
      </c>
      <c r="M809" s="0" t="n">
        <f aca="false">IF(L809,1,0)</f>
        <v>0</v>
      </c>
      <c r="N809" s="0" t="n">
        <f aca="false">E809*J809*M809</f>
        <v>0</v>
      </c>
    </row>
    <row r="810" customFormat="false" ht="14.25" hidden="false" customHeight="false" outlineLevel="0" collapsed="false">
      <c r="A810" s="0" t="n">
        <v>809</v>
      </c>
      <c r="B810" s="3" t="n">
        <v>45141</v>
      </c>
      <c r="C810" s="4" t="s">
        <v>17</v>
      </c>
      <c r="D810" s="0" t="n">
        <v>53</v>
      </c>
      <c r="E810" s="0" t="n">
        <v>400</v>
      </c>
      <c r="F810" s="0" t="s">
        <v>11</v>
      </c>
      <c r="G810" s="5" t="n">
        <f aca="false">OR(C810="M15",C810="M10")</f>
        <v>0</v>
      </c>
      <c r="H810" s="5" t="n">
        <f aca="false">AND(D810&lt;=7,D810&gt;=4)</f>
        <v>0</v>
      </c>
      <c r="I810" s="5" t="n">
        <f aca="false">AND(B810&gt;=$P$1,B810&lt;=$Q$1)</f>
        <v>1</v>
      </c>
      <c r="J810" s="0" t="n">
        <f aca="false">VLOOKUP(D810,Товар!$A$1:$F$61,5)</f>
        <v>400</v>
      </c>
      <c r="K810" s="5" t="n">
        <f aca="false">IF(F810="Поступление",TRUE())</f>
        <v>1</v>
      </c>
      <c r="L810" s="5" t="n">
        <f aca="false">AND(G810,H810,I810,K810)</f>
        <v>0</v>
      </c>
      <c r="M810" s="0" t="n">
        <f aca="false">IF(L810,1,0)</f>
        <v>0</v>
      </c>
      <c r="N810" s="0" t="n">
        <f aca="false">E810*J810*M810</f>
        <v>0</v>
      </c>
    </row>
    <row r="811" customFormat="false" ht="14.25" hidden="false" customHeight="false" outlineLevel="0" collapsed="false">
      <c r="A811" s="0" t="n">
        <v>810</v>
      </c>
      <c r="B811" s="3" t="n">
        <v>45141</v>
      </c>
      <c r="C811" s="4" t="s">
        <v>17</v>
      </c>
      <c r="D811" s="0" t="n">
        <v>54</v>
      </c>
      <c r="E811" s="0" t="n">
        <v>400</v>
      </c>
      <c r="F811" s="0" t="s">
        <v>11</v>
      </c>
      <c r="G811" s="5" t="n">
        <f aca="false">OR(C811="M15",C811="M10")</f>
        <v>0</v>
      </c>
      <c r="H811" s="5" t="n">
        <f aca="false">AND(D811&lt;=7,D811&gt;=4)</f>
        <v>0</v>
      </c>
      <c r="I811" s="5" t="n">
        <f aca="false">AND(B811&gt;=$P$1,B811&lt;=$Q$1)</f>
        <v>1</v>
      </c>
      <c r="J811" s="0" t="n">
        <f aca="false">VLOOKUP(D811,Товар!$A$1:$F$61,5)</f>
        <v>300</v>
      </c>
      <c r="K811" s="5" t="n">
        <f aca="false">IF(F811="Поступление",TRUE())</f>
        <v>1</v>
      </c>
      <c r="L811" s="5" t="n">
        <f aca="false">AND(G811,H811,I811,K811)</f>
        <v>0</v>
      </c>
      <c r="M811" s="0" t="n">
        <f aca="false">IF(L811,1,0)</f>
        <v>0</v>
      </c>
      <c r="N811" s="0" t="n">
        <f aca="false">E811*J811*M811</f>
        <v>0</v>
      </c>
    </row>
    <row r="812" customFormat="false" ht="14.25" hidden="false" customHeight="false" outlineLevel="0" collapsed="false">
      <c r="A812" s="0" t="n">
        <v>811</v>
      </c>
      <c r="B812" s="3" t="n">
        <v>45141</v>
      </c>
      <c r="C812" s="4" t="s">
        <v>17</v>
      </c>
      <c r="D812" s="0" t="n">
        <v>55</v>
      </c>
      <c r="E812" s="0" t="n">
        <v>400</v>
      </c>
      <c r="F812" s="0" t="s">
        <v>11</v>
      </c>
      <c r="G812" s="5" t="n">
        <f aca="false">OR(C812="M15",C812="M10")</f>
        <v>0</v>
      </c>
      <c r="H812" s="5" t="n">
        <f aca="false">AND(D812&lt;=7,D812&gt;=4)</f>
        <v>0</v>
      </c>
      <c r="I812" s="5" t="n">
        <f aca="false">AND(B812&gt;=$P$1,B812&lt;=$Q$1)</f>
        <v>1</v>
      </c>
      <c r="J812" s="0" t="n">
        <f aca="false">VLOOKUP(D812,Товар!$A$1:$F$61,5)</f>
        <v>300</v>
      </c>
      <c r="K812" s="5" t="n">
        <f aca="false">IF(F812="Поступление",TRUE())</f>
        <v>1</v>
      </c>
      <c r="L812" s="5" t="n">
        <f aca="false">AND(G812,H812,I812,K812)</f>
        <v>0</v>
      </c>
      <c r="M812" s="0" t="n">
        <f aca="false">IF(L812,1,0)</f>
        <v>0</v>
      </c>
      <c r="N812" s="0" t="n">
        <f aca="false">E812*J812*M812</f>
        <v>0</v>
      </c>
    </row>
    <row r="813" customFormat="false" ht="14.25" hidden="false" customHeight="false" outlineLevel="0" collapsed="false">
      <c r="A813" s="0" t="n">
        <v>812</v>
      </c>
      <c r="B813" s="3" t="n">
        <v>45141</v>
      </c>
      <c r="C813" s="4" t="s">
        <v>17</v>
      </c>
      <c r="D813" s="0" t="n">
        <v>56</v>
      </c>
      <c r="E813" s="0" t="n">
        <v>400</v>
      </c>
      <c r="F813" s="0" t="s">
        <v>11</v>
      </c>
      <c r="G813" s="5" t="n">
        <f aca="false">OR(C813="M15",C813="M10")</f>
        <v>0</v>
      </c>
      <c r="H813" s="5" t="n">
        <f aca="false">AND(D813&lt;=7,D813&gt;=4)</f>
        <v>0</v>
      </c>
      <c r="I813" s="5" t="n">
        <f aca="false">AND(B813&gt;=$P$1,B813&lt;=$Q$1)</f>
        <v>1</v>
      </c>
      <c r="J813" s="0" t="n">
        <f aca="false">VLOOKUP(D813,Товар!$A$1:$F$61,5)</f>
        <v>1</v>
      </c>
      <c r="K813" s="5" t="n">
        <f aca="false">IF(F813="Поступление",TRUE())</f>
        <v>1</v>
      </c>
      <c r="L813" s="5" t="n">
        <f aca="false">AND(G813,H813,I813,K813)</f>
        <v>0</v>
      </c>
      <c r="M813" s="0" t="n">
        <f aca="false">IF(L813,1,0)</f>
        <v>0</v>
      </c>
      <c r="N813" s="0" t="n">
        <f aca="false">E813*J813*M813</f>
        <v>0</v>
      </c>
    </row>
    <row r="814" customFormat="false" ht="14.25" hidden="false" customHeight="false" outlineLevel="0" collapsed="false">
      <c r="A814" s="0" t="n">
        <v>813</v>
      </c>
      <c r="B814" s="3" t="n">
        <v>45141</v>
      </c>
      <c r="C814" s="4" t="s">
        <v>17</v>
      </c>
      <c r="D814" s="0" t="n">
        <v>57</v>
      </c>
      <c r="E814" s="0" t="n">
        <v>400</v>
      </c>
      <c r="F814" s="0" t="s">
        <v>11</v>
      </c>
      <c r="G814" s="5" t="n">
        <f aca="false">OR(C814="M15",C814="M10")</f>
        <v>0</v>
      </c>
      <c r="H814" s="5" t="n">
        <f aca="false">AND(D814&lt;=7,D814&gt;=4)</f>
        <v>0</v>
      </c>
      <c r="I814" s="5" t="n">
        <f aca="false">AND(B814&gt;=$P$1,B814&lt;=$Q$1)</f>
        <v>1</v>
      </c>
      <c r="J814" s="0" t="n">
        <f aca="false">VLOOKUP(D814,Товар!$A$1:$F$61,5)</f>
        <v>1</v>
      </c>
      <c r="K814" s="5" t="n">
        <f aca="false">IF(F814="Поступление",TRUE())</f>
        <v>1</v>
      </c>
      <c r="L814" s="5" t="n">
        <f aca="false">AND(G814,H814,I814,K814)</f>
        <v>0</v>
      </c>
      <c r="M814" s="0" t="n">
        <f aca="false">IF(L814,1,0)</f>
        <v>0</v>
      </c>
      <c r="N814" s="0" t="n">
        <f aca="false">E814*J814*M814</f>
        <v>0</v>
      </c>
    </row>
    <row r="815" customFormat="false" ht="14.25" hidden="false" customHeight="false" outlineLevel="0" collapsed="false">
      <c r="A815" s="0" t="n">
        <v>814</v>
      </c>
      <c r="B815" s="3" t="n">
        <v>45141</v>
      </c>
      <c r="C815" s="4" t="s">
        <v>17</v>
      </c>
      <c r="D815" s="0" t="n">
        <v>58</v>
      </c>
      <c r="E815" s="0" t="n">
        <v>400</v>
      </c>
      <c r="F815" s="0" t="s">
        <v>11</v>
      </c>
      <c r="G815" s="5" t="n">
        <f aca="false">OR(C815="M15",C815="M10")</f>
        <v>0</v>
      </c>
      <c r="H815" s="5" t="n">
        <f aca="false">AND(D815&lt;=7,D815&gt;=4)</f>
        <v>0</v>
      </c>
      <c r="I815" s="5" t="n">
        <f aca="false">AND(B815&gt;=$P$1,B815&lt;=$Q$1)</f>
        <v>1</v>
      </c>
      <c r="J815" s="0" t="n">
        <f aca="false">VLOOKUP(D815,Товар!$A$1:$F$61,5)</f>
        <v>500</v>
      </c>
      <c r="K815" s="5" t="n">
        <f aca="false">IF(F815="Поступление",TRUE())</f>
        <v>1</v>
      </c>
      <c r="L815" s="5" t="n">
        <f aca="false">AND(G815,H815,I815,K815)</f>
        <v>0</v>
      </c>
      <c r="M815" s="0" t="n">
        <f aca="false">IF(L815,1,0)</f>
        <v>0</v>
      </c>
      <c r="N815" s="0" t="n">
        <f aca="false">E815*J815*M815</f>
        <v>0</v>
      </c>
    </row>
    <row r="816" customFormat="false" ht="14.25" hidden="false" customHeight="false" outlineLevel="0" collapsed="false">
      <c r="A816" s="0" t="n">
        <v>815</v>
      </c>
      <c r="B816" s="3" t="n">
        <v>45141</v>
      </c>
      <c r="C816" s="4" t="s">
        <v>17</v>
      </c>
      <c r="D816" s="0" t="n">
        <v>59</v>
      </c>
      <c r="E816" s="0" t="n">
        <v>400</v>
      </c>
      <c r="F816" s="0" t="s">
        <v>11</v>
      </c>
      <c r="G816" s="5" t="n">
        <f aca="false">OR(C816="M15",C816="M10")</f>
        <v>0</v>
      </c>
      <c r="H816" s="5" t="n">
        <f aca="false">AND(D816&lt;=7,D816&gt;=4)</f>
        <v>0</v>
      </c>
      <c r="I816" s="5" t="n">
        <f aca="false">AND(B816&gt;=$P$1,B816&lt;=$Q$1)</f>
        <v>1</v>
      </c>
      <c r="J816" s="0" t="n">
        <f aca="false">VLOOKUP(D816,Товар!$A$1:$F$61,5)</f>
        <v>500</v>
      </c>
      <c r="K816" s="5" t="n">
        <f aca="false">IF(F816="Поступление",TRUE())</f>
        <v>1</v>
      </c>
      <c r="L816" s="5" t="n">
        <f aca="false">AND(G816,H816,I816,K816)</f>
        <v>0</v>
      </c>
      <c r="M816" s="0" t="n">
        <f aca="false">IF(L816,1,0)</f>
        <v>0</v>
      </c>
      <c r="N816" s="0" t="n">
        <f aca="false">E816*J816*M816</f>
        <v>0</v>
      </c>
    </row>
    <row r="817" customFormat="false" ht="14.25" hidden="false" customHeight="false" outlineLevel="0" collapsed="false">
      <c r="A817" s="0" t="n">
        <v>816</v>
      </c>
      <c r="B817" s="3" t="n">
        <v>45141</v>
      </c>
      <c r="C817" s="4" t="s">
        <v>17</v>
      </c>
      <c r="D817" s="0" t="n">
        <v>60</v>
      </c>
      <c r="E817" s="0" t="n">
        <v>400</v>
      </c>
      <c r="F817" s="0" t="s">
        <v>11</v>
      </c>
      <c r="G817" s="5" t="n">
        <f aca="false">OR(C817="M15",C817="M10")</f>
        <v>0</v>
      </c>
      <c r="H817" s="5" t="n">
        <f aca="false">AND(D817&lt;=7,D817&gt;=4)</f>
        <v>0</v>
      </c>
      <c r="I817" s="5" t="n">
        <f aca="false">AND(B817&gt;=$P$1,B817&lt;=$Q$1)</f>
        <v>1</v>
      </c>
      <c r="J817" s="0" t="n">
        <f aca="false">VLOOKUP(D817,Товар!$A$1:$F$61,5)</f>
        <v>500</v>
      </c>
      <c r="K817" s="5" t="n">
        <f aca="false">IF(F817="Поступление",TRUE())</f>
        <v>1</v>
      </c>
      <c r="L817" s="5" t="n">
        <f aca="false">AND(G817,H817,I817,K817)</f>
        <v>0</v>
      </c>
      <c r="M817" s="0" t="n">
        <f aca="false">IF(L817,1,0)</f>
        <v>0</v>
      </c>
      <c r="N817" s="0" t="n">
        <f aca="false">E817*J817*M817</f>
        <v>0</v>
      </c>
    </row>
    <row r="818" customFormat="false" ht="14.25" hidden="false" customHeight="false" outlineLevel="0" collapsed="false">
      <c r="A818" s="0" t="n">
        <v>817</v>
      </c>
      <c r="B818" s="3" t="n">
        <v>45141</v>
      </c>
      <c r="C818" s="4" t="s">
        <v>18</v>
      </c>
      <c r="D818" s="0" t="n">
        <v>37</v>
      </c>
      <c r="E818" s="0" t="n">
        <v>400</v>
      </c>
      <c r="F818" s="0" t="s">
        <v>11</v>
      </c>
      <c r="G818" s="5" t="n">
        <f aca="false">OR(C818="M15",C818="M10")</f>
        <v>0</v>
      </c>
      <c r="H818" s="5" t="n">
        <f aca="false">AND(D818&lt;=7,D818&gt;=4)</f>
        <v>0</v>
      </c>
      <c r="I818" s="5" t="n">
        <f aca="false">AND(B818&gt;=$P$1,B818&lt;=$Q$1)</f>
        <v>1</v>
      </c>
      <c r="J818" s="0" t="n">
        <f aca="false">VLOOKUP(D818,Товар!$A$1:$F$61,5)</f>
        <v>200</v>
      </c>
      <c r="K818" s="5" t="n">
        <f aca="false">IF(F818="Поступление",TRUE())</f>
        <v>1</v>
      </c>
      <c r="L818" s="5" t="n">
        <f aca="false">AND(G818,H818,I818,K818)</f>
        <v>0</v>
      </c>
      <c r="M818" s="0" t="n">
        <f aca="false">IF(L818,1,0)</f>
        <v>0</v>
      </c>
      <c r="N818" s="0" t="n">
        <f aca="false">E818*J818*M818</f>
        <v>0</v>
      </c>
    </row>
    <row r="819" customFormat="false" ht="14.25" hidden="false" customHeight="false" outlineLevel="0" collapsed="false">
      <c r="A819" s="0" t="n">
        <v>818</v>
      </c>
      <c r="B819" s="3" t="n">
        <v>45141</v>
      </c>
      <c r="C819" s="4" t="s">
        <v>18</v>
      </c>
      <c r="D819" s="0" t="n">
        <v>38</v>
      </c>
      <c r="E819" s="0" t="n">
        <v>400</v>
      </c>
      <c r="F819" s="0" t="s">
        <v>11</v>
      </c>
      <c r="G819" s="5" t="n">
        <f aca="false">OR(C819="M15",C819="M10")</f>
        <v>0</v>
      </c>
      <c r="H819" s="5" t="n">
        <f aca="false">AND(D819&lt;=7,D819&gt;=4)</f>
        <v>0</v>
      </c>
      <c r="I819" s="5" t="n">
        <f aca="false">AND(B819&gt;=$P$1,B819&lt;=$Q$1)</f>
        <v>1</v>
      </c>
      <c r="J819" s="0" t="n">
        <f aca="false">VLOOKUP(D819,Товар!$A$1:$F$61,5)</f>
        <v>200</v>
      </c>
      <c r="K819" s="5" t="n">
        <f aca="false">IF(F819="Поступление",TRUE())</f>
        <v>1</v>
      </c>
      <c r="L819" s="5" t="n">
        <f aca="false">AND(G819,H819,I819,K819)</f>
        <v>0</v>
      </c>
      <c r="M819" s="0" t="n">
        <f aca="false">IF(L819,1,0)</f>
        <v>0</v>
      </c>
      <c r="N819" s="0" t="n">
        <f aca="false">E819*J819*M819</f>
        <v>0</v>
      </c>
    </row>
    <row r="820" customFormat="false" ht="14.25" hidden="false" customHeight="false" outlineLevel="0" collapsed="false">
      <c r="A820" s="0" t="n">
        <v>819</v>
      </c>
      <c r="B820" s="3" t="n">
        <v>45141</v>
      </c>
      <c r="C820" s="4" t="s">
        <v>18</v>
      </c>
      <c r="D820" s="0" t="n">
        <v>39</v>
      </c>
      <c r="E820" s="0" t="n">
        <v>400</v>
      </c>
      <c r="F820" s="0" t="s">
        <v>11</v>
      </c>
      <c r="G820" s="5" t="n">
        <f aca="false">OR(C820="M15",C820="M10")</f>
        <v>0</v>
      </c>
      <c r="H820" s="5" t="n">
        <f aca="false">AND(D820&lt;=7,D820&gt;=4)</f>
        <v>0</v>
      </c>
      <c r="I820" s="5" t="n">
        <f aca="false">AND(B820&gt;=$P$1,B820&lt;=$Q$1)</f>
        <v>1</v>
      </c>
      <c r="J820" s="0" t="n">
        <f aca="false">VLOOKUP(D820,Товар!$A$1:$F$61,5)</f>
        <v>250</v>
      </c>
      <c r="K820" s="5" t="n">
        <f aca="false">IF(F820="Поступление",TRUE())</f>
        <v>1</v>
      </c>
      <c r="L820" s="5" t="n">
        <f aca="false">AND(G820,H820,I820,K820)</f>
        <v>0</v>
      </c>
      <c r="M820" s="0" t="n">
        <f aca="false">IF(L820,1,0)</f>
        <v>0</v>
      </c>
      <c r="N820" s="0" t="n">
        <f aca="false">E820*J820*M820</f>
        <v>0</v>
      </c>
    </row>
    <row r="821" customFormat="false" ht="14.25" hidden="false" customHeight="false" outlineLevel="0" collapsed="false">
      <c r="A821" s="0" t="n">
        <v>820</v>
      </c>
      <c r="B821" s="3" t="n">
        <v>45141</v>
      </c>
      <c r="C821" s="4" t="s">
        <v>18</v>
      </c>
      <c r="D821" s="0" t="n">
        <v>40</v>
      </c>
      <c r="E821" s="0" t="n">
        <v>400</v>
      </c>
      <c r="F821" s="0" t="s">
        <v>11</v>
      </c>
      <c r="G821" s="5" t="n">
        <f aca="false">OR(C821="M15",C821="M10")</f>
        <v>0</v>
      </c>
      <c r="H821" s="5" t="n">
        <f aca="false">AND(D821&lt;=7,D821&gt;=4)</f>
        <v>0</v>
      </c>
      <c r="I821" s="5" t="n">
        <f aca="false">AND(B821&gt;=$P$1,B821&lt;=$Q$1)</f>
        <v>1</v>
      </c>
      <c r="J821" s="0" t="n">
        <f aca="false">VLOOKUP(D821,Товар!$A$1:$F$61,5)</f>
        <v>200</v>
      </c>
      <c r="K821" s="5" t="n">
        <f aca="false">IF(F821="Поступление",TRUE())</f>
        <v>1</v>
      </c>
      <c r="L821" s="5" t="n">
        <f aca="false">AND(G821,H821,I821,K821)</f>
        <v>0</v>
      </c>
      <c r="M821" s="0" t="n">
        <f aca="false">IF(L821,1,0)</f>
        <v>0</v>
      </c>
      <c r="N821" s="0" t="n">
        <f aca="false">E821*J821*M821</f>
        <v>0</v>
      </c>
    </row>
    <row r="822" customFormat="false" ht="14.25" hidden="false" customHeight="false" outlineLevel="0" collapsed="false">
      <c r="A822" s="0" t="n">
        <v>821</v>
      </c>
      <c r="B822" s="3" t="n">
        <v>45141</v>
      </c>
      <c r="C822" s="4" t="s">
        <v>18</v>
      </c>
      <c r="D822" s="0" t="n">
        <v>41</v>
      </c>
      <c r="E822" s="0" t="n">
        <v>400</v>
      </c>
      <c r="F822" s="0" t="s">
        <v>11</v>
      </c>
      <c r="G822" s="5" t="n">
        <f aca="false">OR(C822="M15",C822="M10")</f>
        <v>0</v>
      </c>
      <c r="H822" s="5" t="n">
        <f aca="false">AND(D822&lt;=7,D822&gt;=4)</f>
        <v>0</v>
      </c>
      <c r="I822" s="5" t="n">
        <f aca="false">AND(B822&gt;=$P$1,B822&lt;=$Q$1)</f>
        <v>1</v>
      </c>
      <c r="J822" s="0" t="n">
        <f aca="false">VLOOKUP(D822,Товар!$A$1:$F$61,5)</f>
        <v>100</v>
      </c>
      <c r="K822" s="5" t="n">
        <f aca="false">IF(F822="Поступление",TRUE())</f>
        <v>1</v>
      </c>
      <c r="L822" s="5" t="n">
        <f aca="false">AND(G822,H822,I822,K822)</f>
        <v>0</v>
      </c>
      <c r="M822" s="0" t="n">
        <f aca="false">IF(L822,1,0)</f>
        <v>0</v>
      </c>
      <c r="N822" s="0" t="n">
        <f aca="false">E822*J822*M822</f>
        <v>0</v>
      </c>
    </row>
    <row r="823" customFormat="false" ht="14.25" hidden="false" customHeight="false" outlineLevel="0" collapsed="false">
      <c r="A823" s="0" t="n">
        <v>822</v>
      </c>
      <c r="B823" s="3" t="n">
        <v>45141</v>
      </c>
      <c r="C823" s="4" t="s">
        <v>18</v>
      </c>
      <c r="D823" s="0" t="n">
        <v>42</v>
      </c>
      <c r="E823" s="0" t="n">
        <v>400</v>
      </c>
      <c r="F823" s="0" t="s">
        <v>11</v>
      </c>
      <c r="G823" s="5" t="n">
        <f aca="false">OR(C823="M15",C823="M10")</f>
        <v>0</v>
      </c>
      <c r="H823" s="5" t="n">
        <f aca="false">AND(D823&lt;=7,D823&gt;=4)</f>
        <v>0</v>
      </c>
      <c r="I823" s="5" t="n">
        <f aca="false">AND(B823&gt;=$P$1,B823&lt;=$Q$1)</f>
        <v>1</v>
      </c>
      <c r="J823" s="0" t="n">
        <f aca="false">VLOOKUP(D823,Товар!$A$1:$F$61,5)</f>
        <v>500</v>
      </c>
      <c r="K823" s="5" t="n">
        <f aca="false">IF(F823="Поступление",TRUE())</f>
        <v>1</v>
      </c>
      <c r="L823" s="5" t="n">
        <f aca="false">AND(G823,H823,I823,K823)</f>
        <v>0</v>
      </c>
      <c r="M823" s="0" t="n">
        <f aca="false">IF(L823,1,0)</f>
        <v>0</v>
      </c>
      <c r="N823" s="0" t="n">
        <f aca="false">E823*J823*M823</f>
        <v>0</v>
      </c>
    </row>
    <row r="824" customFormat="false" ht="14.25" hidden="false" customHeight="false" outlineLevel="0" collapsed="false">
      <c r="A824" s="0" t="n">
        <v>823</v>
      </c>
      <c r="B824" s="3" t="n">
        <v>45141</v>
      </c>
      <c r="C824" s="4" t="s">
        <v>18</v>
      </c>
      <c r="D824" s="0" t="n">
        <v>43</v>
      </c>
      <c r="E824" s="0" t="n">
        <v>400</v>
      </c>
      <c r="F824" s="0" t="s">
        <v>11</v>
      </c>
      <c r="G824" s="5" t="n">
        <f aca="false">OR(C824="M15",C824="M10")</f>
        <v>0</v>
      </c>
      <c r="H824" s="5" t="n">
        <f aca="false">AND(D824&lt;=7,D824&gt;=4)</f>
        <v>0</v>
      </c>
      <c r="I824" s="5" t="n">
        <f aca="false">AND(B824&gt;=$P$1,B824&lt;=$Q$1)</f>
        <v>1</v>
      </c>
      <c r="J824" s="0" t="n">
        <f aca="false">VLOOKUP(D824,Товар!$A$1:$F$61,5)</f>
        <v>120</v>
      </c>
      <c r="K824" s="5" t="n">
        <f aca="false">IF(F824="Поступление",TRUE())</f>
        <v>1</v>
      </c>
      <c r="L824" s="5" t="n">
        <f aca="false">AND(G824,H824,I824,K824)</f>
        <v>0</v>
      </c>
      <c r="M824" s="0" t="n">
        <f aca="false">IF(L824,1,0)</f>
        <v>0</v>
      </c>
      <c r="N824" s="0" t="n">
        <f aca="false">E824*J824*M824</f>
        <v>0</v>
      </c>
    </row>
    <row r="825" customFormat="false" ht="14.25" hidden="false" customHeight="false" outlineLevel="0" collapsed="false">
      <c r="A825" s="0" t="n">
        <v>824</v>
      </c>
      <c r="B825" s="3" t="n">
        <v>45141</v>
      </c>
      <c r="C825" s="4" t="s">
        <v>18</v>
      </c>
      <c r="D825" s="0" t="n">
        <v>44</v>
      </c>
      <c r="E825" s="0" t="n">
        <v>400</v>
      </c>
      <c r="F825" s="0" t="s">
        <v>11</v>
      </c>
      <c r="G825" s="5" t="n">
        <f aca="false">OR(C825="M15",C825="M10")</f>
        <v>0</v>
      </c>
      <c r="H825" s="5" t="n">
        <f aca="false">AND(D825&lt;=7,D825&gt;=4)</f>
        <v>0</v>
      </c>
      <c r="I825" s="5" t="n">
        <f aca="false">AND(B825&gt;=$P$1,B825&lt;=$Q$1)</f>
        <v>1</v>
      </c>
      <c r="J825" s="0" t="n">
        <f aca="false">VLOOKUP(D825,Товар!$A$1:$F$61,5)</f>
        <v>200</v>
      </c>
      <c r="K825" s="5" t="n">
        <f aca="false">IF(F825="Поступление",TRUE())</f>
        <v>1</v>
      </c>
      <c r="L825" s="5" t="n">
        <f aca="false">AND(G825,H825,I825,K825)</f>
        <v>0</v>
      </c>
      <c r="M825" s="0" t="n">
        <f aca="false">IF(L825,1,0)</f>
        <v>0</v>
      </c>
      <c r="N825" s="0" t="n">
        <f aca="false">E825*J825*M825</f>
        <v>0</v>
      </c>
    </row>
    <row r="826" customFormat="false" ht="14.25" hidden="false" customHeight="false" outlineLevel="0" collapsed="false">
      <c r="A826" s="0" t="n">
        <v>825</v>
      </c>
      <c r="B826" s="3" t="n">
        <v>45141</v>
      </c>
      <c r="C826" s="4" t="s">
        <v>18</v>
      </c>
      <c r="D826" s="0" t="n">
        <v>45</v>
      </c>
      <c r="E826" s="0" t="n">
        <v>400</v>
      </c>
      <c r="F826" s="0" t="s">
        <v>11</v>
      </c>
      <c r="G826" s="5" t="n">
        <f aca="false">OR(C826="M15",C826="M10")</f>
        <v>0</v>
      </c>
      <c r="H826" s="5" t="n">
        <f aca="false">AND(D826&lt;=7,D826&gt;=4)</f>
        <v>0</v>
      </c>
      <c r="I826" s="5" t="n">
        <f aca="false">AND(B826&gt;=$P$1,B826&lt;=$Q$1)</f>
        <v>1</v>
      </c>
      <c r="J826" s="0" t="n">
        <f aca="false">VLOOKUP(D826,Товар!$A$1:$F$61,5)</f>
        <v>200</v>
      </c>
      <c r="K826" s="5" t="n">
        <f aca="false">IF(F826="Поступление",TRUE())</f>
        <v>1</v>
      </c>
      <c r="L826" s="5" t="n">
        <f aca="false">AND(G826,H826,I826,K826)</f>
        <v>0</v>
      </c>
      <c r="M826" s="0" t="n">
        <f aca="false">IF(L826,1,0)</f>
        <v>0</v>
      </c>
      <c r="N826" s="0" t="n">
        <f aca="false">E826*J826*M826</f>
        <v>0</v>
      </c>
    </row>
    <row r="827" customFormat="false" ht="14.25" hidden="false" customHeight="false" outlineLevel="0" collapsed="false">
      <c r="A827" s="0" t="n">
        <v>826</v>
      </c>
      <c r="B827" s="3" t="n">
        <v>45141</v>
      </c>
      <c r="C827" s="4" t="s">
        <v>18</v>
      </c>
      <c r="D827" s="0" t="n">
        <v>46</v>
      </c>
      <c r="E827" s="0" t="n">
        <v>400</v>
      </c>
      <c r="F827" s="0" t="s">
        <v>11</v>
      </c>
      <c r="G827" s="5" t="n">
        <f aca="false">OR(C827="M15",C827="M10")</f>
        <v>0</v>
      </c>
      <c r="H827" s="5" t="n">
        <f aca="false">AND(D827&lt;=7,D827&gt;=4)</f>
        <v>0</v>
      </c>
      <c r="I827" s="5" t="n">
        <f aca="false">AND(B827&gt;=$P$1,B827&lt;=$Q$1)</f>
        <v>1</v>
      </c>
      <c r="J827" s="0" t="n">
        <f aca="false">VLOOKUP(D827,Товар!$A$1:$F$61,5)</f>
        <v>300</v>
      </c>
      <c r="K827" s="5" t="n">
        <f aca="false">IF(F827="Поступление",TRUE())</f>
        <v>1</v>
      </c>
      <c r="L827" s="5" t="n">
        <f aca="false">AND(G827,H827,I827,K827)</f>
        <v>0</v>
      </c>
      <c r="M827" s="0" t="n">
        <f aca="false">IF(L827,1,0)</f>
        <v>0</v>
      </c>
      <c r="N827" s="0" t="n">
        <f aca="false">E827*J827*M827</f>
        <v>0</v>
      </c>
    </row>
    <row r="828" customFormat="false" ht="14.25" hidden="false" customHeight="false" outlineLevel="0" collapsed="false">
      <c r="A828" s="0" t="n">
        <v>827</v>
      </c>
      <c r="B828" s="3" t="n">
        <v>45141</v>
      </c>
      <c r="C828" s="4" t="s">
        <v>18</v>
      </c>
      <c r="D828" s="0" t="n">
        <v>47</v>
      </c>
      <c r="E828" s="0" t="n">
        <v>400</v>
      </c>
      <c r="F828" s="0" t="s">
        <v>11</v>
      </c>
      <c r="G828" s="5" t="n">
        <f aca="false">OR(C828="M15",C828="M10")</f>
        <v>0</v>
      </c>
      <c r="H828" s="5" t="n">
        <f aca="false">AND(D828&lt;=7,D828&gt;=4)</f>
        <v>0</v>
      </c>
      <c r="I828" s="5" t="n">
        <f aca="false">AND(B828&gt;=$P$1,B828&lt;=$Q$1)</f>
        <v>1</v>
      </c>
      <c r="J828" s="0" t="n">
        <f aca="false">VLOOKUP(D828,Товар!$A$1:$F$61,5)</f>
        <v>300</v>
      </c>
      <c r="K828" s="5" t="n">
        <f aca="false">IF(F828="Поступление",TRUE())</f>
        <v>1</v>
      </c>
      <c r="L828" s="5" t="n">
        <f aca="false">AND(G828,H828,I828,K828)</f>
        <v>0</v>
      </c>
      <c r="M828" s="0" t="n">
        <f aca="false">IF(L828,1,0)</f>
        <v>0</v>
      </c>
      <c r="N828" s="0" t="n">
        <f aca="false">E828*J828*M828</f>
        <v>0</v>
      </c>
    </row>
    <row r="829" customFormat="false" ht="14.25" hidden="false" customHeight="false" outlineLevel="0" collapsed="false">
      <c r="A829" s="0" t="n">
        <v>828</v>
      </c>
      <c r="B829" s="3" t="n">
        <v>45141</v>
      </c>
      <c r="C829" s="4" t="s">
        <v>18</v>
      </c>
      <c r="D829" s="0" t="n">
        <v>48</v>
      </c>
      <c r="E829" s="0" t="n">
        <v>400</v>
      </c>
      <c r="F829" s="0" t="s">
        <v>11</v>
      </c>
      <c r="G829" s="5" t="n">
        <f aca="false">OR(C829="M15",C829="M10")</f>
        <v>0</v>
      </c>
      <c r="H829" s="5" t="n">
        <f aca="false">AND(D829&lt;=7,D829&gt;=4)</f>
        <v>0</v>
      </c>
      <c r="I829" s="5" t="n">
        <f aca="false">AND(B829&gt;=$P$1,B829&lt;=$Q$1)</f>
        <v>1</v>
      </c>
      <c r="J829" s="0" t="n">
        <f aca="false">VLOOKUP(D829,Товар!$A$1:$F$61,5)</f>
        <v>300</v>
      </c>
      <c r="K829" s="5" t="n">
        <f aca="false">IF(F829="Поступление",TRUE())</f>
        <v>1</v>
      </c>
      <c r="L829" s="5" t="n">
        <f aca="false">AND(G829,H829,I829,K829)</f>
        <v>0</v>
      </c>
      <c r="M829" s="0" t="n">
        <f aca="false">IF(L829,1,0)</f>
        <v>0</v>
      </c>
      <c r="N829" s="0" t="n">
        <f aca="false">E829*J829*M829</f>
        <v>0</v>
      </c>
    </row>
    <row r="830" customFormat="false" ht="14.25" hidden="false" customHeight="false" outlineLevel="0" collapsed="false">
      <c r="A830" s="0" t="n">
        <v>829</v>
      </c>
      <c r="B830" s="3" t="n">
        <v>45141</v>
      </c>
      <c r="C830" s="4" t="s">
        <v>18</v>
      </c>
      <c r="D830" s="0" t="n">
        <v>49</v>
      </c>
      <c r="E830" s="0" t="n">
        <v>400</v>
      </c>
      <c r="F830" s="0" t="s">
        <v>11</v>
      </c>
      <c r="G830" s="5" t="n">
        <f aca="false">OR(C830="M15",C830="M10")</f>
        <v>0</v>
      </c>
      <c r="H830" s="5" t="n">
        <f aca="false">AND(D830&lt;=7,D830&gt;=4)</f>
        <v>0</v>
      </c>
      <c r="I830" s="5" t="n">
        <f aca="false">AND(B830&gt;=$P$1,B830&lt;=$Q$1)</f>
        <v>1</v>
      </c>
      <c r="J830" s="0" t="n">
        <f aca="false">VLOOKUP(D830,Товар!$A$1:$F$61,5)</f>
        <v>250</v>
      </c>
      <c r="K830" s="5" t="n">
        <f aca="false">IF(F830="Поступление",TRUE())</f>
        <v>1</v>
      </c>
      <c r="L830" s="5" t="n">
        <f aca="false">AND(G830,H830,I830,K830)</f>
        <v>0</v>
      </c>
      <c r="M830" s="0" t="n">
        <f aca="false">IF(L830,1,0)</f>
        <v>0</v>
      </c>
      <c r="N830" s="0" t="n">
        <f aca="false">E830*J830*M830</f>
        <v>0</v>
      </c>
    </row>
    <row r="831" customFormat="false" ht="14.25" hidden="false" customHeight="false" outlineLevel="0" collapsed="false">
      <c r="A831" s="0" t="n">
        <v>830</v>
      </c>
      <c r="B831" s="3" t="n">
        <v>45141</v>
      </c>
      <c r="C831" s="4" t="s">
        <v>18</v>
      </c>
      <c r="D831" s="0" t="n">
        <v>50</v>
      </c>
      <c r="E831" s="0" t="n">
        <v>400</v>
      </c>
      <c r="F831" s="0" t="s">
        <v>11</v>
      </c>
      <c r="G831" s="5" t="n">
        <f aca="false">OR(C831="M15",C831="M10")</f>
        <v>0</v>
      </c>
      <c r="H831" s="5" t="n">
        <f aca="false">AND(D831&lt;=7,D831&gt;=4)</f>
        <v>0</v>
      </c>
      <c r="I831" s="5" t="n">
        <f aca="false">AND(B831&gt;=$P$1,B831&lt;=$Q$1)</f>
        <v>1</v>
      </c>
      <c r="J831" s="0" t="n">
        <f aca="false">VLOOKUP(D831,Товар!$A$1:$F$61,5)</f>
        <v>250</v>
      </c>
      <c r="K831" s="5" t="n">
        <f aca="false">IF(F831="Поступление",TRUE())</f>
        <v>1</v>
      </c>
      <c r="L831" s="5" t="n">
        <f aca="false">AND(G831,H831,I831,K831)</f>
        <v>0</v>
      </c>
      <c r="M831" s="0" t="n">
        <f aca="false">IF(L831,1,0)</f>
        <v>0</v>
      </c>
      <c r="N831" s="0" t="n">
        <f aca="false">E831*J831*M831</f>
        <v>0</v>
      </c>
    </row>
    <row r="832" customFormat="false" ht="14.25" hidden="false" customHeight="false" outlineLevel="0" collapsed="false">
      <c r="A832" s="0" t="n">
        <v>831</v>
      </c>
      <c r="B832" s="3" t="n">
        <v>45141</v>
      </c>
      <c r="C832" s="4" t="s">
        <v>18</v>
      </c>
      <c r="D832" s="0" t="n">
        <v>51</v>
      </c>
      <c r="E832" s="0" t="n">
        <v>400</v>
      </c>
      <c r="F832" s="0" t="s">
        <v>11</v>
      </c>
      <c r="G832" s="5" t="n">
        <f aca="false">OR(C832="M15",C832="M10")</f>
        <v>0</v>
      </c>
      <c r="H832" s="5" t="n">
        <f aca="false">AND(D832&lt;=7,D832&gt;=4)</f>
        <v>0</v>
      </c>
      <c r="I832" s="5" t="n">
        <f aca="false">AND(B832&gt;=$P$1,B832&lt;=$Q$1)</f>
        <v>1</v>
      </c>
      <c r="J832" s="0" t="n">
        <f aca="false">VLOOKUP(D832,Товар!$A$1:$F$61,5)</f>
        <v>250</v>
      </c>
      <c r="K832" s="5" t="n">
        <f aca="false">IF(F832="Поступление",TRUE())</f>
        <v>1</v>
      </c>
      <c r="L832" s="5" t="n">
        <f aca="false">AND(G832,H832,I832,K832)</f>
        <v>0</v>
      </c>
      <c r="M832" s="0" t="n">
        <f aca="false">IF(L832,1,0)</f>
        <v>0</v>
      </c>
      <c r="N832" s="0" t="n">
        <f aca="false">E832*J832*M832</f>
        <v>0</v>
      </c>
    </row>
    <row r="833" customFormat="false" ht="14.25" hidden="false" customHeight="false" outlineLevel="0" collapsed="false">
      <c r="A833" s="0" t="n">
        <v>832</v>
      </c>
      <c r="B833" s="3" t="n">
        <v>45141</v>
      </c>
      <c r="C833" s="4" t="s">
        <v>18</v>
      </c>
      <c r="D833" s="0" t="n">
        <v>52</v>
      </c>
      <c r="E833" s="0" t="n">
        <v>400</v>
      </c>
      <c r="F833" s="0" t="s">
        <v>11</v>
      </c>
      <c r="G833" s="5" t="n">
        <f aca="false">OR(C833="M15",C833="M10")</f>
        <v>0</v>
      </c>
      <c r="H833" s="5" t="n">
        <f aca="false">AND(D833&lt;=7,D833&gt;=4)</f>
        <v>0</v>
      </c>
      <c r="I833" s="5" t="n">
        <f aca="false">AND(B833&gt;=$P$1,B833&lt;=$Q$1)</f>
        <v>1</v>
      </c>
      <c r="J833" s="0" t="n">
        <f aca="false">VLOOKUP(D833,Товар!$A$1:$F$61,5)</f>
        <v>200</v>
      </c>
      <c r="K833" s="5" t="n">
        <f aca="false">IF(F833="Поступление",TRUE())</f>
        <v>1</v>
      </c>
      <c r="L833" s="5" t="n">
        <f aca="false">AND(G833,H833,I833,K833)</f>
        <v>0</v>
      </c>
      <c r="M833" s="0" t="n">
        <f aca="false">IF(L833,1,0)</f>
        <v>0</v>
      </c>
      <c r="N833" s="0" t="n">
        <f aca="false">E833*J833*M833</f>
        <v>0</v>
      </c>
    </row>
    <row r="834" customFormat="false" ht="14.25" hidden="false" customHeight="false" outlineLevel="0" collapsed="false">
      <c r="A834" s="0" t="n">
        <v>833</v>
      </c>
      <c r="B834" s="3" t="n">
        <v>45141</v>
      </c>
      <c r="C834" s="4" t="s">
        <v>18</v>
      </c>
      <c r="D834" s="0" t="n">
        <v>53</v>
      </c>
      <c r="E834" s="0" t="n">
        <v>400</v>
      </c>
      <c r="F834" s="0" t="s">
        <v>11</v>
      </c>
      <c r="G834" s="5" t="n">
        <f aca="false">OR(C834="M15",C834="M10")</f>
        <v>0</v>
      </c>
      <c r="H834" s="5" t="n">
        <f aca="false">AND(D834&lt;=7,D834&gt;=4)</f>
        <v>0</v>
      </c>
      <c r="I834" s="5" t="n">
        <f aca="false">AND(B834&gt;=$P$1,B834&lt;=$Q$1)</f>
        <v>1</v>
      </c>
      <c r="J834" s="0" t="n">
        <f aca="false">VLOOKUP(D834,Товар!$A$1:$F$61,5)</f>
        <v>400</v>
      </c>
      <c r="K834" s="5" t="n">
        <f aca="false">IF(F834="Поступление",TRUE())</f>
        <v>1</v>
      </c>
      <c r="L834" s="5" t="n">
        <f aca="false">AND(G834,H834,I834,K834)</f>
        <v>0</v>
      </c>
      <c r="M834" s="0" t="n">
        <f aca="false">IF(L834,1,0)</f>
        <v>0</v>
      </c>
      <c r="N834" s="0" t="n">
        <f aca="false">E834*J834*M834</f>
        <v>0</v>
      </c>
    </row>
    <row r="835" customFormat="false" ht="14.25" hidden="false" customHeight="false" outlineLevel="0" collapsed="false">
      <c r="A835" s="0" t="n">
        <v>834</v>
      </c>
      <c r="B835" s="3" t="n">
        <v>45141</v>
      </c>
      <c r="C835" s="4" t="s">
        <v>18</v>
      </c>
      <c r="D835" s="0" t="n">
        <v>54</v>
      </c>
      <c r="E835" s="0" t="n">
        <v>400</v>
      </c>
      <c r="F835" s="0" t="s">
        <v>11</v>
      </c>
      <c r="G835" s="5" t="n">
        <f aca="false">OR(C835="M15",C835="M10")</f>
        <v>0</v>
      </c>
      <c r="H835" s="5" t="n">
        <f aca="false">AND(D835&lt;=7,D835&gt;=4)</f>
        <v>0</v>
      </c>
      <c r="I835" s="5" t="n">
        <f aca="false">AND(B835&gt;=$P$1,B835&lt;=$Q$1)</f>
        <v>1</v>
      </c>
      <c r="J835" s="0" t="n">
        <f aca="false">VLOOKUP(D835,Товар!$A$1:$F$61,5)</f>
        <v>300</v>
      </c>
      <c r="K835" s="5" t="n">
        <f aca="false">IF(F835="Поступление",TRUE())</f>
        <v>1</v>
      </c>
      <c r="L835" s="5" t="n">
        <f aca="false">AND(G835,H835,I835,K835)</f>
        <v>0</v>
      </c>
      <c r="M835" s="0" t="n">
        <f aca="false">IF(L835,1,0)</f>
        <v>0</v>
      </c>
      <c r="N835" s="0" t="n">
        <f aca="false">E835*J835*M835</f>
        <v>0</v>
      </c>
    </row>
    <row r="836" customFormat="false" ht="14.25" hidden="false" customHeight="false" outlineLevel="0" collapsed="false">
      <c r="A836" s="0" t="n">
        <v>835</v>
      </c>
      <c r="B836" s="3" t="n">
        <v>45141</v>
      </c>
      <c r="C836" s="4" t="s">
        <v>18</v>
      </c>
      <c r="D836" s="0" t="n">
        <v>55</v>
      </c>
      <c r="E836" s="0" t="n">
        <v>400</v>
      </c>
      <c r="F836" s="0" t="s">
        <v>11</v>
      </c>
      <c r="G836" s="5" t="n">
        <f aca="false">OR(C836="M15",C836="M10")</f>
        <v>0</v>
      </c>
      <c r="H836" s="5" t="n">
        <f aca="false">AND(D836&lt;=7,D836&gt;=4)</f>
        <v>0</v>
      </c>
      <c r="I836" s="5" t="n">
        <f aca="false">AND(B836&gt;=$P$1,B836&lt;=$Q$1)</f>
        <v>1</v>
      </c>
      <c r="J836" s="0" t="n">
        <f aca="false">VLOOKUP(D836,Товар!$A$1:$F$61,5)</f>
        <v>300</v>
      </c>
      <c r="K836" s="5" t="n">
        <f aca="false">IF(F836="Поступление",TRUE())</f>
        <v>1</v>
      </c>
      <c r="L836" s="5" t="n">
        <f aca="false">AND(G836,H836,I836,K836)</f>
        <v>0</v>
      </c>
      <c r="M836" s="0" t="n">
        <f aca="false">IF(L836,1,0)</f>
        <v>0</v>
      </c>
      <c r="N836" s="0" t="n">
        <f aca="false">E836*J836*M836</f>
        <v>0</v>
      </c>
    </row>
    <row r="837" customFormat="false" ht="14.25" hidden="false" customHeight="false" outlineLevel="0" collapsed="false">
      <c r="A837" s="0" t="n">
        <v>836</v>
      </c>
      <c r="B837" s="3" t="n">
        <v>45141</v>
      </c>
      <c r="C837" s="4" t="s">
        <v>18</v>
      </c>
      <c r="D837" s="0" t="n">
        <v>56</v>
      </c>
      <c r="E837" s="0" t="n">
        <v>400</v>
      </c>
      <c r="F837" s="0" t="s">
        <v>11</v>
      </c>
      <c r="G837" s="5" t="n">
        <f aca="false">OR(C837="M15",C837="M10")</f>
        <v>0</v>
      </c>
      <c r="H837" s="5" t="n">
        <f aca="false">AND(D837&lt;=7,D837&gt;=4)</f>
        <v>0</v>
      </c>
      <c r="I837" s="5" t="n">
        <f aca="false">AND(B837&gt;=$P$1,B837&lt;=$Q$1)</f>
        <v>1</v>
      </c>
      <c r="J837" s="0" t="n">
        <f aca="false">VLOOKUP(D837,Товар!$A$1:$F$61,5)</f>
        <v>1</v>
      </c>
      <c r="K837" s="5" t="n">
        <f aca="false">IF(F837="Поступление",TRUE())</f>
        <v>1</v>
      </c>
      <c r="L837" s="5" t="n">
        <f aca="false">AND(G837,H837,I837,K837)</f>
        <v>0</v>
      </c>
      <c r="M837" s="0" t="n">
        <f aca="false">IF(L837,1,0)</f>
        <v>0</v>
      </c>
      <c r="N837" s="0" t="n">
        <f aca="false">E837*J837*M837</f>
        <v>0</v>
      </c>
    </row>
    <row r="838" customFormat="false" ht="14.25" hidden="false" customHeight="false" outlineLevel="0" collapsed="false">
      <c r="A838" s="0" t="n">
        <v>837</v>
      </c>
      <c r="B838" s="3" t="n">
        <v>45141</v>
      </c>
      <c r="C838" s="4" t="s">
        <v>18</v>
      </c>
      <c r="D838" s="0" t="n">
        <v>57</v>
      </c>
      <c r="E838" s="0" t="n">
        <v>400</v>
      </c>
      <c r="F838" s="0" t="s">
        <v>11</v>
      </c>
      <c r="G838" s="5" t="n">
        <f aca="false">OR(C838="M15",C838="M10")</f>
        <v>0</v>
      </c>
      <c r="H838" s="5" t="n">
        <f aca="false">AND(D838&lt;=7,D838&gt;=4)</f>
        <v>0</v>
      </c>
      <c r="I838" s="5" t="n">
        <f aca="false">AND(B838&gt;=$P$1,B838&lt;=$Q$1)</f>
        <v>1</v>
      </c>
      <c r="J838" s="0" t="n">
        <f aca="false">VLOOKUP(D838,Товар!$A$1:$F$61,5)</f>
        <v>1</v>
      </c>
      <c r="K838" s="5" t="n">
        <f aca="false">IF(F838="Поступление",TRUE())</f>
        <v>1</v>
      </c>
      <c r="L838" s="5" t="n">
        <f aca="false">AND(G838,H838,I838,K838)</f>
        <v>0</v>
      </c>
      <c r="M838" s="0" t="n">
        <f aca="false">IF(L838,1,0)</f>
        <v>0</v>
      </c>
      <c r="N838" s="0" t="n">
        <f aca="false">E838*J838*M838</f>
        <v>0</v>
      </c>
    </row>
    <row r="839" customFormat="false" ht="14.25" hidden="false" customHeight="false" outlineLevel="0" collapsed="false">
      <c r="A839" s="0" t="n">
        <v>838</v>
      </c>
      <c r="B839" s="3" t="n">
        <v>45141</v>
      </c>
      <c r="C839" s="4" t="s">
        <v>18</v>
      </c>
      <c r="D839" s="0" t="n">
        <v>58</v>
      </c>
      <c r="E839" s="0" t="n">
        <v>400</v>
      </c>
      <c r="F839" s="0" t="s">
        <v>11</v>
      </c>
      <c r="G839" s="5" t="n">
        <f aca="false">OR(C839="M15",C839="M10")</f>
        <v>0</v>
      </c>
      <c r="H839" s="5" t="n">
        <f aca="false">AND(D839&lt;=7,D839&gt;=4)</f>
        <v>0</v>
      </c>
      <c r="I839" s="5" t="n">
        <f aca="false">AND(B839&gt;=$P$1,B839&lt;=$Q$1)</f>
        <v>1</v>
      </c>
      <c r="J839" s="0" t="n">
        <f aca="false">VLOOKUP(D839,Товар!$A$1:$F$61,5)</f>
        <v>500</v>
      </c>
      <c r="K839" s="5" t="n">
        <f aca="false">IF(F839="Поступление",TRUE())</f>
        <v>1</v>
      </c>
      <c r="L839" s="5" t="n">
        <f aca="false">AND(G839,H839,I839,K839)</f>
        <v>0</v>
      </c>
      <c r="M839" s="0" t="n">
        <f aca="false">IF(L839,1,0)</f>
        <v>0</v>
      </c>
      <c r="N839" s="0" t="n">
        <f aca="false">E839*J839*M839</f>
        <v>0</v>
      </c>
    </row>
    <row r="840" customFormat="false" ht="14.25" hidden="false" customHeight="false" outlineLevel="0" collapsed="false">
      <c r="A840" s="0" t="n">
        <v>839</v>
      </c>
      <c r="B840" s="3" t="n">
        <v>45141</v>
      </c>
      <c r="C840" s="4" t="s">
        <v>18</v>
      </c>
      <c r="D840" s="0" t="n">
        <v>59</v>
      </c>
      <c r="E840" s="0" t="n">
        <v>400</v>
      </c>
      <c r="F840" s="0" t="s">
        <v>11</v>
      </c>
      <c r="G840" s="5" t="n">
        <f aca="false">OR(C840="M15",C840="M10")</f>
        <v>0</v>
      </c>
      <c r="H840" s="5" t="n">
        <f aca="false">AND(D840&lt;=7,D840&gt;=4)</f>
        <v>0</v>
      </c>
      <c r="I840" s="5" t="n">
        <f aca="false">AND(B840&gt;=$P$1,B840&lt;=$Q$1)</f>
        <v>1</v>
      </c>
      <c r="J840" s="0" t="n">
        <f aca="false">VLOOKUP(D840,Товар!$A$1:$F$61,5)</f>
        <v>500</v>
      </c>
      <c r="K840" s="5" t="n">
        <f aca="false">IF(F840="Поступление",TRUE())</f>
        <v>1</v>
      </c>
      <c r="L840" s="5" t="n">
        <f aca="false">AND(G840,H840,I840,K840)</f>
        <v>0</v>
      </c>
      <c r="M840" s="0" t="n">
        <f aca="false">IF(L840,1,0)</f>
        <v>0</v>
      </c>
      <c r="N840" s="0" t="n">
        <f aca="false">E840*J840*M840</f>
        <v>0</v>
      </c>
    </row>
    <row r="841" customFormat="false" ht="14.25" hidden="false" customHeight="false" outlineLevel="0" collapsed="false">
      <c r="A841" s="0" t="n">
        <v>840</v>
      </c>
      <c r="B841" s="3" t="n">
        <v>45141</v>
      </c>
      <c r="C841" s="4" t="s">
        <v>18</v>
      </c>
      <c r="D841" s="0" t="n">
        <v>60</v>
      </c>
      <c r="E841" s="0" t="n">
        <v>400</v>
      </c>
      <c r="F841" s="0" t="s">
        <v>11</v>
      </c>
      <c r="G841" s="5" t="n">
        <f aca="false">OR(C841="M15",C841="M10")</f>
        <v>0</v>
      </c>
      <c r="H841" s="5" t="n">
        <f aca="false">AND(D841&lt;=7,D841&gt;=4)</f>
        <v>0</v>
      </c>
      <c r="I841" s="5" t="n">
        <f aca="false">AND(B841&gt;=$P$1,B841&lt;=$Q$1)</f>
        <v>1</v>
      </c>
      <c r="J841" s="0" t="n">
        <f aca="false">VLOOKUP(D841,Товар!$A$1:$F$61,5)</f>
        <v>500</v>
      </c>
      <c r="K841" s="5" t="n">
        <f aca="false">IF(F841="Поступление",TRUE())</f>
        <v>1</v>
      </c>
      <c r="L841" s="5" t="n">
        <f aca="false">AND(G841,H841,I841,K841)</f>
        <v>0</v>
      </c>
      <c r="M841" s="0" t="n">
        <f aca="false">IF(L841,1,0)</f>
        <v>0</v>
      </c>
      <c r="N841" s="0" t="n">
        <f aca="false">E841*J841*M841</f>
        <v>0</v>
      </c>
    </row>
    <row r="842" customFormat="false" ht="15" hidden="false" customHeight="true" outlineLevel="0" collapsed="false">
      <c r="A842" s="0" t="n">
        <v>841</v>
      </c>
      <c r="B842" s="3" t="n">
        <v>45141</v>
      </c>
      <c r="C842" s="4" t="s">
        <v>19</v>
      </c>
      <c r="D842" s="0" t="n">
        <v>37</v>
      </c>
      <c r="E842" s="0" t="n">
        <v>400</v>
      </c>
      <c r="F842" s="0" t="s">
        <v>11</v>
      </c>
      <c r="G842" s="5" t="n">
        <f aca="false">OR(C842="M15",C842="M10")</f>
        <v>0</v>
      </c>
      <c r="H842" s="5" t="n">
        <f aca="false">AND(D842&lt;=7,D842&gt;=4)</f>
        <v>0</v>
      </c>
      <c r="I842" s="5" t="n">
        <f aca="false">AND(B842&gt;=$P$1,B842&lt;=$Q$1)</f>
        <v>1</v>
      </c>
      <c r="J842" s="0" t="n">
        <f aca="false">VLOOKUP(D842,Товар!$A$1:$F$61,5)</f>
        <v>200</v>
      </c>
      <c r="K842" s="5" t="n">
        <f aca="false">IF(F842="Поступление",TRUE())</f>
        <v>1</v>
      </c>
      <c r="L842" s="5" t="n">
        <f aca="false">AND(G842,H842,I842,K842)</f>
        <v>0</v>
      </c>
      <c r="M842" s="0" t="n">
        <f aca="false">IF(L842,1,0)</f>
        <v>0</v>
      </c>
      <c r="N842" s="0" t="n">
        <f aca="false">E842*J842*M842</f>
        <v>0</v>
      </c>
    </row>
    <row r="843" customFormat="false" ht="15" hidden="false" customHeight="true" outlineLevel="0" collapsed="false">
      <c r="A843" s="0" t="n">
        <v>842</v>
      </c>
      <c r="B843" s="3" t="n">
        <v>45141</v>
      </c>
      <c r="C843" s="4" t="s">
        <v>19</v>
      </c>
      <c r="D843" s="0" t="n">
        <v>38</v>
      </c>
      <c r="E843" s="0" t="n">
        <v>400</v>
      </c>
      <c r="F843" s="0" t="s">
        <v>11</v>
      </c>
      <c r="G843" s="5" t="n">
        <f aca="false">OR(C843="M15",C843="M10")</f>
        <v>0</v>
      </c>
      <c r="H843" s="5" t="n">
        <f aca="false">AND(D843&lt;=7,D843&gt;=4)</f>
        <v>0</v>
      </c>
      <c r="I843" s="5" t="n">
        <f aca="false">AND(B843&gt;=$P$1,B843&lt;=$Q$1)</f>
        <v>1</v>
      </c>
      <c r="J843" s="0" t="n">
        <f aca="false">VLOOKUP(D843,Товар!$A$1:$F$61,5)</f>
        <v>200</v>
      </c>
      <c r="K843" s="5" t="n">
        <f aca="false">IF(F843="Поступление",TRUE())</f>
        <v>1</v>
      </c>
      <c r="L843" s="5" t="n">
        <f aca="false">AND(G843,H843,I843,K843)</f>
        <v>0</v>
      </c>
      <c r="M843" s="0" t="n">
        <f aca="false">IF(L843,1,0)</f>
        <v>0</v>
      </c>
      <c r="N843" s="0" t="n">
        <f aca="false">E843*J843*M843</f>
        <v>0</v>
      </c>
    </row>
    <row r="844" customFormat="false" ht="14.25" hidden="false" customHeight="false" outlineLevel="0" collapsed="false">
      <c r="A844" s="0" t="n">
        <v>843</v>
      </c>
      <c r="B844" s="3" t="n">
        <v>45141</v>
      </c>
      <c r="C844" s="4" t="s">
        <v>19</v>
      </c>
      <c r="D844" s="0" t="n">
        <v>39</v>
      </c>
      <c r="E844" s="0" t="n">
        <v>400</v>
      </c>
      <c r="F844" s="0" t="s">
        <v>11</v>
      </c>
      <c r="G844" s="5" t="n">
        <f aca="false">OR(C844="M15",C844="M10")</f>
        <v>0</v>
      </c>
      <c r="H844" s="5" t="n">
        <f aca="false">AND(D844&lt;=7,D844&gt;=4)</f>
        <v>0</v>
      </c>
      <c r="I844" s="5" t="n">
        <f aca="false">AND(B844&gt;=$P$1,B844&lt;=$Q$1)</f>
        <v>1</v>
      </c>
      <c r="J844" s="0" t="n">
        <f aca="false">VLOOKUP(D844,Товар!$A$1:$F$61,5)</f>
        <v>250</v>
      </c>
      <c r="K844" s="5" t="n">
        <f aca="false">IF(F844="Поступление",TRUE())</f>
        <v>1</v>
      </c>
      <c r="L844" s="5" t="n">
        <f aca="false">AND(G844,H844,I844,K844)</f>
        <v>0</v>
      </c>
      <c r="M844" s="0" t="n">
        <f aca="false">IF(L844,1,0)</f>
        <v>0</v>
      </c>
      <c r="N844" s="0" t="n">
        <f aca="false">E844*J844*M844</f>
        <v>0</v>
      </c>
    </row>
    <row r="845" customFormat="false" ht="14.25" hidden="false" customHeight="false" outlineLevel="0" collapsed="false">
      <c r="A845" s="0" t="n">
        <v>844</v>
      </c>
      <c r="B845" s="3" t="n">
        <v>45141</v>
      </c>
      <c r="C845" s="4" t="s">
        <v>19</v>
      </c>
      <c r="D845" s="0" t="n">
        <v>40</v>
      </c>
      <c r="E845" s="0" t="n">
        <v>400</v>
      </c>
      <c r="F845" s="0" t="s">
        <v>11</v>
      </c>
      <c r="G845" s="5" t="n">
        <f aca="false">OR(C845="M15",C845="M10")</f>
        <v>0</v>
      </c>
      <c r="H845" s="5" t="n">
        <f aca="false">AND(D845&lt;=7,D845&gt;=4)</f>
        <v>0</v>
      </c>
      <c r="I845" s="5" t="n">
        <f aca="false">AND(B845&gt;=$P$1,B845&lt;=$Q$1)</f>
        <v>1</v>
      </c>
      <c r="J845" s="0" t="n">
        <f aca="false">VLOOKUP(D845,Товар!$A$1:$F$61,5)</f>
        <v>200</v>
      </c>
      <c r="K845" s="5" t="n">
        <f aca="false">IF(F845="Поступление",TRUE())</f>
        <v>1</v>
      </c>
      <c r="L845" s="5" t="n">
        <f aca="false">AND(G845,H845,I845,K845)</f>
        <v>0</v>
      </c>
      <c r="M845" s="0" t="n">
        <f aca="false">IF(L845,1,0)</f>
        <v>0</v>
      </c>
      <c r="N845" s="0" t="n">
        <f aca="false">E845*J845*M845</f>
        <v>0</v>
      </c>
    </row>
    <row r="846" customFormat="false" ht="14.25" hidden="false" customHeight="false" outlineLevel="0" collapsed="false">
      <c r="A846" s="0" t="n">
        <v>845</v>
      </c>
      <c r="B846" s="3" t="n">
        <v>45141</v>
      </c>
      <c r="C846" s="4" t="s">
        <v>19</v>
      </c>
      <c r="D846" s="0" t="n">
        <v>41</v>
      </c>
      <c r="E846" s="0" t="n">
        <v>400</v>
      </c>
      <c r="F846" s="0" t="s">
        <v>11</v>
      </c>
      <c r="G846" s="5" t="n">
        <f aca="false">OR(C846="M15",C846="M10")</f>
        <v>0</v>
      </c>
      <c r="H846" s="5" t="n">
        <f aca="false">AND(D846&lt;=7,D846&gt;=4)</f>
        <v>0</v>
      </c>
      <c r="I846" s="5" t="n">
        <f aca="false">AND(B846&gt;=$P$1,B846&lt;=$Q$1)</f>
        <v>1</v>
      </c>
      <c r="J846" s="0" t="n">
        <f aca="false">VLOOKUP(D846,Товар!$A$1:$F$61,5)</f>
        <v>100</v>
      </c>
      <c r="K846" s="5" t="n">
        <f aca="false">IF(F846="Поступление",TRUE())</f>
        <v>1</v>
      </c>
      <c r="L846" s="5" t="n">
        <f aca="false">AND(G846,H846,I846,K846)</f>
        <v>0</v>
      </c>
      <c r="M846" s="0" t="n">
        <f aca="false">IF(L846,1,0)</f>
        <v>0</v>
      </c>
      <c r="N846" s="0" t="n">
        <f aca="false">E846*J846*M846</f>
        <v>0</v>
      </c>
    </row>
    <row r="847" customFormat="false" ht="14.25" hidden="false" customHeight="false" outlineLevel="0" collapsed="false">
      <c r="A847" s="0" t="n">
        <v>846</v>
      </c>
      <c r="B847" s="3" t="n">
        <v>45141</v>
      </c>
      <c r="C847" s="4" t="s">
        <v>19</v>
      </c>
      <c r="D847" s="0" t="n">
        <v>42</v>
      </c>
      <c r="E847" s="0" t="n">
        <v>400</v>
      </c>
      <c r="F847" s="0" t="s">
        <v>11</v>
      </c>
      <c r="G847" s="5" t="n">
        <f aca="false">OR(C847="M15",C847="M10")</f>
        <v>0</v>
      </c>
      <c r="H847" s="5" t="n">
        <f aca="false">AND(D847&lt;=7,D847&gt;=4)</f>
        <v>0</v>
      </c>
      <c r="I847" s="5" t="n">
        <f aca="false">AND(B847&gt;=$P$1,B847&lt;=$Q$1)</f>
        <v>1</v>
      </c>
      <c r="J847" s="0" t="n">
        <f aca="false">VLOOKUP(D847,Товар!$A$1:$F$61,5)</f>
        <v>500</v>
      </c>
      <c r="K847" s="5" t="n">
        <f aca="false">IF(F847="Поступление",TRUE())</f>
        <v>1</v>
      </c>
      <c r="L847" s="5" t="n">
        <f aca="false">AND(G847,H847,I847,K847)</f>
        <v>0</v>
      </c>
      <c r="M847" s="0" t="n">
        <f aca="false">IF(L847,1,0)</f>
        <v>0</v>
      </c>
      <c r="N847" s="0" t="n">
        <f aca="false">E847*J847*M847</f>
        <v>0</v>
      </c>
    </row>
    <row r="848" customFormat="false" ht="14.25" hidden="false" customHeight="false" outlineLevel="0" collapsed="false">
      <c r="A848" s="0" t="n">
        <v>847</v>
      </c>
      <c r="B848" s="3" t="n">
        <v>45141</v>
      </c>
      <c r="C848" s="4" t="s">
        <v>19</v>
      </c>
      <c r="D848" s="0" t="n">
        <v>43</v>
      </c>
      <c r="E848" s="0" t="n">
        <v>400</v>
      </c>
      <c r="F848" s="0" t="s">
        <v>11</v>
      </c>
      <c r="G848" s="5" t="n">
        <f aca="false">OR(C848="M15",C848="M10")</f>
        <v>0</v>
      </c>
      <c r="H848" s="5" t="n">
        <f aca="false">AND(D848&lt;=7,D848&gt;=4)</f>
        <v>0</v>
      </c>
      <c r="I848" s="5" t="n">
        <f aca="false">AND(B848&gt;=$P$1,B848&lt;=$Q$1)</f>
        <v>1</v>
      </c>
      <c r="J848" s="0" t="n">
        <f aca="false">VLOOKUP(D848,Товар!$A$1:$F$61,5)</f>
        <v>120</v>
      </c>
      <c r="K848" s="5" t="n">
        <f aca="false">IF(F848="Поступление",TRUE())</f>
        <v>1</v>
      </c>
      <c r="L848" s="5" t="n">
        <f aca="false">AND(G848,H848,I848,K848)</f>
        <v>0</v>
      </c>
      <c r="M848" s="0" t="n">
        <f aca="false">IF(L848,1,0)</f>
        <v>0</v>
      </c>
      <c r="N848" s="0" t="n">
        <f aca="false">E848*J848*M848</f>
        <v>0</v>
      </c>
    </row>
    <row r="849" customFormat="false" ht="14.25" hidden="false" customHeight="false" outlineLevel="0" collapsed="false">
      <c r="A849" s="0" t="n">
        <v>848</v>
      </c>
      <c r="B849" s="3" t="n">
        <v>45141</v>
      </c>
      <c r="C849" s="4" t="s">
        <v>19</v>
      </c>
      <c r="D849" s="0" t="n">
        <v>44</v>
      </c>
      <c r="E849" s="0" t="n">
        <v>400</v>
      </c>
      <c r="F849" s="0" t="s">
        <v>11</v>
      </c>
      <c r="G849" s="5" t="n">
        <f aca="false">OR(C849="M15",C849="M10")</f>
        <v>0</v>
      </c>
      <c r="H849" s="5" t="n">
        <f aca="false">AND(D849&lt;=7,D849&gt;=4)</f>
        <v>0</v>
      </c>
      <c r="I849" s="5" t="n">
        <f aca="false">AND(B849&gt;=$P$1,B849&lt;=$Q$1)</f>
        <v>1</v>
      </c>
      <c r="J849" s="0" t="n">
        <f aca="false">VLOOKUP(D849,Товар!$A$1:$F$61,5)</f>
        <v>200</v>
      </c>
      <c r="K849" s="5" t="n">
        <f aca="false">IF(F849="Поступление",TRUE())</f>
        <v>1</v>
      </c>
      <c r="L849" s="5" t="n">
        <f aca="false">AND(G849,H849,I849,K849)</f>
        <v>0</v>
      </c>
      <c r="M849" s="0" t="n">
        <f aca="false">IF(L849,1,0)</f>
        <v>0</v>
      </c>
      <c r="N849" s="0" t="n">
        <f aca="false">E849*J849*M849</f>
        <v>0</v>
      </c>
    </row>
    <row r="850" customFormat="false" ht="14.25" hidden="false" customHeight="false" outlineLevel="0" collapsed="false">
      <c r="A850" s="0" t="n">
        <v>849</v>
      </c>
      <c r="B850" s="3" t="n">
        <v>45141</v>
      </c>
      <c r="C850" s="4" t="s">
        <v>19</v>
      </c>
      <c r="D850" s="0" t="n">
        <v>45</v>
      </c>
      <c r="E850" s="0" t="n">
        <v>400</v>
      </c>
      <c r="F850" s="0" t="s">
        <v>11</v>
      </c>
      <c r="G850" s="5" t="n">
        <f aca="false">OR(C850="M15",C850="M10")</f>
        <v>0</v>
      </c>
      <c r="H850" s="5" t="n">
        <f aca="false">AND(D850&lt;=7,D850&gt;=4)</f>
        <v>0</v>
      </c>
      <c r="I850" s="5" t="n">
        <f aca="false">AND(B850&gt;=$P$1,B850&lt;=$Q$1)</f>
        <v>1</v>
      </c>
      <c r="J850" s="0" t="n">
        <f aca="false">VLOOKUP(D850,Товар!$A$1:$F$61,5)</f>
        <v>200</v>
      </c>
      <c r="K850" s="5" t="n">
        <f aca="false">IF(F850="Поступление",TRUE())</f>
        <v>1</v>
      </c>
      <c r="L850" s="5" t="n">
        <f aca="false">AND(G850,H850,I850,K850)</f>
        <v>0</v>
      </c>
      <c r="M850" s="0" t="n">
        <f aca="false">IF(L850,1,0)</f>
        <v>0</v>
      </c>
      <c r="N850" s="0" t="n">
        <f aca="false">E850*J850*M850</f>
        <v>0</v>
      </c>
    </row>
    <row r="851" customFormat="false" ht="14.25" hidden="false" customHeight="false" outlineLevel="0" collapsed="false">
      <c r="A851" s="0" t="n">
        <v>850</v>
      </c>
      <c r="B851" s="3" t="n">
        <v>45141</v>
      </c>
      <c r="C851" s="4" t="s">
        <v>19</v>
      </c>
      <c r="D851" s="0" t="n">
        <v>46</v>
      </c>
      <c r="E851" s="0" t="n">
        <v>400</v>
      </c>
      <c r="F851" s="0" t="s">
        <v>11</v>
      </c>
      <c r="G851" s="5" t="n">
        <f aca="false">OR(C851="M15",C851="M10")</f>
        <v>0</v>
      </c>
      <c r="H851" s="5" t="n">
        <f aca="false">AND(D851&lt;=7,D851&gt;=4)</f>
        <v>0</v>
      </c>
      <c r="I851" s="5" t="n">
        <f aca="false">AND(B851&gt;=$P$1,B851&lt;=$Q$1)</f>
        <v>1</v>
      </c>
      <c r="J851" s="0" t="n">
        <f aca="false">VLOOKUP(D851,Товар!$A$1:$F$61,5)</f>
        <v>300</v>
      </c>
      <c r="K851" s="5" t="n">
        <f aca="false">IF(F851="Поступление",TRUE())</f>
        <v>1</v>
      </c>
      <c r="L851" s="5" t="n">
        <f aca="false">AND(G851,H851,I851,K851)</f>
        <v>0</v>
      </c>
      <c r="M851" s="0" t="n">
        <f aca="false">IF(L851,1,0)</f>
        <v>0</v>
      </c>
      <c r="N851" s="0" t="n">
        <f aca="false">E851*J851*M851</f>
        <v>0</v>
      </c>
    </row>
    <row r="852" customFormat="false" ht="14.25" hidden="false" customHeight="false" outlineLevel="0" collapsed="false">
      <c r="A852" s="0" t="n">
        <v>851</v>
      </c>
      <c r="B852" s="3" t="n">
        <v>45141</v>
      </c>
      <c r="C852" s="4" t="s">
        <v>19</v>
      </c>
      <c r="D852" s="0" t="n">
        <v>47</v>
      </c>
      <c r="E852" s="0" t="n">
        <v>400</v>
      </c>
      <c r="F852" s="0" t="s">
        <v>11</v>
      </c>
      <c r="G852" s="5" t="n">
        <f aca="false">OR(C852="M15",C852="M10")</f>
        <v>0</v>
      </c>
      <c r="H852" s="5" t="n">
        <f aca="false">AND(D852&lt;=7,D852&gt;=4)</f>
        <v>0</v>
      </c>
      <c r="I852" s="5" t="n">
        <f aca="false">AND(B852&gt;=$P$1,B852&lt;=$Q$1)</f>
        <v>1</v>
      </c>
      <c r="J852" s="0" t="n">
        <f aca="false">VLOOKUP(D852,Товар!$A$1:$F$61,5)</f>
        <v>300</v>
      </c>
      <c r="K852" s="5" t="n">
        <f aca="false">IF(F852="Поступление",TRUE())</f>
        <v>1</v>
      </c>
      <c r="L852" s="5" t="n">
        <f aca="false">AND(G852,H852,I852,K852)</f>
        <v>0</v>
      </c>
      <c r="M852" s="0" t="n">
        <f aca="false">IF(L852,1,0)</f>
        <v>0</v>
      </c>
      <c r="N852" s="0" t="n">
        <f aca="false">E852*J852*M852</f>
        <v>0</v>
      </c>
    </row>
    <row r="853" customFormat="false" ht="14.25" hidden="false" customHeight="false" outlineLevel="0" collapsed="false">
      <c r="A853" s="0" t="n">
        <v>852</v>
      </c>
      <c r="B853" s="3" t="n">
        <v>45141</v>
      </c>
      <c r="C853" s="4" t="s">
        <v>19</v>
      </c>
      <c r="D853" s="0" t="n">
        <v>48</v>
      </c>
      <c r="E853" s="0" t="n">
        <v>400</v>
      </c>
      <c r="F853" s="0" t="s">
        <v>11</v>
      </c>
      <c r="G853" s="5" t="n">
        <f aca="false">OR(C853="M15",C853="M10")</f>
        <v>0</v>
      </c>
      <c r="H853" s="5" t="n">
        <f aca="false">AND(D853&lt;=7,D853&gt;=4)</f>
        <v>0</v>
      </c>
      <c r="I853" s="5" t="n">
        <f aca="false">AND(B853&gt;=$P$1,B853&lt;=$Q$1)</f>
        <v>1</v>
      </c>
      <c r="J853" s="0" t="n">
        <f aca="false">VLOOKUP(D853,Товар!$A$1:$F$61,5)</f>
        <v>300</v>
      </c>
      <c r="K853" s="5" t="n">
        <f aca="false">IF(F853="Поступление",TRUE())</f>
        <v>1</v>
      </c>
      <c r="L853" s="5" t="n">
        <f aca="false">AND(G853,H853,I853,K853)</f>
        <v>0</v>
      </c>
      <c r="M853" s="0" t="n">
        <f aca="false">IF(L853,1,0)</f>
        <v>0</v>
      </c>
      <c r="N853" s="0" t="n">
        <f aca="false">E853*J853*M853</f>
        <v>0</v>
      </c>
    </row>
    <row r="854" customFormat="false" ht="14.25" hidden="false" customHeight="false" outlineLevel="0" collapsed="false">
      <c r="A854" s="0" t="n">
        <v>853</v>
      </c>
      <c r="B854" s="3" t="n">
        <v>45141</v>
      </c>
      <c r="C854" s="4" t="s">
        <v>19</v>
      </c>
      <c r="D854" s="0" t="n">
        <v>49</v>
      </c>
      <c r="E854" s="0" t="n">
        <v>400</v>
      </c>
      <c r="F854" s="0" t="s">
        <v>11</v>
      </c>
      <c r="G854" s="5" t="n">
        <f aca="false">OR(C854="M15",C854="M10")</f>
        <v>0</v>
      </c>
      <c r="H854" s="5" t="n">
        <f aca="false">AND(D854&lt;=7,D854&gt;=4)</f>
        <v>0</v>
      </c>
      <c r="I854" s="5" t="n">
        <f aca="false">AND(B854&gt;=$P$1,B854&lt;=$Q$1)</f>
        <v>1</v>
      </c>
      <c r="J854" s="0" t="n">
        <f aca="false">VLOOKUP(D854,Товар!$A$1:$F$61,5)</f>
        <v>250</v>
      </c>
      <c r="K854" s="5" t="n">
        <f aca="false">IF(F854="Поступление",TRUE())</f>
        <v>1</v>
      </c>
      <c r="L854" s="5" t="n">
        <f aca="false">AND(G854,H854,I854,K854)</f>
        <v>0</v>
      </c>
      <c r="M854" s="0" t="n">
        <f aca="false">IF(L854,1,0)</f>
        <v>0</v>
      </c>
      <c r="N854" s="0" t="n">
        <f aca="false">E854*J854*M854</f>
        <v>0</v>
      </c>
    </row>
    <row r="855" customFormat="false" ht="14.25" hidden="false" customHeight="false" outlineLevel="0" collapsed="false">
      <c r="A855" s="0" t="n">
        <v>854</v>
      </c>
      <c r="B855" s="3" t="n">
        <v>45141</v>
      </c>
      <c r="C855" s="4" t="s">
        <v>19</v>
      </c>
      <c r="D855" s="0" t="n">
        <v>50</v>
      </c>
      <c r="E855" s="0" t="n">
        <v>400</v>
      </c>
      <c r="F855" s="0" t="s">
        <v>11</v>
      </c>
      <c r="G855" s="5" t="n">
        <f aca="false">OR(C855="M15",C855="M10")</f>
        <v>0</v>
      </c>
      <c r="H855" s="5" t="n">
        <f aca="false">AND(D855&lt;=7,D855&gt;=4)</f>
        <v>0</v>
      </c>
      <c r="I855" s="5" t="n">
        <f aca="false">AND(B855&gt;=$P$1,B855&lt;=$Q$1)</f>
        <v>1</v>
      </c>
      <c r="J855" s="0" t="n">
        <f aca="false">VLOOKUP(D855,Товар!$A$1:$F$61,5)</f>
        <v>250</v>
      </c>
      <c r="K855" s="5" t="n">
        <f aca="false">IF(F855="Поступление",TRUE())</f>
        <v>1</v>
      </c>
      <c r="L855" s="5" t="n">
        <f aca="false">AND(G855,H855,I855,K855)</f>
        <v>0</v>
      </c>
      <c r="M855" s="0" t="n">
        <f aca="false">IF(L855,1,0)</f>
        <v>0</v>
      </c>
      <c r="N855" s="0" t="n">
        <f aca="false">E855*J855*M855</f>
        <v>0</v>
      </c>
    </row>
    <row r="856" customFormat="false" ht="14.25" hidden="false" customHeight="false" outlineLevel="0" collapsed="false">
      <c r="A856" s="0" t="n">
        <v>855</v>
      </c>
      <c r="B856" s="3" t="n">
        <v>45141</v>
      </c>
      <c r="C856" s="4" t="s">
        <v>19</v>
      </c>
      <c r="D856" s="0" t="n">
        <v>51</v>
      </c>
      <c r="E856" s="0" t="n">
        <v>400</v>
      </c>
      <c r="F856" s="0" t="s">
        <v>11</v>
      </c>
      <c r="G856" s="5" t="n">
        <f aca="false">OR(C856="M15",C856="M10")</f>
        <v>0</v>
      </c>
      <c r="H856" s="5" t="n">
        <f aca="false">AND(D856&lt;=7,D856&gt;=4)</f>
        <v>0</v>
      </c>
      <c r="I856" s="5" t="n">
        <f aca="false">AND(B856&gt;=$P$1,B856&lt;=$Q$1)</f>
        <v>1</v>
      </c>
      <c r="J856" s="0" t="n">
        <f aca="false">VLOOKUP(D856,Товар!$A$1:$F$61,5)</f>
        <v>250</v>
      </c>
      <c r="K856" s="5" t="n">
        <f aca="false">IF(F856="Поступление",TRUE())</f>
        <v>1</v>
      </c>
      <c r="L856" s="5" t="n">
        <f aca="false">AND(G856,H856,I856,K856)</f>
        <v>0</v>
      </c>
      <c r="M856" s="0" t="n">
        <f aca="false">IF(L856,1,0)</f>
        <v>0</v>
      </c>
      <c r="N856" s="0" t="n">
        <f aca="false">E856*J856*M856</f>
        <v>0</v>
      </c>
    </row>
    <row r="857" customFormat="false" ht="14.25" hidden="false" customHeight="false" outlineLevel="0" collapsed="false">
      <c r="A857" s="0" t="n">
        <v>856</v>
      </c>
      <c r="B857" s="3" t="n">
        <v>45141</v>
      </c>
      <c r="C857" s="4" t="s">
        <v>19</v>
      </c>
      <c r="D857" s="0" t="n">
        <v>52</v>
      </c>
      <c r="E857" s="0" t="n">
        <v>400</v>
      </c>
      <c r="F857" s="0" t="s">
        <v>11</v>
      </c>
      <c r="G857" s="5" t="n">
        <f aca="false">OR(C857="M15",C857="M10")</f>
        <v>0</v>
      </c>
      <c r="H857" s="5" t="n">
        <f aca="false">AND(D857&lt;=7,D857&gt;=4)</f>
        <v>0</v>
      </c>
      <c r="I857" s="5" t="n">
        <f aca="false">AND(B857&gt;=$P$1,B857&lt;=$Q$1)</f>
        <v>1</v>
      </c>
      <c r="J857" s="0" t="n">
        <f aca="false">VLOOKUP(D857,Товар!$A$1:$F$61,5)</f>
        <v>200</v>
      </c>
      <c r="K857" s="5" t="n">
        <f aca="false">IF(F857="Поступление",TRUE())</f>
        <v>1</v>
      </c>
      <c r="L857" s="5" t="n">
        <f aca="false">AND(G857,H857,I857,K857)</f>
        <v>0</v>
      </c>
      <c r="M857" s="0" t="n">
        <f aca="false">IF(L857,1,0)</f>
        <v>0</v>
      </c>
      <c r="N857" s="0" t="n">
        <f aca="false">E857*J857*M857</f>
        <v>0</v>
      </c>
    </row>
    <row r="858" customFormat="false" ht="14.25" hidden="false" customHeight="false" outlineLevel="0" collapsed="false">
      <c r="A858" s="0" t="n">
        <v>857</v>
      </c>
      <c r="B858" s="3" t="n">
        <v>45141</v>
      </c>
      <c r="C858" s="4" t="s">
        <v>19</v>
      </c>
      <c r="D858" s="0" t="n">
        <v>53</v>
      </c>
      <c r="E858" s="0" t="n">
        <v>400</v>
      </c>
      <c r="F858" s="0" t="s">
        <v>11</v>
      </c>
      <c r="G858" s="5" t="n">
        <f aca="false">OR(C858="M15",C858="M10")</f>
        <v>0</v>
      </c>
      <c r="H858" s="5" t="n">
        <f aca="false">AND(D858&lt;=7,D858&gt;=4)</f>
        <v>0</v>
      </c>
      <c r="I858" s="5" t="n">
        <f aca="false">AND(B858&gt;=$P$1,B858&lt;=$Q$1)</f>
        <v>1</v>
      </c>
      <c r="J858" s="0" t="n">
        <f aca="false">VLOOKUP(D858,Товар!$A$1:$F$61,5)</f>
        <v>400</v>
      </c>
      <c r="K858" s="5" t="n">
        <f aca="false">IF(F858="Поступление",TRUE())</f>
        <v>1</v>
      </c>
      <c r="L858" s="5" t="n">
        <f aca="false">AND(G858,H858,I858,K858)</f>
        <v>0</v>
      </c>
      <c r="M858" s="0" t="n">
        <f aca="false">IF(L858,1,0)</f>
        <v>0</v>
      </c>
      <c r="N858" s="0" t="n">
        <f aca="false">E858*J858*M858</f>
        <v>0</v>
      </c>
    </row>
    <row r="859" customFormat="false" ht="14.25" hidden="false" customHeight="false" outlineLevel="0" collapsed="false">
      <c r="A859" s="0" t="n">
        <v>858</v>
      </c>
      <c r="B859" s="3" t="n">
        <v>45141</v>
      </c>
      <c r="C859" s="4" t="s">
        <v>19</v>
      </c>
      <c r="D859" s="0" t="n">
        <v>54</v>
      </c>
      <c r="E859" s="0" t="n">
        <v>400</v>
      </c>
      <c r="F859" s="0" t="s">
        <v>11</v>
      </c>
      <c r="G859" s="5" t="n">
        <f aca="false">OR(C859="M15",C859="M10")</f>
        <v>0</v>
      </c>
      <c r="H859" s="5" t="n">
        <f aca="false">AND(D859&lt;=7,D859&gt;=4)</f>
        <v>0</v>
      </c>
      <c r="I859" s="5" t="n">
        <f aca="false">AND(B859&gt;=$P$1,B859&lt;=$Q$1)</f>
        <v>1</v>
      </c>
      <c r="J859" s="0" t="n">
        <f aca="false">VLOOKUP(D859,Товар!$A$1:$F$61,5)</f>
        <v>300</v>
      </c>
      <c r="K859" s="5" t="n">
        <f aca="false">IF(F859="Поступление",TRUE())</f>
        <v>1</v>
      </c>
      <c r="L859" s="5" t="n">
        <f aca="false">AND(G859,H859,I859,K859)</f>
        <v>0</v>
      </c>
      <c r="M859" s="0" t="n">
        <f aca="false">IF(L859,1,0)</f>
        <v>0</v>
      </c>
      <c r="N859" s="0" t="n">
        <f aca="false">E859*J859*M859</f>
        <v>0</v>
      </c>
    </row>
    <row r="860" customFormat="false" ht="14.25" hidden="false" customHeight="false" outlineLevel="0" collapsed="false">
      <c r="A860" s="0" t="n">
        <v>859</v>
      </c>
      <c r="B860" s="3" t="n">
        <v>45141</v>
      </c>
      <c r="C860" s="4" t="s">
        <v>19</v>
      </c>
      <c r="D860" s="0" t="n">
        <v>55</v>
      </c>
      <c r="E860" s="0" t="n">
        <v>400</v>
      </c>
      <c r="F860" s="0" t="s">
        <v>11</v>
      </c>
      <c r="G860" s="5" t="n">
        <f aca="false">OR(C860="M15",C860="M10")</f>
        <v>0</v>
      </c>
      <c r="H860" s="5" t="n">
        <f aca="false">AND(D860&lt;=7,D860&gt;=4)</f>
        <v>0</v>
      </c>
      <c r="I860" s="5" t="n">
        <f aca="false">AND(B860&gt;=$P$1,B860&lt;=$Q$1)</f>
        <v>1</v>
      </c>
      <c r="J860" s="0" t="n">
        <f aca="false">VLOOKUP(D860,Товар!$A$1:$F$61,5)</f>
        <v>300</v>
      </c>
      <c r="K860" s="5" t="n">
        <f aca="false">IF(F860="Поступление",TRUE())</f>
        <v>1</v>
      </c>
      <c r="L860" s="5" t="n">
        <f aca="false">AND(G860,H860,I860,K860)</f>
        <v>0</v>
      </c>
      <c r="M860" s="0" t="n">
        <f aca="false">IF(L860,1,0)</f>
        <v>0</v>
      </c>
      <c r="N860" s="0" t="n">
        <f aca="false">E860*J860*M860</f>
        <v>0</v>
      </c>
    </row>
    <row r="861" customFormat="false" ht="14.25" hidden="false" customHeight="false" outlineLevel="0" collapsed="false">
      <c r="A861" s="0" t="n">
        <v>860</v>
      </c>
      <c r="B861" s="3" t="n">
        <v>45141</v>
      </c>
      <c r="C861" s="4" t="s">
        <v>19</v>
      </c>
      <c r="D861" s="0" t="n">
        <v>56</v>
      </c>
      <c r="E861" s="0" t="n">
        <v>400</v>
      </c>
      <c r="F861" s="0" t="s">
        <v>11</v>
      </c>
      <c r="G861" s="5" t="n">
        <f aca="false">OR(C861="M15",C861="M10")</f>
        <v>0</v>
      </c>
      <c r="H861" s="5" t="n">
        <f aca="false">AND(D861&lt;=7,D861&gt;=4)</f>
        <v>0</v>
      </c>
      <c r="I861" s="5" t="n">
        <f aca="false">AND(B861&gt;=$P$1,B861&lt;=$Q$1)</f>
        <v>1</v>
      </c>
      <c r="J861" s="0" t="n">
        <f aca="false">VLOOKUP(D861,Товар!$A$1:$F$61,5)</f>
        <v>1</v>
      </c>
      <c r="K861" s="5" t="n">
        <f aca="false">IF(F861="Поступление",TRUE())</f>
        <v>1</v>
      </c>
      <c r="L861" s="5" t="n">
        <f aca="false">AND(G861,H861,I861,K861)</f>
        <v>0</v>
      </c>
      <c r="M861" s="0" t="n">
        <f aca="false">IF(L861,1,0)</f>
        <v>0</v>
      </c>
      <c r="N861" s="0" t="n">
        <f aca="false">E861*J861*M861</f>
        <v>0</v>
      </c>
    </row>
    <row r="862" customFormat="false" ht="14.25" hidden="false" customHeight="false" outlineLevel="0" collapsed="false">
      <c r="A862" s="0" t="n">
        <v>861</v>
      </c>
      <c r="B862" s="3" t="n">
        <v>45141</v>
      </c>
      <c r="C862" s="4" t="s">
        <v>19</v>
      </c>
      <c r="D862" s="0" t="n">
        <v>57</v>
      </c>
      <c r="E862" s="0" t="n">
        <v>400</v>
      </c>
      <c r="F862" s="0" t="s">
        <v>11</v>
      </c>
      <c r="G862" s="5" t="n">
        <f aca="false">OR(C862="M15",C862="M10")</f>
        <v>0</v>
      </c>
      <c r="H862" s="5" t="n">
        <f aca="false">AND(D862&lt;=7,D862&gt;=4)</f>
        <v>0</v>
      </c>
      <c r="I862" s="5" t="n">
        <f aca="false">AND(B862&gt;=$P$1,B862&lt;=$Q$1)</f>
        <v>1</v>
      </c>
      <c r="J862" s="0" t="n">
        <f aca="false">VLOOKUP(D862,Товар!$A$1:$F$61,5)</f>
        <v>1</v>
      </c>
      <c r="K862" s="5" t="n">
        <f aca="false">IF(F862="Поступление",TRUE())</f>
        <v>1</v>
      </c>
      <c r="L862" s="5" t="n">
        <f aca="false">AND(G862,H862,I862,K862)</f>
        <v>0</v>
      </c>
      <c r="M862" s="0" t="n">
        <f aca="false">IF(L862,1,0)</f>
        <v>0</v>
      </c>
      <c r="N862" s="0" t="n">
        <f aca="false">E862*J862*M862</f>
        <v>0</v>
      </c>
    </row>
    <row r="863" customFormat="false" ht="14.25" hidden="false" customHeight="false" outlineLevel="0" collapsed="false">
      <c r="A863" s="0" t="n">
        <v>862</v>
      </c>
      <c r="B863" s="3" t="n">
        <v>45141</v>
      </c>
      <c r="C863" s="4" t="s">
        <v>19</v>
      </c>
      <c r="D863" s="0" t="n">
        <v>58</v>
      </c>
      <c r="E863" s="0" t="n">
        <v>400</v>
      </c>
      <c r="F863" s="0" t="s">
        <v>11</v>
      </c>
      <c r="G863" s="5" t="n">
        <f aca="false">OR(C863="M15",C863="M10")</f>
        <v>0</v>
      </c>
      <c r="H863" s="5" t="n">
        <f aca="false">AND(D863&lt;=7,D863&gt;=4)</f>
        <v>0</v>
      </c>
      <c r="I863" s="5" t="n">
        <f aca="false">AND(B863&gt;=$P$1,B863&lt;=$Q$1)</f>
        <v>1</v>
      </c>
      <c r="J863" s="0" t="n">
        <f aca="false">VLOOKUP(D863,Товар!$A$1:$F$61,5)</f>
        <v>500</v>
      </c>
      <c r="K863" s="5" t="n">
        <f aca="false">IF(F863="Поступление",TRUE())</f>
        <v>1</v>
      </c>
      <c r="L863" s="5" t="n">
        <f aca="false">AND(G863,H863,I863,K863)</f>
        <v>0</v>
      </c>
      <c r="M863" s="0" t="n">
        <f aca="false">IF(L863,1,0)</f>
        <v>0</v>
      </c>
      <c r="N863" s="0" t="n">
        <f aca="false">E863*J863*M863</f>
        <v>0</v>
      </c>
    </row>
    <row r="864" customFormat="false" ht="14.25" hidden="false" customHeight="false" outlineLevel="0" collapsed="false">
      <c r="A864" s="0" t="n">
        <v>863</v>
      </c>
      <c r="B864" s="3" t="n">
        <v>45141</v>
      </c>
      <c r="C864" s="4" t="s">
        <v>19</v>
      </c>
      <c r="D864" s="0" t="n">
        <v>59</v>
      </c>
      <c r="E864" s="0" t="n">
        <v>400</v>
      </c>
      <c r="F864" s="0" t="s">
        <v>11</v>
      </c>
      <c r="G864" s="5" t="n">
        <f aca="false">OR(C864="M15",C864="M10")</f>
        <v>0</v>
      </c>
      <c r="H864" s="5" t="n">
        <f aca="false">AND(D864&lt;=7,D864&gt;=4)</f>
        <v>0</v>
      </c>
      <c r="I864" s="5" t="n">
        <f aca="false">AND(B864&gt;=$P$1,B864&lt;=$Q$1)</f>
        <v>1</v>
      </c>
      <c r="J864" s="0" t="n">
        <f aca="false">VLOOKUP(D864,Товар!$A$1:$F$61,5)</f>
        <v>500</v>
      </c>
      <c r="K864" s="5" t="n">
        <f aca="false">IF(F864="Поступление",TRUE())</f>
        <v>1</v>
      </c>
      <c r="L864" s="5" t="n">
        <f aca="false">AND(G864,H864,I864,K864)</f>
        <v>0</v>
      </c>
      <c r="M864" s="0" t="n">
        <f aca="false">IF(L864,1,0)</f>
        <v>0</v>
      </c>
      <c r="N864" s="0" t="n">
        <f aca="false">E864*J864*M864</f>
        <v>0</v>
      </c>
    </row>
    <row r="865" customFormat="false" ht="14.25" hidden="false" customHeight="false" outlineLevel="0" collapsed="false">
      <c r="A865" s="0" t="n">
        <v>864</v>
      </c>
      <c r="B865" s="3" t="n">
        <v>45141</v>
      </c>
      <c r="C865" s="4" t="s">
        <v>19</v>
      </c>
      <c r="D865" s="0" t="n">
        <v>60</v>
      </c>
      <c r="E865" s="0" t="n">
        <v>400</v>
      </c>
      <c r="F865" s="0" t="s">
        <v>11</v>
      </c>
      <c r="G865" s="5" t="n">
        <f aca="false">OR(C865="M15",C865="M10")</f>
        <v>0</v>
      </c>
      <c r="H865" s="5" t="n">
        <f aca="false">AND(D865&lt;=7,D865&gt;=4)</f>
        <v>0</v>
      </c>
      <c r="I865" s="5" t="n">
        <f aca="false">AND(B865&gt;=$P$1,B865&lt;=$Q$1)</f>
        <v>1</v>
      </c>
      <c r="J865" s="0" t="n">
        <f aca="false">VLOOKUP(D865,Товар!$A$1:$F$61,5)</f>
        <v>500</v>
      </c>
      <c r="K865" s="5" t="n">
        <f aca="false">IF(F865="Поступление",TRUE())</f>
        <v>1</v>
      </c>
      <c r="L865" s="5" t="n">
        <f aca="false">AND(G865,H865,I865,K865)</f>
        <v>0</v>
      </c>
      <c r="M865" s="0" t="n">
        <f aca="false">IF(L865,1,0)</f>
        <v>0</v>
      </c>
      <c r="N865" s="0" t="n">
        <f aca="false">E865*J865*M865</f>
        <v>0</v>
      </c>
    </row>
    <row r="866" customFormat="false" ht="14.25" hidden="false" customHeight="false" outlineLevel="0" collapsed="false">
      <c r="A866" s="0" t="n">
        <v>865</v>
      </c>
      <c r="B866" s="3" t="n">
        <v>45141</v>
      </c>
      <c r="C866" s="4" t="s">
        <v>20</v>
      </c>
      <c r="D866" s="0" t="n">
        <v>37</v>
      </c>
      <c r="E866" s="0" t="n">
        <v>400</v>
      </c>
      <c r="F866" s="0" t="s">
        <v>11</v>
      </c>
      <c r="G866" s="5" t="n">
        <f aca="false">OR(C866="M15",C866="M10")</f>
        <v>0</v>
      </c>
      <c r="H866" s="5" t="n">
        <f aca="false">AND(D866&lt;=7,D866&gt;=4)</f>
        <v>0</v>
      </c>
      <c r="I866" s="5" t="n">
        <f aca="false">AND(B866&gt;=$P$1,B866&lt;=$Q$1)</f>
        <v>1</v>
      </c>
      <c r="J866" s="0" t="n">
        <f aca="false">VLOOKUP(D866,Товар!$A$1:$F$61,5)</f>
        <v>200</v>
      </c>
      <c r="K866" s="5" t="n">
        <f aca="false">IF(F866="Поступление",TRUE())</f>
        <v>1</v>
      </c>
      <c r="L866" s="5" t="n">
        <f aca="false">AND(G866,H866,I866,K866)</f>
        <v>0</v>
      </c>
      <c r="M866" s="0" t="n">
        <f aca="false">IF(L866,1,0)</f>
        <v>0</v>
      </c>
      <c r="N866" s="0" t="n">
        <f aca="false">E866*J866*M866</f>
        <v>0</v>
      </c>
    </row>
    <row r="867" customFormat="false" ht="14.25" hidden="false" customHeight="false" outlineLevel="0" collapsed="false">
      <c r="A867" s="0" t="n">
        <v>866</v>
      </c>
      <c r="B867" s="3" t="n">
        <v>45141</v>
      </c>
      <c r="C867" s="4" t="s">
        <v>20</v>
      </c>
      <c r="D867" s="0" t="n">
        <v>38</v>
      </c>
      <c r="E867" s="0" t="n">
        <v>400</v>
      </c>
      <c r="F867" s="0" t="s">
        <v>11</v>
      </c>
      <c r="G867" s="5" t="n">
        <f aca="false">OR(C867="M15",C867="M10")</f>
        <v>0</v>
      </c>
      <c r="H867" s="5" t="n">
        <f aca="false">AND(D867&lt;=7,D867&gt;=4)</f>
        <v>0</v>
      </c>
      <c r="I867" s="5" t="n">
        <f aca="false">AND(B867&gt;=$P$1,B867&lt;=$Q$1)</f>
        <v>1</v>
      </c>
      <c r="J867" s="0" t="n">
        <f aca="false">VLOOKUP(D867,Товар!$A$1:$F$61,5)</f>
        <v>200</v>
      </c>
      <c r="K867" s="5" t="n">
        <f aca="false">IF(F867="Поступление",TRUE())</f>
        <v>1</v>
      </c>
      <c r="L867" s="5" t="n">
        <f aca="false">AND(G867,H867,I867,K867)</f>
        <v>0</v>
      </c>
      <c r="M867" s="0" t="n">
        <f aca="false">IF(L867,1,0)</f>
        <v>0</v>
      </c>
      <c r="N867" s="0" t="n">
        <f aca="false">E867*J867*M867</f>
        <v>0</v>
      </c>
    </row>
    <row r="868" customFormat="false" ht="14.25" hidden="false" customHeight="false" outlineLevel="0" collapsed="false">
      <c r="A868" s="0" t="n">
        <v>867</v>
      </c>
      <c r="B868" s="3" t="n">
        <v>45141</v>
      </c>
      <c r="C868" s="4" t="s">
        <v>20</v>
      </c>
      <c r="D868" s="0" t="n">
        <v>39</v>
      </c>
      <c r="E868" s="0" t="n">
        <v>400</v>
      </c>
      <c r="F868" s="0" t="s">
        <v>11</v>
      </c>
      <c r="G868" s="5" t="n">
        <f aca="false">OR(C868="M15",C868="M10")</f>
        <v>0</v>
      </c>
      <c r="H868" s="5" t="n">
        <f aca="false">AND(D868&lt;=7,D868&gt;=4)</f>
        <v>0</v>
      </c>
      <c r="I868" s="5" t="n">
        <f aca="false">AND(B868&gt;=$P$1,B868&lt;=$Q$1)</f>
        <v>1</v>
      </c>
      <c r="J868" s="0" t="n">
        <f aca="false">VLOOKUP(D868,Товар!$A$1:$F$61,5)</f>
        <v>250</v>
      </c>
      <c r="K868" s="5" t="n">
        <f aca="false">IF(F868="Поступление",TRUE())</f>
        <v>1</v>
      </c>
      <c r="L868" s="5" t="n">
        <f aca="false">AND(G868,H868,I868,K868)</f>
        <v>0</v>
      </c>
      <c r="M868" s="0" t="n">
        <f aca="false">IF(L868,1,0)</f>
        <v>0</v>
      </c>
      <c r="N868" s="0" t="n">
        <f aca="false">E868*J868*M868</f>
        <v>0</v>
      </c>
    </row>
    <row r="869" customFormat="false" ht="14.25" hidden="false" customHeight="false" outlineLevel="0" collapsed="false">
      <c r="A869" s="0" t="n">
        <v>868</v>
      </c>
      <c r="B869" s="3" t="n">
        <v>45141</v>
      </c>
      <c r="C869" s="4" t="s">
        <v>20</v>
      </c>
      <c r="D869" s="0" t="n">
        <v>40</v>
      </c>
      <c r="E869" s="0" t="n">
        <v>400</v>
      </c>
      <c r="F869" s="0" t="s">
        <v>11</v>
      </c>
      <c r="G869" s="5" t="n">
        <f aca="false">OR(C869="M15",C869="M10")</f>
        <v>0</v>
      </c>
      <c r="H869" s="5" t="n">
        <f aca="false">AND(D869&lt;=7,D869&gt;=4)</f>
        <v>0</v>
      </c>
      <c r="I869" s="5" t="n">
        <f aca="false">AND(B869&gt;=$P$1,B869&lt;=$Q$1)</f>
        <v>1</v>
      </c>
      <c r="J869" s="0" t="n">
        <f aca="false">VLOOKUP(D869,Товар!$A$1:$F$61,5)</f>
        <v>200</v>
      </c>
      <c r="K869" s="5" t="n">
        <f aca="false">IF(F869="Поступление",TRUE())</f>
        <v>1</v>
      </c>
      <c r="L869" s="5" t="n">
        <f aca="false">AND(G869,H869,I869,K869)</f>
        <v>0</v>
      </c>
      <c r="M869" s="0" t="n">
        <f aca="false">IF(L869,1,0)</f>
        <v>0</v>
      </c>
      <c r="N869" s="0" t="n">
        <f aca="false">E869*J869*M869</f>
        <v>0</v>
      </c>
    </row>
    <row r="870" customFormat="false" ht="14.25" hidden="false" customHeight="false" outlineLevel="0" collapsed="false">
      <c r="A870" s="0" t="n">
        <v>869</v>
      </c>
      <c r="B870" s="3" t="n">
        <v>45141</v>
      </c>
      <c r="C870" s="4" t="s">
        <v>20</v>
      </c>
      <c r="D870" s="0" t="n">
        <v>41</v>
      </c>
      <c r="E870" s="0" t="n">
        <v>400</v>
      </c>
      <c r="F870" s="0" t="s">
        <v>11</v>
      </c>
      <c r="G870" s="5" t="n">
        <f aca="false">OR(C870="M15",C870="M10")</f>
        <v>0</v>
      </c>
      <c r="H870" s="5" t="n">
        <f aca="false">AND(D870&lt;=7,D870&gt;=4)</f>
        <v>0</v>
      </c>
      <c r="I870" s="5" t="n">
        <f aca="false">AND(B870&gt;=$P$1,B870&lt;=$Q$1)</f>
        <v>1</v>
      </c>
      <c r="J870" s="0" t="n">
        <f aca="false">VLOOKUP(D870,Товар!$A$1:$F$61,5)</f>
        <v>100</v>
      </c>
      <c r="K870" s="5" t="n">
        <f aca="false">IF(F870="Поступление",TRUE())</f>
        <v>1</v>
      </c>
      <c r="L870" s="5" t="n">
        <f aca="false">AND(G870,H870,I870,K870)</f>
        <v>0</v>
      </c>
      <c r="M870" s="0" t="n">
        <f aca="false">IF(L870,1,0)</f>
        <v>0</v>
      </c>
      <c r="N870" s="0" t="n">
        <f aca="false">E870*J870*M870</f>
        <v>0</v>
      </c>
    </row>
    <row r="871" customFormat="false" ht="14.25" hidden="false" customHeight="false" outlineLevel="0" collapsed="false">
      <c r="A871" s="0" t="n">
        <v>870</v>
      </c>
      <c r="B871" s="3" t="n">
        <v>45141</v>
      </c>
      <c r="C871" s="4" t="s">
        <v>20</v>
      </c>
      <c r="D871" s="0" t="n">
        <v>42</v>
      </c>
      <c r="E871" s="0" t="n">
        <v>400</v>
      </c>
      <c r="F871" s="0" t="s">
        <v>11</v>
      </c>
      <c r="G871" s="5" t="n">
        <f aca="false">OR(C871="M15",C871="M10")</f>
        <v>0</v>
      </c>
      <c r="H871" s="5" t="n">
        <f aca="false">AND(D871&lt;=7,D871&gt;=4)</f>
        <v>0</v>
      </c>
      <c r="I871" s="5" t="n">
        <f aca="false">AND(B871&gt;=$P$1,B871&lt;=$Q$1)</f>
        <v>1</v>
      </c>
      <c r="J871" s="0" t="n">
        <f aca="false">VLOOKUP(D871,Товар!$A$1:$F$61,5)</f>
        <v>500</v>
      </c>
      <c r="K871" s="5" t="n">
        <f aca="false">IF(F871="Поступление",TRUE())</f>
        <v>1</v>
      </c>
      <c r="L871" s="5" t="n">
        <f aca="false">AND(G871,H871,I871,K871)</f>
        <v>0</v>
      </c>
      <c r="M871" s="0" t="n">
        <f aca="false">IF(L871,1,0)</f>
        <v>0</v>
      </c>
      <c r="N871" s="0" t="n">
        <f aca="false">E871*J871*M871</f>
        <v>0</v>
      </c>
    </row>
    <row r="872" customFormat="false" ht="14.25" hidden="false" customHeight="false" outlineLevel="0" collapsed="false">
      <c r="A872" s="0" t="n">
        <v>871</v>
      </c>
      <c r="B872" s="3" t="n">
        <v>45141</v>
      </c>
      <c r="C872" s="4" t="s">
        <v>20</v>
      </c>
      <c r="D872" s="0" t="n">
        <v>43</v>
      </c>
      <c r="E872" s="0" t="n">
        <v>400</v>
      </c>
      <c r="F872" s="0" t="s">
        <v>11</v>
      </c>
      <c r="G872" s="5" t="n">
        <f aca="false">OR(C872="M15",C872="M10")</f>
        <v>0</v>
      </c>
      <c r="H872" s="5" t="n">
        <f aca="false">AND(D872&lt;=7,D872&gt;=4)</f>
        <v>0</v>
      </c>
      <c r="I872" s="5" t="n">
        <f aca="false">AND(B872&gt;=$P$1,B872&lt;=$Q$1)</f>
        <v>1</v>
      </c>
      <c r="J872" s="0" t="n">
        <f aca="false">VLOOKUP(D872,Товар!$A$1:$F$61,5)</f>
        <v>120</v>
      </c>
      <c r="K872" s="5" t="n">
        <f aca="false">IF(F872="Поступление",TRUE())</f>
        <v>1</v>
      </c>
      <c r="L872" s="5" t="n">
        <f aca="false">AND(G872,H872,I872,K872)</f>
        <v>0</v>
      </c>
      <c r="M872" s="0" t="n">
        <f aca="false">IF(L872,1,0)</f>
        <v>0</v>
      </c>
      <c r="N872" s="0" t="n">
        <f aca="false">E872*J872*M872</f>
        <v>0</v>
      </c>
    </row>
    <row r="873" customFormat="false" ht="14.25" hidden="false" customHeight="false" outlineLevel="0" collapsed="false">
      <c r="A873" s="0" t="n">
        <v>872</v>
      </c>
      <c r="B873" s="3" t="n">
        <v>45141</v>
      </c>
      <c r="C873" s="4" t="s">
        <v>20</v>
      </c>
      <c r="D873" s="0" t="n">
        <v>44</v>
      </c>
      <c r="E873" s="0" t="n">
        <v>400</v>
      </c>
      <c r="F873" s="0" t="s">
        <v>11</v>
      </c>
      <c r="G873" s="5" t="n">
        <f aca="false">OR(C873="M15",C873="M10")</f>
        <v>0</v>
      </c>
      <c r="H873" s="5" t="n">
        <f aca="false">AND(D873&lt;=7,D873&gt;=4)</f>
        <v>0</v>
      </c>
      <c r="I873" s="5" t="n">
        <f aca="false">AND(B873&gt;=$P$1,B873&lt;=$Q$1)</f>
        <v>1</v>
      </c>
      <c r="J873" s="0" t="n">
        <f aca="false">VLOOKUP(D873,Товар!$A$1:$F$61,5)</f>
        <v>200</v>
      </c>
      <c r="K873" s="5" t="n">
        <f aca="false">IF(F873="Поступление",TRUE())</f>
        <v>1</v>
      </c>
      <c r="L873" s="5" t="n">
        <f aca="false">AND(G873,H873,I873,K873)</f>
        <v>0</v>
      </c>
      <c r="M873" s="0" t="n">
        <f aca="false">IF(L873,1,0)</f>
        <v>0</v>
      </c>
      <c r="N873" s="0" t="n">
        <f aca="false">E873*J873*M873</f>
        <v>0</v>
      </c>
    </row>
    <row r="874" customFormat="false" ht="14.25" hidden="false" customHeight="false" outlineLevel="0" collapsed="false">
      <c r="A874" s="0" t="n">
        <v>873</v>
      </c>
      <c r="B874" s="3" t="n">
        <v>45141</v>
      </c>
      <c r="C874" s="4" t="s">
        <v>20</v>
      </c>
      <c r="D874" s="0" t="n">
        <v>45</v>
      </c>
      <c r="E874" s="0" t="n">
        <v>400</v>
      </c>
      <c r="F874" s="0" t="s">
        <v>11</v>
      </c>
      <c r="G874" s="5" t="n">
        <f aca="false">OR(C874="M15",C874="M10")</f>
        <v>0</v>
      </c>
      <c r="H874" s="5" t="n">
        <f aca="false">AND(D874&lt;=7,D874&gt;=4)</f>
        <v>0</v>
      </c>
      <c r="I874" s="5" t="n">
        <f aca="false">AND(B874&gt;=$P$1,B874&lt;=$Q$1)</f>
        <v>1</v>
      </c>
      <c r="J874" s="0" t="n">
        <f aca="false">VLOOKUP(D874,Товар!$A$1:$F$61,5)</f>
        <v>200</v>
      </c>
      <c r="K874" s="5" t="n">
        <f aca="false">IF(F874="Поступление",TRUE())</f>
        <v>1</v>
      </c>
      <c r="L874" s="5" t="n">
        <f aca="false">AND(G874,H874,I874,K874)</f>
        <v>0</v>
      </c>
      <c r="M874" s="0" t="n">
        <f aca="false">IF(L874,1,0)</f>
        <v>0</v>
      </c>
      <c r="N874" s="0" t="n">
        <f aca="false">E874*J874*M874</f>
        <v>0</v>
      </c>
    </row>
    <row r="875" customFormat="false" ht="14.25" hidden="false" customHeight="false" outlineLevel="0" collapsed="false">
      <c r="A875" s="0" t="n">
        <v>874</v>
      </c>
      <c r="B875" s="3" t="n">
        <v>45141</v>
      </c>
      <c r="C875" s="4" t="s">
        <v>20</v>
      </c>
      <c r="D875" s="0" t="n">
        <v>46</v>
      </c>
      <c r="E875" s="0" t="n">
        <v>400</v>
      </c>
      <c r="F875" s="0" t="s">
        <v>11</v>
      </c>
      <c r="G875" s="5" t="n">
        <f aca="false">OR(C875="M15",C875="M10")</f>
        <v>0</v>
      </c>
      <c r="H875" s="5" t="n">
        <f aca="false">AND(D875&lt;=7,D875&gt;=4)</f>
        <v>0</v>
      </c>
      <c r="I875" s="5" t="n">
        <f aca="false">AND(B875&gt;=$P$1,B875&lt;=$Q$1)</f>
        <v>1</v>
      </c>
      <c r="J875" s="0" t="n">
        <f aca="false">VLOOKUP(D875,Товар!$A$1:$F$61,5)</f>
        <v>300</v>
      </c>
      <c r="K875" s="5" t="n">
        <f aca="false">IF(F875="Поступление",TRUE())</f>
        <v>1</v>
      </c>
      <c r="L875" s="5" t="n">
        <f aca="false">AND(G875,H875,I875,K875)</f>
        <v>0</v>
      </c>
      <c r="M875" s="0" t="n">
        <f aca="false">IF(L875,1,0)</f>
        <v>0</v>
      </c>
      <c r="N875" s="0" t="n">
        <f aca="false">E875*J875*M875</f>
        <v>0</v>
      </c>
    </row>
    <row r="876" customFormat="false" ht="14.25" hidden="false" customHeight="false" outlineLevel="0" collapsed="false">
      <c r="A876" s="0" t="n">
        <v>875</v>
      </c>
      <c r="B876" s="3" t="n">
        <v>45141</v>
      </c>
      <c r="C876" s="4" t="s">
        <v>20</v>
      </c>
      <c r="D876" s="0" t="n">
        <v>47</v>
      </c>
      <c r="E876" s="0" t="n">
        <v>400</v>
      </c>
      <c r="F876" s="0" t="s">
        <v>11</v>
      </c>
      <c r="G876" s="5" t="n">
        <f aca="false">OR(C876="M15",C876="M10")</f>
        <v>0</v>
      </c>
      <c r="H876" s="5" t="n">
        <f aca="false">AND(D876&lt;=7,D876&gt;=4)</f>
        <v>0</v>
      </c>
      <c r="I876" s="5" t="n">
        <f aca="false">AND(B876&gt;=$P$1,B876&lt;=$Q$1)</f>
        <v>1</v>
      </c>
      <c r="J876" s="0" t="n">
        <f aca="false">VLOOKUP(D876,Товар!$A$1:$F$61,5)</f>
        <v>300</v>
      </c>
      <c r="K876" s="5" t="n">
        <f aca="false">IF(F876="Поступление",TRUE())</f>
        <v>1</v>
      </c>
      <c r="L876" s="5" t="n">
        <f aca="false">AND(G876,H876,I876,K876)</f>
        <v>0</v>
      </c>
      <c r="M876" s="0" t="n">
        <f aca="false">IF(L876,1,0)</f>
        <v>0</v>
      </c>
      <c r="N876" s="0" t="n">
        <f aca="false">E876*J876*M876</f>
        <v>0</v>
      </c>
    </row>
    <row r="877" customFormat="false" ht="14.25" hidden="false" customHeight="false" outlineLevel="0" collapsed="false">
      <c r="A877" s="0" t="n">
        <v>876</v>
      </c>
      <c r="B877" s="3" t="n">
        <v>45141</v>
      </c>
      <c r="C877" s="4" t="s">
        <v>20</v>
      </c>
      <c r="D877" s="0" t="n">
        <v>48</v>
      </c>
      <c r="E877" s="0" t="n">
        <v>400</v>
      </c>
      <c r="F877" s="0" t="s">
        <v>11</v>
      </c>
      <c r="G877" s="5" t="n">
        <f aca="false">OR(C877="M15",C877="M10")</f>
        <v>0</v>
      </c>
      <c r="H877" s="5" t="n">
        <f aca="false">AND(D877&lt;=7,D877&gt;=4)</f>
        <v>0</v>
      </c>
      <c r="I877" s="5" t="n">
        <f aca="false">AND(B877&gt;=$P$1,B877&lt;=$Q$1)</f>
        <v>1</v>
      </c>
      <c r="J877" s="0" t="n">
        <f aca="false">VLOOKUP(D877,Товар!$A$1:$F$61,5)</f>
        <v>300</v>
      </c>
      <c r="K877" s="5" t="n">
        <f aca="false">IF(F877="Поступление",TRUE())</f>
        <v>1</v>
      </c>
      <c r="L877" s="5" t="n">
        <f aca="false">AND(G877,H877,I877,K877)</f>
        <v>0</v>
      </c>
      <c r="M877" s="0" t="n">
        <f aca="false">IF(L877,1,0)</f>
        <v>0</v>
      </c>
      <c r="N877" s="0" t="n">
        <f aca="false">E877*J877*M877</f>
        <v>0</v>
      </c>
    </row>
    <row r="878" customFormat="false" ht="14.25" hidden="false" customHeight="false" outlineLevel="0" collapsed="false">
      <c r="A878" s="0" t="n">
        <v>877</v>
      </c>
      <c r="B878" s="3" t="n">
        <v>45141</v>
      </c>
      <c r="C878" s="4" t="s">
        <v>20</v>
      </c>
      <c r="D878" s="0" t="n">
        <v>49</v>
      </c>
      <c r="E878" s="0" t="n">
        <v>400</v>
      </c>
      <c r="F878" s="0" t="s">
        <v>11</v>
      </c>
      <c r="G878" s="5" t="n">
        <f aca="false">OR(C878="M15",C878="M10")</f>
        <v>0</v>
      </c>
      <c r="H878" s="5" t="n">
        <f aca="false">AND(D878&lt;=7,D878&gt;=4)</f>
        <v>0</v>
      </c>
      <c r="I878" s="5" t="n">
        <f aca="false">AND(B878&gt;=$P$1,B878&lt;=$Q$1)</f>
        <v>1</v>
      </c>
      <c r="J878" s="0" t="n">
        <f aca="false">VLOOKUP(D878,Товар!$A$1:$F$61,5)</f>
        <v>250</v>
      </c>
      <c r="K878" s="5" t="n">
        <f aca="false">IF(F878="Поступление",TRUE())</f>
        <v>1</v>
      </c>
      <c r="L878" s="5" t="n">
        <f aca="false">AND(G878,H878,I878,K878)</f>
        <v>0</v>
      </c>
      <c r="M878" s="0" t="n">
        <f aca="false">IF(L878,1,0)</f>
        <v>0</v>
      </c>
      <c r="N878" s="0" t="n">
        <f aca="false">E878*J878*M878</f>
        <v>0</v>
      </c>
    </row>
    <row r="879" customFormat="false" ht="14.25" hidden="false" customHeight="false" outlineLevel="0" collapsed="false">
      <c r="A879" s="0" t="n">
        <v>878</v>
      </c>
      <c r="B879" s="3" t="n">
        <v>45141</v>
      </c>
      <c r="C879" s="4" t="s">
        <v>20</v>
      </c>
      <c r="D879" s="0" t="n">
        <v>50</v>
      </c>
      <c r="E879" s="0" t="n">
        <v>400</v>
      </c>
      <c r="F879" s="0" t="s">
        <v>11</v>
      </c>
      <c r="G879" s="5" t="n">
        <f aca="false">OR(C879="M15",C879="M10")</f>
        <v>0</v>
      </c>
      <c r="H879" s="5" t="n">
        <f aca="false">AND(D879&lt;=7,D879&gt;=4)</f>
        <v>0</v>
      </c>
      <c r="I879" s="5" t="n">
        <f aca="false">AND(B879&gt;=$P$1,B879&lt;=$Q$1)</f>
        <v>1</v>
      </c>
      <c r="J879" s="0" t="n">
        <f aca="false">VLOOKUP(D879,Товар!$A$1:$F$61,5)</f>
        <v>250</v>
      </c>
      <c r="K879" s="5" t="n">
        <f aca="false">IF(F879="Поступление",TRUE())</f>
        <v>1</v>
      </c>
      <c r="L879" s="5" t="n">
        <f aca="false">AND(G879,H879,I879,K879)</f>
        <v>0</v>
      </c>
      <c r="M879" s="0" t="n">
        <f aca="false">IF(L879,1,0)</f>
        <v>0</v>
      </c>
      <c r="N879" s="0" t="n">
        <f aca="false">E879*J879*M879</f>
        <v>0</v>
      </c>
    </row>
    <row r="880" customFormat="false" ht="14.25" hidden="false" customHeight="false" outlineLevel="0" collapsed="false">
      <c r="A880" s="0" t="n">
        <v>879</v>
      </c>
      <c r="B880" s="3" t="n">
        <v>45141</v>
      </c>
      <c r="C880" s="4" t="s">
        <v>20</v>
      </c>
      <c r="D880" s="0" t="n">
        <v>51</v>
      </c>
      <c r="E880" s="0" t="n">
        <v>400</v>
      </c>
      <c r="F880" s="0" t="s">
        <v>11</v>
      </c>
      <c r="G880" s="5" t="n">
        <f aca="false">OR(C880="M15",C880="M10")</f>
        <v>0</v>
      </c>
      <c r="H880" s="5" t="n">
        <f aca="false">AND(D880&lt;=7,D880&gt;=4)</f>
        <v>0</v>
      </c>
      <c r="I880" s="5" t="n">
        <f aca="false">AND(B880&gt;=$P$1,B880&lt;=$Q$1)</f>
        <v>1</v>
      </c>
      <c r="J880" s="0" t="n">
        <f aca="false">VLOOKUP(D880,Товар!$A$1:$F$61,5)</f>
        <v>250</v>
      </c>
      <c r="K880" s="5" t="n">
        <f aca="false">IF(F880="Поступление",TRUE())</f>
        <v>1</v>
      </c>
      <c r="L880" s="5" t="n">
        <f aca="false">AND(G880,H880,I880,K880)</f>
        <v>0</v>
      </c>
      <c r="M880" s="0" t="n">
        <f aca="false">IF(L880,1,0)</f>
        <v>0</v>
      </c>
      <c r="N880" s="0" t="n">
        <f aca="false">E880*J880*M880</f>
        <v>0</v>
      </c>
    </row>
    <row r="881" customFormat="false" ht="14.25" hidden="false" customHeight="false" outlineLevel="0" collapsed="false">
      <c r="A881" s="0" t="n">
        <v>880</v>
      </c>
      <c r="B881" s="3" t="n">
        <v>45141</v>
      </c>
      <c r="C881" s="4" t="s">
        <v>20</v>
      </c>
      <c r="D881" s="0" t="n">
        <v>52</v>
      </c>
      <c r="E881" s="0" t="n">
        <v>400</v>
      </c>
      <c r="F881" s="0" t="s">
        <v>11</v>
      </c>
      <c r="G881" s="5" t="n">
        <f aca="false">OR(C881="M15",C881="M10")</f>
        <v>0</v>
      </c>
      <c r="H881" s="5" t="n">
        <f aca="false">AND(D881&lt;=7,D881&gt;=4)</f>
        <v>0</v>
      </c>
      <c r="I881" s="5" t="n">
        <f aca="false">AND(B881&gt;=$P$1,B881&lt;=$Q$1)</f>
        <v>1</v>
      </c>
      <c r="J881" s="0" t="n">
        <f aca="false">VLOOKUP(D881,Товар!$A$1:$F$61,5)</f>
        <v>200</v>
      </c>
      <c r="K881" s="5" t="n">
        <f aca="false">IF(F881="Поступление",TRUE())</f>
        <v>1</v>
      </c>
      <c r="L881" s="5" t="n">
        <f aca="false">AND(G881,H881,I881,K881)</f>
        <v>0</v>
      </c>
      <c r="M881" s="0" t="n">
        <f aca="false">IF(L881,1,0)</f>
        <v>0</v>
      </c>
      <c r="N881" s="0" t="n">
        <f aca="false">E881*J881*M881</f>
        <v>0</v>
      </c>
    </row>
    <row r="882" customFormat="false" ht="14.25" hidden="false" customHeight="false" outlineLevel="0" collapsed="false">
      <c r="A882" s="0" t="n">
        <v>881</v>
      </c>
      <c r="B882" s="3" t="n">
        <v>45141</v>
      </c>
      <c r="C882" s="4" t="s">
        <v>20</v>
      </c>
      <c r="D882" s="0" t="n">
        <v>53</v>
      </c>
      <c r="E882" s="0" t="n">
        <v>400</v>
      </c>
      <c r="F882" s="0" t="s">
        <v>11</v>
      </c>
      <c r="G882" s="5" t="n">
        <f aca="false">OR(C882="M15",C882="M10")</f>
        <v>0</v>
      </c>
      <c r="H882" s="5" t="n">
        <f aca="false">AND(D882&lt;=7,D882&gt;=4)</f>
        <v>0</v>
      </c>
      <c r="I882" s="5" t="n">
        <f aca="false">AND(B882&gt;=$P$1,B882&lt;=$Q$1)</f>
        <v>1</v>
      </c>
      <c r="J882" s="0" t="n">
        <f aca="false">VLOOKUP(D882,Товар!$A$1:$F$61,5)</f>
        <v>400</v>
      </c>
      <c r="K882" s="5" t="n">
        <f aca="false">IF(F882="Поступление",TRUE())</f>
        <v>1</v>
      </c>
      <c r="L882" s="5" t="n">
        <f aca="false">AND(G882,H882,I882,K882)</f>
        <v>0</v>
      </c>
      <c r="M882" s="0" t="n">
        <f aca="false">IF(L882,1,0)</f>
        <v>0</v>
      </c>
      <c r="N882" s="0" t="n">
        <f aca="false">E882*J882*M882</f>
        <v>0</v>
      </c>
    </row>
    <row r="883" customFormat="false" ht="14.25" hidden="false" customHeight="false" outlineLevel="0" collapsed="false">
      <c r="A883" s="0" t="n">
        <v>882</v>
      </c>
      <c r="B883" s="3" t="n">
        <v>45141</v>
      </c>
      <c r="C883" s="4" t="s">
        <v>20</v>
      </c>
      <c r="D883" s="0" t="n">
        <v>54</v>
      </c>
      <c r="E883" s="0" t="n">
        <v>400</v>
      </c>
      <c r="F883" s="0" t="s">
        <v>11</v>
      </c>
      <c r="G883" s="5" t="n">
        <f aca="false">OR(C883="M15",C883="M10")</f>
        <v>0</v>
      </c>
      <c r="H883" s="5" t="n">
        <f aca="false">AND(D883&lt;=7,D883&gt;=4)</f>
        <v>0</v>
      </c>
      <c r="I883" s="5" t="n">
        <f aca="false">AND(B883&gt;=$P$1,B883&lt;=$Q$1)</f>
        <v>1</v>
      </c>
      <c r="J883" s="0" t="n">
        <f aca="false">VLOOKUP(D883,Товар!$A$1:$F$61,5)</f>
        <v>300</v>
      </c>
      <c r="K883" s="5" t="n">
        <f aca="false">IF(F883="Поступление",TRUE())</f>
        <v>1</v>
      </c>
      <c r="L883" s="5" t="n">
        <f aca="false">AND(G883,H883,I883,K883)</f>
        <v>0</v>
      </c>
      <c r="M883" s="0" t="n">
        <f aca="false">IF(L883,1,0)</f>
        <v>0</v>
      </c>
      <c r="N883" s="0" t="n">
        <f aca="false">E883*J883*M883</f>
        <v>0</v>
      </c>
    </row>
    <row r="884" customFormat="false" ht="14.25" hidden="false" customHeight="false" outlineLevel="0" collapsed="false">
      <c r="A884" s="0" t="n">
        <v>883</v>
      </c>
      <c r="B884" s="3" t="n">
        <v>45141</v>
      </c>
      <c r="C884" s="4" t="s">
        <v>20</v>
      </c>
      <c r="D884" s="0" t="n">
        <v>55</v>
      </c>
      <c r="E884" s="0" t="n">
        <v>400</v>
      </c>
      <c r="F884" s="0" t="s">
        <v>11</v>
      </c>
      <c r="G884" s="5" t="n">
        <f aca="false">OR(C884="M15",C884="M10")</f>
        <v>0</v>
      </c>
      <c r="H884" s="5" t="n">
        <f aca="false">AND(D884&lt;=7,D884&gt;=4)</f>
        <v>0</v>
      </c>
      <c r="I884" s="5" t="n">
        <f aca="false">AND(B884&gt;=$P$1,B884&lt;=$Q$1)</f>
        <v>1</v>
      </c>
      <c r="J884" s="0" t="n">
        <f aca="false">VLOOKUP(D884,Товар!$A$1:$F$61,5)</f>
        <v>300</v>
      </c>
      <c r="K884" s="5" t="n">
        <f aca="false">IF(F884="Поступление",TRUE())</f>
        <v>1</v>
      </c>
      <c r="L884" s="5" t="n">
        <f aca="false">AND(G884,H884,I884,K884)</f>
        <v>0</v>
      </c>
      <c r="M884" s="0" t="n">
        <f aca="false">IF(L884,1,0)</f>
        <v>0</v>
      </c>
      <c r="N884" s="0" t="n">
        <f aca="false">E884*J884*M884</f>
        <v>0</v>
      </c>
    </row>
    <row r="885" customFormat="false" ht="14.25" hidden="false" customHeight="false" outlineLevel="0" collapsed="false">
      <c r="A885" s="0" t="n">
        <v>884</v>
      </c>
      <c r="B885" s="3" t="n">
        <v>45141</v>
      </c>
      <c r="C885" s="4" t="s">
        <v>20</v>
      </c>
      <c r="D885" s="0" t="n">
        <v>56</v>
      </c>
      <c r="E885" s="0" t="n">
        <v>400</v>
      </c>
      <c r="F885" s="0" t="s">
        <v>11</v>
      </c>
      <c r="G885" s="5" t="n">
        <f aca="false">OR(C885="M15",C885="M10")</f>
        <v>0</v>
      </c>
      <c r="H885" s="5" t="n">
        <f aca="false">AND(D885&lt;=7,D885&gt;=4)</f>
        <v>0</v>
      </c>
      <c r="I885" s="5" t="n">
        <f aca="false">AND(B885&gt;=$P$1,B885&lt;=$Q$1)</f>
        <v>1</v>
      </c>
      <c r="J885" s="0" t="n">
        <f aca="false">VLOOKUP(D885,Товар!$A$1:$F$61,5)</f>
        <v>1</v>
      </c>
      <c r="K885" s="5" t="n">
        <f aca="false">IF(F885="Поступление",TRUE())</f>
        <v>1</v>
      </c>
      <c r="L885" s="5" t="n">
        <f aca="false">AND(G885,H885,I885,K885)</f>
        <v>0</v>
      </c>
      <c r="M885" s="0" t="n">
        <f aca="false">IF(L885,1,0)</f>
        <v>0</v>
      </c>
      <c r="N885" s="0" t="n">
        <f aca="false">E885*J885*M885</f>
        <v>0</v>
      </c>
    </row>
    <row r="886" customFormat="false" ht="14.25" hidden="false" customHeight="false" outlineLevel="0" collapsed="false">
      <c r="A886" s="0" t="n">
        <v>885</v>
      </c>
      <c r="B886" s="3" t="n">
        <v>45141</v>
      </c>
      <c r="C886" s="4" t="s">
        <v>20</v>
      </c>
      <c r="D886" s="0" t="n">
        <v>57</v>
      </c>
      <c r="E886" s="0" t="n">
        <v>400</v>
      </c>
      <c r="F886" s="0" t="s">
        <v>11</v>
      </c>
      <c r="G886" s="5" t="n">
        <f aca="false">OR(C886="M15",C886="M10")</f>
        <v>0</v>
      </c>
      <c r="H886" s="5" t="n">
        <f aca="false">AND(D886&lt;=7,D886&gt;=4)</f>
        <v>0</v>
      </c>
      <c r="I886" s="5" t="n">
        <f aca="false">AND(B886&gt;=$P$1,B886&lt;=$Q$1)</f>
        <v>1</v>
      </c>
      <c r="J886" s="0" t="n">
        <f aca="false">VLOOKUP(D886,Товар!$A$1:$F$61,5)</f>
        <v>1</v>
      </c>
      <c r="K886" s="5" t="n">
        <f aca="false">IF(F886="Поступление",TRUE())</f>
        <v>1</v>
      </c>
      <c r="L886" s="5" t="n">
        <f aca="false">AND(G886,H886,I886,K886)</f>
        <v>0</v>
      </c>
      <c r="M886" s="0" t="n">
        <f aca="false">IF(L886,1,0)</f>
        <v>0</v>
      </c>
      <c r="N886" s="0" t="n">
        <f aca="false">E886*J886*M886</f>
        <v>0</v>
      </c>
    </row>
    <row r="887" customFormat="false" ht="14.25" hidden="false" customHeight="false" outlineLevel="0" collapsed="false">
      <c r="A887" s="0" t="n">
        <v>886</v>
      </c>
      <c r="B887" s="3" t="n">
        <v>45141</v>
      </c>
      <c r="C887" s="4" t="s">
        <v>20</v>
      </c>
      <c r="D887" s="0" t="n">
        <v>58</v>
      </c>
      <c r="E887" s="0" t="n">
        <v>400</v>
      </c>
      <c r="F887" s="0" t="s">
        <v>11</v>
      </c>
      <c r="G887" s="5" t="n">
        <f aca="false">OR(C887="M15",C887="M10")</f>
        <v>0</v>
      </c>
      <c r="H887" s="5" t="n">
        <f aca="false">AND(D887&lt;=7,D887&gt;=4)</f>
        <v>0</v>
      </c>
      <c r="I887" s="5" t="n">
        <f aca="false">AND(B887&gt;=$P$1,B887&lt;=$Q$1)</f>
        <v>1</v>
      </c>
      <c r="J887" s="0" t="n">
        <f aca="false">VLOOKUP(D887,Товар!$A$1:$F$61,5)</f>
        <v>500</v>
      </c>
      <c r="K887" s="5" t="n">
        <f aca="false">IF(F887="Поступление",TRUE())</f>
        <v>1</v>
      </c>
      <c r="L887" s="5" t="n">
        <f aca="false">AND(G887,H887,I887,K887)</f>
        <v>0</v>
      </c>
      <c r="M887" s="0" t="n">
        <f aca="false">IF(L887,1,0)</f>
        <v>0</v>
      </c>
      <c r="N887" s="0" t="n">
        <f aca="false">E887*J887*M887</f>
        <v>0</v>
      </c>
    </row>
    <row r="888" customFormat="false" ht="14.25" hidden="false" customHeight="false" outlineLevel="0" collapsed="false">
      <c r="A888" s="0" t="n">
        <v>887</v>
      </c>
      <c r="B888" s="3" t="n">
        <v>45141</v>
      </c>
      <c r="C888" s="4" t="s">
        <v>20</v>
      </c>
      <c r="D888" s="0" t="n">
        <v>59</v>
      </c>
      <c r="E888" s="0" t="n">
        <v>400</v>
      </c>
      <c r="F888" s="0" t="s">
        <v>11</v>
      </c>
      <c r="G888" s="5" t="n">
        <f aca="false">OR(C888="M15",C888="M10")</f>
        <v>0</v>
      </c>
      <c r="H888" s="5" t="n">
        <f aca="false">AND(D888&lt;=7,D888&gt;=4)</f>
        <v>0</v>
      </c>
      <c r="I888" s="5" t="n">
        <f aca="false">AND(B888&gt;=$P$1,B888&lt;=$Q$1)</f>
        <v>1</v>
      </c>
      <c r="J888" s="0" t="n">
        <f aca="false">VLOOKUP(D888,Товар!$A$1:$F$61,5)</f>
        <v>500</v>
      </c>
      <c r="K888" s="5" t="n">
        <f aca="false">IF(F888="Поступление",TRUE())</f>
        <v>1</v>
      </c>
      <c r="L888" s="5" t="n">
        <f aca="false">AND(G888,H888,I888,K888)</f>
        <v>0</v>
      </c>
      <c r="M888" s="0" t="n">
        <f aca="false">IF(L888,1,0)</f>
        <v>0</v>
      </c>
      <c r="N888" s="0" t="n">
        <f aca="false">E888*J888*M888</f>
        <v>0</v>
      </c>
    </row>
    <row r="889" customFormat="false" ht="14.25" hidden="false" customHeight="false" outlineLevel="0" collapsed="false">
      <c r="A889" s="0" t="n">
        <v>888</v>
      </c>
      <c r="B889" s="3" t="n">
        <v>45141</v>
      </c>
      <c r="C889" s="4" t="s">
        <v>20</v>
      </c>
      <c r="D889" s="0" t="n">
        <v>60</v>
      </c>
      <c r="E889" s="0" t="n">
        <v>400</v>
      </c>
      <c r="F889" s="0" t="s">
        <v>11</v>
      </c>
      <c r="G889" s="5" t="n">
        <f aca="false">OR(C889="M15",C889="M10")</f>
        <v>0</v>
      </c>
      <c r="H889" s="5" t="n">
        <f aca="false">AND(D889&lt;=7,D889&gt;=4)</f>
        <v>0</v>
      </c>
      <c r="I889" s="5" t="n">
        <f aca="false">AND(B889&gt;=$P$1,B889&lt;=$Q$1)</f>
        <v>1</v>
      </c>
      <c r="J889" s="0" t="n">
        <f aca="false">VLOOKUP(D889,Товар!$A$1:$F$61,5)</f>
        <v>500</v>
      </c>
      <c r="K889" s="5" t="n">
        <f aca="false">IF(F889="Поступление",TRUE())</f>
        <v>1</v>
      </c>
      <c r="L889" s="5" t="n">
        <f aca="false">AND(G889,H889,I889,K889)</f>
        <v>0</v>
      </c>
      <c r="M889" s="0" t="n">
        <f aca="false">IF(L889,1,0)</f>
        <v>0</v>
      </c>
      <c r="N889" s="0" t="n">
        <f aca="false">E889*J889*M889</f>
        <v>0</v>
      </c>
    </row>
    <row r="890" customFormat="false" ht="14.25" hidden="false" customHeight="false" outlineLevel="0" collapsed="false">
      <c r="A890" s="0" t="n">
        <v>889</v>
      </c>
      <c r="B890" s="3" t="n">
        <v>45141</v>
      </c>
      <c r="C890" s="4" t="s">
        <v>21</v>
      </c>
      <c r="D890" s="0" t="n">
        <v>37</v>
      </c>
      <c r="E890" s="0" t="n">
        <v>400</v>
      </c>
      <c r="F890" s="0" t="s">
        <v>11</v>
      </c>
      <c r="G890" s="5" t="n">
        <f aca="false">OR(C890="M15",C890="M10")</f>
        <v>0</v>
      </c>
      <c r="H890" s="5" t="n">
        <f aca="false">AND(D890&lt;=7,D890&gt;=4)</f>
        <v>0</v>
      </c>
      <c r="I890" s="5" t="n">
        <f aca="false">AND(B890&gt;=$P$1,B890&lt;=$Q$1)</f>
        <v>1</v>
      </c>
      <c r="J890" s="0" t="n">
        <f aca="false">VLOOKUP(D890,Товар!$A$1:$F$61,5)</f>
        <v>200</v>
      </c>
      <c r="K890" s="5" t="n">
        <f aca="false">IF(F890="Поступление",TRUE())</f>
        <v>1</v>
      </c>
      <c r="L890" s="5" t="n">
        <f aca="false">AND(G890,H890,I890,K890)</f>
        <v>0</v>
      </c>
      <c r="M890" s="0" t="n">
        <f aca="false">IF(L890,1,0)</f>
        <v>0</v>
      </c>
      <c r="N890" s="0" t="n">
        <f aca="false">E890*J890*M890</f>
        <v>0</v>
      </c>
    </row>
    <row r="891" customFormat="false" ht="14.25" hidden="false" customHeight="false" outlineLevel="0" collapsed="false">
      <c r="A891" s="0" t="n">
        <v>890</v>
      </c>
      <c r="B891" s="3" t="n">
        <v>45141</v>
      </c>
      <c r="C891" s="4" t="s">
        <v>21</v>
      </c>
      <c r="D891" s="0" t="n">
        <v>38</v>
      </c>
      <c r="E891" s="0" t="n">
        <v>400</v>
      </c>
      <c r="F891" s="0" t="s">
        <v>11</v>
      </c>
      <c r="G891" s="5" t="n">
        <f aca="false">OR(C891="M15",C891="M10")</f>
        <v>0</v>
      </c>
      <c r="H891" s="5" t="n">
        <f aca="false">AND(D891&lt;=7,D891&gt;=4)</f>
        <v>0</v>
      </c>
      <c r="I891" s="5" t="n">
        <f aca="false">AND(B891&gt;=$P$1,B891&lt;=$Q$1)</f>
        <v>1</v>
      </c>
      <c r="J891" s="0" t="n">
        <f aca="false">VLOOKUP(D891,Товар!$A$1:$F$61,5)</f>
        <v>200</v>
      </c>
      <c r="K891" s="5" t="n">
        <f aca="false">IF(F891="Поступление",TRUE())</f>
        <v>1</v>
      </c>
      <c r="L891" s="5" t="n">
        <f aca="false">AND(G891,H891,I891,K891)</f>
        <v>0</v>
      </c>
      <c r="M891" s="0" t="n">
        <f aca="false">IF(L891,1,0)</f>
        <v>0</v>
      </c>
      <c r="N891" s="0" t="n">
        <f aca="false">E891*J891*M891</f>
        <v>0</v>
      </c>
    </row>
    <row r="892" customFormat="false" ht="14.25" hidden="false" customHeight="false" outlineLevel="0" collapsed="false">
      <c r="A892" s="0" t="n">
        <v>891</v>
      </c>
      <c r="B892" s="3" t="n">
        <v>45141</v>
      </c>
      <c r="C892" s="4" t="s">
        <v>21</v>
      </c>
      <c r="D892" s="0" t="n">
        <v>39</v>
      </c>
      <c r="E892" s="0" t="n">
        <v>400</v>
      </c>
      <c r="F892" s="0" t="s">
        <v>11</v>
      </c>
      <c r="G892" s="5" t="n">
        <f aca="false">OR(C892="M15",C892="M10")</f>
        <v>0</v>
      </c>
      <c r="H892" s="5" t="n">
        <f aca="false">AND(D892&lt;=7,D892&gt;=4)</f>
        <v>0</v>
      </c>
      <c r="I892" s="5" t="n">
        <f aca="false">AND(B892&gt;=$P$1,B892&lt;=$Q$1)</f>
        <v>1</v>
      </c>
      <c r="J892" s="0" t="n">
        <f aca="false">VLOOKUP(D892,Товар!$A$1:$F$61,5)</f>
        <v>250</v>
      </c>
      <c r="K892" s="5" t="n">
        <f aca="false">IF(F892="Поступление",TRUE())</f>
        <v>1</v>
      </c>
      <c r="L892" s="5" t="n">
        <f aca="false">AND(G892,H892,I892,K892)</f>
        <v>0</v>
      </c>
      <c r="M892" s="0" t="n">
        <f aca="false">IF(L892,1,0)</f>
        <v>0</v>
      </c>
      <c r="N892" s="0" t="n">
        <f aca="false">E892*J892*M892</f>
        <v>0</v>
      </c>
    </row>
    <row r="893" customFormat="false" ht="14.25" hidden="false" customHeight="false" outlineLevel="0" collapsed="false">
      <c r="A893" s="0" t="n">
        <v>892</v>
      </c>
      <c r="B893" s="3" t="n">
        <v>45141</v>
      </c>
      <c r="C893" s="4" t="s">
        <v>21</v>
      </c>
      <c r="D893" s="0" t="n">
        <v>40</v>
      </c>
      <c r="E893" s="0" t="n">
        <v>400</v>
      </c>
      <c r="F893" s="0" t="s">
        <v>11</v>
      </c>
      <c r="G893" s="5" t="n">
        <f aca="false">OR(C893="M15",C893="M10")</f>
        <v>0</v>
      </c>
      <c r="H893" s="5" t="n">
        <f aca="false">AND(D893&lt;=7,D893&gt;=4)</f>
        <v>0</v>
      </c>
      <c r="I893" s="5" t="n">
        <f aca="false">AND(B893&gt;=$P$1,B893&lt;=$Q$1)</f>
        <v>1</v>
      </c>
      <c r="J893" s="0" t="n">
        <f aca="false">VLOOKUP(D893,Товар!$A$1:$F$61,5)</f>
        <v>200</v>
      </c>
      <c r="K893" s="5" t="n">
        <f aca="false">IF(F893="Поступление",TRUE())</f>
        <v>1</v>
      </c>
      <c r="L893" s="5" t="n">
        <f aca="false">AND(G893,H893,I893,K893)</f>
        <v>0</v>
      </c>
      <c r="M893" s="0" t="n">
        <f aca="false">IF(L893,1,0)</f>
        <v>0</v>
      </c>
      <c r="N893" s="0" t="n">
        <f aca="false">E893*J893*M893</f>
        <v>0</v>
      </c>
    </row>
    <row r="894" customFormat="false" ht="14.25" hidden="false" customHeight="false" outlineLevel="0" collapsed="false">
      <c r="A894" s="0" t="n">
        <v>893</v>
      </c>
      <c r="B894" s="3" t="n">
        <v>45141</v>
      </c>
      <c r="C894" s="4" t="s">
        <v>21</v>
      </c>
      <c r="D894" s="0" t="n">
        <v>41</v>
      </c>
      <c r="E894" s="0" t="n">
        <v>400</v>
      </c>
      <c r="F894" s="0" t="s">
        <v>11</v>
      </c>
      <c r="G894" s="5" t="n">
        <f aca="false">OR(C894="M15",C894="M10")</f>
        <v>0</v>
      </c>
      <c r="H894" s="5" t="n">
        <f aca="false">AND(D894&lt;=7,D894&gt;=4)</f>
        <v>0</v>
      </c>
      <c r="I894" s="5" t="n">
        <f aca="false">AND(B894&gt;=$P$1,B894&lt;=$Q$1)</f>
        <v>1</v>
      </c>
      <c r="J894" s="0" t="n">
        <f aca="false">VLOOKUP(D894,Товар!$A$1:$F$61,5)</f>
        <v>100</v>
      </c>
      <c r="K894" s="5" t="n">
        <f aca="false">IF(F894="Поступление",TRUE())</f>
        <v>1</v>
      </c>
      <c r="L894" s="5" t="n">
        <f aca="false">AND(G894,H894,I894,K894)</f>
        <v>0</v>
      </c>
      <c r="M894" s="0" t="n">
        <f aca="false">IF(L894,1,0)</f>
        <v>0</v>
      </c>
      <c r="N894" s="0" t="n">
        <f aca="false">E894*J894*M894</f>
        <v>0</v>
      </c>
    </row>
    <row r="895" customFormat="false" ht="14.25" hidden="false" customHeight="false" outlineLevel="0" collapsed="false">
      <c r="A895" s="0" t="n">
        <v>894</v>
      </c>
      <c r="B895" s="3" t="n">
        <v>45141</v>
      </c>
      <c r="C895" s="4" t="s">
        <v>21</v>
      </c>
      <c r="D895" s="0" t="n">
        <v>42</v>
      </c>
      <c r="E895" s="0" t="n">
        <v>400</v>
      </c>
      <c r="F895" s="0" t="s">
        <v>11</v>
      </c>
      <c r="G895" s="5" t="n">
        <f aca="false">OR(C895="M15",C895="M10")</f>
        <v>0</v>
      </c>
      <c r="H895" s="5" t="n">
        <f aca="false">AND(D895&lt;=7,D895&gt;=4)</f>
        <v>0</v>
      </c>
      <c r="I895" s="5" t="n">
        <f aca="false">AND(B895&gt;=$P$1,B895&lt;=$Q$1)</f>
        <v>1</v>
      </c>
      <c r="J895" s="0" t="n">
        <f aca="false">VLOOKUP(D895,Товар!$A$1:$F$61,5)</f>
        <v>500</v>
      </c>
      <c r="K895" s="5" t="n">
        <f aca="false">IF(F895="Поступление",TRUE())</f>
        <v>1</v>
      </c>
      <c r="L895" s="5" t="n">
        <f aca="false">AND(G895,H895,I895,K895)</f>
        <v>0</v>
      </c>
      <c r="M895" s="0" t="n">
        <f aca="false">IF(L895,1,0)</f>
        <v>0</v>
      </c>
      <c r="N895" s="0" t="n">
        <f aca="false">E895*J895*M895</f>
        <v>0</v>
      </c>
    </row>
    <row r="896" customFormat="false" ht="14.25" hidden="false" customHeight="false" outlineLevel="0" collapsed="false">
      <c r="A896" s="0" t="n">
        <v>895</v>
      </c>
      <c r="B896" s="3" t="n">
        <v>45141</v>
      </c>
      <c r="C896" s="4" t="s">
        <v>21</v>
      </c>
      <c r="D896" s="0" t="n">
        <v>43</v>
      </c>
      <c r="E896" s="0" t="n">
        <v>400</v>
      </c>
      <c r="F896" s="0" t="s">
        <v>11</v>
      </c>
      <c r="G896" s="5" t="n">
        <f aca="false">OR(C896="M15",C896="M10")</f>
        <v>0</v>
      </c>
      <c r="H896" s="5" t="n">
        <f aca="false">AND(D896&lt;=7,D896&gt;=4)</f>
        <v>0</v>
      </c>
      <c r="I896" s="5" t="n">
        <f aca="false">AND(B896&gt;=$P$1,B896&lt;=$Q$1)</f>
        <v>1</v>
      </c>
      <c r="J896" s="0" t="n">
        <f aca="false">VLOOKUP(D896,Товар!$A$1:$F$61,5)</f>
        <v>120</v>
      </c>
      <c r="K896" s="5" t="n">
        <f aca="false">IF(F896="Поступление",TRUE())</f>
        <v>1</v>
      </c>
      <c r="L896" s="5" t="n">
        <f aca="false">AND(G896,H896,I896,K896)</f>
        <v>0</v>
      </c>
      <c r="M896" s="0" t="n">
        <f aca="false">IF(L896,1,0)</f>
        <v>0</v>
      </c>
      <c r="N896" s="0" t="n">
        <f aca="false">E896*J896*M896</f>
        <v>0</v>
      </c>
    </row>
    <row r="897" customFormat="false" ht="14.25" hidden="false" customHeight="false" outlineLevel="0" collapsed="false">
      <c r="A897" s="0" t="n">
        <v>896</v>
      </c>
      <c r="B897" s="3" t="n">
        <v>45141</v>
      </c>
      <c r="C897" s="4" t="s">
        <v>21</v>
      </c>
      <c r="D897" s="0" t="n">
        <v>44</v>
      </c>
      <c r="E897" s="0" t="n">
        <v>400</v>
      </c>
      <c r="F897" s="0" t="s">
        <v>11</v>
      </c>
      <c r="G897" s="5" t="n">
        <f aca="false">OR(C897="M15",C897="M10")</f>
        <v>0</v>
      </c>
      <c r="H897" s="5" t="n">
        <f aca="false">AND(D897&lt;=7,D897&gt;=4)</f>
        <v>0</v>
      </c>
      <c r="I897" s="5" t="n">
        <f aca="false">AND(B897&gt;=$P$1,B897&lt;=$Q$1)</f>
        <v>1</v>
      </c>
      <c r="J897" s="0" t="n">
        <f aca="false">VLOOKUP(D897,Товар!$A$1:$F$61,5)</f>
        <v>200</v>
      </c>
      <c r="K897" s="5" t="n">
        <f aca="false">IF(F897="Поступление",TRUE())</f>
        <v>1</v>
      </c>
      <c r="L897" s="5" t="n">
        <f aca="false">AND(G897,H897,I897,K897)</f>
        <v>0</v>
      </c>
      <c r="M897" s="0" t="n">
        <f aca="false">IF(L897,1,0)</f>
        <v>0</v>
      </c>
      <c r="N897" s="0" t="n">
        <f aca="false">E897*J897*M897</f>
        <v>0</v>
      </c>
    </row>
    <row r="898" customFormat="false" ht="14.25" hidden="false" customHeight="false" outlineLevel="0" collapsed="false">
      <c r="A898" s="0" t="n">
        <v>897</v>
      </c>
      <c r="B898" s="3" t="n">
        <v>45141</v>
      </c>
      <c r="C898" s="4" t="s">
        <v>21</v>
      </c>
      <c r="D898" s="0" t="n">
        <v>45</v>
      </c>
      <c r="E898" s="0" t="n">
        <v>400</v>
      </c>
      <c r="F898" s="0" t="s">
        <v>11</v>
      </c>
      <c r="G898" s="5" t="n">
        <f aca="false">OR(C898="M15",C898="M10")</f>
        <v>0</v>
      </c>
      <c r="H898" s="5" t="n">
        <f aca="false">AND(D898&lt;=7,D898&gt;=4)</f>
        <v>0</v>
      </c>
      <c r="I898" s="5" t="n">
        <f aca="false">AND(B898&gt;=$P$1,B898&lt;=$Q$1)</f>
        <v>1</v>
      </c>
      <c r="J898" s="0" t="n">
        <f aca="false">VLOOKUP(D898,Товар!$A$1:$F$61,5)</f>
        <v>200</v>
      </c>
      <c r="K898" s="5" t="n">
        <f aca="false">IF(F898="Поступление",TRUE())</f>
        <v>1</v>
      </c>
      <c r="L898" s="5" t="n">
        <f aca="false">AND(G898,H898,I898,K898)</f>
        <v>0</v>
      </c>
      <c r="M898" s="0" t="n">
        <f aca="false">IF(L898,1,0)</f>
        <v>0</v>
      </c>
      <c r="N898" s="0" t="n">
        <f aca="false">E898*J898*M898</f>
        <v>0</v>
      </c>
    </row>
    <row r="899" customFormat="false" ht="14.25" hidden="false" customHeight="false" outlineLevel="0" collapsed="false">
      <c r="A899" s="0" t="n">
        <v>898</v>
      </c>
      <c r="B899" s="3" t="n">
        <v>45141</v>
      </c>
      <c r="C899" s="4" t="s">
        <v>21</v>
      </c>
      <c r="D899" s="0" t="n">
        <v>46</v>
      </c>
      <c r="E899" s="0" t="n">
        <v>400</v>
      </c>
      <c r="F899" s="0" t="s">
        <v>11</v>
      </c>
      <c r="G899" s="5" t="n">
        <f aca="false">OR(C899="M15",C899="M10")</f>
        <v>0</v>
      </c>
      <c r="H899" s="5" t="n">
        <f aca="false">AND(D899&lt;=7,D899&gt;=4)</f>
        <v>0</v>
      </c>
      <c r="I899" s="5" t="n">
        <f aca="false">AND(B899&gt;=$P$1,B899&lt;=$Q$1)</f>
        <v>1</v>
      </c>
      <c r="J899" s="0" t="n">
        <f aca="false">VLOOKUP(D899,Товар!$A$1:$F$61,5)</f>
        <v>300</v>
      </c>
      <c r="K899" s="5" t="n">
        <f aca="false">IF(F899="Поступление",TRUE())</f>
        <v>1</v>
      </c>
      <c r="L899" s="5" t="n">
        <f aca="false">AND(G899,H899,I899,K899)</f>
        <v>0</v>
      </c>
      <c r="M899" s="0" t="n">
        <f aca="false">IF(L899,1,0)</f>
        <v>0</v>
      </c>
      <c r="N899" s="0" t="n">
        <f aca="false">E899*J899*M899</f>
        <v>0</v>
      </c>
    </row>
    <row r="900" customFormat="false" ht="14.25" hidden="false" customHeight="false" outlineLevel="0" collapsed="false">
      <c r="A900" s="0" t="n">
        <v>899</v>
      </c>
      <c r="B900" s="3" t="n">
        <v>45141</v>
      </c>
      <c r="C900" s="4" t="s">
        <v>21</v>
      </c>
      <c r="D900" s="0" t="n">
        <v>47</v>
      </c>
      <c r="E900" s="0" t="n">
        <v>400</v>
      </c>
      <c r="F900" s="0" t="s">
        <v>11</v>
      </c>
      <c r="G900" s="5" t="n">
        <f aca="false">OR(C900="M15",C900="M10")</f>
        <v>0</v>
      </c>
      <c r="H900" s="5" t="n">
        <f aca="false">AND(D900&lt;=7,D900&gt;=4)</f>
        <v>0</v>
      </c>
      <c r="I900" s="5" t="n">
        <f aca="false">AND(B900&gt;=$P$1,B900&lt;=$Q$1)</f>
        <v>1</v>
      </c>
      <c r="J900" s="0" t="n">
        <f aca="false">VLOOKUP(D900,Товар!$A$1:$F$61,5)</f>
        <v>300</v>
      </c>
      <c r="K900" s="5" t="n">
        <f aca="false">IF(F900="Поступление",TRUE())</f>
        <v>1</v>
      </c>
      <c r="L900" s="5" t="n">
        <f aca="false">AND(G900,H900,I900,K900)</f>
        <v>0</v>
      </c>
      <c r="M900" s="0" t="n">
        <f aca="false">IF(L900,1,0)</f>
        <v>0</v>
      </c>
      <c r="N900" s="0" t="n">
        <f aca="false">E900*J900*M900</f>
        <v>0</v>
      </c>
    </row>
    <row r="901" customFormat="false" ht="14.25" hidden="false" customHeight="false" outlineLevel="0" collapsed="false">
      <c r="A901" s="0" t="n">
        <v>900</v>
      </c>
      <c r="B901" s="3" t="n">
        <v>45141</v>
      </c>
      <c r="C901" s="4" t="s">
        <v>21</v>
      </c>
      <c r="D901" s="0" t="n">
        <v>48</v>
      </c>
      <c r="E901" s="0" t="n">
        <v>400</v>
      </c>
      <c r="F901" s="0" t="s">
        <v>11</v>
      </c>
      <c r="G901" s="5" t="n">
        <f aca="false">OR(C901="M15",C901="M10")</f>
        <v>0</v>
      </c>
      <c r="H901" s="5" t="n">
        <f aca="false">AND(D901&lt;=7,D901&gt;=4)</f>
        <v>0</v>
      </c>
      <c r="I901" s="5" t="n">
        <f aca="false">AND(B901&gt;=$P$1,B901&lt;=$Q$1)</f>
        <v>1</v>
      </c>
      <c r="J901" s="0" t="n">
        <f aca="false">VLOOKUP(D901,Товар!$A$1:$F$61,5)</f>
        <v>300</v>
      </c>
      <c r="K901" s="5" t="n">
        <f aca="false">IF(F901="Поступление",TRUE())</f>
        <v>1</v>
      </c>
      <c r="L901" s="5" t="n">
        <f aca="false">AND(G901,H901,I901,K901)</f>
        <v>0</v>
      </c>
      <c r="M901" s="0" t="n">
        <f aca="false">IF(L901,1,0)</f>
        <v>0</v>
      </c>
      <c r="N901" s="0" t="n">
        <f aca="false">E901*J901*M901</f>
        <v>0</v>
      </c>
    </row>
    <row r="902" customFormat="false" ht="14.25" hidden="false" customHeight="false" outlineLevel="0" collapsed="false">
      <c r="A902" s="0" t="n">
        <v>901</v>
      </c>
      <c r="B902" s="3" t="n">
        <v>45141</v>
      </c>
      <c r="C902" s="4" t="s">
        <v>21</v>
      </c>
      <c r="D902" s="0" t="n">
        <v>49</v>
      </c>
      <c r="E902" s="0" t="n">
        <v>400</v>
      </c>
      <c r="F902" s="0" t="s">
        <v>11</v>
      </c>
      <c r="G902" s="5" t="n">
        <f aca="false">OR(C902="M15",C902="M10")</f>
        <v>0</v>
      </c>
      <c r="H902" s="5" t="n">
        <f aca="false">AND(D902&lt;=7,D902&gt;=4)</f>
        <v>0</v>
      </c>
      <c r="I902" s="5" t="n">
        <f aca="false">AND(B902&gt;=$P$1,B902&lt;=$Q$1)</f>
        <v>1</v>
      </c>
      <c r="J902" s="0" t="n">
        <f aca="false">VLOOKUP(D902,Товар!$A$1:$F$61,5)</f>
        <v>250</v>
      </c>
      <c r="K902" s="5" t="n">
        <f aca="false">IF(F902="Поступление",TRUE())</f>
        <v>1</v>
      </c>
      <c r="L902" s="5" t="n">
        <f aca="false">AND(G902,H902,I902,K902)</f>
        <v>0</v>
      </c>
      <c r="M902" s="0" t="n">
        <f aca="false">IF(L902,1,0)</f>
        <v>0</v>
      </c>
      <c r="N902" s="0" t="n">
        <f aca="false">E902*J902*M902</f>
        <v>0</v>
      </c>
    </row>
    <row r="903" customFormat="false" ht="14.25" hidden="false" customHeight="false" outlineLevel="0" collapsed="false">
      <c r="A903" s="0" t="n">
        <v>902</v>
      </c>
      <c r="B903" s="3" t="n">
        <v>45141</v>
      </c>
      <c r="C903" s="4" t="s">
        <v>21</v>
      </c>
      <c r="D903" s="0" t="n">
        <v>50</v>
      </c>
      <c r="E903" s="0" t="n">
        <v>400</v>
      </c>
      <c r="F903" s="0" t="s">
        <v>11</v>
      </c>
      <c r="G903" s="5" t="n">
        <f aca="false">OR(C903="M15",C903="M10")</f>
        <v>0</v>
      </c>
      <c r="H903" s="5" t="n">
        <f aca="false">AND(D903&lt;=7,D903&gt;=4)</f>
        <v>0</v>
      </c>
      <c r="I903" s="5" t="n">
        <f aca="false">AND(B903&gt;=$P$1,B903&lt;=$Q$1)</f>
        <v>1</v>
      </c>
      <c r="J903" s="0" t="n">
        <f aca="false">VLOOKUP(D903,Товар!$A$1:$F$61,5)</f>
        <v>250</v>
      </c>
      <c r="K903" s="5" t="n">
        <f aca="false">IF(F903="Поступление",TRUE())</f>
        <v>1</v>
      </c>
      <c r="L903" s="5" t="n">
        <f aca="false">AND(G903,H903,I903,K903)</f>
        <v>0</v>
      </c>
      <c r="M903" s="0" t="n">
        <f aca="false">IF(L903,1,0)</f>
        <v>0</v>
      </c>
      <c r="N903" s="0" t="n">
        <f aca="false">E903*J903*M903</f>
        <v>0</v>
      </c>
    </row>
    <row r="904" customFormat="false" ht="14.25" hidden="false" customHeight="false" outlineLevel="0" collapsed="false">
      <c r="A904" s="0" t="n">
        <v>903</v>
      </c>
      <c r="B904" s="3" t="n">
        <v>45141</v>
      </c>
      <c r="C904" s="4" t="s">
        <v>21</v>
      </c>
      <c r="D904" s="0" t="n">
        <v>51</v>
      </c>
      <c r="E904" s="0" t="n">
        <v>400</v>
      </c>
      <c r="F904" s="0" t="s">
        <v>11</v>
      </c>
      <c r="G904" s="5" t="n">
        <f aca="false">OR(C904="M15",C904="M10")</f>
        <v>0</v>
      </c>
      <c r="H904" s="5" t="n">
        <f aca="false">AND(D904&lt;=7,D904&gt;=4)</f>
        <v>0</v>
      </c>
      <c r="I904" s="5" t="n">
        <f aca="false">AND(B904&gt;=$P$1,B904&lt;=$Q$1)</f>
        <v>1</v>
      </c>
      <c r="J904" s="0" t="n">
        <f aca="false">VLOOKUP(D904,Товар!$A$1:$F$61,5)</f>
        <v>250</v>
      </c>
      <c r="K904" s="5" t="n">
        <f aca="false">IF(F904="Поступление",TRUE())</f>
        <v>1</v>
      </c>
      <c r="L904" s="5" t="n">
        <f aca="false">AND(G904,H904,I904,K904)</f>
        <v>0</v>
      </c>
      <c r="M904" s="0" t="n">
        <f aca="false">IF(L904,1,0)</f>
        <v>0</v>
      </c>
      <c r="N904" s="0" t="n">
        <f aca="false">E904*J904*M904</f>
        <v>0</v>
      </c>
    </row>
    <row r="905" customFormat="false" ht="14.25" hidden="false" customHeight="false" outlineLevel="0" collapsed="false">
      <c r="A905" s="0" t="n">
        <v>904</v>
      </c>
      <c r="B905" s="3" t="n">
        <v>45141</v>
      </c>
      <c r="C905" s="4" t="s">
        <v>21</v>
      </c>
      <c r="D905" s="0" t="n">
        <v>52</v>
      </c>
      <c r="E905" s="0" t="n">
        <v>400</v>
      </c>
      <c r="F905" s="0" t="s">
        <v>11</v>
      </c>
      <c r="G905" s="5" t="n">
        <f aca="false">OR(C905="M15",C905="M10")</f>
        <v>0</v>
      </c>
      <c r="H905" s="5" t="n">
        <f aca="false">AND(D905&lt;=7,D905&gt;=4)</f>
        <v>0</v>
      </c>
      <c r="I905" s="5" t="n">
        <f aca="false">AND(B905&gt;=$P$1,B905&lt;=$Q$1)</f>
        <v>1</v>
      </c>
      <c r="J905" s="0" t="n">
        <f aca="false">VLOOKUP(D905,Товар!$A$1:$F$61,5)</f>
        <v>200</v>
      </c>
      <c r="K905" s="5" t="n">
        <f aca="false">IF(F905="Поступление",TRUE())</f>
        <v>1</v>
      </c>
      <c r="L905" s="5" t="n">
        <f aca="false">AND(G905,H905,I905,K905)</f>
        <v>0</v>
      </c>
      <c r="M905" s="0" t="n">
        <f aca="false">IF(L905,1,0)</f>
        <v>0</v>
      </c>
      <c r="N905" s="0" t="n">
        <f aca="false">E905*J905*M905</f>
        <v>0</v>
      </c>
    </row>
    <row r="906" customFormat="false" ht="14.25" hidden="false" customHeight="false" outlineLevel="0" collapsed="false">
      <c r="A906" s="0" t="n">
        <v>905</v>
      </c>
      <c r="B906" s="3" t="n">
        <v>45141</v>
      </c>
      <c r="C906" s="4" t="s">
        <v>21</v>
      </c>
      <c r="D906" s="0" t="n">
        <v>53</v>
      </c>
      <c r="E906" s="0" t="n">
        <v>400</v>
      </c>
      <c r="F906" s="0" t="s">
        <v>11</v>
      </c>
      <c r="G906" s="5" t="n">
        <f aca="false">OR(C906="M15",C906="M10")</f>
        <v>0</v>
      </c>
      <c r="H906" s="5" t="n">
        <f aca="false">AND(D906&lt;=7,D906&gt;=4)</f>
        <v>0</v>
      </c>
      <c r="I906" s="5" t="n">
        <f aca="false">AND(B906&gt;=$P$1,B906&lt;=$Q$1)</f>
        <v>1</v>
      </c>
      <c r="J906" s="0" t="n">
        <f aca="false">VLOOKUP(D906,Товар!$A$1:$F$61,5)</f>
        <v>400</v>
      </c>
      <c r="K906" s="5" t="n">
        <f aca="false">IF(F906="Поступление",TRUE())</f>
        <v>1</v>
      </c>
      <c r="L906" s="5" t="n">
        <f aca="false">AND(G906,H906,I906,K906)</f>
        <v>0</v>
      </c>
      <c r="M906" s="0" t="n">
        <f aca="false">IF(L906,1,0)</f>
        <v>0</v>
      </c>
      <c r="N906" s="0" t="n">
        <f aca="false">E906*J906*M906</f>
        <v>0</v>
      </c>
    </row>
    <row r="907" customFormat="false" ht="14.25" hidden="false" customHeight="false" outlineLevel="0" collapsed="false">
      <c r="A907" s="0" t="n">
        <v>906</v>
      </c>
      <c r="B907" s="3" t="n">
        <v>45141</v>
      </c>
      <c r="C907" s="4" t="s">
        <v>21</v>
      </c>
      <c r="D907" s="0" t="n">
        <v>54</v>
      </c>
      <c r="E907" s="0" t="n">
        <v>400</v>
      </c>
      <c r="F907" s="0" t="s">
        <v>11</v>
      </c>
      <c r="G907" s="5" t="n">
        <f aca="false">OR(C907="M15",C907="M10")</f>
        <v>0</v>
      </c>
      <c r="H907" s="5" t="n">
        <f aca="false">AND(D907&lt;=7,D907&gt;=4)</f>
        <v>0</v>
      </c>
      <c r="I907" s="5" t="n">
        <f aca="false">AND(B907&gt;=$P$1,B907&lt;=$Q$1)</f>
        <v>1</v>
      </c>
      <c r="J907" s="0" t="n">
        <f aca="false">VLOOKUP(D907,Товар!$A$1:$F$61,5)</f>
        <v>300</v>
      </c>
      <c r="K907" s="5" t="n">
        <f aca="false">IF(F907="Поступление",TRUE())</f>
        <v>1</v>
      </c>
      <c r="L907" s="5" t="n">
        <f aca="false">AND(G907,H907,I907,K907)</f>
        <v>0</v>
      </c>
      <c r="M907" s="0" t="n">
        <f aca="false">IF(L907,1,0)</f>
        <v>0</v>
      </c>
      <c r="N907" s="0" t="n">
        <f aca="false">E907*J907*M907</f>
        <v>0</v>
      </c>
    </row>
    <row r="908" customFormat="false" ht="14.25" hidden="false" customHeight="false" outlineLevel="0" collapsed="false">
      <c r="A908" s="0" t="n">
        <v>907</v>
      </c>
      <c r="B908" s="3" t="n">
        <v>45141</v>
      </c>
      <c r="C908" s="4" t="s">
        <v>21</v>
      </c>
      <c r="D908" s="0" t="n">
        <v>55</v>
      </c>
      <c r="E908" s="0" t="n">
        <v>400</v>
      </c>
      <c r="F908" s="0" t="s">
        <v>11</v>
      </c>
      <c r="G908" s="5" t="n">
        <f aca="false">OR(C908="M15",C908="M10")</f>
        <v>0</v>
      </c>
      <c r="H908" s="5" t="n">
        <f aca="false">AND(D908&lt;=7,D908&gt;=4)</f>
        <v>0</v>
      </c>
      <c r="I908" s="5" t="n">
        <f aca="false">AND(B908&gt;=$P$1,B908&lt;=$Q$1)</f>
        <v>1</v>
      </c>
      <c r="J908" s="0" t="n">
        <f aca="false">VLOOKUP(D908,Товар!$A$1:$F$61,5)</f>
        <v>300</v>
      </c>
      <c r="K908" s="5" t="n">
        <f aca="false">IF(F908="Поступление",TRUE())</f>
        <v>1</v>
      </c>
      <c r="L908" s="5" t="n">
        <f aca="false">AND(G908,H908,I908,K908)</f>
        <v>0</v>
      </c>
      <c r="M908" s="0" t="n">
        <f aca="false">IF(L908,1,0)</f>
        <v>0</v>
      </c>
      <c r="N908" s="0" t="n">
        <f aca="false">E908*J908*M908</f>
        <v>0</v>
      </c>
    </row>
    <row r="909" customFormat="false" ht="14.25" hidden="false" customHeight="false" outlineLevel="0" collapsed="false">
      <c r="A909" s="0" t="n">
        <v>908</v>
      </c>
      <c r="B909" s="3" t="n">
        <v>45141</v>
      </c>
      <c r="C909" s="4" t="s">
        <v>21</v>
      </c>
      <c r="D909" s="0" t="n">
        <v>56</v>
      </c>
      <c r="E909" s="0" t="n">
        <v>400</v>
      </c>
      <c r="F909" s="0" t="s">
        <v>11</v>
      </c>
      <c r="G909" s="5" t="n">
        <f aca="false">OR(C909="M15",C909="M10")</f>
        <v>0</v>
      </c>
      <c r="H909" s="5" t="n">
        <f aca="false">AND(D909&lt;=7,D909&gt;=4)</f>
        <v>0</v>
      </c>
      <c r="I909" s="5" t="n">
        <f aca="false">AND(B909&gt;=$P$1,B909&lt;=$Q$1)</f>
        <v>1</v>
      </c>
      <c r="J909" s="0" t="n">
        <f aca="false">VLOOKUP(D909,Товар!$A$1:$F$61,5)</f>
        <v>1</v>
      </c>
      <c r="K909" s="5" t="n">
        <f aca="false">IF(F909="Поступление",TRUE())</f>
        <v>1</v>
      </c>
      <c r="L909" s="5" t="n">
        <f aca="false">AND(G909,H909,I909,K909)</f>
        <v>0</v>
      </c>
      <c r="M909" s="0" t="n">
        <f aca="false">IF(L909,1,0)</f>
        <v>0</v>
      </c>
      <c r="N909" s="0" t="n">
        <f aca="false">E909*J909*M909</f>
        <v>0</v>
      </c>
    </row>
    <row r="910" customFormat="false" ht="14.25" hidden="false" customHeight="false" outlineLevel="0" collapsed="false">
      <c r="A910" s="0" t="n">
        <v>909</v>
      </c>
      <c r="B910" s="3" t="n">
        <v>45141</v>
      </c>
      <c r="C910" s="4" t="s">
        <v>21</v>
      </c>
      <c r="D910" s="0" t="n">
        <v>57</v>
      </c>
      <c r="E910" s="0" t="n">
        <v>400</v>
      </c>
      <c r="F910" s="0" t="s">
        <v>11</v>
      </c>
      <c r="G910" s="5" t="n">
        <f aca="false">OR(C910="M15",C910="M10")</f>
        <v>0</v>
      </c>
      <c r="H910" s="5" t="n">
        <f aca="false">AND(D910&lt;=7,D910&gt;=4)</f>
        <v>0</v>
      </c>
      <c r="I910" s="5" t="n">
        <f aca="false">AND(B910&gt;=$P$1,B910&lt;=$Q$1)</f>
        <v>1</v>
      </c>
      <c r="J910" s="0" t="n">
        <f aca="false">VLOOKUP(D910,Товар!$A$1:$F$61,5)</f>
        <v>1</v>
      </c>
      <c r="K910" s="5" t="n">
        <f aca="false">IF(F910="Поступление",TRUE())</f>
        <v>1</v>
      </c>
      <c r="L910" s="5" t="n">
        <f aca="false">AND(G910,H910,I910,K910)</f>
        <v>0</v>
      </c>
      <c r="M910" s="0" t="n">
        <f aca="false">IF(L910,1,0)</f>
        <v>0</v>
      </c>
      <c r="N910" s="0" t="n">
        <f aca="false">E910*J910*M910</f>
        <v>0</v>
      </c>
    </row>
    <row r="911" customFormat="false" ht="14.25" hidden="false" customHeight="false" outlineLevel="0" collapsed="false">
      <c r="A911" s="0" t="n">
        <v>910</v>
      </c>
      <c r="B911" s="3" t="n">
        <v>45141</v>
      </c>
      <c r="C911" s="4" t="s">
        <v>21</v>
      </c>
      <c r="D911" s="0" t="n">
        <v>58</v>
      </c>
      <c r="E911" s="0" t="n">
        <v>400</v>
      </c>
      <c r="F911" s="0" t="s">
        <v>11</v>
      </c>
      <c r="G911" s="5" t="n">
        <f aca="false">OR(C911="M15",C911="M10")</f>
        <v>0</v>
      </c>
      <c r="H911" s="5" t="n">
        <f aca="false">AND(D911&lt;=7,D911&gt;=4)</f>
        <v>0</v>
      </c>
      <c r="I911" s="5" t="n">
        <f aca="false">AND(B911&gt;=$P$1,B911&lt;=$Q$1)</f>
        <v>1</v>
      </c>
      <c r="J911" s="0" t="n">
        <f aca="false">VLOOKUP(D911,Товар!$A$1:$F$61,5)</f>
        <v>500</v>
      </c>
      <c r="K911" s="5" t="n">
        <f aca="false">IF(F911="Поступление",TRUE())</f>
        <v>1</v>
      </c>
      <c r="L911" s="5" t="n">
        <f aca="false">AND(G911,H911,I911,K911)</f>
        <v>0</v>
      </c>
      <c r="M911" s="0" t="n">
        <f aca="false">IF(L911,1,0)</f>
        <v>0</v>
      </c>
      <c r="N911" s="0" t="n">
        <f aca="false">E911*J911*M911</f>
        <v>0</v>
      </c>
    </row>
    <row r="912" customFormat="false" ht="14.25" hidden="false" customHeight="false" outlineLevel="0" collapsed="false">
      <c r="A912" s="0" t="n">
        <v>911</v>
      </c>
      <c r="B912" s="3" t="n">
        <v>45141</v>
      </c>
      <c r="C912" s="4" t="s">
        <v>21</v>
      </c>
      <c r="D912" s="0" t="n">
        <v>59</v>
      </c>
      <c r="E912" s="0" t="n">
        <v>400</v>
      </c>
      <c r="F912" s="0" t="s">
        <v>11</v>
      </c>
      <c r="G912" s="5" t="n">
        <f aca="false">OR(C912="M15",C912="M10")</f>
        <v>0</v>
      </c>
      <c r="H912" s="5" t="n">
        <f aca="false">AND(D912&lt;=7,D912&gt;=4)</f>
        <v>0</v>
      </c>
      <c r="I912" s="5" t="n">
        <f aca="false">AND(B912&gt;=$P$1,B912&lt;=$Q$1)</f>
        <v>1</v>
      </c>
      <c r="J912" s="0" t="n">
        <f aca="false">VLOOKUP(D912,Товар!$A$1:$F$61,5)</f>
        <v>500</v>
      </c>
      <c r="K912" s="5" t="n">
        <f aca="false">IF(F912="Поступление",TRUE())</f>
        <v>1</v>
      </c>
      <c r="L912" s="5" t="n">
        <f aca="false">AND(G912,H912,I912,K912)</f>
        <v>0</v>
      </c>
      <c r="M912" s="0" t="n">
        <f aca="false">IF(L912,1,0)</f>
        <v>0</v>
      </c>
      <c r="N912" s="0" t="n">
        <f aca="false">E912*J912*M912</f>
        <v>0</v>
      </c>
    </row>
    <row r="913" customFormat="false" ht="14.25" hidden="false" customHeight="false" outlineLevel="0" collapsed="false">
      <c r="A913" s="0" t="n">
        <v>912</v>
      </c>
      <c r="B913" s="3" t="n">
        <v>45141</v>
      </c>
      <c r="C913" s="4" t="s">
        <v>21</v>
      </c>
      <c r="D913" s="0" t="n">
        <v>60</v>
      </c>
      <c r="E913" s="0" t="n">
        <v>400</v>
      </c>
      <c r="F913" s="0" t="s">
        <v>11</v>
      </c>
      <c r="G913" s="5" t="n">
        <f aca="false">OR(C913="M15",C913="M10")</f>
        <v>0</v>
      </c>
      <c r="H913" s="5" t="n">
        <f aca="false">AND(D913&lt;=7,D913&gt;=4)</f>
        <v>0</v>
      </c>
      <c r="I913" s="5" t="n">
        <f aca="false">AND(B913&gt;=$P$1,B913&lt;=$Q$1)</f>
        <v>1</v>
      </c>
      <c r="J913" s="0" t="n">
        <f aca="false">VLOOKUP(D913,Товар!$A$1:$F$61,5)</f>
        <v>500</v>
      </c>
      <c r="K913" s="5" t="n">
        <f aca="false">IF(F913="Поступление",TRUE())</f>
        <v>1</v>
      </c>
      <c r="L913" s="5" t="n">
        <f aca="false">AND(G913,H913,I913,K913)</f>
        <v>0</v>
      </c>
      <c r="M913" s="0" t="n">
        <f aca="false">IF(L913,1,0)</f>
        <v>0</v>
      </c>
      <c r="N913" s="0" t="n">
        <f aca="false">E913*J913*M913</f>
        <v>0</v>
      </c>
    </row>
    <row r="914" customFormat="false" ht="14.25" hidden="false" customHeight="false" outlineLevel="0" collapsed="false">
      <c r="A914" s="0" t="n">
        <v>913</v>
      </c>
      <c r="B914" s="3" t="n">
        <v>45141</v>
      </c>
      <c r="C914" s="4" t="s">
        <v>22</v>
      </c>
      <c r="D914" s="0" t="n">
        <v>37</v>
      </c>
      <c r="E914" s="0" t="n">
        <v>400</v>
      </c>
      <c r="F914" s="0" t="s">
        <v>11</v>
      </c>
      <c r="G914" s="5" t="n">
        <f aca="false">OR(C914="M15",C914="M10")</f>
        <v>0</v>
      </c>
      <c r="H914" s="5" t="n">
        <f aca="false">AND(D914&lt;=7,D914&gt;=4)</f>
        <v>0</v>
      </c>
      <c r="I914" s="5" t="n">
        <f aca="false">AND(B914&gt;=$P$1,B914&lt;=$Q$1)</f>
        <v>1</v>
      </c>
      <c r="J914" s="0" t="n">
        <f aca="false">VLOOKUP(D914,Товар!$A$1:$F$61,5)</f>
        <v>200</v>
      </c>
      <c r="K914" s="5" t="n">
        <f aca="false">IF(F914="Поступление",TRUE())</f>
        <v>1</v>
      </c>
      <c r="L914" s="5" t="n">
        <f aca="false">AND(G914,H914,I914,K914)</f>
        <v>0</v>
      </c>
      <c r="M914" s="0" t="n">
        <f aca="false">IF(L914,1,0)</f>
        <v>0</v>
      </c>
      <c r="N914" s="0" t="n">
        <f aca="false">E914*J914*M914</f>
        <v>0</v>
      </c>
    </row>
    <row r="915" customFormat="false" ht="14.25" hidden="false" customHeight="false" outlineLevel="0" collapsed="false">
      <c r="A915" s="0" t="n">
        <v>914</v>
      </c>
      <c r="B915" s="3" t="n">
        <v>45141</v>
      </c>
      <c r="C915" s="4" t="s">
        <v>22</v>
      </c>
      <c r="D915" s="0" t="n">
        <v>38</v>
      </c>
      <c r="E915" s="0" t="n">
        <v>400</v>
      </c>
      <c r="F915" s="0" t="s">
        <v>11</v>
      </c>
      <c r="G915" s="5" t="n">
        <f aca="false">OR(C915="M15",C915="M10")</f>
        <v>0</v>
      </c>
      <c r="H915" s="5" t="n">
        <f aca="false">AND(D915&lt;=7,D915&gt;=4)</f>
        <v>0</v>
      </c>
      <c r="I915" s="5" t="n">
        <f aca="false">AND(B915&gt;=$P$1,B915&lt;=$Q$1)</f>
        <v>1</v>
      </c>
      <c r="J915" s="0" t="n">
        <f aca="false">VLOOKUP(D915,Товар!$A$1:$F$61,5)</f>
        <v>200</v>
      </c>
      <c r="K915" s="5" t="n">
        <f aca="false">IF(F915="Поступление",TRUE())</f>
        <v>1</v>
      </c>
      <c r="L915" s="5" t="n">
        <f aca="false">AND(G915,H915,I915,K915)</f>
        <v>0</v>
      </c>
      <c r="M915" s="0" t="n">
        <f aca="false">IF(L915,1,0)</f>
        <v>0</v>
      </c>
      <c r="N915" s="0" t="n">
        <f aca="false">E915*J915*M915</f>
        <v>0</v>
      </c>
    </row>
    <row r="916" customFormat="false" ht="14.25" hidden="false" customHeight="false" outlineLevel="0" collapsed="false">
      <c r="A916" s="0" t="n">
        <v>915</v>
      </c>
      <c r="B916" s="3" t="n">
        <v>45141</v>
      </c>
      <c r="C916" s="4" t="s">
        <v>22</v>
      </c>
      <c r="D916" s="0" t="n">
        <v>39</v>
      </c>
      <c r="E916" s="0" t="n">
        <v>400</v>
      </c>
      <c r="F916" s="0" t="s">
        <v>11</v>
      </c>
      <c r="G916" s="5" t="n">
        <f aca="false">OR(C916="M15",C916="M10")</f>
        <v>0</v>
      </c>
      <c r="H916" s="5" t="n">
        <f aca="false">AND(D916&lt;=7,D916&gt;=4)</f>
        <v>0</v>
      </c>
      <c r="I916" s="5" t="n">
        <f aca="false">AND(B916&gt;=$P$1,B916&lt;=$Q$1)</f>
        <v>1</v>
      </c>
      <c r="J916" s="0" t="n">
        <f aca="false">VLOOKUP(D916,Товар!$A$1:$F$61,5)</f>
        <v>250</v>
      </c>
      <c r="K916" s="5" t="n">
        <f aca="false">IF(F916="Поступление",TRUE())</f>
        <v>1</v>
      </c>
      <c r="L916" s="5" t="n">
        <f aca="false">AND(G916,H916,I916,K916)</f>
        <v>0</v>
      </c>
      <c r="M916" s="0" t="n">
        <f aca="false">IF(L916,1,0)</f>
        <v>0</v>
      </c>
      <c r="N916" s="0" t="n">
        <f aca="false">E916*J916*M916</f>
        <v>0</v>
      </c>
    </row>
    <row r="917" customFormat="false" ht="14.25" hidden="false" customHeight="false" outlineLevel="0" collapsed="false">
      <c r="A917" s="0" t="n">
        <v>916</v>
      </c>
      <c r="B917" s="3" t="n">
        <v>45141</v>
      </c>
      <c r="C917" s="4" t="s">
        <v>22</v>
      </c>
      <c r="D917" s="0" t="n">
        <v>40</v>
      </c>
      <c r="E917" s="0" t="n">
        <v>400</v>
      </c>
      <c r="F917" s="0" t="s">
        <v>11</v>
      </c>
      <c r="G917" s="5" t="n">
        <f aca="false">OR(C917="M15",C917="M10")</f>
        <v>0</v>
      </c>
      <c r="H917" s="5" t="n">
        <f aca="false">AND(D917&lt;=7,D917&gt;=4)</f>
        <v>0</v>
      </c>
      <c r="I917" s="5" t="n">
        <f aca="false">AND(B917&gt;=$P$1,B917&lt;=$Q$1)</f>
        <v>1</v>
      </c>
      <c r="J917" s="0" t="n">
        <f aca="false">VLOOKUP(D917,Товар!$A$1:$F$61,5)</f>
        <v>200</v>
      </c>
      <c r="K917" s="5" t="n">
        <f aca="false">IF(F917="Поступление",TRUE())</f>
        <v>1</v>
      </c>
      <c r="L917" s="5" t="n">
        <f aca="false">AND(G917,H917,I917,K917)</f>
        <v>0</v>
      </c>
      <c r="M917" s="0" t="n">
        <f aca="false">IF(L917,1,0)</f>
        <v>0</v>
      </c>
      <c r="N917" s="0" t="n">
        <f aca="false">E917*J917*M917</f>
        <v>0</v>
      </c>
    </row>
    <row r="918" customFormat="false" ht="14.25" hidden="false" customHeight="false" outlineLevel="0" collapsed="false">
      <c r="A918" s="0" t="n">
        <v>917</v>
      </c>
      <c r="B918" s="3" t="n">
        <v>45141</v>
      </c>
      <c r="C918" s="4" t="s">
        <v>22</v>
      </c>
      <c r="D918" s="0" t="n">
        <v>41</v>
      </c>
      <c r="E918" s="0" t="n">
        <v>400</v>
      </c>
      <c r="F918" s="0" t="s">
        <v>11</v>
      </c>
      <c r="G918" s="5" t="n">
        <f aca="false">OR(C918="M15",C918="M10")</f>
        <v>0</v>
      </c>
      <c r="H918" s="5" t="n">
        <f aca="false">AND(D918&lt;=7,D918&gt;=4)</f>
        <v>0</v>
      </c>
      <c r="I918" s="5" t="n">
        <f aca="false">AND(B918&gt;=$P$1,B918&lt;=$Q$1)</f>
        <v>1</v>
      </c>
      <c r="J918" s="0" t="n">
        <f aca="false">VLOOKUP(D918,Товар!$A$1:$F$61,5)</f>
        <v>100</v>
      </c>
      <c r="K918" s="5" t="n">
        <f aca="false">IF(F918="Поступление",TRUE())</f>
        <v>1</v>
      </c>
      <c r="L918" s="5" t="n">
        <f aca="false">AND(G918,H918,I918,K918)</f>
        <v>0</v>
      </c>
      <c r="M918" s="0" t="n">
        <f aca="false">IF(L918,1,0)</f>
        <v>0</v>
      </c>
      <c r="N918" s="0" t="n">
        <f aca="false">E918*J918*M918</f>
        <v>0</v>
      </c>
    </row>
    <row r="919" customFormat="false" ht="14.25" hidden="false" customHeight="false" outlineLevel="0" collapsed="false">
      <c r="A919" s="0" t="n">
        <v>918</v>
      </c>
      <c r="B919" s="3" t="n">
        <v>45141</v>
      </c>
      <c r="C919" s="4" t="s">
        <v>22</v>
      </c>
      <c r="D919" s="0" t="n">
        <v>42</v>
      </c>
      <c r="E919" s="0" t="n">
        <v>400</v>
      </c>
      <c r="F919" s="0" t="s">
        <v>11</v>
      </c>
      <c r="G919" s="5" t="n">
        <f aca="false">OR(C919="M15",C919="M10")</f>
        <v>0</v>
      </c>
      <c r="H919" s="5" t="n">
        <f aca="false">AND(D919&lt;=7,D919&gt;=4)</f>
        <v>0</v>
      </c>
      <c r="I919" s="5" t="n">
        <f aca="false">AND(B919&gt;=$P$1,B919&lt;=$Q$1)</f>
        <v>1</v>
      </c>
      <c r="J919" s="0" t="n">
        <f aca="false">VLOOKUP(D919,Товар!$A$1:$F$61,5)</f>
        <v>500</v>
      </c>
      <c r="K919" s="5" t="n">
        <f aca="false">IF(F919="Поступление",TRUE())</f>
        <v>1</v>
      </c>
      <c r="L919" s="5" t="n">
        <f aca="false">AND(G919,H919,I919,K919)</f>
        <v>0</v>
      </c>
      <c r="M919" s="0" t="n">
        <f aca="false">IF(L919,1,0)</f>
        <v>0</v>
      </c>
      <c r="N919" s="0" t="n">
        <f aca="false">E919*J919*M919</f>
        <v>0</v>
      </c>
    </row>
    <row r="920" customFormat="false" ht="14.25" hidden="false" customHeight="false" outlineLevel="0" collapsed="false">
      <c r="A920" s="0" t="n">
        <v>919</v>
      </c>
      <c r="B920" s="3" t="n">
        <v>45141</v>
      </c>
      <c r="C920" s="4" t="s">
        <v>22</v>
      </c>
      <c r="D920" s="0" t="n">
        <v>43</v>
      </c>
      <c r="E920" s="0" t="n">
        <v>400</v>
      </c>
      <c r="F920" s="0" t="s">
        <v>11</v>
      </c>
      <c r="G920" s="5" t="n">
        <f aca="false">OR(C920="M15",C920="M10")</f>
        <v>0</v>
      </c>
      <c r="H920" s="5" t="n">
        <f aca="false">AND(D920&lt;=7,D920&gt;=4)</f>
        <v>0</v>
      </c>
      <c r="I920" s="5" t="n">
        <f aca="false">AND(B920&gt;=$P$1,B920&lt;=$Q$1)</f>
        <v>1</v>
      </c>
      <c r="J920" s="0" t="n">
        <f aca="false">VLOOKUP(D920,Товар!$A$1:$F$61,5)</f>
        <v>120</v>
      </c>
      <c r="K920" s="5" t="n">
        <f aca="false">IF(F920="Поступление",TRUE())</f>
        <v>1</v>
      </c>
      <c r="L920" s="5" t="n">
        <f aca="false">AND(G920,H920,I920,K920)</f>
        <v>0</v>
      </c>
      <c r="M920" s="0" t="n">
        <f aca="false">IF(L920,1,0)</f>
        <v>0</v>
      </c>
      <c r="N920" s="0" t="n">
        <f aca="false">E920*J920*M920</f>
        <v>0</v>
      </c>
    </row>
    <row r="921" customFormat="false" ht="14.25" hidden="false" customHeight="false" outlineLevel="0" collapsed="false">
      <c r="A921" s="0" t="n">
        <v>920</v>
      </c>
      <c r="B921" s="3" t="n">
        <v>45141</v>
      </c>
      <c r="C921" s="4" t="s">
        <v>22</v>
      </c>
      <c r="D921" s="0" t="n">
        <v>44</v>
      </c>
      <c r="E921" s="0" t="n">
        <v>400</v>
      </c>
      <c r="F921" s="0" t="s">
        <v>11</v>
      </c>
      <c r="G921" s="5" t="n">
        <f aca="false">OR(C921="M15",C921="M10")</f>
        <v>0</v>
      </c>
      <c r="H921" s="5" t="n">
        <f aca="false">AND(D921&lt;=7,D921&gt;=4)</f>
        <v>0</v>
      </c>
      <c r="I921" s="5" t="n">
        <f aca="false">AND(B921&gt;=$P$1,B921&lt;=$Q$1)</f>
        <v>1</v>
      </c>
      <c r="J921" s="0" t="n">
        <f aca="false">VLOOKUP(D921,Товар!$A$1:$F$61,5)</f>
        <v>200</v>
      </c>
      <c r="K921" s="5" t="n">
        <f aca="false">IF(F921="Поступление",TRUE())</f>
        <v>1</v>
      </c>
      <c r="L921" s="5" t="n">
        <f aca="false">AND(G921,H921,I921,K921)</f>
        <v>0</v>
      </c>
      <c r="M921" s="0" t="n">
        <f aca="false">IF(L921,1,0)</f>
        <v>0</v>
      </c>
      <c r="N921" s="0" t="n">
        <f aca="false">E921*J921*M921</f>
        <v>0</v>
      </c>
    </row>
    <row r="922" customFormat="false" ht="14.25" hidden="false" customHeight="false" outlineLevel="0" collapsed="false">
      <c r="A922" s="0" t="n">
        <v>921</v>
      </c>
      <c r="B922" s="3" t="n">
        <v>45141</v>
      </c>
      <c r="C922" s="4" t="s">
        <v>22</v>
      </c>
      <c r="D922" s="0" t="n">
        <v>45</v>
      </c>
      <c r="E922" s="0" t="n">
        <v>400</v>
      </c>
      <c r="F922" s="0" t="s">
        <v>11</v>
      </c>
      <c r="G922" s="5" t="n">
        <f aca="false">OR(C922="M15",C922="M10")</f>
        <v>0</v>
      </c>
      <c r="H922" s="5" t="n">
        <f aca="false">AND(D922&lt;=7,D922&gt;=4)</f>
        <v>0</v>
      </c>
      <c r="I922" s="5" t="n">
        <f aca="false">AND(B922&gt;=$P$1,B922&lt;=$Q$1)</f>
        <v>1</v>
      </c>
      <c r="J922" s="0" t="n">
        <f aca="false">VLOOKUP(D922,Товар!$A$1:$F$61,5)</f>
        <v>200</v>
      </c>
      <c r="K922" s="5" t="n">
        <f aca="false">IF(F922="Поступление",TRUE())</f>
        <v>1</v>
      </c>
      <c r="L922" s="5" t="n">
        <f aca="false">AND(G922,H922,I922,K922)</f>
        <v>0</v>
      </c>
      <c r="M922" s="0" t="n">
        <f aca="false">IF(L922,1,0)</f>
        <v>0</v>
      </c>
      <c r="N922" s="0" t="n">
        <f aca="false">E922*J922*M922</f>
        <v>0</v>
      </c>
    </row>
    <row r="923" customFormat="false" ht="14.25" hidden="false" customHeight="false" outlineLevel="0" collapsed="false">
      <c r="A923" s="0" t="n">
        <v>922</v>
      </c>
      <c r="B923" s="3" t="n">
        <v>45141</v>
      </c>
      <c r="C923" s="4" t="s">
        <v>22</v>
      </c>
      <c r="D923" s="0" t="n">
        <v>46</v>
      </c>
      <c r="E923" s="0" t="n">
        <v>400</v>
      </c>
      <c r="F923" s="0" t="s">
        <v>11</v>
      </c>
      <c r="G923" s="5" t="n">
        <f aca="false">OR(C923="M15",C923="M10")</f>
        <v>0</v>
      </c>
      <c r="H923" s="5" t="n">
        <f aca="false">AND(D923&lt;=7,D923&gt;=4)</f>
        <v>0</v>
      </c>
      <c r="I923" s="5" t="n">
        <f aca="false">AND(B923&gt;=$P$1,B923&lt;=$Q$1)</f>
        <v>1</v>
      </c>
      <c r="J923" s="0" t="n">
        <f aca="false">VLOOKUP(D923,Товар!$A$1:$F$61,5)</f>
        <v>300</v>
      </c>
      <c r="K923" s="5" t="n">
        <f aca="false">IF(F923="Поступление",TRUE())</f>
        <v>1</v>
      </c>
      <c r="L923" s="5" t="n">
        <f aca="false">AND(G923,H923,I923,K923)</f>
        <v>0</v>
      </c>
      <c r="M923" s="0" t="n">
        <f aca="false">IF(L923,1,0)</f>
        <v>0</v>
      </c>
      <c r="N923" s="0" t="n">
        <f aca="false">E923*J923*M923</f>
        <v>0</v>
      </c>
    </row>
    <row r="924" customFormat="false" ht="14.25" hidden="false" customHeight="false" outlineLevel="0" collapsed="false">
      <c r="A924" s="0" t="n">
        <v>923</v>
      </c>
      <c r="B924" s="3" t="n">
        <v>45141</v>
      </c>
      <c r="C924" s="4" t="s">
        <v>22</v>
      </c>
      <c r="D924" s="0" t="n">
        <v>47</v>
      </c>
      <c r="E924" s="0" t="n">
        <v>400</v>
      </c>
      <c r="F924" s="0" t="s">
        <v>11</v>
      </c>
      <c r="G924" s="5" t="n">
        <f aca="false">OR(C924="M15",C924="M10")</f>
        <v>0</v>
      </c>
      <c r="H924" s="5" t="n">
        <f aca="false">AND(D924&lt;=7,D924&gt;=4)</f>
        <v>0</v>
      </c>
      <c r="I924" s="5" t="n">
        <f aca="false">AND(B924&gt;=$P$1,B924&lt;=$Q$1)</f>
        <v>1</v>
      </c>
      <c r="J924" s="0" t="n">
        <f aca="false">VLOOKUP(D924,Товар!$A$1:$F$61,5)</f>
        <v>300</v>
      </c>
      <c r="K924" s="5" t="n">
        <f aca="false">IF(F924="Поступление",TRUE())</f>
        <v>1</v>
      </c>
      <c r="L924" s="5" t="n">
        <f aca="false">AND(G924,H924,I924,K924)</f>
        <v>0</v>
      </c>
      <c r="M924" s="0" t="n">
        <f aca="false">IF(L924,1,0)</f>
        <v>0</v>
      </c>
      <c r="N924" s="0" t="n">
        <f aca="false">E924*J924*M924</f>
        <v>0</v>
      </c>
    </row>
    <row r="925" customFormat="false" ht="14.25" hidden="false" customHeight="false" outlineLevel="0" collapsed="false">
      <c r="A925" s="0" t="n">
        <v>924</v>
      </c>
      <c r="B925" s="3" t="n">
        <v>45141</v>
      </c>
      <c r="C925" s="4" t="s">
        <v>22</v>
      </c>
      <c r="D925" s="0" t="n">
        <v>48</v>
      </c>
      <c r="E925" s="0" t="n">
        <v>400</v>
      </c>
      <c r="F925" s="0" t="s">
        <v>11</v>
      </c>
      <c r="G925" s="5" t="n">
        <f aca="false">OR(C925="M15",C925="M10")</f>
        <v>0</v>
      </c>
      <c r="H925" s="5" t="n">
        <f aca="false">AND(D925&lt;=7,D925&gt;=4)</f>
        <v>0</v>
      </c>
      <c r="I925" s="5" t="n">
        <f aca="false">AND(B925&gt;=$P$1,B925&lt;=$Q$1)</f>
        <v>1</v>
      </c>
      <c r="J925" s="0" t="n">
        <f aca="false">VLOOKUP(D925,Товар!$A$1:$F$61,5)</f>
        <v>300</v>
      </c>
      <c r="K925" s="5" t="n">
        <f aca="false">IF(F925="Поступление",TRUE())</f>
        <v>1</v>
      </c>
      <c r="L925" s="5" t="n">
        <f aca="false">AND(G925,H925,I925,K925)</f>
        <v>0</v>
      </c>
      <c r="M925" s="0" t="n">
        <f aca="false">IF(L925,1,0)</f>
        <v>0</v>
      </c>
      <c r="N925" s="0" t="n">
        <f aca="false">E925*J925*M925</f>
        <v>0</v>
      </c>
    </row>
    <row r="926" customFormat="false" ht="14.25" hidden="false" customHeight="false" outlineLevel="0" collapsed="false">
      <c r="A926" s="0" t="n">
        <v>925</v>
      </c>
      <c r="B926" s="3" t="n">
        <v>45141</v>
      </c>
      <c r="C926" s="4" t="s">
        <v>22</v>
      </c>
      <c r="D926" s="0" t="n">
        <v>49</v>
      </c>
      <c r="E926" s="0" t="n">
        <v>400</v>
      </c>
      <c r="F926" s="0" t="s">
        <v>11</v>
      </c>
      <c r="G926" s="5" t="n">
        <f aca="false">OR(C926="M15",C926="M10")</f>
        <v>0</v>
      </c>
      <c r="H926" s="5" t="n">
        <f aca="false">AND(D926&lt;=7,D926&gt;=4)</f>
        <v>0</v>
      </c>
      <c r="I926" s="5" t="n">
        <f aca="false">AND(B926&gt;=$P$1,B926&lt;=$Q$1)</f>
        <v>1</v>
      </c>
      <c r="J926" s="0" t="n">
        <f aca="false">VLOOKUP(D926,Товар!$A$1:$F$61,5)</f>
        <v>250</v>
      </c>
      <c r="K926" s="5" t="n">
        <f aca="false">IF(F926="Поступление",TRUE())</f>
        <v>1</v>
      </c>
      <c r="L926" s="5" t="n">
        <f aca="false">AND(G926,H926,I926,K926)</f>
        <v>0</v>
      </c>
      <c r="M926" s="0" t="n">
        <f aca="false">IF(L926,1,0)</f>
        <v>0</v>
      </c>
      <c r="N926" s="0" t="n">
        <f aca="false">E926*J926*M926</f>
        <v>0</v>
      </c>
    </row>
    <row r="927" customFormat="false" ht="14.25" hidden="false" customHeight="false" outlineLevel="0" collapsed="false">
      <c r="A927" s="0" t="n">
        <v>926</v>
      </c>
      <c r="B927" s="3" t="n">
        <v>45141</v>
      </c>
      <c r="C927" s="4" t="s">
        <v>22</v>
      </c>
      <c r="D927" s="0" t="n">
        <v>50</v>
      </c>
      <c r="E927" s="0" t="n">
        <v>400</v>
      </c>
      <c r="F927" s="0" t="s">
        <v>11</v>
      </c>
      <c r="G927" s="5" t="n">
        <f aca="false">OR(C927="M15",C927="M10")</f>
        <v>0</v>
      </c>
      <c r="H927" s="5" t="n">
        <f aca="false">AND(D927&lt;=7,D927&gt;=4)</f>
        <v>0</v>
      </c>
      <c r="I927" s="5" t="n">
        <f aca="false">AND(B927&gt;=$P$1,B927&lt;=$Q$1)</f>
        <v>1</v>
      </c>
      <c r="J927" s="0" t="n">
        <f aca="false">VLOOKUP(D927,Товар!$A$1:$F$61,5)</f>
        <v>250</v>
      </c>
      <c r="K927" s="5" t="n">
        <f aca="false">IF(F927="Поступление",TRUE())</f>
        <v>1</v>
      </c>
      <c r="L927" s="5" t="n">
        <f aca="false">AND(G927,H927,I927,K927)</f>
        <v>0</v>
      </c>
      <c r="M927" s="0" t="n">
        <f aca="false">IF(L927,1,0)</f>
        <v>0</v>
      </c>
      <c r="N927" s="0" t="n">
        <f aca="false">E927*J927*M927</f>
        <v>0</v>
      </c>
    </row>
    <row r="928" customFormat="false" ht="14.25" hidden="false" customHeight="false" outlineLevel="0" collapsed="false">
      <c r="A928" s="0" t="n">
        <v>927</v>
      </c>
      <c r="B928" s="3" t="n">
        <v>45141</v>
      </c>
      <c r="C928" s="4" t="s">
        <v>22</v>
      </c>
      <c r="D928" s="0" t="n">
        <v>51</v>
      </c>
      <c r="E928" s="0" t="n">
        <v>400</v>
      </c>
      <c r="F928" s="0" t="s">
        <v>11</v>
      </c>
      <c r="G928" s="5" t="n">
        <f aca="false">OR(C928="M15",C928="M10")</f>
        <v>0</v>
      </c>
      <c r="H928" s="5" t="n">
        <f aca="false">AND(D928&lt;=7,D928&gt;=4)</f>
        <v>0</v>
      </c>
      <c r="I928" s="5" t="n">
        <f aca="false">AND(B928&gt;=$P$1,B928&lt;=$Q$1)</f>
        <v>1</v>
      </c>
      <c r="J928" s="0" t="n">
        <f aca="false">VLOOKUP(D928,Товар!$A$1:$F$61,5)</f>
        <v>250</v>
      </c>
      <c r="K928" s="5" t="n">
        <f aca="false">IF(F928="Поступление",TRUE())</f>
        <v>1</v>
      </c>
      <c r="L928" s="5" t="n">
        <f aca="false">AND(G928,H928,I928,K928)</f>
        <v>0</v>
      </c>
      <c r="M928" s="0" t="n">
        <f aca="false">IF(L928,1,0)</f>
        <v>0</v>
      </c>
      <c r="N928" s="0" t="n">
        <f aca="false">E928*J928*M928</f>
        <v>0</v>
      </c>
    </row>
    <row r="929" customFormat="false" ht="14.25" hidden="false" customHeight="false" outlineLevel="0" collapsed="false">
      <c r="A929" s="0" t="n">
        <v>928</v>
      </c>
      <c r="B929" s="3" t="n">
        <v>45141</v>
      </c>
      <c r="C929" s="4" t="s">
        <v>22</v>
      </c>
      <c r="D929" s="0" t="n">
        <v>52</v>
      </c>
      <c r="E929" s="0" t="n">
        <v>400</v>
      </c>
      <c r="F929" s="0" t="s">
        <v>11</v>
      </c>
      <c r="G929" s="5" t="n">
        <f aca="false">OR(C929="M15",C929="M10")</f>
        <v>0</v>
      </c>
      <c r="H929" s="5" t="n">
        <f aca="false">AND(D929&lt;=7,D929&gt;=4)</f>
        <v>0</v>
      </c>
      <c r="I929" s="5" t="n">
        <f aca="false">AND(B929&gt;=$P$1,B929&lt;=$Q$1)</f>
        <v>1</v>
      </c>
      <c r="J929" s="0" t="n">
        <f aca="false">VLOOKUP(D929,Товар!$A$1:$F$61,5)</f>
        <v>200</v>
      </c>
      <c r="K929" s="5" t="n">
        <f aca="false">IF(F929="Поступление",TRUE())</f>
        <v>1</v>
      </c>
      <c r="L929" s="5" t="n">
        <f aca="false">AND(G929,H929,I929,K929)</f>
        <v>0</v>
      </c>
      <c r="M929" s="0" t="n">
        <f aca="false">IF(L929,1,0)</f>
        <v>0</v>
      </c>
      <c r="N929" s="0" t="n">
        <f aca="false">E929*J929*M929</f>
        <v>0</v>
      </c>
    </row>
    <row r="930" customFormat="false" ht="14.25" hidden="false" customHeight="false" outlineLevel="0" collapsed="false">
      <c r="A930" s="0" t="n">
        <v>929</v>
      </c>
      <c r="B930" s="3" t="n">
        <v>45141</v>
      </c>
      <c r="C930" s="4" t="s">
        <v>22</v>
      </c>
      <c r="D930" s="0" t="n">
        <v>53</v>
      </c>
      <c r="E930" s="0" t="n">
        <v>400</v>
      </c>
      <c r="F930" s="0" t="s">
        <v>11</v>
      </c>
      <c r="G930" s="5" t="n">
        <f aca="false">OR(C930="M15",C930="M10")</f>
        <v>0</v>
      </c>
      <c r="H930" s="5" t="n">
        <f aca="false">AND(D930&lt;=7,D930&gt;=4)</f>
        <v>0</v>
      </c>
      <c r="I930" s="5" t="n">
        <f aca="false">AND(B930&gt;=$P$1,B930&lt;=$Q$1)</f>
        <v>1</v>
      </c>
      <c r="J930" s="0" t="n">
        <f aca="false">VLOOKUP(D930,Товар!$A$1:$F$61,5)</f>
        <v>400</v>
      </c>
      <c r="K930" s="5" t="n">
        <f aca="false">IF(F930="Поступление",TRUE())</f>
        <v>1</v>
      </c>
      <c r="L930" s="5" t="n">
        <f aca="false">AND(G930,H930,I930,K930)</f>
        <v>0</v>
      </c>
      <c r="M930" s="0" t="n">
        <f aca="false">IF(L930,1,0)</f>
        <v>0</v>
      </c>
      <c r="N930" s="0" t="n">
        <f aca="false">E930*J930*M930</f>
        <v>0</v>
      </c>
    </row>
    <row r="931" customFormat="false" ht="14.25" hidden="false" customHeight="false" outlineLevel="0" collapsed="false">
      <c r="A931" s="0" t="n">
        <v>930</v>
      </c>
      <c r="B931" s="3" t="n">
        <v>45141</v>
      </c>
      <c r="C931" s="4" t="s">
        <v>22</v>
      </c>
      <c r="D931" s="0" t="n">
        <v>54</v>
      </c>
      <c r="E931" s="0" t="n">
        <v>400</v>
      </c>
      <c r="F931" s="0" t="s">
        <v>11</v>
      </c>
      <c r="G931" s="5" t="n">
        <f aca="false">OR(C931="M15",C931="M10")</f>
        <v>0</v>
      </c>
      <c r="H931" s="5" t="n">
        <f aca="false">AND(D931&lt;=7,D931&gt;=4)</f>
        <v>0</v>
      </c>
      <c r="I931" s="5" t="n">
        <f aca="false">AND(B931&gt;=$P$1,B931&lt;=$Q$1)</f>
        <v>1</v>
      </c>
      <c r="J931" s="0" t="n">
        <f aca="false">VLOOKUP(D931,Товар!$A$1:$F$61,5)</f>
        <v>300</v>
      </c>
      <c r="K931" s="5" t="n">
        <f aca="false">IF(F931="Поступление",TRUE())</f>
        <v>1</v>
      </c>
      <c r="L931" s="5" t="n">
        <f aca="false">AND(G931,H931,I931,K931)</f>
        <v>0</v>
      </c>
      <c r="M931" s="0" t="n">
        <f aca="false">IF(L931,1,0)</f>
        <v>0</v>
      </c>
      <c r="N931" s="0" t="n">
        <f aca="false">E931*J931*M931</f>
        <v>0</v>
      </c>
    </row>
    <row r="932" customFormat="false" ht="14.25" hidden="false" customHeight="false" outlineLevel="0" collapsed="false">
      <c r="A932" s="0" t="n">
        <v>931</v>
      </c>
      <c r="B932" s="3" t="n">
        <v>45141</v>
      </c>
      <c r="C932" s="4" t="s">
        <v>22</v>
      </c>
      <c r="D932" s="0" t="n">
        <v>55</v>
      </c>
      <c r="E932" s="0" t="n">
        <v>400</v>
      </c>
      <c r="F932" s="0" t="s">
        <v>11</v>
      </c>
      <c r="G932" s="5" t="n">
        <f aca="false">OR(C932="M15",C932="M10")</f>
        <v>0</v>
      </c>
      <c r="H932" s="5" t="n">
        <f aca="false">AND(D932&lt;=7,D932&gt;=4)</f>
        <v>0</v>
      </c>
      <c r="I932" s="5" t="n">
        <f aca="false">AND(B932&gt;=$P$1,B932&lt;=$Q$1)</f>
        <v>1</v>
      </c>
      <c r="J932" s="0" t="n">
        <f aca="false">VLOOKUP(D932,Товар!$A$1:$F$61,5)</f>
        <v>300</v>
      </c>
      <c r="K932" s="5" t="n">
        <f aca="false">IF(F932="Поступление",TRUE())</f>
        <v>1</v>
      </c>
      <c r="L932" s="5" t="n">
        <f aca="false">AND(G932,H932,I932,K932)</f>
        <v>0</v>
      </c>
      <c r="M932" s="0" t="n">
        <f aca="false">IF(L932,1,0)</f>
        <v>0</v>
      </c>
      <c r="N932" s="0" t="n">
        <f aca="false">E932*J932*M932</f>
        <v>0</v>
      </c>
    </row>
    <row r="933" customFormat="false" ht="14.25" hidden="false" customHeight="false" outlineLevel="0" collapsed="false">
      <c r="A933" s="0" t="n">
        <v>932</v>
      </c>
      <c r="B933" s="3" t="n">
        <v>45141</v>
      </c>
      <c r="C933" s="4" t="s">
        <v>22</v>
      </c>
      <c r="D933" s="0" t="n">
        <v>56</v>
      </c>
      <c r="E933" s="0" t="n">
        <v>400</v>
      </c>
      <c r="F933" s="0" t="s">
        <v>11</v>
      </c>
      <c r="G933" s="5" t="n">
        <f aca="false">OR(C933="M15",C933="M10")</f>
        <v>0</v>
      </c>
      <c r="H933" s="5" t="n">
        <f aca="false">AND(D933&lt;=7,D933&gt;=4)</f>
        <v>0</v>
      </c>
      <c r="I933" s="5" t="n">
        <f aca="false">AND(B933&gt;=$P$1,B933&lt;=$Q$1)</f>
        <v>1</v>
      </c>
      <c r="J933" s="0" t="n">
        <f aca="false">VLOOKUP(D933,Товар!$A$1:$F$61,5)</f>
        <v>1</v>
      </c>
      <c r="K933" s="5" t="n">
        <f aca="false">IF(F933="Поступление",TRUE())</f>
        <v>1</v>
      </c>
      <c r="L933" s="5" t="n">
        <f aca="false">AND(G933,H933,I933,K933)</f>
        <v>0</v>
      </c>
      <c r="M933" s="0" t="n">
        <f aca="false">IF(L933,1,0)</f>
        <v>0</v>
      </c>
      <c r="N933" s="0" t="n">
        <f aca="false">E933*J933*M933</f>
        <v>0</v>
      </c>
    </row>
    <row r="934" customFormat="false" ht="15" hidden="false" customHeight="true" outlineLevel="0" collapsed="false">
      <c r="A934" s="0" t="n">
        <v>933</v>
      </c>
      <c r="B934" s="3" t="n">
        <v>45141</v>
      </c>
      <c r="C934" s="4" t="s">
        <v>22</v>
      </c>
      <c r="D934" s="0" t="n">
        <v>57</v>
      </c>
      <c r="E934" s="0" t="n">
        <v>400</v>
      </c>
      <c r="F934" s="0" t="s">
        <v>11</v>
      </c>
      <c r="G934" s="5" t="n">
        <f aca="false">OR(C934="M15",C934="M10")</f>
        <v>0</v>
      </c>
      <c r="H934" s="5" t="n">
        <f aca="false">AND(D934&lt;=7,D934&gt;=4)</f>
        <v>0</v>
      </c>
      <c r="I934" s="5" t="n">
        <f aca="false">AND(B934&gt;=$P$1,B934&lt;=$Q$1)</f>
        <v>1</v>
      </c>
      <c r="J934" s="0" t="n">
        <f aca="false">VLOOKUP(D934,Товар!$A$1:$F$61,5)</f>
        <v>1</v>
      </c>
      <c r="K934" s="5" t="n">
        <f aca="false">IF(F934="Поступление",TRUE())</f>
        <v>1</v>
      </c>
      <c r="L934" s="5" t="n">
        <f aca="false">AND(G934,H934,I934,K934)</f>
        <v>0</v>
      </c>
      <c r="M934" s="0" t="n">
        <f aca="false">IF(L934,1,0)</f>
        <v>0</v>
      </c>
      <c r="N934" s="0" t="n">
        <f aca="false">E934*J934*M934</f>
        <v>0</v>
      </c>
    </row>
    <row r="935" customFormat="false" ht="15" hidden="false" customHeight="true" outlineLevel="0" collapsed="false">
      <c r="A935" s="0" t="n">
        <v>934</v>
      </c>
      <c r="B935" s="3" t="n">
        <v>45141</v>
      </c>
      <c r="C935" s="4" t="s">
        <v>22</v>
      </c>
      <c r="D935" s="0" t="n">
        <v>58</v>
      </c>
      <c r="E935" s="0" t="n">
        <v>400</v>
      </c>
      <c r="F935" s="0" t="s">
        <v>11</v>
      </c>
      <c r="G935" s="5" t="n">
        <f aca="false">OR(C935="M15",C935="M10")</f>
        <v>0</v>
      </c>
      <c r="H935" s="5" t="n">
        <f aca="false">AND(D935&lt;=7,D935&gt;=4)</f>
        <v>0</v>
      </c>
      <c r="I935" s="5" t="n">
        <f aca="false">AND(B935&gt;=$P$1,B935&lt;=$Q$1)</f>
        <v>1</v>
      </c>
      <c r="J935" s="0" t="n">
        <f aca="false">VLOOKUP(D935,Товар!$A$1:$F$61,5)</f>
        <v>500</v>
      </c>
      <c r="K935" s="5" t="n">
        <f aca="false">IF(F935="Поступление",TRUE())</f>
        <v>1</v>
      </c>
      <c r="L935" s="5" t="n">
        <f aca="false">AND(G935,H935,I935,K935)</f>
        <v>0</v>
      </c>
      <c r="M935" s="0" t="n">
        <f aca="false">IF(L935,1,0)</f>
        <v>0</v>
      </c>
      <c r="N935" s="0" t="n">
        <f aca="false">E935*J935*M935</f>
        <v>0</v>
      </c>
    </row>
    <row r="936" customFormat="false" ht="14.25" hidden="false" customHeight="false" outlineLevel="0" collapsed="false">
      <c r="A936" s="0" t="n">
        <v>935</v>
      </c>
      <c r="B936" s="3" t="n">
        <v>45141</v>
      </c>
      <c r="C936" s="4" t="s">
        <v>22</v>
      </c>
      <c r="D936" s="0" t="n">
        <v>59</v>
      </c>
      <c r="E936" s="0" t="n">
        <v>400</v>
      </c>
      <c r="F936" s="0" t="s">
        <v>11</v>
      </c>
      <c r="G936" s="5" t="n">
        <f aca="false">OR(C936="M15",C936="M10")</f>
        <v>0</v>
      </c>
      <c r="H936" s="5" t="n">
        <f aca="false">AND(D936&lt;=7,D936&gt;=4)</f>
        <v>0</v>
      </c>
      <c r="I936" s="5" t="n">
        <f aca="false">AND(B936&gt;=$P$1,B936&lt;=$Q$1)</f>
        <v>1</v>
      </c>
      <c r="J936" s="0" t="n">
        <f aca="false">VLOOKUP(D936,Товар!$A$1:$F$61,5)</f>
        <v>500</v>
      </c>
      <c r="K936" s="5" t="n">
        <f aca="false">IF(F936="Поступление",TRUE())</f>
        <v>1</v>
      </c>
      <c r="L936" s="5" t="n">
        <f aca="false">AND(G936,H936,I936,K936)</f>
        <v>0</v>
      </c>
      <c r="M936" s="0" t="n">
        <f aca="false">IF(L936,1,0)</f>
        <v>0</v>
      </c>
      <c r="N936" s="0" t="n">
        <f aca="false">E936*J936*M936</f>
        <v>0</v>
      </c>
    </row>
    <row r="937" customFormat="false" ht="14.25" hidden="false" customHeight="false" outlineLevel="0" collapsed="false">
      <c r="A937" s="0" t="n">
        <v>936</v>
      </c>
      <c r="B937" s="3" t="n">
        <v>45141</v>
      </c>
      <c r="C937" s="4" t="s">
        <v>22</v>
      </c>
      <c r="D937" s="0" t="n">
        <v>60</v>
      </c>
      <c r="E937" s="0" t="n">
        <v>400</v>
      </c>
      <c r="F937" s="0" t="s">
        <v>11</v>
      </c>
      <c r="G937" s="5" t="n">
        <f aca="false">OR(C937="M15",C937="M10")</f>
        <v>0</v>
      </c>
      <c r="H937" s="5" t="n">
        <f aca="false">AND(D937&lt;=7,D937&gt;=4)</f>
        <v>0</v>
      </c>
      <c r="I937" s="5" t="n">
        <f aca="false">AND(B937&gt;=$P$1,B937&lt;=$Q$1)</f>
        <v>1</v>
      </c>
      <c r="J937" s="0" t="n">
        <f aca="false">VLOOKUP(D937,Товар!$A$1:$F$61,5)</f>
        <v>500</v>
      </c>
      <c r="K937" s="5" t="n">
        <f aca="false">IF(F937="Поступление",TRUE())</f>
        <v>1</v>
      </c>
      <c r="L937" s="5" t="n">
        <f aca="false">AND(G937,H937,I937,K937)</f>
        <v>0</v>
      </c>
      <c r="M937" s="0" t="n">
        <f aca="false">IF(L937,1,0)</f>
        <v>0</v>
      </c>
      <c r="N937" s="0" t="n">
        <f aca="false">E937*J937*M937</f>
        <v>0</v>
      </c>
    </row>
    <row r="938" customFormat="false" ht="14.25" hidden="false" customHeight="false" outlineLevel="0" collapsed="false">
      <c r="A938" s="0" t="n">
        <v>937</v>
      </c>
      <c r="B938" s="3" t="n">
        <v>45141</v>
      </c>
      <c r="C938" s="4" t="s">
        <v>23</v>
      </c>
      <c r="D938" s="0" t="n">
        <v>37</v>
      </c>
      <c r="E938" s="0" t="n">
        <v>400</v>
      </c>
      <c r="F938" s="0" t="s">
        <v>11</v>
      </c>
      <c r="G938" s="5" t="n">
        <f aca="false">OR(C938="M15",C938="M10")</f>
        <v>0</v>
      </c>
      <c r="H938" s="5" t="n">
        <f aca="false">AND(D938&lt;=7,D938&gt;=4)</f>
        <v>0</v>
      </c>
      <c r="I938" s="5" t="n">
        <f aca="false">AND(B938&gt;=$P$1,B938&lt;=$Q$1)</f>
        <v>1</v>
      </c>
      <c r="J938" s="0" t="n">
        <f aca="false">VLOOKUP(D938,Товар!$A$1:$F$61,5)</f>
        <v>200</v>
      </c>
      <c r="K938" s="5" t="n">
        <f aca="false">IF(F938="Поступление",TRUE())</f>
        <v>1</v>
      </c>
      <c r="L938" s="5" t="n">
        <f aca="false">AND(G938,H938,I938,K938)</f>
        <v>0</v>
      </c>
      <c r="M938" s="0" t="n">
        <f aca="false">IF(L938,1,0)</f>
        <v>0</v>
      </c>
      <c r="N938" s="0" t="n">
        <f aca="false">E938*J938*M938</f>
        <v>0</v>
      </c>
    </row>
    <row r="939" customFormat="false" ht="14.25" hidden="false" customHeight="false" outlineLevel="0" collapsed="false">
      <c r="A939" s="0" t="n">
        <v>938</v>
      </c>
      <c r="B939" s="3" t="n">
        <v>45141</v>
      </c>
      <c r="C939" s="4" t="s">
        <v>23</v>
      </c>
      <c r="D939" s="0" t="n">
        <v>38</v>
      </c>
      <c r="E939" s="0" t="n">
        <v>400</v>
      </c>
      <c r="F939" s="0" t="s">
        <v>11</v>
      </c>
      <c r="G939" s="5" t="n">
        <f aca="false">OR(C939="M15",C939="M10")</f>
        <v>0</v>
      </c>
      <c r="H939" s="5" t="n">
        <f aca="false">AND(D939&lt;=7,D939&gt;=4)</f>
        <v>0</v>
      </c>
      <c r="I939" s="5" t="n">
        <f aca="false">AND(B939&gt;=$P$1,B939&lt;=$Q$1)</f>
        <v>1</v>
      </c>
      <c r="J939" s="0" t="n">
        <f aca="false">VLOOKUP(D939,Товар!$A$1:$F$61,5)</f>
        <v>200</v>
      </c>
      <c r="K939" s="5" t="n">
        <f aca="false">IF(F939="Поступление",TRUE())</f>
        <v>1</v>
      </c>
      <c r="L939" s="5" t="n">
        <f aca="false">AND(G939,H939,I939,K939)</f>
        <v>0</v>
      </c>
      <c r="M939" s="0" t="n">
        <f aca="false">IF(L939,1,0)</f>
        <v>0</v>
      </c>
      <c r="N939" s="0" t="n">
        <f aca="false">E939*J939*M939</f>
        <v>0</v>
      </c>
    </row>
    <row r="940" customFormat="false" ht="14.25" hidden="false" customHeight="false" outlineLevel="0" collapsed="false">
      <c r="A940" s="0" t="n">
        <v>939</v>
      </c>
      <c r="B940" s="3" t="n">
        <v>45141</v>
      </c>
      <c r="C940" s="4" t="s">
        <v>23</v>
      </c>
      <c r="D940" s="0" t="n">
        <v>39</v>
      </c>
      <c r="E940" s="0" t="n">
        <v>400</v>
      </c>
      <c r="F940" s="0" t="s">
        <v>11</v>
      </c>
      <c r="G940" s="5" t="n">
        <f aca="false">OR(C940="M15",C940="M10")</f>
        <v>0</v>
      </c>
      <c r="H940" s="5" t="n">
        <f aca="false">AND(D940&lt;=7,D940&gt;=4)</f>
        <v>0</v>
      </c>
      <c r="I940" s="5" t="n">
        <f aca="false">AND(B940&gt;=$P$1,B940&lt;=$Q$1)</f>
        <v>1</v>
      </c>
      <c r="J940" s="0" t="n">
        <f aca="false">VLOOKUP(D940,Товар!$A$1:$F$61,5)</f>
        <v>250</v>
      </c>
      <c r="K940" s="5" t="n">
        <f aca="false">IF(F940="Поступление",TRUE())</f>
        <v>1</v>
      </c>
      <c r="L940" s="5" t="n">
        <f aca="false">AND(G940,H940,I940,K940)</f>
        <v>0</v>
      </c>
      <c r="M940" s="0" t="n">
        <f aca="false">IF(L940,1,0)</f>
        <v>0</v>
      </c>
      <c r="N940" s="0" t="n">
        <f aca="false">E940*J940*M940</f>
        <v>0</v>
      </c>
    </row>
    <row r="941" customFormat="false" ht="14.25" hidden="false" customHeight="false" outlineLevel="0" collapsed="false">
      <c r="A941" s="0" t="n">
        <v>940</v>
      </c>
      <c r="B941" s="3" t="n">
        <v>45141</v>
      </c>
      <c r="C941" s="4" t="s">
        <v>23</v>
      </c>
      <c r="D941" s="0" t="n">
        <v>40</v>
      </c>
      <c r="E941" s="0" t="n">
        <v>400</v>
      </c>
      <c r="F941" s="0" t="s">
        <v>11</v>
      </c>
      <c r="G941" s="5" t="n">
        <f aca="false">OR(C941="M15",C941="M10")</f>
        <v>0</v>
      </c>
      <c r="H941" s="5" t="n">
        <f aca="false">AND(D941&lt;=7,D941&gt;=4)</f>
        <v>0</v>
      </c>
      <c r="I941" s="5" t="n">
        <f aca="false">AND(B941&gt;=$P$1,B941&lt;=$Q$1)</f>
        <v>1</v>
      </c>
      <c r="J941" s="0" t="n">
        <f aca="false">VLOOKUP(D941,Товар!$A$1:$F$61,5)</f>
        <v>200</v>
      </c>
      <c r="K941" s="5" t="n">
        <f aca="false">IF(F941="Поступление",TRUE())</f>
        <v>1</v>
      </c>
      <c r="L941" s="5" t="n">
        <f aca="false">AND(G941,H941,I941,K941)</f>
        <v>0</v>
      </c>
      <c r="M941" s="0" t="n">
        <f aca="false">IF(L941,1,0)</f>
        <v>0</v>
      </c>
      <c r="N941" s="0" t="n">
        <f aca="false">E941*J941*M941</f>
        <v>0</v>
      </c>
    </row>
    <row r="942" customFormat="false" ht="14.25" hidden="false" customHeight="false" outlineLevel="0" collapsed="false">
      <c r="A942" s="0" t="n">
        <v>941</v>
      </c>
      <c r="B942" s="3" t="n">
        <v>45141</v>
      </c>
      <c r="C942" s="4" t="s">
        <v>23</v>
      </c>
      <c r="D942" s="0" t="n">
        <v>41</v>
      </c>
      <c r="E942" s="0" t="n">
        <v>400</v>
      </c>
      <c r="F942" s="0" t="s">
        <v>11</v>
      </c>
      <c r="G942" s="5" t="n">
        <f aca="false">OR(C942="M15",C942="M10")</f>
        <v>0</v>
      </c>
      <c r="H942" s="5" t="n">
        <f aca="false">AND(D942&lt;=7,D942&gt;=4)</f>
        <v>0</v>
      </c>
      <c r="I942" s="5" t="n">
        <f aca="false">AND(B942&gt;=$P$1,B942&lt;=$Q$1)</f>
        <v>1</v>
      </c>
      <c r="J942" s="0" t="n">
        <f aca="false">VLOOKUP(D942,Товар!$A$1:$F$61,5)</f>
        <v>100</v>
      </c>
      <c r="K942" s="5" t="n">
        <f aca="false">IF(F942="Поступление",TRUE())</f>
        <v>1</v>
      </c>
      <c r="L942" s="5" t="n">
        <f aca="false">AND(G942,H942,I942,K942)</f>
        <v>0</v>
      </c>
      <c r="M942" s="0" t="n">
        <f aca="false">IF(L942,1,0)</f>
        <v>0</v>
      </c>
      <c r="N942" s="0" t="n">
        <f aca="false">E942*J942*M942</f>
        <v>0</v>
      </c>
    </row>
    <row r="943" customFormat="false" ht="14.25" hidden="false" customHeight="false" outlineLevel="0" collapsed="false">
      <c r="A943" s="0" t="n">
        <v>942</v>
      </c>
      <c r="B943" s="3" t="n">
        <v>45141</v>
      </c>
      <c r="C943" s="4" t="s">
        <v>23</v>
      </c>
      <c r="D943" s="0" t="n">
        <v>42</v>
      </c>
      <c r="E943" s="0" t="n">
        <v>400</v>
      </c>
      <c r="F943" s="0" t="s">
        <v>11</v>
      </c>
      <c r="G943" s="5" t="n">
        <f aca="false">OR(C943="M15",C943="M10")</f>
        <v>0</v>
      </c>
      <c r="H943" s="5" t="n">
        <f aca="false">AND(D943&lt;=7,D943&gt;=4)</f>
        <v>0</v>
      </c>
      <c r="I943" s="5" t="n">
        <f aca="false">AND(B943&gt;=$P$1,B943&lt;=$Q$1)</f>
        <v>1</v>
      </c>
      <c r="J943" s="0" t="n">
        <f aca="false">VLOOKUP(D943,Товар!$A$1:$F$61,5)</f>
        <v>500</v>
      </c>
      <c r="K943" s="5" t="n">
        <f aca="false">IF(F943="Поступление",TRUE())</f>
        <v>1</v>
      </c>
      <c r="L943" s="5" t="n">
        <f aca="false">AND(G943,H943,I943,K943)</f>
        <v>0</v>
      </c>
      <c r="M943" s="0" t="n">
        <f aca="false">IF(L943,1,0)</f>
        <v>0</v>
      </c>
      <c r="N943" s="0" t="n">
        <f aca="false">E943*J943*M943</f>
        <v>0</v>
      </c>
    </row>
    <row r="944" customFormat="false" ht="14.25" hidden="false" customHeight="false" outlineLevel="0" collapsed="false">
      <c r="A944" s="0" t="n">
        <v>943</v>
      </c>
      <c r="B944" s="3" t="n">
        <v>45141</v>
      </c>
      <c r="C944" s="4" t="s">
        <v>23</v>
      </c>
      <c r="D944" s="0" t="n">
        <v>43</v>
      </c>
      <c r="E944" s="0" t="n">
        <v>400</v>
      </c>
      <c r="F944" s="0" t="s">
        <v>11</v>
      </c>
      <c r="G944" s="5" t="n">
        <f aca="false">OR(C944="M15",C944="M10")</f>
        <v>0</v>
      </c>
      <c r="H944" s="5" t="n">
        <f aca="false">AND(D944&lt;=7,D944&gt;=4)</f>
        <v>0</v>
      </c>
      <c r="I944" s="5" t="n">
        <f aca="false">AND(B944&gt;=$P$1,B944&lt;=$Q$1)</f>
        <v>1</v>
      </c>
      <c r="J944" s="0" t="n">
        <f aca="false">VLOOKUP(D944,Товар!$A$1:$F$61,5)</f>
        <v>120</v>
      </c>
      <c r="K944" s="5" t="n">
        <f aca="false">IF(F944="Поступление",TRUE())</f>
        <v>1</v>
      </c>
      <c r="L944" s="5" t="n">
        <f aca="false">AND(G944,H944,I944,K944)</f>
        <v>0</v>
      </c>
      <c r="M944" s="0" t="n">
        <f aca="false">IF(L944,1,0)</f>
        <v>0</v>
      </c>
      <c r="N944" s="0" t="n">
        <f aca="false">E944*J944*M944</f>
        <v>0</v>
      </c>
    </row>
    <row r="945" customFormat="false" ht="14.25" hidden="false" customHeight="false" outlineLevel="0" collapsed="false">
      <c r="A945" s="0" t="n">
        <v>944</v>
      </c>
      <c r="B945" s="3" t="n">
        <v>45141</v>
      </c>
      <c r="C945" s="4" t="s">
        <v>23</v>
      </c>
      <c r="D945" s="0" t="n">
        <v>44</v>
      </c>
      <c r="E945" s="0" t="n">
        <v>400</v>
      </c>
      <c r="F945" s="0" t="s">
        <v>11</v>
      </c>
      <c r="G945" s="5" t="n">
        <f aca="false">OR(C945="M15",C945="M10")</f>
        <v>0</v>
      </c>
      <c r="H945" s="5" t="n">
        <f aca="false">AND(D945&lt;=7,D945&gt;=4)</f>
        <v>0</v>
      </c>
      <c r="I945" s="5" t="n">
        <f aca="false">AND(B945&gt;=$P$1,B945&lt;=$Q$1)</f>
        <v>1</v>
      </c>
      <c r="J945" s="0" t="n">
        <f aca="false">VLOOKUP(D945,Товар!$A$1:$F$61,5)</f>
        <v>200</v>
      </c>
      <c r="K945" s="5" t="n">
        <f aca="false">IF(F945="Поступление",TRUE())</f>
        <v>1</v>
      </c>
      <c r="L945" s="5" t="n">
        <f aca="false">AND(G945,H945,I945,K945)</f>
        <v>0</v>
      </c>
      <c r="M945" s="0" t="n">
        <f aca="false">IF(L945,1,0)</f>
        <v>0</v>
      </c>
      <c r="N945" s="0" t="n">
        <f aca="false">E945*J945*M945</f>
        <v>0</v>
      </c>
    </row>
    <row r="946" customFormat="false" ht="14.25" hidden="false" customHeight="false" outlineLevel="0" collapsed="false">
      <c r="A946" s="0" t="n">
        <v>945</v>
      </c>
      <c r="B946" s="3" t="n">
        <v>45141</v>
      </c>
      <c r="C946" s="4" t="s">
        <v>23</v>
      </c>
      <c r="D946" s="0" t="n">
        <v>45</v>
      </c>
      <c r="E946" s="0" t="n">
        <v>400</v>
      </c>
      <c r="F946" s="0" t="s">
        <v>11</v>
      </c>
      <c r="G946" s="5" t="n">
        <f aca="false">OR(C946="M15",C946="M10")</f>
        <v>0</v>
      </c>
      <c r="H946" s="5" t="n">
        <f aca="false">AND(D946&lt;=7,D946&gt;=4)</f>
        <v>0</v>
      </c>
      <c r="I946" s="5" t="n">
        <f aca="false">AND(B946&gt;=$P$1,B946&lt;=$Q$1)</f>
        <v>1</v>
      </c>
      <c r="J946" s="0" t="n">
        <f aca="false">VLOOKUP(D946,Товар!$A$1:$F$61,5)</f>
        <v>200</v>
      </c>
      <c r="K946" s="5" t="n">
        <f aca="false">IF(F946="Поступление",TRUE())</f>
        <v>1</v>
      </c>
      <c r="L946" s="5" t="n">
        <f aca="false">AND(G946,H946,I946,K946)</f>
        <v>0</v>
      </c>
      <c r="M946" s="0" t="n">
        <f aca="false">IF(L946,1,0)</f>
        <v>0</v>
      </c>
      <c r="N946" s="0" t="n">
        <f aca="false">E946*J946*M946</f>
        <v>0</v>
      </c>
    </row>
    <row r="947" customFormat="false" ht="14.25" hidden="false" customHeight="false" outlineLevel="0" collapsed="false">
      <c r="A947" s="0" t="n">
        <v>946</v>
      </c>
      <c r="B947" s="3" t="n">
        <v>45141</v>
      </c>
      <c r="C947" s="4" t="s">
        <v>23</v>
      </c>
      <c r="D947" s="0" t="n">
        <v>46</v>
      </c>
      <c r="E947" s="0" t="n">
        <v>400</v>
      </c>
      <c r="F947" s="0" t="s">
        <v>11</v>
      </c>
      <c r="G947" s="5" t="n">
        <f aca="false">OR(C947="M15",C947="M10")</f>
        <v>0</v>
      </c>
      <c r="H947" s="5" t="n">
        <f aca="false">AND(D947&lt;=7,D947&gt;=4)</f>
        <v>0</v>
      </c>
      <c r="I947" s="5" t="n">
        <f aca="false">AND(B947&gt;=$P$1,B947&lt;=$Q$1)</f>
        <v>1</v>
      </c>
      <c r="J947" s="0" t="n">
        <f aca="false">VLOOKUP(D947,Товар!$A$1:$F$61,5)</f>
        <v>300</v>
      </c>
      <c r="K947" s="5" t="n">
        <f aca="false">IF(F947="Поступление",TRUE())</f>
        <v>1</v>
      </c>
      <c r="L947" s="5" t="n">
        <f aca="false">AND(G947,H947,I947,K947)</f>
        <v>0</v>
      </c>
      <c r="M947" s="0" t="n">
        <f aca="false">IF(L947,1,0)</f>
        <v>0</v>
      </c>
      <c r="N947" s="0" t="n">
        <f aca="false">E947*J947*M947</f>
        <v>0</v>
      </c>
    </row>
    <row r="948" customFormat="false" ht="14.25" hidden="false" customHeight="false" outlineLevel="0" collapsed="false">
      <c r="A948" s="0" t="n">
        <v>947</v>
      </c>
      <c r="B948" s="3" t="n">
        <v>45141</v>
      </c>
      <c r="C948" s="4" t="s">
        <v>23</v>
      </c>
      <c r="D948" s="0" t="n">
        <v>47</v>
      </c>
      <c r="E948" s="0" t="n">
        <v>400</v>
      </c>
      <c r="F948" s="0" t="s">
        <v>11</v>
      </c>
      <c r="G948" s="5" t="n">
        <f aca="false">OR(C948="M15",C948="M10")</f>
        <v>0</v>
      </c>
      <c r="H948" s="5" t="n">
        <f aca="false">AND(D948&lt;=7,D948&gt;=4)</f>
        <v>0</v>
      </c>
      <c r="I948" s="5" t="n">
        <f aca="false">AND(B948&gt;=$P$1,B948&lt;=$Q$1)</f>
        <v>1</v>
      </c>
      <c r="J948" s="0" t="n">
        <f aca="false">VLOOKUP(D948,Товар!$A$1:$F$61,5)</f>
        <v>300</v>
      </c>
      <c r="K948" s="5" t="n">
        <f aca="false">IF(F948="Поступление",TRUE())</f>
        <v>1</v>
      </c>
      <c r="L948" s="5" t="n">
        <f aca="false">AND(G948,H948,I948,K948)</f>
        <v>0</v>
      </c>
      <c r="M948" s="0" t="n">
        <f aca="false">IF(L948,1,0)</f>
        <v>0</v>
      </c>
      <c r="N948" s="0" t="n">
        <f aca="false">E948*J948*M948</f>
        <v>0</v>
      </c>
    </row>
    <row r="949" customFormat="false" ht="14.25" hidden="false" customHeight="false" outlineLevel="0" collapsed="false">
      <c r="A949" s="0" t="n">
        <v>948</v>
      </c>
      <c r="B949" s="3" t="n">
        <v>45141</v>
      </c>
      <c r="C949" s="4" t="s">
        <v>23</v>
      </c>
      <c r="D949" s="0" t="n">
        <v>48</v>
      </c>
      <c r="E949" s="0" t="n">
        <v>400</v>
      </c>
      <c r="F949" s="0" t="s">
        <v>11</v>
      </c>
      <c r="G949" s="5" t="n">
        <f aca="false">OR(C949="M15",C949="M10")</f>
        <v>0</v>
      </c>
      <c r="H949" s="5" t="n">
        <f aca="false">AND(D949&lt;=7,D949&gt;=4)</f>
        <v>0</v>
      </c>
      <c r="I949" s="5" t="n">
        <f aca="false">AND(B949&gt;=$P$1,B949&lt;=$Q$1)</f>
        <v>1</v>
      </c>
      <c r="J949" s="0" t="n">
        <f aca="false">VLOOKUP(D949,Товар!$A$1:$F$61,5)</f>
        <v>300</v>
      </c>
      <c r="K949" s="5" t="n">
        <f aca="false">IF(F949="Поступление",TRUE())</f>
        <v>1</v>
      </c>
      <c r="L949" s="5" t="n">
        <f aca="false">AND(G949,H949,I949,K949)</f>
        <v>0</v>
      </c>
      <c r="M949" s="0" t="n">
        <f aca="false">IF(L949,1,0)</f>
        <v>0</v>
      </c>
      <c r="N949" s="0" t="n">
        <f aca="false">E949*J949*M949</f>
        <v>0</v>
      </c>
    </row>
    <row r="950" customFormat="false" ht="14.25" hidden="false" customHeight="false" outlineLevel="0" collapsed="false">
      <c r="A950" s="0" t="n">
        <v>949</v>
      </c>
      <c r="B950" s="3" t="n">
        <v>45141</v>
      </c>
      <c r="C950" s="4" t="s">
        <v>23</v>
      </c>
      <c r="D950" s="0" t="n">
        <v>49</v>
      </c>
      <c r="E950" s="0" t="n">
        <v>400</v>
      </c>
      <c r="F950" s="0" t="s">
        <v>11</v>
      </c>
      <c r="G950" s="5" t="n">
        <f aca="false">OR(C950="M15",C950="M10")</f>
        <v>0</v>
      </c>
      <c r="H950" s="5" t="n">
        <f aca="false">AND(D950&lt;=7,D950&gt;=4)</f>
        <v>0</v>
      </c>
      <c r="I950" s="5" t="n">
        <f aca="false">AND(B950&gt;=$P$1,B950&lt;=$Q$1)</f>
        <v>1</v>
      </c>
      <c r="J950" s="0" t="n">
        <f aca="false">VLOOKUP(D950,Товар!$A$1:$F$61,5)</f>
        <v>250</v>
      </c>
      <c r="K950" s="5" t="n">
        <f aca="false">IF(F950="Поступление",TRUE())</f>
        <v>1</v>
      </c>
      <c r="L950" s="5" t="n">
        <f aca="false">AND(G950,H950,I950,K950)</f>
        <v>0</v>
      </c>
      <c r="M950" s="0" t="n">
        <f aca="false">IF(L950,1,0)</f>
        <v>0</v>
      </c>
      <c r="N950" s="0" t="n">
        <f aca="false">E950*J950*M950</f>
        <v>0</v>
      </c>
    </row>
    <row r="951" customFormat="false" ht="14.25" hidden="false" customHeight="false" outlineLevel="0" collapsed="false">
      <c r="A951" s="0" t="n">
        <v>950</v>
      </c>
      <c r="B951" s="3" t="n">
        <v>45141</v>
      </c>
      <c r="C951" s="4" t="s">
        <v>23</v>
      </c>
      <c r="D951" s="0" t="n">
        <v>50</v>
      </c>
      <c r="E951" s="0" t="n">
        <v>400</v>
      </c>
      <c r="F951" s="0" t="s">
        <v>11</v>
      </c>
      <c r="G951" s="5" t="n">
        <f aca="false">OR(C951="M15",C951="M10")</f>
        <v>0</v>
      </c>
      <c r="H951" s="5" t="n">
        <f aca="false">AND(D951&lt;=7,D951&gt;=4)</f>
        <v>0</v>
      </c>
      <c r="I951" s="5" t="n">
        <f aca="false">AND(B951&gt;=$P$1,B951&lt;=$Q$1)</f>
        <v>1</v>
      </c>
      <c r="J951" s="0" t="n">
        <f aca="false">VLOOKUP(D951,Товар!$A$1:$F$61,5)</f>
        <v>250</v>
      </c>
      <c r="K951" s="5" t="n">
        <f aca="false">IF(F951="Поступление",TRUE())</f>
        <v>1</v>
      </c>
      <c r="L951" s="5" t="n">
        <f aca="false">AND(G951,H951,I951,K951)</f>
        <v>0</v>
      </c>
      <c r="M951" s="0" t="n">
        <f aca="false">IF(L951,1,0)</f>
        <v>0</v>
      </c>
      <c r="N951" s="0" t="n">
        <f aca="false">E951*J951*M951</f>
        <v>0</v>
      </c>
    </row>
    <row r="952" customFormat="false" ht="14.25" hidden="false" customHeight="false" outlineLevel="0" collapsed="false">
      <c r="A952" s="0" t="n">
        <v>951</v>
      </c>
      <c r="B952" s="3" t="n">
        <v>45141</v>
      </c>
      <c r="C952" s="4" t="s">
        <v>23</v>
      </c>
      <c r="D952" s="0" t="n">
        <v>51</v>
      </c>
      <c r="E952" s="0" t="n">
        <v>400</v>
      </c>
      <c r="F952" s="0" t="s">
        <v>11</v>
      </c>
      <c r="G952" s="5" t="n">
        <f aca="false">OR(C952="M15",C952="M10")</f>
        <v>0</v>
      </c>
      <c r="H952" s="5" t="n">
        <f aca="false">AND(D952&lt;=7,D952&gt;=4)</f>
        <v>0</v>
      </c>
      <c r="I952" s="5" t="n">
        <f aca="false">AND(B952&gt;=$P$1,B952&lt;=$Q$1)</f>
        <v>1</v>
      </c>
      <c r="J952" s="0" t="n">
        <f aca="false">VLOOKUP(D952,Товар!$A$1:$F$61,5)</f>
        <v>250</v>
      </c>
      <c r="K952" s="5" t="n">
        <f aca="false">IF(F952="Поступление",TRUE())</f>
        <v>1</v>
      </c>
      <c r="L952" s="5" t="n">
        <f aca="false">AND(G952,H952,I952,K952)</f>
        <v>0</v>
      </c>
      <c r="M952" s="0" t="n">
        <f aca="false">IF(L952,1,0)</f>
        <v>0</v>
      </c>
      <c r="N952" s="0" t="n">
        <f aca="false">E952*J952*M952</f>
        <v>0</v>
      </c>
    </row>
    <row r="953" customFormat="false" ht="14.25" hidden="false" customHeight="false" outlineLevel="0" collapsed="false">
      <c r="A953" s="0" t="n">
        <v>952</v>
      </c>
      <c r="B953" s="3" t="n">
        <v>45141</v>
      </c>
      <c r="C953" s="4" t="s">
        <v>23</v>
      </c>
      <c r="D953" s="0" t="n">
        <v>52</v>
      </c>
      <c r="E953" s="0" t="n">
        <v>400</v>
      </c>
      <c r="F953" s="0" t="s">
        <v>11</v>
      </c>
      <c r="G953" s="5" t="n">
        <f aca="false">OR(C953="M15",C953="M10")</f>
        <v>0</v>
      </c>
      <c r="H953" s="5" t="n">
        <f aca="false">AND(D953&lt;=7,D953&gt;=4)</f>
        <v>0</v>
      </c>
      <c r="I953" s="5" t="n">
        <f aca="false">AND(B953&gt;=$P$1,B953&lt;=$Q$1)</f>
        <v>1</v>
      </c>
      <c r="J953" s="0" t="n">
        <f aca="false">VLOOKUP(D953,Товар!$A$1:$F$61,5)</f>
        <v>200</v>
      </c>
      <c r="K953" s="5" t="n">
        <f aca="false">IF(F953="Поступление",TRUE())</f>
        <v>1</v>
      </c>
      <c r="L953" s="5" t="n">
        <f aca="false">AND(G953,H953,I953,K953)</f>
        <v>0</v>
      </c>
      <c r="M953" s="0" t="n">
        <f aca="false">IF(L953,1,0)</f>
        <v>0</v>
      </c>
      <c r="N953" s="0" t="n">
        <f aca="false">E953*J953*M953</f>
        <v>0</v>
      </c>
    </row>
    <row r="954" customFormat="false" ht="14.25" hidden="false" customHeight="false" outlineLevel="0" collapsed="false">
      <c r="A954" s="0" t="n">
        <v>953</v>
      </c>
      <c r="B954" s="3" t="n">
        <v>45141</v>
      </c>
      <c r="C954" s="4" t="s">
        <v>23</v>
      </c>
      <c r="D954" s="0" t="n">
        <v>53</v>
      </c>
      <c r="E954" s="0" t="n">
        <v>400</v>
      </c>
      <c r="F954" s="0" t="s">
        <v>11</v>
      </c>
      <c r="G954" s="5" t="n">
        <f aca="false">OR(C954="M15",C954="M10")</f>
        <v>0</v>
      </c>
      <c r="H954" s="5" t="n">
        <f aca="false">AND(D954&lt;=7,D954&gt;=4)</f>
        <v>0</v>
      </c>
      <c r="I954" s="5" t="n">
        <f aca="false">AND(B954&gt;=$P$1,B954&lt;=$Q$1)</f>
        <v>1</v>
      </c>
      <c r="J954" s="0" t="n">
        <f aca="false">VLOOKUP(D954,Товар!$A$1:$F$61,5)</f>
        <v>400</v>
      </c>
      <c r="K954" s="5" t="n">
        <f aca="false">IF(F954="Поступление",TRUE())</f>
        <v>1</v>
      </c>
      <c r="L954" s="5" t="n">
        <f aca="false">AND(G954,H954,I954,K954)</f>
        <v>0</v>
      </c>
      <c r="M954" s="0" t="n">
        <f aca="false">IF(L954,1,0)</f>
        <v>0</v>
      </c>
      <c r="N954" s="0" t="n">
        <f aca="false">E954*J954*M954</f>
        <v>0</v>
      </c>
    </row>
    <row r="955" customFormat="false" ht="14.25" hidden="false" customHeight="false" outlineLevel="0" collapsed="false">
      <c r="A955" s="0" t="n">
        <v>954</v>
      </c>
      <c r="B955" s="3" t="n">
        <v>45141</v>
      </c>
      <c r="C955" s="4" t="s">
        <v>23</v>
      </c>
      <c r="D955" s="0" t="n">
        <v>54</v>
      </c>
      <c r="E955" s="0" t="n">
        <v>400</v>
      </c>
      <c r="F955" s="0" t="s">
        <v>11</v>
      </c>
      <c r="G955" s="5" t="n">
        <f aca="false">OR(C955="M15",C955="M10")</f>
        <v>0</v>
      </c>
      <c r="H955" s="5" t="n">
        <f aca="false">AND(D955&lt;=7,D955&gt;=4)</f>
        <v>0</v>
      </c>
      <c r="I955" s="5" t="n">
        <f aca="false">AND(B955&gt;=$P$1,B955&lt;=$Q$1)</f>
        <v>1</v>
      </c>
      <c r="J955" s="0" t="n">
        <f aca="false">VLOOKUP(D955,Товар!$A$1:$F$61,5)</f>
        <v>300</v>
      </c>
      <c r="K955" s="5" t="n">
        <f aca="false">IF(F955="Поступление",TRUE())</f>
        <v>1</v>
      </c>
      <c r="L955" s="5" t="n">
        <f aca="false">AND(G955,H955,I955,K955)</f>
        <v>0</v>
      </c>
      <c r="M955" s="0" t="n">
        <f aca="false">IF(L955,1,0)</f>
        <v>0</v>
      </c>
      <c r="N955" s="0" t="n">
        <f aca="false">E955*J955*M955</f>
        <v>0</v>
      </c>
    </row>
    <row r="956" customFormat="false" ht="14.25" hidden="false" customHeight="false" outlineLevel="0" collapsed="false">
      <c r="A956" s="0" t="n">
        <v>955</v>
      </c>
      <c r="B956" s="3" t="n">
        <v>45141</v>
      </c>
      <c r="C956" s="4" t="s">
        <v>23</v>
      </c>
      <c r="D956" s="0" t="n">
        <v>55</v>
      </c>
      <c r="E956" s="0" t="n">
        <v>400</v>
      </c>
      <c r="F956" s="0" t="s">
        <v>11</v>
      </c>
      <c r="G956" s="5" t="n">
        <f aca="false">OR(C956="M15",C956="M10")</f>
        <v>0</v>
      </c>
      <c r="H956" s="5" t="n">
        <f aca="false">AND(D956&lt;=7,D956&gt;=4)</f>
        <v>0</v>
      </c>
      <c r="I956" s="5" t="n">
        <f aca="false">AND(B956&gt;=$P$1,B956&lt;=$Q$1)</f>
        <v>1</v>
      </c>
      <c r="J956" s="0" t="n">
        <f aca="false">VLOOKUP(D956,Товар!$A$1:$F$61,5)</f>
        <v>300</v>
      </c>
      <c r="K956" s="5" t="n">
        <f aca="false">IF(F956="Поступление",TRUE())</f>
        <v>1</v>
      </c>
      <c r="L956" s="5" t="n">
        <f aca="false">AND(G956,H956,I956,K956)</f>
        <v>0</v>
      </c>
      <c r="M956" s="0" t="n">
        <f aca="false">IF(L956,1,0)</f>
        <v>0</v>
      </c>
      <c r="N956" s="0" t="n">
        <f aca="false">E956*J956*M956</f>
        <v>0</v>
      </c>
    </row>
    <row r="957" customFormat="false" ht="14.25" hidden="false" customHeight="false" outlineLevel="0" collapsed="false">
      <c r="A957" s="0" t="n">
        <v>956</v>
      </c>
      <c r="B957" s="3" t="n">
        <v>45141</v>
      </c>
      <c r="C957" s="4" t="s">
        <v>23</v>
      </c>
      <c r="D957" s="0" t="n">
        <v>56</v>
      </c>
      <c r="E957" s="0" t="n">
        <v>400</v>
      </c>
      <c r="F957" s="0" t="s">
        <v>11</v>
      </c>
      <c r="G957" s="5" t="n">
        <f aca="false">OR(C957="M15",C957="M10")</f>
        <v>0</v>
      </c>
      <c r="H957" s="5" t="n">
        <f aca="false">AND(D957&lt;=7,D957&gt;=4)</f>
        <v>0</v>
      </c>
      <c r="I957" s="5" t="n">
        <f aca="false">AND(B957&gt;=$P$1,B957&lt;=$Q$1)</f>
        <v>1</v>
      </c>
      <c r="J957" s="0" t="n">
        <f aca="false">VLOOKUP(D957,Товар!$A$1:$F$61,5)</f>
        <v>1</v>
      </c>
      <c r="K957" s="5" t="n">
        <f aca="false">IF(F957="Поступление",TRUE())</f>
        <v>1</v>
      </c>
      <c r="L957" s="5" t="n">
        <f aca="false">AND(G957,H957,I957,K957)</f>
        <v>0</v>
      </c>
      <c r="M957" s="0" t="n">
        <f aca="false">IF(L957,1,0)</f>
        <v>0</v>
      </c>
      <c r="N957" s="0" t="n">
        <f aca="false">E957*J957*M957</f>
        <v>0</v>
      </c>
    </row>
    <row r="958" customFormat="false" ht="14.25" hidden="false" customHeight="false" outlineLevel="0" collapsed="false">
      <c r="A958" s="0" t="n">
        <v>957</v>
      </c>
      <c r="B958" s="3" t="n">
        <v>45141</v>
      </c>
      <c r="C958" s="4" t="s">
        <v>23</v>
      </c>
      <c r="D958" s="0" t="n">
        <v>57</v>
      </c>
      <c r="E958" s="0" t="n">
        <v>400</v>
      </c>
      <c r="F958" s="0" t="s">
        <v>11</v>
      </c>
      <c r="G958" s="5" t="n">
        <f aca="false">OR(C958="M15",C958="M10")</f>
        <v>0</v>
      </c>
      <c r="H958" s="5" t="n">
        <f aca="false">AND(D958&lt;=7,D958&gt;=4)</f>
        <v>0</v>
      </c>
      <c r="I958" s="5" t="n">
        <f aca="false">AND(B958&gt;=$P$1,B958&lt;=$Q$1)</f>
        <v>1</v>
      </c>
      <c r="J958" s="0" t="n">
        <f aca="false">VLOOKUP(D958,Товар!$A$1:$F$61,5)</f>
        <v>1</v>
      </c>
      <c r="K958" s="5" t="n">
        <f aca="false">IF(F958="Поступление",TRUE())</f>
        <v>1</v>
      </c>
      <c r="L958" s="5" t="n">
        <f aca="false">AND(G958,H958,I958,K958)</f>
        <v>0</v>
      </c>
      <c r="M958" s="0" t="n">
        <f aca="false">IF(L958,1,0)</f>
        <v>0</v>
      </c>
      <c r="N958" s="0" t="n">
        <f aca="false">E958*J958*M958</f>
        <v>0</v>
      </c>
    </row>
    <row r="959" customFormat="false" ht="14.25" hidden="false" customHeight="false" outlineLevel="0" collapsed="false">
      <c r="A959" s="0" t="n">
        <v>958</v>
      </c>
      <c r="B959" s="3" t="n">
        <v>45141</v>
      </c>
      <c r="C959" s="4" t="s">
        <v>23</v>
      </c>
      <c r="D959" s="0" t="n">
        <v>58</v>
      </c>
      <c r="E959" s="0" t="n">
        <v>400</v>
      </c>
      <c r="F959" s="0" t="s">
        <v>11</v>
      </c>
      <c r="G959" s="5" t="n">
        <f aca="false">OR(C959="M15",C959="M10")</f>
        <v>0</v>
      </c>
      <c r="H959" s="5" t="n">
        <f aca="false">AND(D959&lt;=7,D959&gt;=4)</f>
        <v>0</v>
      </c>
      <c r="I959" s="5" t="n">
        <f aca="false">AND(B959&gt;=$P$1,B959&lt;=$Q$1)</f>
        <v>1</v>
      </c>
      <c r="J959" s="0" t="n">
        <f aca="false">VLOOKUP(D959,Товар!$A$1:$F$61,5)</f>
        <v>500</v>
      </c>
      <c r="K959" s="5" t="n">
        <f aca="false">IF(F959="Поступление",TRUE())</f>
        <v>1</v>
      </c>
      <c r="L959" s="5" t="n">
        <f aca="false">AND(G959,H959,I959,K959)</f>
        <v>0</v>
      </c>
      <c r="M959" s="0" t="n">
        <f aca="false">IF(L959,1,0)</f>
        <v>0</v>
      </c>
      <c r="N959" s="0" t="n">
        <f aca="false">E959*J959*M959</f>
        <v>0</v>
      </c>
    </row>
    <row r="960" customFormat="false" ht="14.25" hidden="false" customHeight="false" outlineLevel="0" collapsed="false">
      <c r="A960" s="0" t="n">
        <v>959</v>
      </c>
      <c r="B960" s="3" t="n">
        <v>45141</v>
      </c>
      <c r="C960" s="4" t="s">
        <v>23</v>
      </c>
      <c r="D960" s="0" t="n">
        <v>59</v>
      </c>
      <c r="E960" s="0" t="n">
        <v>400</v>
      </c>
      <c r="F960" s="0" t="s">
        <v>11</v>
      </c>
      <c r="G960" s="5" t="n">
        <f aca="false">OR(C960="M15",C960="M10")</f>
        <v>0</v>
      </c>
      <c r="H960" s="5" t="n">
        <f aca="false">AND(D960&lt;=7,D960&gt;=4)</f>
        <v>0</v>
      </c>
      <c r="I960" s="5" t="n">
        <f aca="false">AND(B960&gt;=$P$1,B960&lt;=$Q$1)</f>
        <v>1</v>
      </c>
      <c r="J960" s="0" t="n">
        <f aca="false">VLOOKUP(D960,Товар!$A$1:$F$61,5)</f>
        <v>500</v>
      </c>
      <c r="K960" s="5" t="n">
        <f aca="false">IF(F960="Поступление",TRUE())</f>
        <v>1</v>
      </c>
      <c r="L960" s="5" t="n">
        <f aca="false">AND(G960,H960,I960,K960)</f>
        <v>0</v>
      </c>
      <c r="M960" s="0" t="n">
        <f aca="false">IF(L960,1,0)</f>
        <v>0</v>
      </c>
      <c r="N960" s="0" t="n">
        <f aca="false">E960*J960*M960</f>
        <v>0</v>
      </c>
    </row>
    <row r="961" customFormat="false" ht="14.25" hidden="false" customHeight="false" outlineLevel="0" collapsed="false">
      <c r="A961" s="0" t="n">
        <v>960</v>
      </c>
      <c r="B961" s="3" t="n">
        <v>45141</v>
      </c>
      <c r="C961" s="4" t="s">
        <v>23</v>
      </c>
      <c r="D961" s="0" t="n">
        <v>60</v>
      </c>
      <c r="E961" s="0" t="n">
        <v>400</v>
      </c>
      <c r="F961" s="0" t="s">
        <v>11</v>
      </c>
      <c r="G961" s="5" t="n">
        <f aca="false">OR(C961="M15",C961="M10")</f>
        <v>0</v>
      </c>
      <c r="H961" s="5" t="n">
        <f aca="false">AND(D961&lt;=7,D961&gt;=4)</f>
        <v>0</v>
      </c>
      <c r="I961" s="5" t="n">
        <f aca="false">AND(B961&gt;=$P$1,B961&lt;=$Q$1)</f>
        <v>1</v>
      </c>
      <c r="J961" s="0" t="n">
        <f aca="false">VLOOKUP(D961,Товар!$A$1:$F$61,5)</f>
        <v>500</v>
      </c>
      <c r="K961" s="5" t="n">
        <f aca="false">IF(F961="Поступление",TRUE())</f>
        <v>1</v>
      </c>
      <c r="L961" s="5" t="n">
        <f aca="false">AND(G961,H961,I961,K961)</f>
        <v>0</v>
      </c>
      <c r="M961" s="0" t="n">
        <f aca="false">IF(L961,1,0)</f>
        <v>0</v>
      </c>
      <c r="N961" s="0" t="n">
        <f aca="false">E961*J961*M961</f>
        <v>0</v>
      </c>
    </row>
    <row r="962" customFormat="false" ht="14.25" hidden="false" customHeight="false" outlineLevel="0" collapsed="false">
      <c r="A962" s="0" t="n">
        <v>961</v>
      </c>
      <c r="B962" s="3" t="n">
        <v>45141</v>
      </c>
      <c r="C962" s="4" t="s">
        <v>24</v>
      </c>
      <c r="D962" s="0" t="n">
        <v>37</v>
      </c>
      <c r="E962" s="0" t="n">
        <v>200</v>
      </c>
      <c r="F962" s="0" t="s">
        <v>11</v>
      </c>
      <c r="G962" s="5" t="n">
        <f aca="false">OR(C962="M15",C962="M10")</f>
        <v>0</v>
      </c>
      <c r="H962" s="5" t="n">
        <f aca="false">AND(D962&lt;=7,D962&gt;=4)</f>
        <v>0</v>
      </c>
      <c r="I962" s="5" t="n">
        <f aca="false">AND(B962&gt;=$P$1,B962&lt;=$Q$1)</f>
        <v>1</v>
      </c>
      <c r="J962" s="0" t="n">
        <f aca="false">VLOOKUP(D962,Товар!$A$1:$F$61,5)</f>
        <v>200</v>
      </c>
      <c r="K962" s="5" t="n">
        <f aca="false">IF(F962="Поступление",TRUE())</f>
        <v>1</v>
      </c>
      <c r="L962" s="5" t="n">
        <f aca="false">AND(G962,H962,I962,K962)</f>
        <v>0</v>
      </c>
      <c r="M962" s="0" t="n">
        <f aca="false">IF(L962,1,0)</f>
        <v>0</v>
      </c>
      <c r="N962" s="0" t="n">
        <f aca="false">E962*J962*M962</f>
        <v>0</v>
      </c>
    </row>
    <row r="963" customFormat="false" ht="14.25" hidden="false" customHeight="false" outlineLevel="0" collapsed="false">
      <c r="A963" s="0" t="n">
        <v>962</v>
      </c>
      <c r="B963" s="3" t="n">
        <v>45141</v>
      </c>
      <c r="C963" s="4" t="s">
        <v>24</v>
      </c>
      <c r="D963" s="0" t="n">
        <v>38</v>
      </c>
      <c r="E963" s="0" t="n">
        <v>200</v>
      </c>
      <c r="F963" s="0" t="s">
        <v>11</v>
      </c>
      <c r="G963" s="5" t="n">
        <f aca="false">OR(C963="M15",C963="M10")</f>
        <v>0</v>
      </c>
      <c r="H963" s="5" t="n">
        <f aca="false">AND(D963&lt;=7,D963&gt;=4)</f>
        <v>0</v>
      </c>
      <c r="I963" s="5" t="n">
        <f aca="false">AND(B963&gt;=$P$1,B963&lt;=$Q$1)</f>
        <v>1</v>
      </c>
      <c r="J963" s="0" t="n">
        <f aca="false">VLOOKUP(D963,Товар!$A$1:$F$61,5)</f>
        <v>200</v>
      </c>
      <c r="K963" s="5" t="n">
        <f aca="false">IF(F963="Поступление",TRUE())</f>
        <v>1</v>
      </c>
      <c r="L963" s="5" t="n">
        <f aca="false">AND(G963,H963,I963,K963)</f>
        <v>0</v>
      </c>
      <c r="M963" s="0" t="n">
        <f aca="false">IF(L963,1,0)</f>
        <v>0</v>
      </c>
      <c r="N963" s="0" t="n">
        <f aca="false">E963*J963*M963</f>
        <v>0</v>
      </c>
    </row>
    <row r="964" customFormat="false" ht="14.25" hidden="false" customHeight="false" outlineLevel="0" collapsed="false">
      <c r="A964" s="0" t="n">
        <v>963</v>
      </c>
      <c r="B964" s="3" t="n">
        <v>45141</v>
      </c>
      <c r="C964" s="4" t="s">
        <v>24</v>
      </c>
      <c r="D964" s="0" t="n">
        <v>39</v>
      </c>
      <c r="E964" s="0" t="n">
        <v>200</v>
      </c>
      <c r="F964" s="0" t="s">
        <v>11</v>
      </c>
      <c r="G964" s="5" t="n">
        <f aca="false">OR(C964="M15",C964="M10")</f>
        <v>0</v>
      </c>
      <c r="H964" s="5" t="n">
        <f aca="false">AND(D964&lt;=7,D964&gt;=4)</f>
        <v>0</v>
      </c>
      <c r="I964" s="5" t="n">
        <f aca="false">AND(B964&gt;=$P$1,B964&lt;=$Q$1)</f>
        <v>1</v>
      </c>
      <c r="J964" s="0" t="n">
        <f aca="false">VLOOKUP(D964,Товар!$A$1:$F$61,5)</f>
        <v>250</v>
      </c>
      <c r="K964" s="5" t="n">
        <f aca="false">IF(F964="Поступление",TRUE())</f>
        <v>1</v>
      </c>
      <c r="L964" s="5" t="n">
        <f aca="false">AND(G964,H964,I964,K964)</f>
        <v>0</v>
      </c>
      <c r="M964" s="0" t="n">
        <f aca="false">IF(L964,1,0)</f>
        <v>0</v>
      </c>
      <c r="N964" s="0" t="n">
        <f aca="false">E964*J964*M964</f>
        <v>0</v>
      </c>
    </row>
    <row r="965" customFormat="false" ht="14.25" hidden="false" customHeight="false" outlineLevel="0" collapsed="false">
      <c r="A965" s="0" t="n">
        <v>964</v>
      </c>
      <c r="B965" s="3" t="n">
        <v>45141</v>
      </c>
      <c r="C965" s="4" t="s">
        <v>24</v>
      </c>
      <c r="D965" s="0" t="n">
        <v>40</v>
      </c>
      <c r="E965" s="0" t="n">
        <v>200</v>
      </c>
      <c r="F965" s="0" t="s">
        <v>11</v>
      </c>
      <c r="G965" s="5" t="n">
        <f aca="false">OR(C965="M15",C965="M10")</f>
        <v>0</v>
      </c>
      <c r="H965" s="5" t="n">
        <f aca="false">AND(D965&lt;=7,D965&gt;=4)</f>
        <v>0</v>
      </c>
      <c r="I965" s="5" t="n">
        <f aca="false">AND(B965&gt;=$P$1,B965&lt;=$Q$1)</f>
        <v>1</v>
      </c>
      <c r="J965" s="0" t="n">
        <f aca="false">VLOOKUP(D965,Товар!$A$1:$F$61,5)</f>
        <v>200</v>
      </c>
      <c r="K965" s="5" t="n">
        <f aca="false">IF(F965="Поступление",TRUE())</f>
        <v>1</v>
      </c>
      <c r="L965" s="5" t="n">
        <f aca="false">AND(G965,H965,I965,K965)</f>
        <v>0</v>
      </c>
      <c r="M965" s="0" t="n">
        <f aca="false">IF(L965,1,0)</f>
        <v>0</v>
      </c>
      <c r="N965" s="0" t="n">
        <f aca="false">E965*J965*M965</f>
        <v>0</v>
      </c>
    </row>
    <row r="966" customFormat="false" ht="14.25" hidden="false" customHeight="false" outlineLevel="0" collapsed="false">
      <c r="A966" s="0" t="n">
        <v>965</v>
      </c>
      <c r="B966" s="3" t="n">
        <v>45141</v>
      </c>
      <c r="C966" s="4" t="s">
        <v>24</v>
      </c>
      <c r="D966" s="0" t="n">
        <v>41</v>
      </c>
      <c r="E966" s="0" t="n">
        <v>200</v>
      </c>
      <c r="F966" s="0" t="s">
        <v>11</v>
      </c>
      <c r="G966" s="5" t="n">
        <f aca="false">OR(C966="M15",C966="M10")</f>
        <v>0</v>
      </c>
      <c r="H966" s="5" t="n">
        <f aca="false">AND(D966&lt;=7,D966&gt;=4)</f>
        <v>0</v>
      </c>
      <c r="I966" s="5" t="n">
        <f aca="false">AND(B966&gt;=$P$1,B966&lt;=$Q$1)</f>
        <v>1</v>
      </c>
      <c r="J966" s="0" t="n">
        <f aca="false">VLOOKUP(D966,Товар!$A$1:$F$61,5)</f>
        <v>100</v>
      </c>
      <c r="K966" s="5" t="n">
        <f aca="false">IF(F966="Поступление",TRUE())</f>
        <v>1</v>
      </c>
      <c r="L966" s="5" t="n">
        <f aca="false">AND(G966,H966,I966,K966)</f>
        <v>0</v>
      </c>
      <c r="M966" s="0" t="n">
        <f aca="false">IF(L966,1,0)</f>
        <v>0</v>
      </c>
      <c r="N966" s="0" t="n">
        <f aca="false">E966*J966*M966</f>
        <v>0</v>
      </c>
    </row>
    <row r="967" customFormat="false" ht="14.25" hidden="false" customHeight="false" outlineLevel="0" collapsed="false">
      <c r="A967" s="0" t="n">
        <v>966</v>
      </c>
      <c r="B967" s="3" t="n">
        <v>45141</v>
      </c>
      <c r="C967" s="4" t="s">
        <v>24</v>
      </c>
      <c r="D967" s="0" t="n">
        <v>42</v>
      </c>
      <c r="E967" s="0" t="n">
        <v>200</v>
      </c>
      <c r="F967" s="0" t="s">
        <v>11</v>
      </c>
      <c r="G967" s="5" t="n">
        <f aca="false">OR(C967="M15",C967="M10")</f>
        <v>0</v>
      </c>
      <c r="H967" s="5" t="n">
        <f aca="false">AND(D967&lt;=7,D967&gt;=4)</f>
        <v>0</v>
      </c>
      <c r="I967" s="5" t="n">
        <f aca="false">AND(B967&gt;=$P$1,B967&lt;=$Q$1)</f>
        <v>1</v>
      </c>
      <c r="J967" s="0" t="n">
        <f aca="false">VLOOKUP(D967,Товар!$A$1:$F$61,5)</f>
        <v>500</v>
      </c>
      <c r="K967" s="5" t="n">
        <f aca="false">IF(F967="Поступление",TRUE())</f>
        <v>1</v>
      </c>
      <c r="L967" s="5" t="n">
        <f aca="false">AND(G967,H967,I967,K967)</f>
        <v>0</v>
      </c>
      <c r="M967" s="0" t="n">
        <f aca="false">IF(L967,1,0)</f>
        <v>0</v>
      </c>
      <c r="N967" s="0" t="n">
        <f aca="false">E967*J967*M967</f>
        <v>0</v>
      </c>
    </row>
    <row r="968" customFormat="false" ht="14.25" hidden="false" customHeight="false" outlineLevel="0" collapsed="false">
      <c r="A968" s="0" t="n">
        <v>967</v>
      </c>
      <c r="B968" s="3" t="n">
        <v>45141</v>
      </c>
      <c r="C968" s="4" t="s">
        <v>24</v>
      </c>
      <c r="D968" s="0" t="n">
        <v>43</v>
      </c>
      <c r="E968" s="0" t="n">
        <v>200</v>
      </c>
      <c r="F968" s="0" t="s">
        <v>11</v>
      </c>
      <c r="G968" s="5" t="n">
        <f aca="false">OR(C968="M15",C968="M10")</f>
        <v>0</v>
      </c>
      <c r="H968" s="5" t="n">
        <f aca="false">AND(D968&lt;=7,D968&gt;=4)</f>
        <v>0</v>
      </c>
      <c r="I968" s="5" t="n">
        <f aca="false">AND(B968&gt;=$P$1,B968&lt;=$Q$1)</f>
        <v>1</v>
      </c>
      <c r="J968" s="0" t="n">
        <f aca="false">VLOOKUP(D968,Товар!$A$1:$F$61,5)</f>
        <v>120</v>
      </c>
      <c r="K968" s="5" t="n">
        <f aca="false">IF(F968="Поступление",TRUE())</f>
        <v>1</v>
      </c>
      <c r="L968" s="5" t="n">
        <f aca="false">AND(G968,H968,I968,K968)</f>
        <v>0</v>
      </c>
      <c r="M968" s="0" t="n">
        <f aca="false">IF(L968,1,0)</f>
        <v>0</v>
      </c>
      <c r="N968" s="0" t="n">
        <f aca="false">E968*J968*M968</f>
        <v>0</v>
      </c>
    </row>
    <row r="969" customFormat="false" ht="14.25" hidden="false" customHeight="false" outlineLevel="0" collapsed="false">
      <c r="A969" s="0" t="n">
        <v>968</v>
      </c>
      <c r="B969" s="3" t="n">
        <v>45141</v>
      </c>
      <c r="C969" s="4" t="s">
        <v>24</v>
      </c>
      <c r="D969" s="0" t="n">
        <v>44</v>
      </c>
      <c r="E969" s="0" t="n">
        <v>200</v>
      </c>
      <c r="F969" s="0" t="s">
        <v>11</v>
      </c>
      <c r="G969" s="5" t="n">
        <f aca="false">OR(C969="M15",C969="M10")</f>
        <v>0</v>
      </c>
      <c r="H969" s="5" t="n">
        <f aca="false">AND(D969&lt;=7,D969&gt;=4)</f>
        <v>0</v>
      </c>
      <c r="I969" s="5" t="n">
        <f aca="false">AND(B969&gt;=$P$1,B969&lt;=$Q$1)</f>
        <v>1</v>
      </c>
      <c r="J969" s="0" t="n">
        <f aca="false">VLOOKUP(D969,Товар!$A$1:$F$61,5)</f>
        <v>200</v>
      </c>
      <c r="K969" s="5" t="n">
        <f aca="false">IF(F969="Поступление",TRUE())</f>
        <v>1</v>
      </c>
      <c r="L969" s="5" t="n">
        <f aca="false">AND(G969,H969,I969,K969)</f>
        <v>0</v>
      </c>
      <c r="M969" s="0" t="n">
        <f aca="false">IF(L969,1,0)</f>
        <v>0</v>
      </c>
      <c r="N969" s="0" t="n">
        <f aca="false">E969*J969*M969</f>
        <v>0</v>
      </c>
    </row>
    <row r="970" customFormat="false" ht="14.25" hidden="false" customHeight="false" outlineLevel="0" collapsed="false">
      <c r="A970" s="0" t="n">
        <v>969</v>
      </c>
      <c r="B970" s="3" t="n">
        <v>45141</v>
      </c>
      <c r="C970" s="4" t="s">
        <v>24</v>
      </c>
      <c r="D970" s="0" t="n">
        <v>45</v>
      </c>
      <c r="E970" s="0" t="n">
        <v>200</v>
      </c>
      <c r="F970" s="0" t="s">
        <v>11</v>
      </c>
      <c r="G970" s="5" t="n">
        <f aca="false">OR(C970="M15",C970="M10")</f>
        <v>0</v>
      </c>
      <c r="H970" s="5" t="n">
        <f aca="false">AND(D970&lt;=7,D970&gt;=4)</f>
        <v>0</v>
      </c>
      <c r="I970" s="5" t="n">
        <f aca="false">AND(B970&gt;=$P$1,B970&lt;=$Q$1)</f>
        <v>1</v>
      </c>
      <c r="J970" s="0" t="n">
        <f aca="false">VLOOKUP(D970,Товар!$A$1:$F$61,5)</f>
        <v>200</v>
      </c>
      <c r="K970" s="5" t="n">
        <f aca="false">IF(F970="Поступление",TRUE())</f>
        <v>1</v>
      </c>
      <c r="L970" s="5" t="n">
        <f aca="false">AND(G970,H970,I970,K970)</f>
        <v>0</v>
      </c>
      <c r="M970" s="0" t="n">
        <f aca="false">IF(L970,1,0)</f>
        <v>0</v>
      </c>
      <c r="N970" s="0" t="n">
        <f aca="false">E970*J970*M970</f>
        <v>0</v>
      </c>
    </row>
    <row r="971" customFormat="false" ht="14.25" hidden="false" customHeight="false" outlineLevel="0" collapsed="false">
      <c r="A971" s="0" t="n">
        <v>970</v>
      </c>
      <c r="B971" s="3" t="n">
        <v>45141</v>
      </c>
      <c r="C971" s="4" t="s">
        <v>24</v>
      </c>
      <c r="D971" s="0" t="n">
        <v>46</v>
      </c>
      <c r="E971" s="0" t="n">
        <v>200</v>
      </c>
      <c r="F971" s="0" t="s">
        <v>11</v>
      </c>
      <c r="G971" s="5" t="n">
        <f aca="false">OR(C971="M15",C971="M10")</f>
        <v>0</v>
      </c>
      <c r="H971" s="5" t="n">
        <f aca="false">AND(D971&lt;=7,D971&gt;=4)</f>
        <v>0</v>
      </c>
      <c r="I971" s="5" t="n">
        <f aca="false">AND(B971&gt;=$P$1,B971&lt;=$Q$1)</f>
        <v>1</v>
      </c>
      <c r="J971" s="0" t="n">
        <f aca="false">VLOOKUP(D971,Товар!$A$1:$F$61,5)</f>
        <v>300</v>
      </c>
      <c r="K971" s="5" t="n">
        <f aca="false">IF(F971="Поступление",TRUE())</f>
        <v>1</v>
      </c>
      <c r="L971" s="5" t="n">
        <f aca="false">AND(G971,H971,I971,K971)</f>
        <v>0</v>
      </c>
      <c r="M971" s="0" t="n">
        <f aca="false">IF(L971,1,0)</f>
        <v>0</v>
      </c>
      <c r="N971" s="0" t="n">
        <f aca="false">E971*J971*M971</f>
        <v>0</v>
      </c>
    </row>
    <row r="972" customFormat="false" ht="14.25" hidden="false" customHeight="false" outlineLevel="0" collapsed="false">
      <c r="A972" s="0" t="n">
        <v>971</v>
      </c>
      <c r="B972" s="3" t="n">
        <v>45141</v>
      </c>
      <c r="C972" s="4" t="s">
        <v>24</v>
      </c>
      <c r="D972" s="0" t="n">
        <v>47</v>
      </c>
      <c r="E972" s="0" t="n">
        <v>200</v>
      </c>
      <c r="F972" s="0" t="s">
        <v>11</v>
      </c>
      <c r="G972" s="5" t="n">
        <f aca="false">OR(C972="M15",C972="M10")</f>
        <v>0</v>
      </c>
      <c r="H972" s="5" t="n">
        <f aca="false">AND(D972&lt;=7,D972&gt;=4)</f>
        <v>0</v>
      </c>
      <c r="I972" s="5" t="n">
        <f aca="false">AND(B972&gt;=$P$1,B972&lt;=$Q$1)</f>
        <v>1</v>
      </c>
      <c r="J972" s="0" t="n">
        <f aca="false">VLOOKUP(D972,Товар!$A$1:$F$61,5)</f>
        <v>300</v>
      </c>
      <c r="K972" s="5" t="n">
        <f aca="false">IF(F972="Поступление",TRUE())</f>
        <v>1</v>
      </c>
      <c r="L972" s="5" t="n">
        <f aca="false">AND(G972,H972,I972,K972)</f>
        <v>0</v>
      </c>
      <c r="M972" s="0" t="n">
        <f aca="false">IF(L972,1,0)</f>
        <v>0</v>
      </c>
      <c r="N972" s="0" t="n">
        <f aca="false">E972*J972*M972</f>
        <v>0</v>
      </c>
    </row>
    <row r="973" customFormat="false" ht="14.25" hidden="false" customHeight="false" outlineLevel="0" collapsed="false">
      <c r="A973" s="0" t="n">
        <v>972</v>
      </c>
      <c r="B973" s="3" t="n">
        <v>45141</v>
      </c>
      <c r="C973" s="4" t="s">
        <v>24</v>
      </c>
      <c r="D973" s="0" t="n">
        <v>48</v>
      </c>
      <c r="E973" s="0" t="n">
        <v>200</v>
      </c>
      <c r="F973" s="0" t="s">
        <v>11</v>
      </c>
      <c r="G973" s="5" t="n">
        <f aca="false">OR(C973="M15",C973="M10")</f>
        <v>0</v>
      </c>
      <c r="H973" s="5" t="n">
        <f aca="false">AND(D973&lt;=7,D973&gt;=4)</f>
        <v>0</v>
      </c>
      <c r="I973" s="5" t="n">
        <f aca="false">AND(B973&gt;=$P$1,B973&lt;=$Q$1)</f>
        <v>1</v>
      </c>
      <c r="J973" s="0" t="n">
        <f aca="false">VLOOKUP(D973,Товар!$A$1:$F$61,5)</f>
        <v>300</v>
      </c>
      <c r="K973" s="5" t="n">
        <f aca="false">IF(F973="Поступление",TRUE())</f>
        <v>1</v>
      </c>
      <c r="L973" s="5" t="n">
        <f aca="false">AND(G973,H973,I973,K973)</f>
        <v>0</v>
      </c>
      <c r="M973" s="0" t="n">
        <f aca="false">IF(L973,1,0)</f>
        <v>0</v>
      </c>
      <c r="N973" s="0" t="n">
        <f aca="false">E973*J973*M973</f>
        <v>0</v>
      </c>
    </row>
    <row r="974" customFormat="false" ht="14.25" hidden="false" customHeight="false" outlineLevel="0" collapsed="false">
      <c r="A974" s="0" t="n">
        <v>973</v>
      </c>
      <c r="B974" s="3" t="n">
        <v>45141</v>
      </c>
      <c r="C974" s="4" t="s">
        <v>24</v>
      </c>
      <c r="D974" s="0" t="n">
        <v>49</v>
      </c>
      <c r="E974" s="0" t="n">
        <v>200</v>
      </c>
      <c r="F974" s="0" t="s">
        <v>11</v>
      </c>
      <c r="G974" s="5" t="n">
        <f aca="false">OR(C974="M15",C974="M10")</f>
        <v>0</v>
      </c>
      <c r="H974" s="5" t="n">
        <f aca="false">AND(D974&lt;=7,D974&gt;=4)</f>
        <v>0</v>
      </c>
      <c r="I974" s="5" t="n">
        <f aca="false">AND(B974&gt;=$P$1,B974&lt;=$Q$1)</f>
        <v>1</v>
      </c>
      <c r="J974" s="0" t="n">
        <f aca="false">VLOOKUP(D974,Товар!$A$1:$F$61,5)</f>
        <v>250</v>
      </c>
      <c r="K974" s="5" t="n">
        <f aca="false">IF(F974="Поступление",TRUE())</f>
        <v>1</v>
      </c>
      <c r="L974" s="5" t="n">
        <f aca="false">AND(G974,H974,I974,K974)</f>
        <v>0</v>
      </c>
      <c r="M974" s="0" t="n">
        <f aca="false">IF(L974,1,0)</f>
        <v>0</v>
      </c>
      <c r="N974" s="0" t="n">
        <f aca="false">E974*J974*M974</f>
        <v>0</v>
      </c>
    </row>
    <row r="975" customFormat="false" ht="14.25" hidden="false" customHeight="false" outlineLevel="0" collapsed="false">
      <c r="A975" s="0" t="n">
        <v>974</v>
      </c>
      <c r="B975" s="3" t="n">
        <v>45141</v>
      </c>
      <c r="C975" s="4" t="s">
        <v>24</v>
      </c>
      <c r="D975" s="0" t="n">
        <v>50</v>
      </c>
      <c r="E975" s="0" t="n">
        <v>200</v>
      </c>
      <c r="F975" s="0" t="s">
        <v>11</v>
      </c>
      <c r="G975" s="5" t="n">
        <f aca="false">OR(C975="M15",C975="M10")</f>
        <v>0</v>
      </c>
      <c r="H975" s="5" t="n">
        <f aca="false">AND(D975&lt;=7,D975&gt;=4)</f>
        <v>0</v>
      </c>
      <c r="I975" s="5" t="n">
        <f aca="false">AND(B975&gt;=$P$1,B975&lt;=$Q$1)</f>
        <v>1</v>
      </c>
      <c r="J975" s="0" t="n">
        <f aca="false">VLOOKUP(D975,Товар!$A$1:$F$61,5)</f>
        <v>250</v>
      </c>
      <c r="K975" s="5" t="n">
        <f aca="false">IF(F975="Поступление",TRUE())</f>
        <v>1</v>
      </c>
      <c r="L975" s="5" t="n">
        <f aca="false">AND(G975,H975,I975,K975)</f>
        <v>0</v>
      </c>
      <c r="M975" s="0" t="n">
        <f aca="false">IF(L975,1,0)</f>
        <v>0</v>
      </c>
      <c r="N975" s="0" t="n">
        <f aca="false">E975*J975*M975</f>
        <v>0</v>
      </c>
    </row>
    <row r="976" customFormat="false" ht="14.25" hidden="false" customHeight="false" outlineLevel="0" collapsed="false">
      <c r="A976" s="0" t="n">
        <v>975</v>
      </c>
      <c r="B976" s="3" t="n">
        <v>45141</v>
      </c>
      <c r="C976" s="4" t="s">
        <v>24</v>
      </c>
      <c r="D976" s="0" t="n">
        <v>51</v>
      </c>
      <c r="E976" s="0" t="n">
        <v>200</v>
      </c>
      <c r="F976" s="0" t="s">
        <v>11</v>
      </c>
      <c r="G976" s="5" t="n">
        <f aca="false">OR(C976="M15",C976="M10")</f>
        <v>0</v>
      </c>
      <c r="H976" s="5" t="n">
        <f aca="false">AND(D976&lt;=7,D976&gt;=4)</f>
        <v>0</v>
      </c>
      <c r="I976" s="5" t="n">
        <f aca="false">AND(B976&gt;=$P$1,B976&lt;=$Q$1)</f>
        <v>1</v>
      </c>
      <c r="J976" s="0" t="n">
        <f aca="false">VLOOKUP(D976,Товар!$A$1:$F$61,5)</f>
        <v>250</v>
      </c>
      <c r="K976" s="5" t="n">
        <f aca="false">IF(F976="Поступление",TRUE())</f>
        <v>1</v>
      </c>
      <c r="L976" s="5" t="n">
        <f aca="false">AND(G976,H976,I976,K976)</f>
        <v>0</v>
      </c>
      <c r="M976" s="0" t="n">
        <f aca="false">IF(L976,1,0)</f>
        <v>0</v>
      </c>
      <c r="N976" s="0" t="n">
        <f aca="false">E976*J976*M976</f>
        <v>0</v>
      </c>
    </row>
    <row r="977" customFormat="false" ht="14.25" hidden="false" customHeight="false" outlineLevel="0" collapsed="false">
      <c r="A977" s="0" t="n">
        <v>976</v>
      </c>
      <c r="B977" s="3" t="n">
        <v>45141</v>
      </c>
      <c r="C977" s="4" t="s">
        <v>24</v>
      </c>
      <c r="D977" s="0" t="n">
        <v>52</v>
      </c>
      <c r="E977" s="0" t="n">
        <v>200</v>
      </c>
      <c r="F977" s="0" t="s">
        <v>11</v>
      </c>
      <c r="G977" s="5" t="n">
        <f aca="false">OR(C977="M15",C977="M10")</f>
        <v>0</v>
      </c>
      <c r="H977" s="5" t="n">
        <f aca="false">AND(D977&lt;=7,D977&gt;=4)</f>
        <v>0</v>
      </c>
      <c r="I977" s="5" t="n">
        <f aca="false">AND(B977&gt;=$P$1,B977&lt;=$Q$1)</f>
        <v>1</v>
      </c>
      <c r="J977" s="0" t="n">
        <f aca="false">VLOOKUP(D977,Товар!$A$1:$F$61,5)</f>
        <v>200</v>
      </c>
      <c r="K977" s="5" t="n">
        <f aca="false">IF(F977="Поступление",TRUE())</f>
        <v>1</v>
      </c>
      <c r="L977" s="5" t="n">
        <f aca="false">AND(G977,H977,I977,K977)</f>
        <v>0</v>
      </c>
      <c r="M977" s="0" t="n">
        <f aca="false">IF(L977,1,0)</f>
        <v>0</v>
      </c>
      <c r="N977" s="0" t="n">
        <f aca="false">E977*J977*M977</f>
        <v>0</v>
      </c>
    </row>
    <row r="978" customFormat="false" ht="14.25" hidden="false" customHeight="false" outlineLevel="0" collapsed="false">
      <c r="A978" s="0" t="n">
        <v>977</v>
      </c>
      <c r="B978" s="3" t="n">
        <v>45141</v>
      </c>
      <c r="C978" s="4" t="s">
        <v>24</v>
      </c>
      <c r="D978" s="0" t="n">
        <v>53</v>
      </c>
      <c r="E978" s="0" t="n">
        <v>200</v>
      </c>
      <c r="F978" s="0" t="s">
        <v>11</v>
      </c>
      <c r="G978" s="5" t="n">
        <f aca="false">OR(C978="M15",C978="M10")</f>
        <v>0</v>
      </c>
      <c r="H978" s="5" t="n">
        <f aca="false">AND(D978&lt;=7,D978&gt;=4)</f>
        <v>0</v>
      </c>
      <c r="I978" s="5" t="n">
        <f aca="false">AND(B978&gt;=$P$1,B978&lt;=$Q$1)</f>
        <v>1</v>
      </c>
      <c r="J978" s="0" t="n">
        <f aca="false">VLOOKUP(D978,Товар!$A$1:$F$61,5)</f>
        <v>400</v>
      </c>
      <c r="K978" s="5" t="n">
        <f aca="false">IF(F978="Поступление",TRUE())</f>
        <v>1</v>
      </c>
      <c r="L978" s="5" t="n">
        <f aca="false">AND(G978,H978,I978,K978)</f>
        <v>0</v>
      </c>
      <c r="M978" s="0" t="n">
        <f aca="false">IF(L978,1,0)</f>
        <v>0</v>
      </c>
      <c r="N978" s="0" t="n">
        <f aca="false">E978*J978*M978</f>
        <v>0</v>
      </c>
    </row>
    <row r="979" customFormat="false" ht="14.25" hidden="false" customHeight="false" outlineLevel="0" collapsed="false">
      <c r="A979" s="0" t="n">
        <v>978</v>
      </c>
      <c r="B979" s="3" t="n">
        <v>45141</v>
      </c>
      <c r="C979" s="4" t="s">
        <v>24</v>
      </c>
      <c r="D979" s="0" t="n">
        <v>54</v>
      </c>
      <c r="E979" s="0" t="n">
        <v>200</v>
      </c>
      <c r="F979" s="0" t="s">
        <v>11</v>
      </c>
      <c r="G979" s="5" t="n">
        <f aca="false">OR(C979="M15",C979="M10")</f>
        <v>0</v>
      </c>
      <c r="H979" s="5" t="n">
        <f aca="false">AND(D979&lt;=7,D979&gt;=4)</f>
        <v>0</v>
      </c>
      <c r="I979" s="5" t="n">
        <f aca="false">AND(B979&gt;=$P$1,B979&lt;=$Q$1)</f>
        <v>1</v>
      </c>
      <c r="J979" s="0" t="n">
        <f aca="false">VLOOKUP(D979,Товар!$A$1:$F$61,5)</f>
        <v>300</v>
      </c>
      <c r="K979" s="5" t="n">
        <f aca="false">IF(F979="Поступление",TRUE())</f>
        <v>1</v>
      </c>
      <c r="L979" s="5" t="n">
        <f aca="false">AND(G979,H979,I979,K979)</f>
        <v>0</v>
      </c>
      <c r="M979" s="0" t="n">
        <f aca="false">IF(L979,1,0)</f>
        <v>0</v>
      </c>
      <c r="N979" s="0" t="n">
        <f aca="false">E979*J979*M979</f>
        <v>0</v>
      </c>
    </row>
    <row r="980" customFormat="false" ht="14.25" hidden="false" customHeight="false" outlineLevel="0" collapsed="false">
      <c r="A980" s="0" t="n">
        <v>979</v>
      </c>
      <c r="B980" s="3" t="n">
        <v>45141</v>
      </c>
      <c r="C980" s="4" t="s">
        <v>24</v>
      </c>
      <c r="D980" s="0" t="n">
        <v>55</v>
      </c>
      <c r="E980" s="0" t="n">
        <v>200</v>
      </c>
      <c r="F980" s="0" t="s">
        <v>11</v>
      </c>
      <c r="G980" s="5" t="n">
        <f aca="false">OR(C980="M15",C980="M10")</f>
        <v>0</v>
      </c>
      <c r="H980" s="5" t="n">
        <f aca="false">AND(D980&lt;=7,D980&gt;=4)</f>
        <v>0</v>
      </c>
      <c r="I980" s="5" t="n">
        <f aca="false">AND(B980&gt;=$P$1,B980&lt;=$Q$1)</f>
        <v>1</v>
      </c>
      <c r="J980" s="0" t="n">
        <f aca="false">VLOOKUP(D980,Товар!$A$1:$F$61,5)</f>
        <v>300</v>
      </c>
      <c r="K980" s="5" t="n">
        <f aca="false">IF(F980="Поступление",TRUE())</f>
        <v>1</v>
      </c>
      <c r="L980" s="5" t="n">
        <f aca="false">AND(G980,H980,I980,K980)</f>
        <v>0</v>
      </c>
      <c r="M980" s="0" t="n">
        <f aca="false">IF(L980,1,0)</f>
        <v>0</v>
      </c>
      <c r="N980" s="0" t="n">
        <f aca="false">E980*J980*M980</f>
        <v>0</v>
      </c>
    </row>
    <row r="981" customFormat="false" ht="14.25" hidden="false" customHeight="false" outlineLevel="0" collapsed="false">
      <c r="A981" s="0" t="n">
        <v>980</v>
      </c>
      <c r="B981" s="3" t="n">
        <v>45141</v>
      </c>
      <c r="C981" s="4" t="s">
        <v>24</v>
      </c>
      <c r="D981" s="0" t="n">
        <v>56</v>
      </c>
      <c r="E981" s="0" t="n">
        <v>200</v>
      </c>
      <c r="F981" s="0" t="s">
        <v>11</v>
      </c>
      <c r="G981" s="5" t="n">
        <f aca="false">OR(C981="M15",C981="M10")</f>
        <v>0</v>
      </c>
      <c r="H981" s="5" t="n">
        <f aca="false">AND(D981&lt;=7,D981&gt;=4)</f>
        <v>0</v>
      </c>
      <c r="I981" s="5" t="n">
        <f aca="false">AND(B981&gt;=$P$1,B981&lt;=$Q$1)</f>
        <v>1</v>
      </c>
      <c r="J981" s="0" t="n">
        <f aca="false">VLOOKUP(D981,Товар!$A$1:$F$61,5)</f>
        <v>1</v>
      </c>
      <c r="K981" s="5" t="n">
        <f aca="false">IF(F981="Поступление",TRUE())</f>
        <v>1</v>
      </c>
      <c r="L981" s="5" t="n">
        <f aca="false">AND(G981,H981,I981,K981)</f>
        <v>0</v>
      </c>
      <c r="M981" s="0" t="n">
        <f aca="false">IF(L981,1,0)</f>
        <v>0</v>
      </c>
      <c r="N981" s="0" t="n">
        <f aca="false">E981*J981*M981</f>
        <v>0</v>
      </c>
    </row>
    <row r="982" customFormat="false" ht="14.25" hidden="false" customHeight="false" outlineLevel="0" collapsed="false">
      <c r="A982" s="0" t="n">
        <v>981</v>
      </c>
      <c r="B982" s="3" t="n">
        <v>45141</v>
      </c>
      <c r="C982" s="4" t="s">
        <v>24</v>
      </c>
      <c r="D982" s="0" t="n">
        <v>57</v>
      </c>
      <c r="E982" s="0" t="n">
        <v>200</v>
      </c>
      <c r="F982" s="0" t="s">
        <v>11</v>
      </c>
      <c r="G982" s="5" t="n">
        <f aca="false">OR(C982="M15",C982="M10")</f>
        <v>0</v>
      </c>
      <c r="H982" s="5" t="n">
        <f aca="false">AND(D982&lt;=7,D982&gt;=4)</f>
        <v>0</v>
      </c>
      <c r="I982" s="5" t="n">
        <f aca="false">AND(B982&gt;=$P$1,B982&lt;=$Q$1)</f>
        <v>1</v>
      </c>
      <c r="J982" s="0" t="n">
        <f aca="false">VLOOKUP(D982,Товар!$A$1:$F$61,5)</f>
        <v>1</v>
      </c>
      <c r="K982" s="5" t="n">
        <f aca="false">IF(F982="Поступление",TRUE())</f>
        <v>1</v>
      </c>
      <c r="L982" s="5" t="n">
        <f aca="false">AND(G982,H982,I982,K982)</f>
        <v>0</v>
      </c>
      <c r="M982" s="0" t="n">
        <f aca="false">IF(L982,1,0)</f>
        <v>0</v>
      </c>
      <c r="N982" s="0" t="n">
        <f aca="false">E982*J982*M982</f>
        <v>0</v>
      </c>
    </row>
    <row r="983" customFormat="false" ht="14.25" hidden="false" customHeight="false" outlineLevel="0" collapsed="false">
      <c r="A983" s="0" t="n">
        <v>982</v>
      </c>
      <c r="B983" s="3" t="n">
        <v>45141</v>
      </c>
      <c r="C983" s="4" t="s">
        <v>24</v>
      </c>
      <c r="D983" s="0" t="n">
        <v>58</v>
      </c>
      <c r="E983" s="0" t="n">
        <v>200</v>
      </c>
      <c r="F983" s="0" t="s">
        <v>11</v>
      </c>
      <c r="G983" s="5" t="n">
        <f aca="false">OR(C983="M15",C983="M10")</f>
        <v>0</v>
      </c>
      <c r="H983" s="5" t="n">
        <f aca="false">AND(D983&lt;=7,D983&gt;=4)</f>
        <v>0</v>
      </c>
      <c r="I983" s="5" t="n">
        <f aca="false">AND(B983&gt;=$P$1,B983&lt;=$Q$1)</f>
        <v>1</v>
      </c>
      <c r="J983" s="0" t="n">
        <f aca="false">VLOOKUP(D983,Товар!$A$1:$F$61,5)</f>
        <v>500</v>
      </c>
      <c r="K983" s="5" t="n">
        <f aca="false">IF(F983="Поступление",TRUE())</f>
        <v>1</v>
      </c>
      <c r="L983" s="5" t="n">
        <f aca="false">AND(G983,H983,I983,K983)</f>
        <v>0</v>
      </c>
      <c r="M983" s="0" t="n">
        <f aca="false">IF(L983,1,0)</f>
        <v>0</v>
      </c>
      <c r="N983" s="0" t="n">
        <f aca="false">E983*J983*M983</f>
        <v>0</v>
      </c>
    </row>
    <row r="984" customFormat="false" ht="14.25" hidden="false" customHeight="false" outlineLevel="0" collapsed="false">
      <c r="A984" s="0" t="n">
        <v>983</v>
      </c>
      <c r="B984" s="3" t="n">
        <v>45141</v>
      </c>
      <c r="C984" s="4" t="s">
        <v>24</v>
      </c>
      <c r="D984" s="0" t="n">
        <v>59</v>
      </c>
      <c r="E984" s="0" t="n">
        <v>200</v>
      </c>
      <c r="F984" s="0" t="s">
        <v>11</v>
      </c>
      <c r="G984" s="5" t="n">
        <f aca="false">OR(C984="M15",C984="M10")</f>
        <v>0</v>
      </c>
      <c r="H984" s="5" t="n">
        <f aca="false">AND(D984&lt;=7,D984&gt;=4)</f>
        <v>0</v>
      </c>
      <c r="I984" s="5" t="n">
        <f aca="false">AND(B984&gt;=$P$1,B984&lt;=$Q$1)</f>
        <v>1</v>
      </c>
      <c r="J984" s="0" t="n">
        <f aca="false">VLOOKUP(D984,Товар!$A$1:$F$61,5)</f>
        <v>500</v>
      </c>
      <c r="K984" s="5" t="n">
        <f aca="false">IF(F984="Поступление",TRUE())</f>
        <v>1</v>
      </c>
      <c r="L984" s="5" t="n">
        <f aca="false">AND(G984,H984,I984,K984)</f>
        <v>0</v>
      </c>
      <c r="M984" s="0" t="n">
        <f aca="false">IF(L984,1,0)</f>
        <v>0</v>
      </c>
      <c r="N984" s="0" t="n">
        <f aca="false">E984*J984*M984</f>
        <v>0</v>
      </c>
    </row>
    <row r="985" customFormat="false" ht="14.25" hidden="false" customHeight="false" outlineLevel="0" collapsed="false">
      <c r="A985" s="0" t="n">
        <v>984</v>
      </c>
      <c r="B985" s="3" t="n">
        <v>45141</v>
      </c>
      <c r="C985" s="4" t="s">
        <v>24</v>
      </c>
      <c r="D985" s="0" t="n">
        <v>60</v>
      </c>
      <c r="E985" s="0" t="n">
        <v>200</v>
      </c>
      <c r="F985" s="0" t="s">
        <v>11</v>
      </c>
      <c r="G985" s="5" t="n">
        <f aca="false">OR(C985="M15",C985="M10")</f>
        <v>0</v>
      </c>
      <c r="H985" s="5" t="n">
        <f aca="false">AND(D985&lt;=7,D985&gt;=4)</f>
        <v>0</v>
      </c>
      <c r="I985" s="5" t="n">
        <f aca="false">AND(B985&gt;=$P$1,B985&lt;=$Q$1)</f>
        <v>1</v>
      </c>
      <c r="J985" s="0" t="n">
        <f aca="false">VLOOKUP(D985,Товар!$A$1:$F$61,5)</f>
        <v>500</v>
      </c>
      <c r="K985" s="5" t="n">
        <f aca="false">IF(F985="Поступление",TRUE())</f>
        <v>1</v>
      </c>
      <c r="L985" s="5" t="n">
        <f aca="false">AND(G985,H985,I985,K985)</f>
        <v>0</v>
      </c>
      <c r="M985" s="0" t="n">
        <f aca="false">IF(L985,1,0)</f>
        <v>0</v>
      </c>
      <c r="N985" s="0" t="n">
        <f aca="false">E985*J985*M985</f>
        <v>0</v>
      </c>
    </row>
    <row r="986" customFormat="false" ht="14.25" hidden="false" customHeight="false" outlineLevel="0" collapsed="false">
      <c r="A986" s="0" t="n">
        <v>985</v>
      </c>
      <c r="B986" s="3" t="n">
        <v>45141</v>
      </c>
      <c r="C986" s="4" t="s">
        <v>25</v>
      </c>
      <c r="D986" s="0" t="n">
        <v>37</v>
      </c>
      <c r="E986" s="0" t="n">
        <v>200</v>
      </c>
      <c r="F986" s="0" t="s">
        <v>11</v>
      </c>
      <c r="G986" s="5" t="n">
        <f aca="false">OR(C986="M15",C986="M10")</f>
        <v>0</v>
      </c>
      <c r="H986" s="5" t="n">
        <f aca="false">AND(D986&lt;=7,D986&gt;=4)</f>
        <v>0</v>
      </c>
      <c r="I986" s="5" t="n">
        <f aca="false">AND(B986&gt;=$P$1,B986&lt;=$Q$1)</f>
        <v>1</v>
      </c>
      <c r="J986" s="0" t="n">
        <f aca="false">VLOOKUP(D986,Товар!$A$1:$F$61,5)</f>
        <v>200</v>
      </c>
      <c r="K986" s="5" t="n">
        <f aca="false">IF(F986="Поступление",TRUE())</f>
        <v>1</v>
      </c>
      <c r="L986" s="5" t="n">
        <f aca="false">AND(G986,H986,I986,K986)</f>
        <v>0</v>
      </c>
      <c r="M986" s="0" t="n">
        <f aca="false">IF(L986,1,0)</f>
        <v>0</v>
      </c>
      <c r="N986" s="0" t="n">
        <f aca="false">E986*J986*M986</f>
        <v>0</v>
      </c>
    </row>
    <row r="987" customFormat="false" ht="14.25" hidden="false" customHeight="false" outlineLevel="0" collapsed="false">
      <c r="A987" s="0" t="n">
        <v>986</v>
      </c>
      <c r="B987" s="3" t="n">
        <v>45141</v>
      </c>
      <c r="C987" s="4" t="s">
        <v>25</v>
      </c>
      <c r="D987" s="0" t="n">
        <v>38</v>
      </c>
      <c r="E987" s="0" t="n">
        <v>200</v>
      </c>
      <c r="F987" s="0" t="s">
        <v>11</v>
      </c>
      <c r="G987" s="5" t="n">
        <f aca="false">OR(C987="M15",C987="M10")</f>
        <v>0</v>
      </c>
      <c r="H987" s="5" t="n">
        <f aca="false">AND(D987&lt;=7,D987&gt;=4)</f>
        <v>0</v>
      </c>
      <c r="I987" s="5" t="n">
        <f aca="false">AND(B987&gt;=$P$1,B987&lt;=$Q$1)</f>
        <v>1</v>
      </c>
      <c r="J987" s="0" t="n">
        <f aca="false">VLOOKUP(D987,Товар!$A$1:$F$61,5)</f>
        <v>200</v>
      </c>
      <c r="K987" s="5" t="n">
        <f aca="false">IF(F987="Поступление",TRUE())</f>
        <v>1</v>
      </c>
      <c r="L987" s="5" t="n">
        <f aca="false">AND(G987,H987,I987,K987)</f>
        <v>0</v>
      </c>
      <c r="M987" s="0" t="n">
        <f aca="false">IF(L987,1,0)</f>
        <v>0</v>
      </c>
      <c r="N987" s="0" t="n">
        <f aca="false">E987*J987*M987</f>
        <v>0</v>
      </c>
    </row>
    <row r="988" customFormat="false" ht="14.25" hidden="false" customHeight="false" outlineLevel="0" collapsed="false">
      <c r="A988" s="0" t="n">
        <v>987</v>
      </c>
      <c r="B988" s="3" t="n">
        <v>45141</v>
      </c>
      <c r="C988" s="4" t="s">
        <v>25</v>
      </c>
      <c r="D988" s="0" t="n">
        <v>39</v>
      </c>
      <c r="E988" s="0" t="n">
        <v>200</v>
      </c>
      <c r="F988" s="0" t="s">
        <v>11</v>
      </c>
      <c r="G988" s="5" t="n">
        <f aca="false">OR(C988="M15",C988="M10")</f>
        <v>0</v>
      </c>
      <c r="H988" s="5" t="n">
        <f aca="false">AND(D988&lt;=7,D988&gt;=4)</f>
        <v>0</v>
      </c>
      <c r="I988" s="5" t="n">
        <f aca="false">AND(B988&gt;=$P$1,B988&lt;=$Q$1)</f>
        <v>1</v>
      </c>
      <c r="J988" s="0" t="n">
        <f aca="false">VLOOKUP(D988,Товар!$A$1:$F$61,5)</f>
        <v>250</v>
      </c>
      <c r="K988" s="5" t="n">
        <f aca="false">IF(F988="Поступление",TRUE())</f>
        <v>1</v>
      </c>
      <c r="L988" s="5" t="n">
        <f aca="false">AND(G988,H988,I988,K988)</f>
        <v>0</v>
      </c>
      <c r="M988" s="0" t="n">
        <f aca="false">IF(L988,1,0)</f>
        <v>0</v>
      </c>
      <c r="N988" s="0" t="n">
        <f aca="false">E988*J988*M988</f>
        <v>0</v>
      </c>
    </row>
    <row r="989" customFormat="false" ht="14.25" hidden="false" customHeight="false" outlineLevel="0" collapsed="false">
      <c r="A989" s="0" t="n">
        <v>988</v>
      </c>
      <c r="B989" s="3" t="n">
        <v>45141</v>
      </c>
      <c r="C989" s="4" t="s">
        <v>25</v>
      </c>
      <c r="D989" s="0" t="n">
        <v>40</v>
      </c>
      <c r="E989" s="0" t="n">
        <v>200</v>
      </c>
      <c r="F989" s="0" t="s">
        <v>11</v>
      </c>
      <c r="G989" s="5" t="n">
        <f aca="false">OR(C989="M15",C989="M10")</f>
        <v>0</v>
      </c>
      <c r="H989" s="5" t="n">
        <f aca="false">AND(D989&lt;=7,D989&gt;=4)</f>
        <v>0</v>
      </c>
      <c r="I989" s="5" t="n">
        <f aca="false">AND(B989&gt;=$P$1,B989&lt;=$Q$1)</f>
        <v>1</v>
      </c>
      <c r="J989" s="0" t="n">
        <f aca="false">VLOOKUP(D989,Товар!$A$1:$F$61,5)</f>
        <v>200</v>
      </c>
      <c r="K989" s="5" t="n">
        <f aca="false">IF(F989="Поступление",TRUE())</f>
        <v>1</v>
      </c>
      <c r="L989" s="5" t="n">
        <f aca="false">AND(G989,H989,I989,K989)</f>
        <v>0</v>
      </c>
      <c r="M989" s="0" t="n">
        <f aca="false">IF(L989,1,0)</f>
        <v>0</v>
      </c>
      <c r="N989" s="0" t="n">
        <f aca="false">E989*J989*M989</f>
        <v>0</v>
      </c>
    </row>
    <row r="990" customFormat="false" ht="14.25" hidden="false" customHeight="false" outlineLevel="0" collapsed="false">
      <c r="A990" s="0" t="n">
        <v>989</v>
      </c>
      <c r="B990" s="3" t="n">
        <v>45141</v>
      </c>
      <c r="C990" s="4" t="s">
        <v>25</v>
      </c>
      <c r="D990" s="0" t="n">
        <v>41</v>
      </c>
      <c r="E990" s="0" t="n">
        <v>200</v>
      </c>
      <c r="F990" s="0" t="s">
        <v>11</v>
      </c>
      <c r="G990" s="5" t="n">
        <f aca="false">OR(C990="M15",C990="M10")</f>
        <v>0</v>
      </c>
      <c r="H990" s="5" t="n">
        <f aca="false">AND(D990&lt;=7,D990&gt;=4)</f>
        <v>0</v>
      </c>
      <c r="I990" s="5" t="n">
        <f aca="false">AND(B990&gt;=$P$1,B990&lt;=$Q$1)</f>
        <v>1</v>
      </c>
      <c r="J990" s="0" t="n">
        <f aca="false">VLOOKUP(D990,Товар!$A$1:$F$61,5)</f>
        <v>100</v>
      </c>
      <c r="K990" s="5" t="n">
        <f aca="false">IF(F990="Поступление",TRUE())</f>
        <v>1</v>
      </c>
      <c r="L990" s="5" t="n">
        <f aca="false">AND(G990,H990,I990,K990)</f>
        <v>0</v>
      </c>
      <c r="M990" s="0" t="n">
        <f aca="false">IF(L990,1,0)</f>
        <v>0</v>
      </c>
      <c r="N990" s="0" t="n">
        <f aca="false">E990*J990*M990</f>
        <v>0</v>
      </c>
    </row>
    <row r="991" customFormat="false" ht="14.25" hidden="false" customHeight="false" outlineLevel="0" collapsed="false">
      <c r="A991" s="0" t="n">
        <v>990</v>
      </c>
      <c r="B991" s="3" t="n">
        <v>45141</v>
      </c>
      <c r="C991" s="4" t="s">
        <v>25</v>
      </c>
      <c r="D991" s="0" t="n">
        <v>42</v>
      </c>
      <c r="E991" s="0" t="n">
        <v>200</v>
      </c>
      <c r="F991" s="0" t="s">
        <v>11</v>
      </c>
      <c r="G991" s="5" t="n">
        <f aca="false">OR(C991="M15",C991="M10")</f>
        <v>0</v>
      </c>
      <c r="H991" s="5" t="n">
        <f aca="false">AND(D991&lt;=7,D991&gt;=4)</f>
        <v>0</v>
      </c>
      <c r="I991" s="5" t="n">
        <f aca="false">AND(B991&gt;=$P$1,B991&lt;=$Q$1)</f>
        <v>1</v>
      </c>
      <c r="J991" s="0" t="n">
        <f aca="false">VLOOKUP(D991,Товар!$A$1:$F$61,5)</f>
        <v>500</v>
      </c>
      <c r="K991" s="5" t="n">
        <f aca="false">IF(F991="Поступление",TRUE())</f>
        <v>1</v>
      </c>
      <c r="L991" s="5" t="n">
        <f aca="false">AND(G991,H991,I991,K991)</f>
        <v>0</v>
      </c>
      <c r="M991" s="0" t="n">
        <f aca="false">IF(L991,1,0)</f>
        <v>0</v>
      </c>
      <c r="N991" s="0" t="n">
        <f aca="false">E991*J991*M991</f>
        <v>0</v>
      </c>
    </row>
    <row r="992" customFormat="false" ht="14.25" hidden="false" customHeight="false" outlineLevel="0" collapsed="false">
      <c r="A992" s="0" t="n">
        <v>991</v>
      </c>
      <c r="B992" s="3" t="n">
        <v>45141</v>
      </c>
      <c r="C992" s="4" t="s">
        <v>25</v>
      </c>
      <c r="D992" s="0" t="n">
        <v>43</v>
      </c>
      <c r="E992" s="0" t="n">
        <v>200</v>
      </c>
      <c r="F992" s="0" t="s">
        <v>11</v>
      </c>
      <c r="G992" s="5" t="n">
        <f aca="false">OR(C992="M15",C992="M10")</f>
        <v>0</v>
      </c>
      <c r="H992" s="5" t="n">
        <f aca="false">AND(D992&lt;=7,D992&gt;=4)</f>
        <v>0</v>
      </c>
      <c r="I992" s="5" t="n">
        <f aca="false">AND(B992&gt;=$P$1,B992&lt;=$Q$1)</f>
        <v>1</v>
      </c>
      <c r="J992" s="0" t="n">
        <f aca="false">VLOOKUP(D992,Товар!$A$1:$F$61,5)</f>
        <v>120</v>
      </c>
      <c r="K992" s="5" t="n">
        <f aca="false">IF(F992="Поступление",TRUE())</f>
        <v>1</v>
      </c>
      <c r="L992" s="5" t="n">
        <f aca="false">AND(G992,H992,I992,K992)</f>
        <v>0</v>
      </c>
      <c r="M992" s="0" t="n">
        <f aca="false">IF(L992,1,0)</f>
        <v>0</v>
      </c>
      <c r="N992" s="0" t="n">
        <f aca="false">E992*J992*M992</f>
        <v>0</v>
      </c>
    </row>
    <row r="993" customFormat="false" ht="14.25" hidden="false" customHeight="false" outlineLevel="0" collapsed="false">
      <c r="A993" s="0" t="n">
        <v>992</v>
      </c>
      <c r="B993" s="3" t="n">
        <v>45141</v>
      </c>
      <c r="C993" s="4" t="s">
        <v>25</v>
      </c>
      <c r="D993" s="0" t="n">
        <v>44</v>
      </c>
      <c r="E993" s="0" t="n">
        <v>200</v>
      </c>
      <c r="F993" s="0" t="s">
        <v>11</v>
      </c>
      <c r="G993" s="5" t="n">
        <f aca="false">OR(C993="M15",C993="M10")</f>
        <v>0</v>
      </c>
      <c r="H993" s="5" t="n">
        <f aca="false">AND(D993&lt;=7,D993&gt;=4)</f>
        <v>0</v>
      </c>
      <c r="I993" s="5" t="n">
        <f aca="false">AND(B993&gt;=$P$1,B993&lt;=$Q$1)</f>
        <v>1</v>
      </c>
      <c r="J993" s="0" t="n">
        <f aca="false">VLOOKUP(D993,Товар!$A$1:$F$61,5)</f>
        <v>200</v>
      </c>
      <c r="K993" s="5" t="n">
        <f aca="false">IF(F993="Поступление",TRUE())</f>
        <v>1</v>
      </c>
      <c r="L993" s="5" t="n">
        <f aca="false">AND(G993,H993,I993,K993)</f>
        <v>0</v>
      </c>
      <c r="M993" s="0" t="n">
        <f aca="false">IF(L993,1,0)</f>
        <v>0</v>
      </c>
      <c r="N993" s="0" t="n">
        <f aca="false">E993*J993*M993</f>
        <v>0</v>
      </c>
    </row>
    <row r="994" customFormat="false" ht="14.25" hidden="false" customHeight="false" outlineLevel="0" collapsed="false">
      <c r="A994" s="0" t="n">
        <v>993</v>
      </c>
      <c r="B994" s="3" t="n">
        <v>45141</v>
      </c>
      <c r="C994" s="4" t="s">
        <v>25</v>
      </c>
      <c r="D994" s="0" t="n">
        <v>45</v>
      </c>
      <c r="E994" s="0" t="n">
        <v>200</v>
      </c>
      <c r="F994" s="0" t="s">
        <v>11</v>
      </c>
      <c r="G994" s="5" t="n">
        <f aca="false">OR(C994="M15",C994="M10")</f>
        <v>0</v>
      </c>
      <c r="H994" s="5" t="n">
        <f aca="false">AND(D994&lt;=7,D994&gt;=4)</f>
        <v>0</v>
      </c>
      <c r="I994" s="5" t="n">
        <f aca="false">AND(B994&gt;=$P$1,B994&lt;=$Q$1)</f>
        <v>1</v>
      </c>
      <c r="J994" s="0" t="n">
        <f aca="false">VLOOKUP(D994,Товар!$A$1:$F$61,5)</f>
        <v>200</v>
      </c>
      <c r="K994" s="5" t="n">
        <f aca="false">IF(F994="Поступление",TRUE())</f>
        <v>1</v>
      </c>
      <c r="L994" s="5" t="n">
        <f aca="false">AND(G994,H994,I994,K994)</f>
        <v>0</v>
      </c>
      <c r="M994" s="0" t="n">
        <f aca="false">IF(L994,1,0)</f>
        <v>0</v>
      </c>
      <c r="N994" s="0" t="n">
        <f aca="false">E994*J994*M994</f>
        <v>0</v>
      </c>
    </row>
    <row r="995" customFormat="false" ht="14.25" hidden="false" customHeight="false" outlineLevel="0" collapsed="false">
      <c r="A995" s="0" t="n">
        <v>994</v>
      </c>
      <c r="B995" s="3" t="n">
        <v>45141</v>
      </c>
      <c r="C995" s="4" t="s">
        <v>25</v>
      </c>
      <c r="D995" s="0" t="n">
        <v>46</v>
      </c>
      <c r="E995" s="0" t="n">
        <v>200</v>
      </c>
      <c r="F995" s="0" t="s">
        <v>11</v>
      </c>
      <c r="G995" s="5" t="n">
        <f aca="false">OR(C995="M15",C995="M10")</f>
        <v>0</v>
      </c>
      <c r="H995" s="5" t="n">
        <f aca="false">AND(D995&lt;=7,D995&gt;=4)</f>
        <v>0</v>
      </c>
      <c r="I995" s="5" t="n">
        <f aca="false">AND(B995&gt;=$P$1,B995&lt;=$Q$1)</f>
        <v>1</v>
      </c>
      <c r="J995" s="0" t="n">
        <f aca="false">VLOOKUP(D995,Товар!$A$1:$F$61,5)</f>
        <v>300</v>
      </c>
      <c r="K995" s="5" t="n">
        <f aca="false">IF(F995="Поступление",TRUE())</f>
        <v>1</v>
      </c>
      <c r="L995" s="5" t="n">
        <f aca="false">AND(G995,H995,I995,K995)</f>
        <v>0</v>
      </c>
      <c r="M995" s="0" t="n">
        <f aca="false">IF(L995,1,0)</f>
        <v>0</v>
      </c>
      <c r="N995" s="0" t="n">
        <f aca="false">E995*J995*M995</f>
        <v>0</v>
      </c>
    </row>
    <row r="996" customFormat="false" ht="14.25" hidden="false" customHeight="false" outlineLevel="0" collapsed="false">
      <c r="A996" s="0" t="n">
        <v>995</v>
      </c>
      <c r="B996" s="3" t="n">
        <v>45141</v>
      </c>
      <c r="C996" s="4" t="s">
        <v>25</v>
      </c>
      <c r="D996" s="0" t="n">
        <v>47</v>
      </c>
      <c r="E996" s="0" t="n">
        <v>200</v>
      </c>
      <c r="F996" s="0" t="s">
        <v>11</v>
      </c>
      <c r="G996" s="5" t="n">
        <f aca="false">OR(C996="M15",C996="M10")</f>
        <v>0</v>
      </c>
      <c r="H996" s="5" t="n">
        <f aca="false">AND(D996&lt;=7,D996&gt;=4)</f>
        <v>0</v>
      </c>
      <c r="I996" s="5" t="n">
        <f aca="false">AND(B996&gt;=$P$1,B996&lt;=$Q$1)</f>
        <v>1</v>
      </c>
      <c r="J996" s="0" t="n">
        <f aca="false">VLOOKUP(D996,Товар!$A$1:$F$61,5)</f>
        <v>300</v>
      </c>
      <c r="K996" s="5" t="n">
        <f aca="false">IF(F996="Поступление",TRUE())</f>
        <v>1</v>
      </c>
      <c r="L996" s="5" t="n">
        <f aca="false">AND(G996,H996,I996,K996)</f>
        <v>0</v>
      </c>
      <c r="M996" s="0" t="n">
        <f aca="false">IF(L996,1,0)</f>
        <v>0</v>
      </c>
      <c r="N996" s="0" t="n">
        <f aca="false">E996*J996*M996</f>
        <v>0</v>
      </c>
    </row>
    <row r="997" customFormat="false" ht="14.25" hidden="false" customHeight="false" outlineLevel="0" collapsed="false">
      <c r="A997" s="0" t="n">
        <v>996</v>
      </c>
      <c r="B997" s="3" t="n">
        <v>45141</v>
      </c>
      <c r="C997" s="4" t="s">
        <v>25</v>
      </c>
      <c r="D997" s="0" t="n">
        <v>48</v>
      </c>
      <c r="E997" s="0" t="n">
        <v>200</v>
      </c>
      <c r="F997" s="0" t="s">
        <v>11</v>
      </c>
      <c r="G997" s="5" t="n">
        <f aca="false">OR(C997="M15",C997="M10")</f>
        <v>0</v>
      </c>
      <c r="H997" s="5" t="n">
        <f aca="false">AND(D997&lt;=7,D997&gt;=4)</f>
        <v>0</v>
      </c>
      <c r="I997" s="5" t="n">
        <f aca="false">AND(B997&gt;=$P$1,B997&lt;=$Q$1)</f>
        <v>1</v>
      </c>
      <c r="J997" s="0" t="n">
        <f aca="false">VLOOKUP(D997,Товар!$A$1:$F$61,5)</f>
        <v>300</v>
      </c>
      <c r="K997" s="5" t="n">
        <f aca="false">IF(F997="Поступление",TRUE())</f>
        <v>1</v>
      </c>
      <c r="L997" s="5" t="n">
        <f aca="false">AND(G997,H997,I997,K997)</f>
        <v>0</v>
      </c>
      <c r="M997" s="0" t="n">
        <f aca="false">IF(L997,1,0)</f>
        <v>0</v>
      </c>
      <c r="N997" s="0" t="n">
        <f aca="false">E997*J997*M997</f>
        <v>0</v>
      </c>
    </row>
    <row r="998" customFormat="false" ht="14.25" hidden="false" customHeight="false" outlineLevel="0" collapsed="false">
      <c r="A998" s="0" t="n">
        <v>997</v>
      </c>
      <c r="B998" s="3" t="n">
        <v>45141</v>
      </c>
      <c r="C998" s="4" t="s">
        <v>25</v>
      </c>
      <c r="D998" s="0" t="n">
        <v>49</v>
      </c>
      <c r="E998" s="0" t="n">
        <v>200</v>
      </c>
      <c r="F998" s="0" t="s">
        <v>11</v>
      </c>
      <c r="G998" s="5" t="n">
        <f aca="false">OR(C998="M15",C998="M10")</f>
        <v>0</v>
      </c>
      <c r="H998" s="5" t="n">
        <f aca="false">AND(D998&lt;=7,D998&gt;=4)</f>
        <v>0</v>
      </c>
      <c r="I998" s="5" t="n">
        <f aca="false">AND(B998&gt;=$P$1,B998&lt;=$Q$1)</f>
        <v>1</v>
      </c>
      <c r="J998" s="0" t="n">
        <f aca="false">VLOOKUP(D998,Товар!$A$1:$F$61,5)</f>
        <v>250</v>
      </c>
      <c r="K998" s="5" t="n">
        <f aca="false">IF(F998="Поступление",TRUE())</f>
        <v>1</v>
      </c>
      <c r="L998" s="5" t="n">
        <f aca="false">AND(G998,H998,I998,K998)</f>
        <v>0</v>
      </c>
      <c r="M998" s="0" t="n">
        <f aca="false">IF(L998,1,0)</f>
        <v>0</v>
      </c>
      <c r="N998" s="0" t="n">
        <f aca="false">E998*J998*M998</f>
        <v>0</v>
      </c>
    </row>
    <row r="999" customFormat="false" ht="14.25" hidden="false" customHeight="false" outlineLevel="0" collapsed="false">
      <c r="A999" s="0" t="n">
        <v>998</v>
      </c>
      <c r="B999" s="3" t="n">
        <v>45141</v>
      </c>
      <c r="C999" s="4" t="s">
        <v>25</v>
      </c>
      <c r="D999" s="0" t="n">
        <v>50</v>
      </c>
      <c r="E999" s="0" t="n">
        <v>200</v>
      </c>
      <c r="F999" s="0" t="s">
        <v>11</v>
      </c>
      <c r="G999" s="5" t="n">
        <f aca="false">OR(C999="M15",C999="M10")</f>
        <v>0</v>
      </c>
      <c r="H999" s="5" t="n">
        <f aca="false">AND(D999&lt;=7,D999&gt;=4)</f>
        <v>0</v>
      </c>
      <c r="I999" s="5" t="n">
        <f aca="false">AND(B999&gt;=$P$1,B999&lt;=$Q$1)</f>
        <v>1</v>
      </c>
      <c r="J999" s="0" t="n">
        <f aca="false">VLOOKUP(D999,Товар!$A$1:$F$61,5)</f>
        <v>250</v>
      </c>
      <c r="K999" s="5" t="n">
        <f aca="false">IF(F999="Поступление",TRUE())</f>
        <v>1</v>
      </c>
      <c r="L999" s="5" t="n">
        <f aca="false">AND(G999,H999,I999,K999)</f>
        <v>0</v>
      </c>
      <c r="M999" s="0" t="n">
        <f aca="false">IF(L999,1,0)</f>
        <v>0</v>
      </c>
      <c r="N999" s="0" t="n">
        <f aca="false">E999*J999*M999</f>
        <v>0</v>
      </c>
    </row>
    <row r="1000" customFormat="false" ht="14.25" hidden="false" customHeight="false" outlineLevel="0" collapsed="false">
      <c r="A1000" s="0" t="n">
        <v>999</v>
      </c>
      <c r="B1000" s="3" t="n">
        <v>45141</v>
      </c>
      <c r="C1000" s="4" t="s">
        <v>25</v>
      </c>
      <c r="D1000" s="0" t="n">
        <v>51</v>
      </c>
      <c r="E1000" s="0" t="n">
        <v>200</v>
      </c>
      <c r="F1000" s="0" t="s">
        <v>11</v>
      </c>
      <c r="G1000" s="5" t="n">
        <f aca="false">OR(C1000="M15",C1000="M10")</f>
        <v>0</v>
      </c>
      <c r="H1000" s="5" t="n">
        <f aca="false">AND(D1000&lt;=7,D1000&gt;=4)</f>
        <v>0</v>
      </c>
      <c r="I1000" s="5" t="n">
        <f aca="false">AND(B1000&gt;=$P$1,B1000&lt;=$Q$1)</f>
        <v>1</v>
      </c>
      <c r="J1000" s="0" t="n">
        <f aca="false">VLOOKUP(D1000,Товар!$A$1:$F$61,5)</f>
        <v>250</v>
      </c>
      <c r="K1000" s="5" t="n">
        <f aca="false">IF(F1000="Поступление",TRUE())</f>
        <v>1</v>
      </c>
      <c r="L1000" s="5" t="n">
        <f aca="false">AND(G1000,H1000,I1000,K1000)</f>
        <v>0</v>
      </c>
      <c r="M1000" s="0" t="n">
        <f aca="false">IF(L1000,1,0)</f>
        <v>0</v>
      </c>
      <c r="N1000" s="0" t="n">
        <f aca="false">E1000*J1000*M1000</f>
        <v>0</v>
      </c>
    </row>
    <row r="1001" customFormat="false" ht="14.25" hidden="false" customHeight="false" outlineLevel="0" collapsed="false">
      <c r="A1001" s="0" t="n">
        <v>1000</v>
      </c>
      <c r="B1001" s="3" t="n">
        <v>45141</v>
      </c>
      <c r="C1001" s="4" t="s">
        <v>25</v>
      </c>
      <c r="D1001" s="0" t="n">
        <v>52</v>
      </c>
      <c r="E1001" s="0" t="n">
        <v>200</v>
      </c>
      <c r="F1001" s="0" t="s">
        <v>11</v>
      </c>
      <c r="G1001" s="5" t="n">
        <f aca="false">OR(C1001="M15",C1001="M10")</f>
        <v>0</v>
      </c>
      <c r="H1001" s="5" t="n">
        <f aca="false">AND(D1001&lt;=7,D1001&gt;=4)</f>
        <v>0</v>
      </c>
      <c r="I1001" s="5" t="n">
        <f aca="false">AND(B1001&gt;=$P$1,B1001&lt;=$Q$1)</f>
        <v>1</v>
      </c>
      <c r="J1001" s="0" t="n">
        <f aca="false">VLOOKUP(D1001,Товар!$A$1:$F$61,5)</f>
        <v>200</v>
      </c>
      <c r="K1001" s="5" t="n">
        <f aca="false">IF(F1001="Поступление",TRUE())</f>
        <v>1</v>
      </c>
      <c r="L1001" s="5" t="n">
        <f aca="false">AND(G1001,H1001,I1001,K1001)</f>
        <v>0</v>
      </c>
      <c r="M1001" s="0" t="n">
        <f aca="false">IF(L1001,1,0)</f>
        <v>0</v>
      </c>
      <c r="N1001" s="0" t="n">
        <f aca="false">E1001*J1001*M1001</f>
        <v>0</v>
      </c>
    </row>
    <row r="1002" customFormat="false" ht="14.25" hidden="false" customHeight="false" outlineLevel="0" collapsed="false">
      <c r="A1002" s="0" t="n">
        <v>1001</v>
      </c>
      <c r="B1002" s="3" t="n">
        <v>45141</v>
      </c>
      <c r="C1002" s="4" t="s">
        <v>25</v>
      </c>
      <c r="D1002" s="0" t="n">
        <v>53</v>
      </c>
      <c r="E1002" s="0" t="n">
        <v>200</v>
      </c>
      <c r="F1002" s="0" t="s">
        <v>11</v>
      </c>
      <c r="G1002" s="5" t="n">
        <f aca="false">OR(C1002="M15",C1002="M10")</f>
        <v>0</v>
      </c>
      <c r="H1002" s="5" t="n">
        <f aca="false">AND(D1002&lt;=7,D1002&gt;=4)</f>
        <v>0</v>
      </c>
      <c r="I1002" s="5" t="n">
        <f aca="false">AND(B1002&gt;=$P$1,B1002&lt;=$Q$1)</f>
        <v>1</v>
      </c>
      <c r="J1002" s="0" t="n">
        <f aca="false">VLOOKUP(D1002,Товар!$A$1:$F$61,5)</f>
        <v>400</v>
      </c>
      <c r="K1002" s="5" t="n">
        <f aca="false">IF(F1002="Поступление",TRUE())</f>
        <v>1</v>
      </c>
      <c r="L1002" s="5" t="n">
        <f aca="false">AND(G1002,H1002,I1002,K1002)</f>
        <v>0</v>
      </c>
      <c r="M1002" s="0" t="n">
        <f aca="false">IF(L1002,1,0)</f>
        <v>0</v>
      </c>
      <c r="N1002" s="0" t="n">
        <f aca="false">E1002*J1002*M1002</f>
        <v>0</v>
      </c>
    </row>
    <row r="1003" customFormat="false" ht="14.25" hidden="false" customHeight="false" outlineLevel="0" collapsed="false">
      <c r="A1003" s="0" t="n">
        <v>1002</v>
      </c>
      <c r="B1003" s="3" t="n">
        <v>45141</v>
      </c>
      <c r="C1003" s="4" t="s">
        <v>25</v>
      </c>
      <c r="D1003" s="0" t="n">
        <v>54</v>
      </c>
      <c r="E1003" s="0" t="n">
        <v>200</v>
      </c>
      <c r="F1003" s="0" t="s">
        <v>11</v>
      </c>
      <c r="G1003" s="5" t="n">
        <f aca="false">OR(C1003="M15",C1003="M10")</f>
        <v>0</v>
      </c>
      <c r="H1003" s="5" t="n">
        <f aca="false">AND(D1003&lt;=7,D1003&gt;=4)</f>
        <v>0</v>
      </c>
      <c r="I1003" s="5" t="n">
        <f aca="false">AND(B1003&gt;=$P$1,B1003&lt;=$Q$1)</f>
        <v>1</v>
      </c>
      <c r="J1003" s="0" t="n">
        <f aca="false">VLOOKUP(D1003,Товар!$A$1:$F$61,5)</f>
        <v>300</v>
      </c>
      <c r="K1003" s="5" t="n">
        <f aca="false">IF(F1003="Поступление",TRUE())</f>
        <v>1</v>
      </c>
      <c r="L1003" s="5" t="n">
        <f aca="false">AND(G1003,H1003,I1003,K1003)</f>
        <v>0</v>
      </c>
      <c r="M1003" s="0" t="n">
        <f aca="false">IF(L1003,1,0)</f>
        <v>0</v>
      </c>
      <c r="N1003" s="0" t="n">
        <f aca="false">E1003*J1003*M1003</f>
        <v>0</v>
      </c>
    </row>
    <row r="1004" customFormat="false" ht="14.25" hidden="false" customHeight="false" outlineLevel="0" collapsed="false">
      <c r="A1004" s="0" t="n">
        <v>1003</v>
      </c>
      <c r="B1004" s="3" t="n">
        <v>45141</v>
      </c>
      <c r="C1004" s="4" t="s">
        <v>25</v>
      </c>
      <c r="D1004" s="0" t="n">
        <v>55</v>
      </c>
      <c r="E1004" s="0" t="n">
        <v>200</v>
      </c>
      <c r="F1004" s="0" t="s">
        <v>11</v>
      </c>
      <c r="G1004" s="5" t="n">
        <f aca="false">OR(C1004="M15",C1004="M10")</f>
        <v>0</v>
      </c>
      <c r="H1004" s="5" t="n">
        <f aca="false">AND(D1004&lt;=7,D1004&gt;=4)</f>
        <v>0</v>
      </c>
      <c r="I1004" s="5" t="n">
        <f aca="false">AND(B1004&gt;=$P$1,B1004&lt;=$Q$1)</f>
        <v>1</v>
      </c>
      <c r="J1004" s="0" t="n">
        <f aca="false">VLOOKUP(D1004,Товар!$A$1:$F$61,5)</f>
        <v>300</v>
      </c>
      <c r="K1004" s="5" t="n">
        <f aca="false">IF(F1004="Поступление",TRUE())</f>
        <v>1</v>
      </c>
      <c r="L1004" s="5" t="n">
        <f aca="false">AND(G1004,H1004,I1004,K1004)</f>
        <v>0</v>
      </c>
      <c r="M1004" s="0" t="n">
        <f aca="false">IF(L1004,1,0)</f>
        <v>0</v>
      </c>
      <c r="N1004" s="0" t="n">
        <f aca="false">E1004*J1004*M1004</f>
        <v>0</v>
      </c>
    </row>
    <row r="1005" customFormat="false" ht="14.25" hidden="false" customHeight="false" outlineLevel="0" collapsed="false">
      <c r="A1005" s="0" t="n">
        <v>1004</v>
      </c>
      <c r="B1005" s="3" t="n">
        <v>45141</v>
      </c>
      <c r="C1005" s="4" t="s">
        <v>25</v>
      </c>
      <c r="D1005" s="0" t="n">
        <v>56</v>
      </c>
      <c r="E1005" s="0" t="n">
        <v>200</v>
      </c>
      <c r="F1005" s="0" t="s">
        <v>11</v>
      </c>
      <c r="G1005" s="5" t="n">
        <f aca="false">OR(C1005="M15",C1005="M10")</f>
        <v>0</v>
      </c>
      <c r="H1005" s="5" t="n">
        <f aca="false">AND(D1005&lt;=7,D1005&gt;=4)</f>
        <v>0</v>
      </c>
      <c r="I1005" s="5" t="n">
        <f aca="false">AND(B1005&gt;=$P$1,B1005&lt;=$Q$1)</f>
        <v>1</v>
      </c>
      <c r="J1005" s="0" t="n">
        <f aca="false">VLOOKUP(D1005,Товар!$A$1:$F$61,5)</f>
        <v>1</v>
      </c>
      <c r="K1005" s="5" t="n">
        <f aca="false">IF(F1005="Поступление",TRUE())</f>
        <v>1</v>
      </c>
      <c r="L1005" s="5" t="n">
        <f aca="false">AND(G1005,H1005,I1005,K1005)</f>
        <v>0</v>
      </c>
      <c r="M1005" s="0" t="n">
        <f aca="false">IF(L1005,1,0)</f>
        <v>0</v>
      </c>
      <c r="N1005" s="0" t="n">
        <f aca="false">E1005*J1005*M1005</f>
        <v>0</v>
      </c>
    </row>
    <row r="1006" customFormat="false" ht="14.25" hidden="false" customHeight="false" outlineLevel="0" collapsed="false">
      <c r="A1006" s="0" t="n">
        <v>1005</v>
      </c>
      <c r="B1006" s="3" t="n">
        <v>45141</v>
      </c>
      <c r="C1006" s="4" t="s">
        <v>25</v>
      </c>
      <c r="D1006" s="0" t="n">
        <v>57</v>
      </c>
      <c r="E1006" s="0" t="n">
        <v>200</v>
      </c>
      <c r="F1006" s="0" t="s">
        <v>11</v>
      </c>
      <c r="G1006" s="5" t="n">
        <f aca="false">OR(C1006="M15",C1006="M10")</f>
        <v>0</v>
      </c>
      <c r="H1006" s="5" t="n">
        <f aca="false">AND(D1006&lt;=7,D1006&gt;=4)</f>
        <v>0</v>
      </c>
      <c r="I1006" s="5" t="n">
        <f aca="false">AND(B1006&gt;=$P$1,B1006&lt;=$Q$1)</f>
        <v>1</v>
      </c>
      <c r="J1006" s="0" t="n">
        <f aca="false">VLOOKUP(D1006,Товар!$A$1:$F$61,5)</f>
        <v>1</v>
      </c>
      <c r="K1006" s="5" t="n">
        <f aca="false">IF(F1006="Поступление",TRUE())</f>
        <v>1</v>
      </c>
      <c r="L1006" s="5" t="n">
        <f aca="false">AND(G1006,H1006,I1006,K1006)</f>
        <v>0</v>
      </c>
      <c r="M1006" s="0" t="n">
        <f aca="false">IF(L1006,1,0)</f>
        <v>0</v>
      </c>
      <c r="N1006" s="0" t="n">
        <f aca="false">E1006*J1006*M1006</f>
        <v>0</v>
      </c>
    </row>
    <row r="1007" customFormat="false" ht="14.25" hidden="false" customHeight="false" outlineLevel="0" collapsed="false">
      <c r="A1007" s="0" t="n">
        <v>1006</v>
      </c>
      <c r="B1007" s="3" t="n">
        <v>45141</v>
      </c>
      <c r="C1007" s="4" t="s">
        <v>25</v>
      </c>
      <c r="D1007" s="0" t="n">
        <v>58</v>
      </c>
      <c r="E1007" s="0" t="n">
        <v>200</v>
      </c>
      <c r="F1007" s="0" t="s">
        <v>11</v>
      </c>
      <c r="G1007" s="5" t="n">
        <f aca="false">OR(C1007="M15",C1007="M10")</f>
        <v>0</v>
      </c>
      <c r="H1007" s="5" t="n">
        <f aca="false">AND(D1007&lt;=7,D1007&gt;=4)</f>
        <v>0</v>
      </c>
      <c r="I1007" s="5" t="n">
        <f aca="false">AND(B1007&gt;=$P$1,B1007&lt;=$Q$1)</f>
        <v>1</v>
      </c>
      <c r="J1007" s="0" t="n">
        <f aca="false">VLOOKUP(D1007,Товар!$A$1:$F$61,5)</f>
        <v>500</v>
      </c>
      <c r="K1007" s="5" t="n">
        <f aca="false">IF(F1007="Поступление",TRUE())</f>
        <v>1</v>
      </c>
      <c r="L1007" s="5" t="n">
        <f aca="false">AND(G1007,H1007,I1007,K1007)</f>
        <v>0</v>
      </c>
      <c r="M1007" s="0" t="n">
        <f aca="false">IF(L1007,1,0)</f>
        <v>0</v>
      </c>
      <c r="N1007" s="0" t="n">
        <f aca="false">E1007*J1007*M1007</f>
        <v>0</v>
      </c>
    </row>
    <row r="1008" customFormat="false" ht="14.25" hidden="false" customHeight="false" outlineLevel="0" collapsed="false">
      <c r="A1008" s="0" t="n">
        <v>1007</v>
      </c>
      <c r="B1008" s="3" t="n">
        <v>45141</v>
      </c>
      <c r="C1008" s="4" t="s">
        <v>25</v>
      </c>
      <c r="D1008" s="0" t="n">
        <v>59</v>
      </c>
      <c r="E1008" s="0" t="n">
        <v>200</v>
      </c>
      <c r="F1008" s="0" t="s">
        <v>11</v>
      </c>
      <c r="G1008" s="5" t="n">
        <f aca="false">OR(C1008="M15",C1008="M10")</f>
        <v>0</v>
      </c>
      <c r="H1008" s="5" t="n">
        <f aca="false">AND(D1008&lt;=7,D1008&gt;=4)</f>
        <v>0</v>
      </c>
      <c r="I1008" s="5" t="n">
        <f aca="false">AND(B1008&gt;=$P$1,B1008&lt;=$Q$1)</f>
        <v>1</v>
      </c>
      <c r="J1008" s="0" t="n">
        <f aca="false">VLOOKUP(D1008,Товар!$A$1:$F$61,5)</f>
        <v>500</v>
      </c>
      <c r="K1008" s="5" t="n">
        <f aca="false">IF(F1008="Поступление",TRUE())</f>
        <v>1</v>
      </c>
      <c r="L1008" s="5" t="n">
        <f aca="false">AND(G1008,H1008,I1008,K1008)</f>
        <v>0</v>
      </c>
      <c r="M1008" s="0" t="n">
        <f aca="false">IF(L1008,1,0)</f>
        <v>0</v>
      </c>
      <c r="N1008" s="0" t="n">
        <f aca="false">E1008*J1008*M1008</f>
        <v>0</v>
      </c>
    </row>
    <row r="1009" customFormat="false" ht="14.25" hidden="false" customHeight="false" outlineLevel="0" collapsed="false">
      <c r="A1009" s="0" t="n">
        <v>1008</v>
      </c>
      <c r="B1009" s="3" t="n">
        <v>45141</v>
      </c>
      <c r="C1009" s="4" t="s">
        <v>25</v>
      </c>
      <c r="D1009" s="0" t="n">
        <v>60</v>
      </c>
      <c r="E1009" s="0" t="n">
        <v>200</v>
      </c>
      <c r="F1009" s="0" t="s">
        <v>11</v>
      </c>
      <c r="G1009" s="5" t="n">
        <f aca="false">OR(C1009="M15",C1009="M10")</f>
        <v>0</v>
      </c>
      <c r="H1009" s="5" t="n">
        <f aca="false">AND(D1009&lt;=7,D1009&gt;=4)</f>
        <v>0</v>
      </c>
      <c r="I1009" s="5" t="n">
        <f aca="false">AND(B1009&gt;=$P$1,B1009&lt;=$Q$1)</f>
        <v>1</v>
      </c>
      <c r="J1009" s="0" t="n">
        <f aca="false">VLOOKUP(D1009,Товар!$A$1:$F$61,5)</f>
        <v>500</v>
      </c>
      <c r="K1009" s="5" t="n">
        <f aca="false">IF(F1009="Поступление",TRUE())</f>
        <v>1</v>
      </c>
      <c r="L1009" s="5" t="n">
        <f aca="false">AND(G1009,H1009,I1009,K1009)</f>
        <v>0</v>
      </c>
      <c r="M1009" s="0" t="n">
        <f aca="false">IF(L1009,1,0)</f>
        <v>0</v>
      </c>
      <c r="N1009" s="0" t="n">
        <f aca="false">E1009*J1009*M1009</f>
        <v>0</v>
      </c>
    </row>
    <row r="1010" customFormat="false" ht="14.25" hidden="false" customHeight="false" outlineLevel="0" collapsed="false">
      <c r="A1010" s="0" t="n">
        <v>1009</v>
      </c>
      <c r="B1010" s="3" t="n">
        <v>45141</v>
      </c>
      <c r="C1010" s="4" t="s">
        <v>26</v>
      </c>
      <c r="D1010" s="0" t="n">
        <v>37</v>
      </c>
      <c r="E1010" s="0" t="n">
        <v>200</v>
      </c>
      <c r="F1010" s="0" t="s">
        <v>11</v>
      </c>
      <c r="G1010" s="5" t="n">
        <f aca="false">OR(C1010="M15",C1010="M10")</f>
        <v>0</v>
      </c>
      <c r="H1010" s="5" t="n">
        <f aca="false">AND(D1010&lt;=7,D1010&gt;=4)</f>
        <v>0</v>
      </c>
      <c r="I1010" s="5" t="n">
        <f aca="false">AND(B1010&gt;=$P$1,B1010&lt;=$Q$1)</f>
        <v>1</v>
      </c>
      <c r="J1010" s="0" t="n">
        <f aca="false">VLOOKUP(D1010,Товар!$A$1:$F$61,5)</f>
        <v>200</v>
      </c>
      <c r="K1010" s="5" t="n">
        <f aca="false">IF(F1010="Поступление",TRUE())</f>
        <v>1</v>
      </c>
      <c r="L1010" s="5" t="n">
        <f aca="false">AND(G1010,H1010,I1010,K1010)</f>
        <v>0</v>
      </c>
      <c r="M1010" s="0" t="n">
        <f aca="false">IF(L1010,1,0)</f>
        <v>0</v>
      </c>
      <c r="N1010" s="0" t="n">
        <f aca="false">E1010*J1010*M1010</f>
        <v>0</v>
      </c>
    </row>
    <row r="1011" customFormat="false" ht="14.25" hidden="false" customHeight="false" outlineLevel="0" collapsed="false">
      <c r="A1011" s="0" t="n">
        <v>1010</v>
      </c>
      <c r="B1011" s="3" t="n">
        <v>45141</v>
      </c>
      <c r="C1011" s="4" t="s">
        <v>26</v>
      </c>
      <c r="D1011" s="0" t="n">
        <v>38</v>
      </c>
      <c r="E1011" s="0" t="n">
        <v>200</v>
      </c>
      <c r="F1011" s="0" t="s">
        <v>11</v>
      </c>
      <c r="G1011" s="5" t="n">
        <f aca="false">OR(C1011="M15",C1011="M10")</f>
        <v>0</v>
      </c>
      <c r="H1011" s="5" t="n">
        <f aca="false">AND(D1011&lt;=7,D1011&gt;=4)</f>
        <v>0</v>
      </c>
      <c r="I1011" s="5" t="n">
        <f aca="false">AND(B1011&gt;=$P$1,B1011&lt;=$Q$1)</f>
        <v>1</v>
      </c>
      <c r="J1011" s="0" t="n">
        <f aca="false">VLOOKUP(D1011,Товар!$A$1:$F$61,5)</f>
        <v>200</v>
      </c>
      <c r="K1011" s="5" t="n">
        <f aca="false">IF(F1011="Поступление",TRUE())</f>
        <v>1</v>
      </c>
      <c r="L1011" s="5" t="n">
        <f aca="false">AND(G1011,H1011,I1011,K1011)</f>
        <v>0</v>
      </c>
      <c r="M1011" s="0" t="n">
        <f aca="false">IF(L1011,1,0)</f>
        <v>0</v>
      </c>
      <c r="N1011" s="0" t="n">
        <f aca="false">E1011*J1011*M1011</f>
        <v>0</v>
      </c>
    </row>
    <row r="1012" customFormat="false" ht="14.25" hidden="false" customHeight="false" outlineLevel="0" collapsed="false">
      <c r="A1012" s="0" t="n">
        <v>1011</v>
      </c>
      <c r="B1012" s="3" t="n">
        <v>45141</v>
      </c>
      <c r="C1012" s="4" t="s">
        <v>26</v>
      </c>
      <c r="D1012" s="0" t="n">
        <v>39</v>
      </c>
      <c r="E1012" s="0" t="n">
        <v>200</v>
      </c>
      <c r="F1012" s="0" t="s">
        <v>11</v>
      </c>
      <c r="G1012" s="5" t="n">
        <f aca="false">OR(C1012="M15",C1012="M10")</f>
        <v>0</v>
      </c>
      <c r="H1012" s="5" t="n">
        <f aca="false">AND(D1012&lt;=7,D1012&gt;=4)</f>
        <v>0</v>
      </c>
      <c r="I1012" s="5" t="n">
        <f aca="false">AND(B1012&gt;=$P$1,B1012&lt;=$Q$1)</f>
        <v>1</v>
      </c>
      <c r="J1012" s="0" t="n">
        <f aca="false">VLOOKUP(D1012,Товар!$A$1:$F$61,5)</f>
        <v>250</v>
      </c>
      <c r="K1012" s="5" t="n">
        <f aca="false">IF(F1012="Поступление",TRUE())</f>
        <v>1</v>
      </c>
      <c r="L1012" s="5" t="n">
        <f aca="false">AND(G1012,H1012,I1012,K1012)</f>
        <v>0</v>
      </c>
      <c r="M1012" s="0" t="n">
        <f aca="false">IF(L1012,1,0)</f>
        <v>0</v>
      </c>
      <c r="N1012" s="0" t="n">
        <f aca="false">E1012*J1012*M1012</f>
        <v>0</v>
      </c>
    </row>
    <row r="1013" customFormat="false" ht="14.25" hidden="false" customHeight="false" outlineLevel="0" collapsed="false">
      <c r="A1013" s="0" t="n">
        <v>1012</v>
      </c>
      <c r="B1013" s="3" t="n">
        <v>45141</v>
      </c>
      <c r="C1013" s="4" t="s">
        <v>26</v>
      </c>
      <c r="D1013" s="0" t="n">
        <v>40</v>
      </c>
      <c r="E1013" s="0" t="n">
        <v>200</v>
      </c>
      <c r="F1013" s="0" t="s">
        <v>11</v>
      </c>
      <c r="G1013" s="5" t="n">
        <f aca="false">OR(C1013="M15",C1013="M10")</f>
        <v>0</v>
      </c>
      <c r="H1013" s="5" t="n">
        <f aca="false">AND(D1013&lt;=7,D1013&gt;=4)</f>
        <v>0</v>
      </c>
      <c r="I1013" s="5" t="n">
        <f aca="false">AND(B1013&gt;=$P$1,B1013&lt;=$Q$1)</f>
        <v>1</v>
      </c>
      <c r="J1013" s="0" t="n">
        <f aca="false">VLOOKUP(D1013,Товар!$A$1:$F$61,5)</f>
        <v>200</v>
      </c>
      <c r="K1013" s="5" t="n">
        <f aca="false">IF(F1013="Поступление",TRUE())</f>
        <v>1</v>
      </c>
      <c r="L1013" s="5" t="n">
        <f aca="false">AND(G1013,H1013,I1013,K1013)</f>
        <v>0</v>
      </c>
      <c r="M1013" s="0" t="n">
        <f aca="false">IF(L1013,1,0)</f>
        <v>0</v>
      </c>
      <c r="N1013" s="0" t="n">
        <f aca="false">E1013*J1013*M1013</f>
        <v>0</v>
      </c>
    </row>
    <row r="1014" customFormat="false" ht="14.25" hidden="false" customHeight="false" outlineLevel="0" collapsed="false">
      <c r="A1014" s="0" t="n">
        <v>1013</v>
      </c>
      <c r="B1014" s="3" t="n">
        <v>45141</v>
      </c>
      <c r="C1014" s="4" t="s">
        <v>26</v>
      </c>
      <c r="D1014" s="0" t="n">
        <v>41</v>
      </c>
      <c r="E1014" s="0" t="n">
        <v>200</v>
      </c>
      <c r="F1014" s="0" t="s">
        <v>11</v>
      </c>
      <c r="G1014" s="5" t="n">
        <f aca="false">OR(C1014="M15",C1014="M10")</f>
        <v>0</v>
      </c>
      <c r="H1014" s="5" t="n">
        <f aca="false">AND(D1014&lt;=7,D1014&gt;=4)</f>
        <v>0</v>
      </c>
      <c r="I1014" s="5" t="n">
        <f aca="false">AND(B1014&gt;=$P$1,B1014&lt;=$Q$1)</f>
        <v>1</v>
      </c>
      <c r="J1014" s="0" t="n">
        <f aca="false">VLOOKUP(D1014,Товар!$A$1:$F$61,5)</f>
        <v>100</v>
      </c>
      <c r="K1014" s="5" t="n">
        <f aca="false">IF(F1014="Поступление",TRUE())</f>
        <v>1</v>
      </c>
      <c r="L1014" s="5" t="n">
        <f aca="false">AND(G1014,H1014,I1014,K1014)</f>
        <v>0</v>
      </c>
      <c r="M1014" s="0" t="n">
        <f aca="false">IF(L1014,1,0)</f>
        <v>0</v>
      </c>
      <c r="N1014" s="0" t="n">
        <f aca="false">E1014*J1014*M1014</f>
        <v>0</v>
      </c>
    </row>
    <row r="1015" customFormat="false" ht="14.25" hidden="false" customHeight="false" outlineLevel="0" collapsed="false">
      <c r="A1015" s="0" t="n">
        <v>1014</v>
      </c>
      <c r="B1015" s="3" t="n">
        <v>45141</v>
      </c>
      <c r="C1015" s="4" t="s">
        <v>26</v>
      </c>
      <c r="D1015" s="0" t="n">
        <v>42</v>
      </c>
      <c r="E1015" s="0" t="n">
        <v>200</v>
      </c>
      <c r="F1015" s="0" t="s">
        <v>11</v>
      </c>
      <c r="G1015" s="5" t="n">
        <f aca="false">OR(C1015="M15",C1015="M10")</f>
        <v>0</v>
      </c>
      <c r="H1015" s="5" t="n">
        <f aca="false">AND(D1015&lt;=7,D1015&gt;=4)</f>
        <v>0</v>
      </c>
      <c r="I1015" s="5" t="n">
        <f aca="false">AND(B1015&gt;=$P$1,B1015&lt;=$Q$1)</f>
        <v>1</v>
      </c>
      <c r="J1015" s="0" t="n">
        <f aca="false">VLOOKUP(D1015,Товар!$A$1:$F$61,5)</f>
        <v>500</v>
      </c>
      <c r="K1015" s="5" t="n">
        <f aca="false">IF(F1015="Поступление",TRUE())</f>
        <v>1</v>
      </c>
      <c r="L1015" s="5" t="n">
        <f aca="false">AND(G1015,H1015,I1015,K1015)</f>
        <v>0</v>
      </c>
      <c r="M1015" s="0" t="n">
        <f aca="false">IF(L1015,1,0)</f>
        <v>0</v>
      </c>
      <c r="N1015" s="0" t="n">
        <f aca="false">E1015*J1015*M1015</f>
        <v>0</v>
      </c>
    </row>
    <row r="1016" customFormat="false" ht="14.25" hidden="false" customHeight="false" outlineLevel="0" collapsed="false">
      <c r="A1016" s="0" t="n">
        <v>1015</v>
      </c>
      <c r="B1016" s="3" t="n">
        <v>45141</v>
      </c>
      <c r="C1016" s="4" t="s">
        <v>26</v>
      </c>
      <c r="D1016" s="0" t="n">
        <v>43</v>
      </c>
      <c r="E1016" s="0" t="n">
        <v>200</v>
      </c>
      <c r="F1016" s="0" t="s">
        <v>11</v>
      </c>
      <c r="G1016" s="5" t="n">
        <f aca="false">OR(C1016="M15",C1016="M10")</f>
        <v>0</v>
      </c>
      <c r="H1016" s="5" t="n">
        <f aca="false">AND(D1016&lt;=7,D1016&gt;=4)</f>
        <v>0</v>
      </c>
      <c r="I1016" s="5" t="n">
        <f aca="false">AND(B1016&gt;=$P$1,B1016&lt;=$Q$1)</f>
        <v>1</v>
      </c>
      <c r="J1016" s="0" t="n">
        <f aca="false">VLOOKUP(D1016,Товар!$A$1:$F$61,5)</f>
        <v>120</v>
      </c>
      <c r="K1016" s="5" t="n">
        <f aca="false">IF(F1016="Поступление",TRUE())</f>
        <v>1</v>
      </c>
      <c r="L1016" s="5" t="n">
        <f aca="false">AND(G1016,H1016,I1016,K1016)</f>
        <v>0</v>
      </c>
      <c r="M1016" s="0" t="n">
        <f aca="false">IF(L1016,1,0)</f>
        <v>0</v>
      </c>
      <c r="N1016" s="0" t="n">
        <f aca="false">E1016*J1016*M1016</f>
        <v>0</v>
      </c>
    </row>
    <row r="1017" customFormat="false" ht="14.25" hidden="false" customHeight="false" outlineLevel="0" collapsed="false">
      <c r="A1017" s="0" t="n">
        <v>1016</v>
      </c>
      <c r="B1017" s="3" t="n">
        <v>45141</v>
      </c>
      <c r="C1017" s="4" t="s">
        <v>26</v>
      </c>
      <c r="D1017" s="0" t="n">
        <v>44</v>
      </c>
      <c r="E1017" s="0" t="n">
        <v>200</v>
      </c>
      <c r="F1017" s="0" t="s">
        <v>11</v>
      </c>
      <c r="G1017" s="5" t="n">
        <f aca="false">OR(C1017="M15",C1017="M10")</f>
        <v>0</v>
      </c>
      <c r="H1017" s="5" t="n">
        <f aca="false">AND(D1017&lt;=7,D1017&gt;=4)</f>
        <v>0</v>
      </c>
      <c r="I1017" s="5" t="n">
        <f aca="false">AND(B1017&gt;=$P$1,B1017&lt;=$Q$1)</f>
        <v>1</v>
      </c>
      <c r="J1017" s="0" t="n">
        <f aca="false">VLOOKUP(D1017,Товар!$A$1:$F$61,5)</f>
        <v>200</v>
      </c>
      <c r="K1017" s="5" t="n">
        <f aca="false">IF(F1017="Поступление",TRUE())</f>
        <v>1</v>
      </c>
      <c r="L1017" s="5" t="n">
        <f aca="false">AND(G1017,H1017,I1017,K1017)</f>
        <v>0</v>
      </c>
      <c r="M1017" s="0" t="n">
        <f aca="false">IF(L1017,1,0)</f>
        <v>0</v>
      </c>
      <c r="N1017" s="0" t="n">
        <f aca="false">E1017*J1017*M1017</f>
        <v>0</v>
      </c>
    </row>
    <row r="1018" customFormat="false" ht="14.25" hidden="false" customHeight="false" outlineLevel="0" collapsed="false">
      <c r="A1018" s="0" t="n">
        <v>1017</v>
      </c>
      <c r="B1018" s="3" t="n">
        <v>45141</v>
      </c>
      <c r="C1018" s="4" t="s">
        <v>26</v>
      </c>
      <c r="D1018" s="0" t="n">
        <v>45</v>
      </c>
      <c r="E1018" s="0" t="n">
        <v>200</v>
      </c>
      <c r="F1018" s="0" t="s">
        <v>11</v>
      </c>
      <c r="G1018" s="5" t="n">
        <f aca="false">OR(C1018="M15",C1018="M10")</f>
        <v>0</v>
      </c>
      <c r="H1018" s="5" t="n">
        <f aca="false">AND(D1018&lt;=7,D1018&gt;=4)</f>
        <v>0</v>
      </c>
      <c r="I1018" s="5" t="n">
        <f aca="false">AND(B1018&gt;=$P$1,B1018&lt;=$Q$1)</f>
        <v>1</v>
      </c>
      <c r="J1018" s="0" t="n">
        <f aca="false">VLOOKUP(D1018,Товар!$A$1:$F$61,5)</f>
        <v>200</v>
      </c>
      <c r="K1018" s="5" t="n">
        <f aca="false">IF(F1018="Поступление",TRUE())</f>
        <v>1</v>
      </c>
      <c r="L1018" s="5" t="n">
        <f aca="false">AND(G1018,H1018,I1018,K1018)</f>
        <v>0</v>
      </c>
      <c r="M1018" s="0" t="n">
        <f aca="false">IF(L1018,1,0)</f>
        <v>0</v>
      </c>
      <c r="N1018" s="0" t="n">
        <f aca="false">E1018*J1018*M1018</f>
        <v>0</v>
      </c>
    </row>
    <row r="1019" customFormat="false" ht="14.25" hidden="false" customHeight="false" outlineLevel="0" collapsed="false">
      <c r="A1019" s="0" t="n">
        <v>1018</v>
      </c>
      <c r="B1019" s="3" t="n">
        <v>45141</v>
      </c>
      <c r="C1019" s="4" t="s">
        <v>26</v>
      </c>
      <c r="D1019" s="0" t="n">
        <v>46</v>
      </c>
      <c r="E1019" s="0" t="n">
        <v>200</v>
      </c>
      <c r="F1019" s="0" t="s">
        <v>11</v>
      </c>
      <c r="G1019" s="5" t="n">
        <f aca="false">OR(C1019="M15",C1019="M10")</f>
        <v>0</v>
      </c>
      <c r="H1019" s="5" t="n">
        <f aca="false">AND(D1019&lt;=7,D1019&gt;=4)</f>
        <v>0</v>
      </c>
      <c r="I1019" s="5" t="n">
        <f aca="false">AND(B1019&gt;=$P$1,B1019&lt;=$Q$1)</f>
        <v>1</v>
      </c>
      <c r="J1019" s="0" t="n">
        <f aca="false">VLOOKUP(D1019,Товар!$A$1:$F$61,5)</f>
        <v>300</v>
      </c>
      <c r="K1019" s="5" t="n">
        <f aca="false">IF(F1019="Поступление",TRUE())</f>
        <v>1</v>
      </c>
      <c r="L1019" s="5" t="n">
        <f aca="false">AND(G1019,H1019,I1019,K1019)</f>
        <v>0</v>
      </c>
      <c r="M1019" s="0" t="n">
        <f aca="false">IF(L1019,1,0)</f>
        <v>0</v>
      </c>
      <c r="N1019" s="0" t="n">
        <f aca="false">E1019*J1019*M1019</f>
        <v>0</v>
      </c>
    </row>
    <row r="1020" customFormat="false" ht="14.25" hidden="false" customHeight="false" outlineLevel="0" collapsed="false">
      <c r="A1020" s="0" t="n">
        <v>1019</v>
      </c>
      <c r="B1020" s="3" t="n">
        <v>45141</v>
      </c>
      <c r="C1020" s="4" t="s">
        <v>26</v>
      </c>
      <c r="D1020" s="0" t="n">
        <v>47</v>
      </c>
      <c r="E1020" s="0" t="n">
        <v>200</v>
      </c>
      <c r="F1020" s="0" t="s">
        <v>11</v>
      </c>
      <c r="G1020" s="5" t="n">
        <f aca="false">OR(C1020="M15",C1020="M10")</f>
        <v>0</v>
      </c>
      <c r="H1020" s="5" t="n">
        <f aca="false">AND(D1020&lt;=7,D1020&gt;=4)</f>
        <v>0</v>
      </c>
      <c r="I1020" s="5" t="n">
        <f aca="false">AND(B1020&gt;=$P$1,B1020&lt;=$Q$1)</f>
        <v>1</v>
      </c>
      <c r="J1020" s="0" t="n">
        <f aca="false">VLOOKUP(D1020,Товар!$A$1:$F$61,5)</f>
        <v>300</v>
      </c>
      <c r="K1020" s="5" t="n">
        <f aca="false">IF(F1020="Поступление",TRUE())</f>
        <v>1</v>
      </c>
      <c r="L1020" s="5" t="n">
        <f aca="false">AND(G1020,H1020,I1020,K1020)</f>
        <v>0</v>
      </c>
      <c r="M1020" s="0" t="n">
        <f aca="false">IF(L1020,1,0)</f>
        <v>0</v>
      </c>
      <c r="N1020" s="0" t="n">
        <f aca="false">E1020*J1020*M1020</f>
        <v>0</v>
      </c>
    </row>
    <row r="1021" customFormat="false" ht="14.25" hidden="false" customHeight="false" outlineLevel="0" collapsed="false">
      <c r="A1021" s="0" t="n">
        <v>1020</v>
      </c>
      <c r="B1021" s="3" t="n">
        <v>45141</v>
      </c>
      <c r="C1021" s="4" t="s">
        <v>26</v>
      </c>
      <c r="D1021" s="0" t="n">
        <v>48</v>
      </c>
      <c r="E1021" s="0" t="n">
        <v>200</v>
      </c>
      <c r="F1021" s="0" t="s">
        <v>11</v>
      </c>
      <c r="G1021" s="5" t="n">
        <f aca="false">OR(C1021="M15",C1021="M10")</f>
        <v>0</v>
      </c>
      <c r="H1021" s="5" t="n">
        <f aca="false">AND(D1021&lt;=7,D1021&gt;=4)</f>
        <v>0</v>
      </c>
      <c r="I1021" s="5" t="n">
        <f aca="false">AND(B1021&gt;=$P$1,B1021&lt;=$Q$1)</f>
        <v>1</v>
      </c>
      <c r="J1021" s="0" t="n">
        <f aca="false">VLOOKUP(D1021,Товар!$A$1:$F$61,5)</f>
        <v>300</v>
      </c>
      <c r="K1021" s="5" t="n">
        <f aca="false">IF(F1021="Поступление",TRUE())</f>
        <v>1</v>
      </c>
      <c r="L1021" s="5" t="n">
        <f aca="false">AND(G1021,H1021,I1021,K1021)</f>
        <v>0</v>
      </c>
      <c r="M1021" s="0" t="n">
        <f aca="false">IF(L1021,1,0)</f>
        <v>0</v>
      </c>
      <c r="N1021" s="0" t="n">
        <f aca="false">E1021*J1021*M1021</f>
        <v>0</v>
      </c>
    </row>
    <row r="1022" customFormat="false" ht="14.25" hidden="false" customHeight="false" outlineLevel="0" collapsed="false">
      <c r="A1022" s="0" t="n">
        <v>1021</v>
      </c>
      <c r="B1022" s="3" t="n">
        <v>45141</v>
      </c>
      <c r="C1022" s="4" t="s">
        <v>26</v>
      </c>
      <c r="D1022" s="0" t="n">
        <v>49</v>
      </c>
      <c r="E1022" s="0" t="n">
        <v>200</v>
      </c>
      <c r="F1022" s="0" t="s">
        <v>11</v>
      </c>
      <c r="G1022" s="5" t="n">
        <f aca="false">OR(C1022="M15",C1022="M10")</f>
        <v>0</v>
      </c>
      <c r="H1022" s="5" t="n">
        <f aca="false">AND(D1022&lt;=7,D1022&gt;=4)</f>
        <v>0</v>
      </c>
      <c r="I1022" s="5" t="n">
        <f aca="false">AND(B1022&gt;=$P$1,B1022&lt;=$Q$1)</f>
        <v>1</v>
      </c>
      <c r="J1022" s="0" t="n">
        <f aca="false">VLOOKUP(D1022,Товар!$A$1:$F$61,5)</f>
        <v>250</v>
      </c>
      <c r="K1022" s="5" t="n">
        <f aca="false">IF(F1022="Поступление",TRUE())</f>
        <v>1</v>
      </c>
      <c r="L1022" s="5" t="n">
        <f aca="false">AND(G1022,H1022,I1022,K1022)</f>
        <v>0</v>
      </c>
      <c r="M1022" s="0" t="n">
        <f aca="false">IF(L1022,1,0)</f>
        <v>0</v>
      </c>
      <c r="N1022" s="0" t="n">
        <f aca="false">E1022*J1022*M1022</f>
        <v>0</v>
      </c>
    </row>
    <row r="1023" customFormat="false" ht="14.25" hidden="false" customHeight="false" outlineLevel="0" collapsed="false">
      <c r="A1023" s="0" t="n">
        <v>1022</v>
      </c>
      <c r="B1023" s="3" t="n">
        <v>45141</v>
      </c>
      <c r="C1023" s="4" t="s">
        <v>26</v>
      </c>
      <c r="D1023" s="0" t="n">
        <v>50</v>
      </c>
      <c r="E1023" s="0" t="n">
        <v>200</v>
      </c>
      <c r="F1023" s="0" t="s">
        <v>11</v>
      </c>
      <c r="G1023" s="5" t="n">
        <f aca="false">OR(C1023="M15",C1023="M10")</f>
        <v>0</v>
      </c>
      <c r="H1023" s="5" t="n">
        <f aca="false">AND(D1023&lt;=7,D1023&gt;=4)</f>
        <v>0</v>
      </c>
      <c r="I1023" s="5" t="n">
        <f aca="false">AND(B1023&gt;=$P$1,B1023&lt;=$Q$1)</f>
        <v>1</v>
      </c>
      <c r="J1023" s="0" t="n">
        <f aca="false">VLOOKUP(D1023,Товар!$A$1:$F$61,5)</f>
        <v>250</v>
      </c>
      <c r="K1023" s="5" t="n">
        <f aca="false">IF(F1023="Поступление",TRUE())</f>
        <v>1</v>
      </c>
      <c r="L1023" s="5" t="n">
        <f aca="false">AND(G1023,H1023,I1023,K1023)</f>
        <v>0</v>
      </c>
      <c r="M1023" s="0" t="n">
        <f aca="false">IF(L1023,1,0)</f>
        <v>0</v>
      </c>
      <c r="N1023" s="0" t="n">
        <f aca="false">E1023*J1023*M1023</f>
        <v>0</v>
      </c>
    </row>
    <row r="1024" customFormat="false" ht="14.25" hidden="false" customHeight="false" outlineLevel="0" collapsed="false">
      <c r="A1024" s="0" t="n">
        <v>1023</v>
      </c>
      <c r="B1024" s="3" t="n">
        <v>45141</v>
      </c>
      <c r="C1024" s="4" t="s">
        <v>26</v>
      </c>
      <c r="D1024" s="0" t="n">
        <v>51</v>
      </c>
      <c r="E1024" s="0" t="n">
        <v>200</v>
      </c>
      <c r="F1024" s="0" t="s">
        <v>11</v>
      </c>
      <c r="G1024" s="5" t="n">
        <f aca="false">OR(C1024="M15",C1024="M10")</f>
        <v>0</v>
      </c>
      <c r="H1024" s="5" t="n">
        <f aca="false">AND(D1024&lt;=7,D1024&gt;=4)</f>
        <v>0</v>
      </c>
      <c r="I1024" s="5" t="n">
        <f aca="false">AND(B1024&gt;=$P$1,B1024&lt;=$Q$1)</f>
        <v>1</v>
      </c>
      <c r="J1024" s="0" t="n">
        <f aca="false">VLOOKUP(D1024,Товар!$A$1:$F$61,5)</f>
        <v>250</v>
      </c>
      <c r="K1024" s="5" t="n">
        <f aca="false">IF(F1024="Поступление",TRUE())</f>
        <v>1</v>
      </c>
      <c r="L1024" s="5" t="n">
        <f aca="false">AND(G1024,H1024,I1024,K1024)</f>
        <v>0</v>
      </c>
      <c r="M1024" s="0" t="n">
        <f aca="false">IF(L1024,1,0)</f>
        <v>0</v>
      </c>
      <c r="N1024" s="0" t="n">
        <f aca="false">E1024*J1024*M1024</f>
        <v>0</v>
      </c>
    </row>
    <row r="1025" customFormat="false" ht="14.25" hidden="false" customHeight="false" outlineLevel="0" collapsed="false">
      <c r="A1025" s="0" t="n">
        <v>1024</v>
      </c>
      <c r="B1025" s="3" t="n">
        <v>45141</v>
      </c>
      <c r="C1025" s="4" t="s">
        <v>26</v>
      </c>
      <c r="D1025" s="0" t="n">
        <v>52</v>
      </c>
      <c r="E1025" s="0" t="n">
        <v>200</v>
      </c>
      <c r="F1025" s="0" t="s">
        <v>11</v>
      </c>
      <c r="G1025" s="5" t="n">
        <f aca="false">OR(C1025="M15",C1025="M10")</f>
        <v>0</v>
      </c>
      <c r="H1025" s="5" t="n">
        <f aca="false">AND(D1025&lt;=7,D1025&gt;=4)</f>
        <v>0</v>
      </c>
      <c r="I1025" s="5" t="n">
        <f aca="false">AND(B1025&gt;=$P$1,B1025&lt;=$Q$1)</f>
        <v>1</v>
      </c>
      <c r="J1025" s="0" t="n">
        <f aca="false">VLOOKUP(D1025,Товар!$A$1:$F$61,5)</f>
        <v>200</v>
      </c>
      <c r="K1025" s="5" t="n">
        <f aca="false">IF(F1025="Поступление",TRUE())</f>
        <v>1</v>
      </c>
      <c r="L1025" s="5" t="n">
        <f aca="false">AND(G1025,H1025,I1025,K1025)</f>
        <v>0</v>
      </c>
      <c r="M1025" s="0" t="n">
        <f aca="false">IF(L1025,1,0)</f>
        <v>0</v>
      </c>
      <c r="N1025" s="0" t="n">
        <f aca="false">E1025*J1025*M1025</f>
        <v>0</v>
      </c>
    </row>
    <row r="1026" customFormat="false" ht="14.25" hidden="false" customHeight="false" outlineLevel="0" collapsed="false">
      <c r="A1026" s="0" t="n">
        <v>1025</v>
      </c>
      <c r="B1026" s="3" t="n">
        <v>45141</v>
      </c>
      <c r="C1026" s="4" t="s">
        <v>26</v>
      </c>
      <c r="D1026" s="0" t="n">
        <v>53</v>
      </c>
      <c r="E1026" s="0" t="n">
        <v>200</v>
      </c>
      <c r="F1026" s="0" t="s">
        <v>11</v>
      </c>
      <c r="G1026" s="5" t="n">
        <f aca="false">OR(C1026="M15",C1026="M10")</f>
        <v>0</v>
      </c>
      <c r="H1026" s="5" t="n">
        <f aca="false">AND(D1026&lt;=7,D1026&gt;=4)</f>
        <v>0</v>
      </c>
      <c r="I1026" s="5" t="n">
        <f aca="false">AND(B1026&gt;=$P$1,B1026&lt;=$Q$1)</f>
        <v>1</v>
      </c>
      <c r="J1026" s="0" t="n">
        <f aca="false">VLOOKUP(D1026,Товар!$A$1:$F$61,5)</f>
        <v>400</v>
      </c>
      <c r="K1026" s="5" t="n">
        <f aca="false">IF(F1026="Поступление",TRUE())</f>
        <v>1</v>
      </c>
      <c r="L1026" s="5" t="n">
        <f aca="false">AND(G1026,H1026,I1026,K1026)</f>
        <v>0</v>
      </c>
      <c r="M1026" s="0" t="n">
        <f aca="false">IF(L1026,1,0)</f>
        <v>0</v>
      </c>
      <c r="N1026" s="0" t="n">
        <f aca="false">E1026*J1026*M1026</f>
        <v>0</v>
      </c>
    </row>
    <row r="1027" customFormat="false" ht="14.25" hidden="false" customHeight="false" outlineLevel="0" collapsed="false">
      <c r="A1027" s="0" t="n">
        <v>1026</v>
      </c>
      <c r="B1027" s="3" t="n">
        <v>45141</v>
      </c>
      <c r="C1027" s="4" t="s">
        <v>26</v>
      </c>
      <c r="D1027" s="0" t="n">
        <v>54</v>
      </c>
      <c r="E1027" s="0" t="n">
        <v>200</v>
      </c>
      <c r="F1027" s="0" t="s">
        <v>11</v>
      </c>
      <c r="G1027" s="5" t="n">
        <f aca="false">OR(C1027="M15",C1027="M10")</f>
        <v>0</v>
      </c>
      <c r="H1027" s="5" t="n">
        <f aca="false">AND(D1027&lt;=7,D1027&gt;=4)</f>
        <v>0</v>
      </c>
      <c r="I1027" s="5" t="n">
        <f aca="false">AND(B1027&gt;=$P$1,B1027&lt;=$Q$1)</f>
        <v>1</v>
      </c>
      <c r="J1027" s="0" t="n">
        <f aca="false">VLOOKUP(D1027,Товар!$A$1:$F$61,5)</f>
        <v>300</v>
      </c>
      <c r="K1027" s="5" t="n">
        <f aca="false">IF(F1027="Поступление",TRUE())</f>
        <v>1</v>
      </c>
      <c r="L1027" s="5" t="n">
        <f aca="false">AND(G1027,H1027,I1027,K1027)</f>
        <v>0</v>
      </c>
      <c r="M1027" s="0" t="n">
        <f aca="false">IF(L1027,1,0)</f>
        <v>0</v>
      </c>
      <c r="N1027" s="0" t="n">
        <f aca="false">E1027*J1027*M1027</f>
        <v>0</v>
      </c>
    </row>
    <row r="1028" customFormat="false" ht="14.25" hidden="false" customHeight="false" outlineLevel="0" collapsed="false">
      <c r="A1028" s="0" t="n">
        <v>1027</v>
      </c>
      <c r="B1028" s="3" t="n">
        <v>45141</v>
      </c>
      <c r="C1028" s="4" t="s">
        <v>26</v>
      </c>
      <c r="D1028" s="0" t="n">
        <v>55</v>
      </c>
      <c r="E1028" s="0" t="n">
        <v>200</v>
      </c>
      <c r="F1028" s="0" t="s">
        <v>11</v>
      </c>
      <c r="G1028" s="5" t="n">
        <f aca="false">OR(C1028="M15",C1028="M10")</f>
        <v>0</v>
      </c>
      <c r="H1028" s="5" t="n">
        <f aca="false">AND(D1028&lt;=7,D1028&gt;=4)</f>
        <v>0</v>
      </c>
      <c r="I1028" s="5" t="n">
        <f aca="false">AND(B1028&gt;=$P$1,B1028&lt;=$Q$1)</f>
        <v>1</v>
      </c>
      <c r="J1028" s="0" t="n">
        <f aca="false">VLOOKUP(D1028,Товар!$A$1:$F$61,5)</f>
        <v>300</v>
      </c>
      <c r="K1028" s="5" t="n">
        <f aca="false">IF(F1028="Поступление",TRUE())</f>
        <v>1</v>
      </c>
      <c r="L1028" s="5" t="n">
        <f aca="false">AND(G1028,H1028,I1028,K1028)</f>
        <v>0</v>
      </c>
      <c r="M1028" s="0" t="n">
        <f aca="false">IF(L1028,1,0)</f>
        <v>0</v>
      </c>
      <c r="N1028" s="0" t="n">
        <f aca="false">E1028*J1028*M1028</f>
        <v>0</v>
      </c>
    </row>
    <row r="1029" customFormat="false" ht="14.25" hidden="false" customHeight="false" outlineLevel="0" collapsed="false">
      <c r="A1029" s="0" t="n">
        <v>1028</v>
      </c>
      <c r="B1029" s="3" t="n">
        <v>45141</v>
      </c>
      <c r="C1029" s="4" t="s">
        <v>26</v>
      </c>
      <c r="D1029" s="0" t="n">
        <v>56</v>
      </c>
      <c r="E1029" s="0" t="n">
        <v>200</v>
      </c>
      <c r="F1029" s="0" t="s">
        <v>11</v>
      </c>
      <c r="G1029" s="5" t="n">
        <f aca="false">OR(C1029="M15",C1029="M10")</f>
        <v>0</v>
      </c>
      <c r="H1029" s="5" t="n">
        <f aca="false">AND(D1029&lt;=7,D1029&gt;=4)</f>
        <v>0</v>
      </c>
      <c r="I1029" s="5" t="n">
        <f aca="false">AND(B1029&gt;=$P$1,B1029&lt;=$Q$1)</f>
        <v>1</v>
      </c>
      <c r="J1029" s="0" t="n">
        <f aca="false">VLOOKUP(D1029,Товар!$A$1:$F$61,5)</f>
        <v>1</v>
      </c>
      <c r="K1029" s="5" t="n">
        <f aca="false">IF(F1029="Поступление",TRUE())</f>
        <v>1</v>
      </c>
      <c r="L1029" s="5" t="n">
        <f aca="false">AND(G1029,H1029,I1029,K1029)</f>
        <v>0</v>
      </c>
      <c r="M1029" s="0" t="n">
        <f aca="false">IF(L1029,1,0)</f>
        <v>0</v>
      </c>
      <c r="N1029" s="0" t="n">
        <f aca="false">E1029*J1029*M1029</f>
        <v>0</v>
      </c>
    </row>
    <row r="1030" customFormat="false" ht="14.25" hidden="false" customHeight="false" outlineLevel="0" collapsed="false">
      <c r="A1030" s="0" t="n">
        <v>1029</v>
      </c>
      <c r="B1030" s="3" t="n">
        <v>45141</v>
      </c>
      <c r="C1030" s="4" t="s">
        <v>26</v>
      </c>
      <c r="D1030" s="0" t="n">
        <v>57</v>
      </c>
      <c r="E1030" s="0" t="n">
        <v>200</v>
      </c>
      <c r="F1030" s="0" t="s">
        <v>11</v>
      </c>
      <c r="G1030" s="5" t="n">
        <f aca="false">OR(C1030="M15",C1030="M10")</f>
        <v>0</v>
      </c>
      <c r="H1030" s="5" t="n">
        <f aca="false">AND(D1030&lt;=7,D1030&gt;=4)</f>
        <v>0</v>
      </c>
      <c r="I1030" s="5" t="n">
        <f aca="false">AND(B1030&gt;=$P$1,B1030&lt;=$Q$1)</f>
        <v>1</v>
      </c>
      <c r="J1030" s="0" t="n">
        <f aca="false">VLOOKUP(D1030,Товар!$A$1:$F$61,5)</f>
        <v>1</v>
      </c>
      <c r="K1030" s="5" t="n">
        <f aca="false">IF(F1030="Поступление",TRUE())</f>
        <v>1</v>
      </c>
      <c r="L1030" s="5" t="n">
        <f aca="false">AND(G1030,H1030,I1030,K1030)</f>
        <v>0</v>
      </c>
      <c r="M1030" s="0" t="n">
        <f aca="false">IF(L1030,1,0)</f>
        <v>0</v>
      </c>
      <c r="N1030" s="0" t="n">
        <f aca="false">E1030*J1030*M1030</f>
        <v>0</v>
      </c>
    </row>
    <row r="1031" customFormat="false" ht="14.25" hidden="false" customHeight="false" outlineLevel="0" collapsed="false">
      <c r="A1031" s="0" t="n">
        <v>1030</v>
      </c>
      <c r="B1031" s="3" t="n">
        <v>45141</v>
      </c>
      <c r="C1031" s="4" t="s">
        <v>26</v>
      </c>
      <c r="D1031" s="0" t="n">
        <v>58</v>
      </c>
      <c r="E1031" s="0" t="n">
        <v>200</v>
      </c>
      <c r="F1031" s="0" t="s">
        <v>11</v>
      </c>
      <c r="G1031" s="5" t="n">
        <f aca="false">OR(C1031="M15",C1031="M10")</f>
        <v>0</v>
      </c>
      <c r="H1031" s="5" t="n">
        <f aca="false">AND(D1031&lt;=7,D1031&gt;=4)</f>
        <v>0</v>
      </c>
      <c r="I1031" s="5" t="n">
        <f aca="false">AND(B1031&gt;=$P$1,B1031&lt;=$Q$1)</f>
        <v>1</v>
      </c>
      <c r="J1031" s="0" t="n">
        <f aca="false">VLOOKUP(D1031,Товар!$A$1:$F$61,5)</f>
        <v>500</v>
      </c>
      <c r="K1031" s="5" t="n">
        <f aca="false">IF(F1031="Поступление",TRUE())</f>
        <v>1</v>
      </c>
      <c r="L1031" s="5" t="n">
        <f aca="false">AND(G1031,H1031,I1031,K1031)</f>
        <v>0</v>
      </c>
      <c r="M1031" s="0" t="n">
        <f aca="false">IF(L1031,1,0)</f>
        <v>0</v>
      </c>
      <c r="N1031" s="0" t="n">
        <f aca="false">E1031*J1031*M1031</f>
        <v>0</v>
      </c>
    </row>
    <row r="1032" customFormat="false" ht="14.25" hidden="false" customHeight="false" outlineLevel="0" collapsed="false">
      <c r="A1032" s="0" t="n">
        <v>1031</v>
      </c>
      <c r="B1032" s="3" t="n">
        <v>45141</v>
      </c>
      <c r="C1032" s="4" t="s">
        <v>26</v>
      </c>
      <c r="D1032" s="0" t="n">
        <v>59</v>
      </c>
      <c r="E1032" s="0" t="n">
        <v>200</v>
      </c>
      <c r="F1032" s="0" t="s">
        <v>11</v>
      </c>
      <c r="G1032" s="5" t="n">
        <f aca="false">OR(C1032="M15",C1032="M10")</f>
        <v>0</v>
      </c>
      <c r="H1032" s="5" t="n">
        <f aca="false">AND(D1032&lt;=7,D1032&gt;=4)</f>
        <v>0</v>
      </c>
      <c r="I1032" s="5" t="n">
        <f aca="false">AND(B1032&gt;=$P$1,B1032&lt;=$Q$1)</f>
        <v>1</v>
      </c>
      <c r="J1032" s="0" t="n">
        <f aca="false">VLOOKUP(D1032,Товар!$A$1:$F$61,5)</f>
        <v>500</v>
      </c>
      <c r="K1032" s="5" t="n">
        <f aca="false">IF(F1032="Поступление",TRUE())</f>
        <v>1</v>
      </c>
      <c r="L1032" s="5" t="n">
        <f aca="false">AND(G1032,H1032,I1032,K1032)</f>
        <v>0</v>
      </c>
      <c r="M1032" s="0" t="n">
        <f aca="false">IF(L1032,1,0)</f>
        <v>0</v>
      </c>
      <c r="N1032" s="0" t="n">
        <f aca="false">E1032*J1032*M1032</f>
        <v>0</v>
      </c>
    </row>
    <row r="1033" customFormat="false" ht="14.25" hidden="false" customHeight="false" outlineLevel="0" collapsed="false">
      <c r="A1033" s="0" t="n">
        <v>1032</v>
      </c>
      <c r="B1033" s="3" t="n">
        <v>45141</v>
      </c>
      <c r="C1033" s="4" t="s">
        <v>26</v>
      </c>
      <c r="D1033" s="0" t="n">
        <v>60</v>
      </c>
      <c r="E1033" s="0" t="n">
        <v>200</v>
      </c>
      <c r="F1033" s="0" t="s">
        <v>11</v>
      </c>
      <c r="G1033" s="5" t="n">
        <f aca="false">OR(C1033="M15",C1033="M10")</f>
        <v>0</v>
      </c>
      <c r="H1033" s="5" t="n">
        <f aca="false">AND(D1033&lt;=7,D1033&gt;=4)</f>
        <v>0</v>
      </c>
      <c r="I1033" s="5" t="n">
        <f aca="false">AND(B1033&gt;=$P$1,B1033&lt;=$Q$1)</f>
        <v>1</v>
      </c>
      <c r="J1033" s="0" t="n">
        <f aca="false">VLOOKUP(D1033,Товар!$A$1:$F$61,5)</f>
        <v>500</v>
      </c>
      <c r="K1033" s="5" t="n">
        <f aca="false">IF(F1033="Поступление",TRUE())</f>
        <v>1</v>
      </c>
      <c r="L1033" s="5" t="n">
        <f aca="false">AND(G1033,H1033,I1033,K1033)</f>
        <v>0</v>
      </c>
      <c r="M1033" s="0" t="n">
        <f aca="false">IF(L1033,1,0)</f>
        <v>0</v>
      </c>
      <c r="N1033" s="0" t="n">
        <f aca="false">E1033*J1033*M1033</f>
        <v>0</v>
      </c>
    </row>
    <row r="1034" customFormat="false" ht="14.25" hidden="false" customHeight="false" outlineLevel="0" collapsed="false">
      <c r="A1034" s="0" t="n">
        <v>1033</v>
      </c>
      <c r="B1034" s="3" t="n">
        <v>45141</v>
      </c>
      <c r="C1034" s="4" t="s">
        <v>27</v>
      </c>
      <c r="D1034" s="0" t="n">
        <v>37</v>
      </c>
      <c r="E1034" s="0" t="n">
        <v>200</v>
      </c>
      <c r="F1034" s="0" t="s">
        <v>11</v>
      </c>
      <c r="G1034" s="5" t="n">
        <f aca="false">OR(C1034="M15",C1034="M10")</f>
        <v>0</v>
      </c>
      <c r="H1034" s="5" t="n">
        <f aca="false">AND(D1034&lt;=7,D1034&gt;=4)</f>
        <v>0</v>
      </c>
      <c r="I1034" s="5" t="n">
        <f aca="false">AND(B1034&gt;=$P$1,B1034&lt;=$Q$1)</f>
        <v>1</v>
      </c>
      <c r="J1034" s="0" t="n">
        <f aca="false">VLOOKUP(D1034,Товар!$A$1:$F$61,5)</f>
        <v>200</v>
      </c>
      <c r="K1034" s="5" t="n">
        <f aca="false">IF(F1034="Поступление",TRUE())</f>
        <v>1</v>
      </c>
      <c r="L1034" s="5" t="n">
        <f aca="false">AND(G1034,H1034,I1034,K1034)</f>
        <v>0</v>
      </c>
      <c r="M1034" s="0" t="n">
        <f aca="false">IF(L1034,1,0)</f>
        <v>0</v>
      </c>
      <c r="N1034" s="0" t="n">
        <f aca="false">E1034*J1034*M1034</f>
        <v>0</v>
      </c>
    </row>
    <row r="1035" customFormat="false" ht="14.25" hidden="false" customHeight="false" outlineLevel="0" collapsed="false">
      <c r="A1035" s="0" t="n">
        <v>1034</v>
      </c>
      <c r="B1035" s="3" t="n">
        <v>45141</v>
      </c>
      <c r="C1035" s="4" t="s">
        <v>27</v>
      </c>
      <c r="D1035" s="0" t="n">
        <v>38</v>
      </c>
      <c r="E1035" s="0" t="n">
        <v>200</v>
      </c>
      <c r="F1035" s="0" t="s">
        <v>11</v>
      </c>
      <c r="G1035" s="5" t="n">
        <f aca="false">OR(C1035="M15",C1035="M10")</f>
        <v>0</v>
      </c>
      <c r="H1035" s="5" t="n">
        <f aca="false">AND(D1035&lt;=7,D1035&gt;=4)</f>
        <v>0</v>
      </c>
      <c r="I1035" s="5" t="n">
        <f aca="false">AND(B1035&gt;=$P$1,B1035&lt;=$Q$1)</f>
        <v>1</v>
      </c>
      <c r="J1035" s="0" t="n">
        <f aca="false">VLOOKUP(D1035,Товар!$A$1:$F$61,5)</f>
        <v>200</v>
      </c>
      <c r="K1035" s="5" t="n">
        <f aca="false">IF(F1035="Поступление",TRUE())</f>
        <v>1</v>
      </c>
      <c r="L1035" s="5" t="n">
        <f aca="false">AND(G1035,H1035,I1035,K1035)</f>
        <v>0</v>
      </c>
      <c r="M1035" s="0" t="n">
        <f aca="false">IF(L1035,1,0)</f>
        <v>0</v>
      </c>
      <c r="N1035" s="0" t="n">
        <f aca="false">E1035*J1035*M1035</f>
        <v>0</v>
      </c>
    </row>
    <row r="1036" customFormat="false" ht="14.25" hidden="false" customHeight="false" outlineLevel="0" collapsed="false">
      <c r="A1036" s="0" t="n">
        <v>1035</v>
      </c>
      <c r="B1036" s="3" t="n">
        <v>45141</v>
      </c>
      <c r="C1036" s="4" t="s">
        <v>27</v>
      </c>
      <c r="D1036" s="0" t="n">
        <v>39</v>
      </c>
      <c r="E1036" s="0" t="n">
        <v>200</v>
      </c>
      <c r="F1036" s="0" t="s">
        <v>11</v>
      </c>
      <c r="G1036" s="5" t="n">
        <f aca="false">OR(C1036="M15",C1036="M10")</f>
        <v>0</v>
      </c>
      <c r="H1036" s="5" t="n">
        <f aca="false">AND(D1036&lt;=7,D1036&gt;=4)</f>
        <v>0</v>
      </c>
      <c r="I1036" s="5" t="n">
        <f aca="false">AND(B1036&gt;=$P$1,B1036&lt;=$Q$1)</f>
        <v>1</v>
      </c>
      <c r="J1036" s="0" t="n">
        <f aca="false">VLOOKUP(D1036,Товар!$A$1:$F$61,5)</f>
        <v>250</v>
      </c>
      <c r="K1036" s="5" t="n">
        <f aca="false">IF(F1036="Поступление",TRUE())</f>
        <v>1</v>
      </c>
      <c r="L1036" s="5" t="n">
        <f aca="false">AND(G1036,H1036,I1036,K1036)</f>
        <v>0</v>
      </c>
      <c r="M1036" s="0" t="n">
        <f aca="false">IF(L1036,1,0)</f>
        <v>0</v>
      </c>
      <c r="N1036" s="0" t="n">
        <f aca="false">E1036*J1036*M1036</f>
        <v>0</v>
      </c>
    </row>
    <row r="1037" customFormat="false" ht="14.25" hidden="false" customHeight="false" outlineLevel="0" collapsed="false">
      <c r="A1037" s="0" t="n">
        <v>1036</v>
      </c>
      <c r="B1037" s="3" t="n">
        <v>45141</v>
      </c>
      <c r="C1037" s="4" t="s">
        <v>27</v>
      </c>
      <c r="D1037" s="0" t="n">
        <v>40</v>
      </c>
      <c r="E1037" s="0" t="n">
        <v>200</v>
      </c>
      <c r="F1037" s="0" t="s">
        <v>11</v>
      </c>
      <c r="G1037" s="5" t="n">
        <f aca="false">OR(C1037="M15",C1037="M10")</f>
        <v>0</v>
      </c>
      <c r="H1037" s="5" t="n">
        <f aca="false">AND(D1037&lt;=7,D1037&gt;=4)</f>
        <v>0</v>
      </c>
      <c r="I1037" s="5" t="n">
        <f aca="false">AND(B1037&gt;=$P$1,B1037&lt;=$Q$1)</f>
        <v>1</v>
      </c>
      <c r="J1037" s="0" t="n">
        <f aca="false">VLOOKUP(D1037,Товар!$A$1:$F$61,5)</f>
        <v>200</v>
      </c>
      <c r="K1037" s="5" t="n">
        <f aca="false">IF(F1037="Поступление",TRUE())</f>
        <v>1</v>
      </c>
      <c r="L1037" s="5" t="n">
        <f aca="false">AND(G1037,H1037,I1037,K1037)</f>
        <v>0</v>
      </c>
      <c r="M1037" s="0" t="n">
        <f aca="false">IF(L1037,1,0)</f>
        <v>0</v>
      </c>
      <c r="N1037" s="0" t="n">
        <f aca="false">E1037*J1037*M1037</f>
        <v>0</v>
      </c>
    </row>
    <row r="1038" customFormat="false" ht="14.25" hidden="false" customHeight="false" outlineLevel="0" collapsed="false">
      <c r="A1038" s="0" t="n">
        <v>1037</v>
      </c>
      <c r="B1038" s="3" t="n">
        <v>45141</v>
      </c>
      <c r="C1038" s="4" t="s">
        <v>27</v>
      </c>
      <c r="D1038" s="0" t="n">
        <v>41</v>
      </c>
      <c r="E1038" s="0" t="n">
        <v>200</v>
      </c>
      <c r="F1038" s="0" t="s">
        <v>11</v>
      </c>
      <c r="G1038" s="5" t="n">
        <f aca="false">OR(C1038="M15",C1038="M10")</f>
        <v>0</v>
      </c>
      <c r="H1038" s="5" t="n">
        <f aca="false">AND(D1038&lt;=7,D1038&gt;=4)</f>
        <v>0</v>
      </c>
      <c r="I1038" s="5" t="n">
        <f aca="false">AND(B1038&gt;=$P$1,B1038&lt;=$Q$1)</f>
        <v>1</v>
      </c>
      <c r="J1038" s="0" t="n">
        <f aca="false">VLOOKUP(D1038,Товар!$A$1:$F$61,5)</f>
        <v>100</v>
      </c>
      <c r="K1038" s="5" t="n">
        <f aca="false">IF(F1038="Поступление",TRUE())</f>
        <v>1</v>
      </c>
      <c r="L1038" s="5" t="n">
        <f aca="false">AND(G1038,H1038,I1038,K1038)</f>
        <v>0</v>
      </c>
      <c r="M1038" s="0" t="n">
        <f aca="false">IF(L1038,1,0)</f>
        <v>0</v>
      </c>
      <c r="N1038" s="0" t="n">
        <f aca="false">E1038*J1038*M1038</f>
        <v>0</v>
      </c>
    </row>
    <row r="1039" customFormat="false" ht="14.25" hidden="false" customHeight="false" outlineLevel="0" collapsed="false">
      <c r="A1039" s="0" t="n">
        <v>1038</v>
      </c>
      <c r="B1039" s="3" t="n">
        <v>45141</v>
      </c>
      <c r="C1039" s="4" t="s">
        <v>27</v>
      </c>
      <c r="D1039" s="0" t="n">
        <v>42</v>
      </c>
      <c r="E1039" s="0" t="n">
        <v>200</v>
      </c>
      <c r="F1039" s="0" t="s">
        <v>11</v>
      </c>
      <c r="G1039" s="5" t="n">
        <f aca="false">OR(C1039="M15",C1039="M10")</f>
        <v>0</v>
      </c>
      <c r="H1039" s="5" t="n">
        <f aca="false">AND(D1039&lt;=7,D1039&gt;=4)</f>
        <v>0</v>
      </c>
      <c r="I1039" s="5" t="n">
        <f aca="false">AND(B1039&gt;=$P$1,B1039&lt;=$Q$1)</f>
        <v>1</v>
      </c>
      <c r="J1039" s="0" t="n">
        <f aca="false">VLOOKUP(D1039,Товар!$A$1:$F$61,5)</f>
        <v>500</v>
      </c>
      <c r="K1039" s="5" t="n">
        <f aca="false">IF(F1039="Поступление",TRUE())</f>
        <v>1</v>
      </c>
      <c r="L1039" s="5" t="n">
        <f aca="false">AND(G1039,H1039,I1039,K1039)</f>
        <v>0</v>
      </c>
      <c r="M1039" s="0" t="n">
        <f aca="false">IF(L1039,1,0)</f>
        <v>0</v>
      </c>
      <c r="N1039" s="0" t="n">
        <f aca="false">E1039*J1039*M1039</f>
        <v>0</v>
      </c>
    </row>
    <row r="1040" customFormat="false" ht="14.25" hidden="false" customHeight="false" outlineLevel="0" collapsed="false">
      <c r="A1040" s="0" t="n">
        <v>1039</v>
      </c>
      <c r="B1040" s="3" t="n">
        <v>45141</v>
      </c>
      <c r="C1040" s="4" t="s">
        <v>27</v>
      </c>
      <c r="D1040" s="0" t="n">
        <v>43</v>
      </c>
      <c r="E1040" s="0" t="n">
        <v>200</v>
      </c>
      <c r="F1040" s="0" t="s">
        <v>11</v>
      </c>
      <c r="G1040" s="5" t="n">
        <f aca="false">OR(C1040="M15",C1040="M10")</f>
        <v>0</v>
      </c>
      <c r="H1040" s="5" t="n">
        <f aca="false">AND(D1040&lt;=7,D1040&gt;=4)</f>
        <v>0</v>
      </c>
      <c r="I1040" s="5" t="n">
        <f aca="false">AND(B1040&gt;=$P$1,B1040&lt;=$Q$1)</f>
        <v>1</v>
      </c>
      <c r="J1040" s="0" t="n">
        <f aca="false">VLOOKUP(D1040,Товар!$A$1:$F$61,5)</f>
        <v>120</v>
      </c>
      <c r="K1040" s="5" t="n">
        <f aca="false">IF(F1040="Поступление",TRUE())</f>
        <v>1</v>
      </c>
      <c r="L1040" s="5" t="n">
        <f aca="false">AND(G1040,H1040,I1040,K1040)</f>
        <v>0</v>
      </c>
      <c r="M1040" s="0" t="n">
        <f aca="false">IF(L1040,1,0)</f>
        <v>0</v>
      </c>
      <c r="N1040" s="0" t="n">
        <f aca="false">E1040*J1040*M1040</f>
        <v>0</v>
      </c>
    </row>
    <row r="1041" customFormat="false" ht="14.25" hidden="false" customHeight="false" outlineLevel="0" collapsed="false">
      <c r="A1041" s="0" t="n">
        <v>1040</v>
      </c>
      <c r="B1041" s="3" t="n">
        <v>45141</v>
      </c>
      <c r="C1041" s="4" t="s">
        <v>27</v>
      </c>
      <c r="D1041" s="0" t="n">
        <v>44</v>
      </c>
      <c r="E1041" s="0" t="n">
        <v>200</v>
      </c>
      <c r="F1041" s="0" t="s">
        <v>11</v>
      </c>
      <c r="G1041" s="5" t="n">
        <f aca="false">OR(C1041="M15",C1041="M10")</f>
        <v>0</v>
      </c>
      <c r="H1041" s="5" t="n">
        <f aca="false">AND(D1041&lt;=7,D1041&gt;=4)</f>
        <v>0</v>
      </c>
      <c r="I1041" s="5" t="n">
        <f aca="false">AND(B1041&gt;=$P$1,B1041&lt;=$Q$1)</f>
        <v>1</v>
      </c>
      <c r="J1041" s="0" t="n">
        <f aca="false">VLOOKUP(D1041,Товар!$A$1:$F$61,5)</f>
        <v>200</v>
      </c>
      <c r="K1041" s="5" t="n">
        <f aca="false">IF(F1041="Поступление",TRUE())</f>
        <v>1</v>
      </c>
      <c r="L1041" s="5" t="n">
        <f aca="false">AND(G1041,H1041,I1041,K1041)</f>
        <v>0</v>
      </c>
      <c r="M1041" s="0" t="n">
        <f aca="false">IF(L1041,1,0)</f>
        <v>0</v>
      </c>
      <c r="N1041" s="0" t="n">
        <f aca="false">E1041*J1041*M1041</f>
        <v>0</v>
      </c>
    </row>
    <row r="1042" customFormat="false" ht="14.25" hidden="false" customHeight="false" outlineLevel="0" collapsed="false">
      <c r="A1042" s="0" t="n">
        <v>1041</v>
      </c>
      <c r="B1042" s="3" t="n">
        <v>45141</v>
      </c>
      <c r="C1042" s="4" t="s">
        <v>27</v>
      </c>
      <c r="D1042" s="0" t="n">
        <v>45</v>
      </c>
      <c r="E1042" s="0" t="n">
        <v>200</v>
      </c>
      <c r="F1042" s="0" t="s">
        <v>11</v>
      </c>
      <c r="G1042" s="5" t="n">
        <f aca="false">OR(C1042="M15",C1042="M10")</f>
        <v>0</v>
      </c>
      <c r="H1042" s="5" t="n">
        <f aca="false">AND(D1042&lt;=7,D1042&gt;=4)</f>
        <v>0</v>
      </c>
      <c r="I1042" s="5" t="n">
        <f aca="false">AND(B1042&gt;=$P$1,B1042&lt;=$Q$1)</f>
        <v>1</v>
      </c>
      <c r="J1042" s="0" t="n">
        <f aca="false">VLOOKUP(D1042,Товар!$A$1:$F$61,5)</f>
        <v>200</v>
      </c>
      <c r="K1042" s="5" t="n">
        <f aca="false">IF(F1042="Поступление",TRUE())</f>
        <v>1</v>
      </c>
      <c r="L1042" s="5" t="n">
        <f aca="false">AND(G1042,H1042,I1042,K1042)</f>
        <v>0</v>
      </c>
      <c r="M1042" s="0" t="n">
        <f aca="false">IF(L1042,1,0)</f>
        <v>0</v>
      </c>
      <c r="N1042" s="0" t="n">
        <f aca="false">E1042*J1042*M1042</f>
        <v>0</v>
      </c>
    </row>
    <row r="1043" customFormat="false" ht="14.25" hidden="false" customHeight="false" outlineLevel="0" collapsed="false">
      <c r="A1043" s="0" t="n">
        <v>1042</v>
      </c>
      <c r="B1043" s="3" t="n">
        <v>45141</v>
      </c>
      <c r="C1043" s="4" t="s">
        <v>27</v>
      </c>
      <c r="D1043" s="0" t="n">
        <v>46</v>
      </c>
      <c r="E1043" s="0" t="n">
        <v>200</v>
      </c>
      <c r="F1043" s="0" t="s">
        <v>11</v>
      </c>
      <c r="G1043" s="5" t="n">
        <f aca="false">OR(C1043="M15",C1043="M10")</f>
        <v>0</v>
      </c>
      <c r="H1043" s="5" t="n">
        <f aca="false">AND(D1043&lt;=7,D1043&gt;=4)</f>
        <v>0</v>
      </c>
      <c r="I1043" s="5" t="n">
        <f aca="false">AND(B1043&gt;=$P$1,B1043&lt;=$Q$1)</f>
        <v>1</v>
      </c>
      <c r="J1043" s="0" t="n">
        <f aca="false">VLOOKUP(D1043,Товар!$A$1:$F$61,5)</f>
        <v>300</v>
      </c>
      <c r="K1043" s="5" t="n">
        <f aca="false">IF(F1043="Поступление",TRUE())</f>
        <v>1</v>
      </c>
      <c r="L1043" s="5" t="n">
        <f aca="false">AND(G1043,H1043,I1043,K1043)</f>
        <v>0</v>
      </c>
      <c r="M1043" s="0" t="n">
        <f aca="false">IF(L1043,1,0)</f>
        <v>0</v>
      </c>
      <c r="N1043" s="0" t="n">
        <f aca="false">E1043*J1043*M1043</f>
        <v>0</v>
      </c>
    </row>
    <row r="1044" customFormat="false" ht="14.25" hidden="false" customHeight="false" outlineLevel="0" collapsed="false">
      <c r="A1044" s="0" t="n">
        <v>1043</v>
      </c>
      <c r="B1044" s="3" t="n">
        <v>45141</v>
      </c>
      <c r="C1044" s="4" t="s">
        <v>27</v>
      </c>
      <c r="D1044" s="0" t="n">
        <v>47</v>
      </c>
      <c r="E1044" s="0" t="n">
        <v>200</v>
      </c>
      <c r="F1044" s="0" t="s">
        <v>11</v>
      </c>
      <c r="G1044" s="5" t="n">
        <f aca="false">OR(C1044="M15",C1044="M10")</f>
        <v>0</v>
      </c>
      <c r="H1044" s="5" t="n">
        <f aca="false">AND(D1044&lt;=7,D1044&gt;=4)</f>
        <v>0</v>
      </c>
      <c r="I1044" s="5" t="n">
        <f aca="false">AND(B1044&gt;=$P$1,B1044&lt;=$Q$1)</f>
        <v>1</v>
      </c>
      <c r="J1044" s="0" t="n">
        <f aca="false">VLOOKUP(D1044,Товар!$A$1:$F$61,5)</f>
        <v>300</v>
      </c>
      <c r="K1044" s="5" t="n">
        <f aca="false">IF(F1044="Поступление",TRUE())</f>
        <v>1</v>
      </c>
      <c r="L1044" s="5" t="n">
        <f aca="false">AND(G1044,H1044,I1044,K1044)</f>
        <v>0</v>
      </c>
      <c r="M1044" s="0" t="n">
        <f aca="false">IF(L1044,1,0)</f>
        <v>0</v>
      </c>
      <c r="N1044" s="0" t="n">
        <f aca="false">E1044*J1044*M1044</f>
        <v>0</v>
      </c>
    </row>
    <row r="1045" customFormat="false" ht="14.25" hidden="false" customHeight="false" outlineLevel="0" collapsed="false">
      <c r="A1045" s="0" t="n">
        <v>1044</v>
      </c>
      <c r="B1045" s="3" t="n">
        <v>45141</v>
      </c>
      <c r="C1045" s="4" t="s">
        <v>27</v>
      </c>
      <c r="D1045" s="0" t="n">
        <v>48</v>
      </c>
      <c r="E1045" s="0" t="n">
        <v>200</v>
      </c>
      <c r="F1045" s="0" t="s">
        <v>11</v>
      </c>
      <c r="G1045" s="5" t="n">
        <f aca="false">OR(C1045="M15",C1045="M10")</f>
        <v>0</v>
      </c>
      <c r="H1045" s="5" t="n">
        <f aca="false">AND(D1045&lt;=7,D1045&gt;=4)</f>
        <v>0</v>
      </c>
      <c r="I1045" s="5" t="n">
        <f aca="false">AND(B1045&gt;=$P$1,B1045&lt;=$Q$1)</f>
        <v>1</v>
      </c>
      <c r="J1045" s="0" t="n">
        <f aca="false">VLOOKUP(D1045,Товар!$A$1:$F$61,5)</f>
        <v>300</v>
      </c>
      <c r="K1045" s="5" t="n">
        <f aca="false">IF(F1045="Поступление",TRUE())</f>
        <v>1</v>
      </c>
      <c r="L1045" s="5" t="n">
        <f aca="false">AND(G1045,H1045,I1045,K1045)</f>
        <v>0</v>
      </c>
      <c r="M1045" s="0" t="n">
        <f aca="false">IF(L1045,1,0)</f>
        <v>0</v>
      </c>
      <c r="N1045" s="0" t="n">
        <f aca="false">E1045*J1045*M1045</f>
        <v>0</v>
      </c>
    </row>
    <row r="1046" customFormat="false" ht="14.25" hidden="false" customHeight="false" outlineLevel="0" collapsed="false">
      <c r="A1046" s="0" t="n">
        <v>1045</v>
      </c>
      <c r="B1046" s="3" t="n">
        <v>45141</v>
      </c>
      <c r="C1046" s="4" t="s">
        <v>27</v>
      </c>
      <c r="D1046" s="0" t="n">
        <v>49</v>
      </c>
      <c r="E1046" s="0" t="n">
        <v>200</v>
      </c>
      <c r="F1046" s="0" t="s">
        <v>11</v>
      </c>
      <c r="G1046" s="5" t="n">
        <f aca="false">OR(C1046="M15",C1046="M10")</f>
        <v>0</v>
      </c>
      <c r="H1046" s="5" t="n">
        <f aca="false">AND(D1046&lt;=7,D1046&gt;=4)</f>
        <v>0</v>
      </c>
      <c r="I1046" s="5" t="n">
        <f aca="false">AND(B1046&gt;=$P$1,B1046&lt;=$Q$1)</f>
        <v>1</v>
      </c>
      <c r="J1046" s="0" t="n">
        <f aca="false">VLOOKUP(D1046,Товар!$A$1:$F$61,5)</f>
        <v>250</v>
      </c>
      <c r="K1046" s="5" t="n">
        <f aca="false">IF(F1046="Поступление",TRUE())</f>
        <v>1</v>
      </c>
      <c r="L1046" s="5" t="n">
        <f aca="false">AND(G1046,H1046,I1046,K1046)</f>
        <v>0</v>
      </c>
      <c r="M1046" s="0" t="n">
        <f aca="false">IF(L1046,1,0)</f>
        <v>0</v>
      </c>
      <c r="N1046" s="0" t="n">
        <f aca="false">E1046*J1046*M1046</f>
        <v>0</v>
      </c>
    </row>
    <row r="1047" customFormat="false" ht="14.25" hidden="false" customHeight="false" outlineLevel="0" collapsed="false">
      <c r="A1047" s="0" t="n">
        <v>1046</v>
      </c>
      <c r="B1047" s="3" t="n">
        <v>45141</v>
      </c>
      <c r="C1047" s="4" t="s">
        <v>27</v>
      </c>
      <c r="D1047" s="0" t="n">
        <v>50</v>
      </c>
      <c r="E1047" s="0" t="n">
        <v>200</v>
      </c>
      <c r="F1047" s="0" t="s">
        <v>11</v>
      </c>
      <c r="G1047" s="5" t="n">
        <f aca="false">OR(C1047="M15",C1047="M10")</f>
        <v>0</v>
      </c>
      <c r="H1047" s="5" t="n">
        <f aca="false">AND(D1047&lt;=7,D1047&gt;=4)</f>
        <v>0</v>
      </c>
      <c r="I1047" s="5" t="n">
        <f aca="false">AND(B1047&gt;=$P$1,B1047&lt;=$Q$1)</f>
        <v>1</v>
      </c>
      <c r="J1047" s="0" t="n">
        <f aca="false">VLOOKUP(D1047,Товар!$A$1:$F$61,5)</f>
        <v>250</v>
      </c>
      <c r="K1047" s="5" t="n">
        <f aca="false">IF(F1047="Поступление",TRUE())</f>
        <v>1</v>
      </c>
      <c r="L1047" s="5" t="n">
        <f aca="false">AND(G1047,H1047,I1047,K1047)</f>
        <v>0</v>
      </c>
      <c r="M1047" s="0" t="n">
        <f aca="false">IF(L1047,1,0)</f>
        <v>0</v>
      </c>
      <c r="N1047" s="0" t="n">
        <f aca="false">E1047*J1047*M1047</f>
        <v>0</v>
      </c>
    </row>
    <row r="1048" customFormat="false" ht="14.25" hidden="false" customHeight="false" outlineLevel="0" collapsed="false">
      <c r="A1048" s="0" t="n">
        <v>1047</v>
      </c>
      <c r="B1048" s="3" t="n">
        <v>45141</v>
      </c>
      <c r="C1048" s="4" t="s">
        <v>27</v>
      </c>
      <c r="D1048" s="0" t="n">
        <v>51</v>
      </c>
      <c r="E1048" s="0" t="n">
        <v>200</v>
      </c>
      <c r="F1048" s="0" t="s">
        <v>11</v>
      </c>
      <c r="G1048" s="5" t="n">
        <f aca="false">OR(C1048="M15",C1048="M10")</f>
        <v>0</v>
      </c>
      <c r="H1048" s="5" t="n">
        <f aca="false">AND(D1048&lt;=7,D1048&gt;=4)</f>
        <v>0</v>
      </c>
      <c r="I1048" s="5" t="n">
        <f aca="false">AND(B1048&gt;=$P$1,B1048&lt;=$Q$1)</f>
        <v>1</v>
      </c>
      <c r="J1048" s="0" t="n">
        <f aca="false">VLOOKUP(D1048,Товар!$A$1:$F$61,5)</f>
        <v>250</v>
      </c>
      <c r="K1048" s="5" t="n">
        <f aca="false">IF(F1048="Поступление",TRUE())</f>
        <v>1</v>
      </c>
      <c r="L1048" s="5" t="n">
        <f aca="false">AND(G1048,H1048,I1048,K1048)</f>
        <v>0</v>
      </c>
      <c r="M1048" s="0" t="n">
        <f aca="false">IF(L1048,1,0)</f>
        <v>0</v>
      </c>
      <c r="N1048" s="0" t="n">
        <f aca="false">E1048*J1048*M1048</f>
        <v>0</v>
      </c>
    </row>
    <row r="1049" customFormat="false" ht="14.25" hidden="false" customHeight="false" outlineLevel="0" collapsed="false">
      <c r="A1049" s="0" t="n">
        <v>1048</v>
      </c>
      <c r="B1049" s="3" t="n">
        <v>45141</v>
      </c>
      <c r="C1049" s="4" t="s">
        <v>27</v>
      </c>
      <c r="D1049" s="0" t="n">
        <v>52</v>
      </c>
      <c r="E1049" s="0" t="n">
        <v>200</v>
      </c>
      <c r="F1049" s="0" t="s">
        <v>11</v>
      </c>
      <c r="G1049" s="5" t="n">
        <f aca="false">OR(C1049="M15",C1049="M10")</f>
        <v>0</v>
      </c>
      <c r="H1049" s="5" t="n">
        <f aca="false">AND(D1049&lt;=7,D1049&gt;=4)</f>
        <v>0</v>
      </c>
      <c r="I1049" s="5" t="n">
        <f aca="false">AND(B1049&gt;=$P$1,B1049&lt;=$Q$1)</f>
        <v>1</v>
      </c>
      <c r="J1049" s="0" t="n">
        <f aca="false">VLOOKUP(D1049,Товар!$A$1:$F$61,5)</f>
        <v>200</v>
      </c>
      <c r="K1049" s="5" t="n">
        <f aca="false">IF(F1049="Поступление",TRUE())</f>
        <v>1</v>
      </c>
      <c r="L1049" s="5" t="n">
        <f aca="false">AND(G1049,H1049,I1049,K1049)</f>
        <v>0</v>
      </c>
      <c r="M1049" s="0" t="n">
        <f aca="false">IF(L1049,1,0)</f>
        <v>0</v>
      </c>
      <c r="N1049" s="0" t="n">
        <f aca="false">E1049*J1049*M1049</f>
        <v>0</v>
      </c>
    </row>
    <row r="1050" customFormat="false" ht="14.25" hidden="false" customHeight="false" outlineLevel="0" collapsed="false">
      <c r="A1050" s="0" t="n">
        <v>1049</v>
      </c>
      <c r="B1050" s="3" t="n">
        <v>45141</v>
      </c>
      <c r="C1050" s="4" t="s">
        <v>27</v>
      </c>
      <c r="D1050" s="0" t="n">
        <v>53</v>
      </c>
      <c r="E1050" s="0" t="n">
        <v>200</v>
      </c>
      <c r="F1050" s="0" t="s">
        <v>11</v>
      </c>
      <c r="G1050" s="5" t="n">
        <f aca="false">OR(C1050="M15",C1050="M10")</f>
        <v>0</v>
      </c>
      <c r="H1050" s="5" t="n">
        <f aca="false">AND(D1050&lt;=7,D1050&gt;=4)</f>
        <v>0</v>
      </c>
      <c r="I1050" s="5" t="n">
        <f aca="false">AND(B1050&gt;=$P$1,B1050&lt;=$Q$1)</f>
        <v>1</v>
      </c>
      <c r="J1050" s="0" t="n">
        <f aca="false">VLOOKUP(D1050,Товар!$A$1:$F$61,5)</f>
        <v>400</v>
      </c>
      <c r="K1050" s="5" t="n">
        <f aca="false">IF(F1050="Поступление",TRUE())</f>
        <v>1</v>
      </c>
      <c r="L1050" s="5" t="n">
        <f aca="false">AND(G1050,H1050,I1050,K1050)</f>
        <v>0</v>
      </c>
      <c r="M1050" s="0" t="n">
        <f aca="false">IF(L1050,1,0)</f>
        <v>0</v>
      </c>
      <c r="N1050" s="0" t="n">
        <f aca="false">E1050*J1050*M1050</f>
        <v>0</v>
      </c>
    </row>
    <row r="1051" customFormat="false" ht="14.25" hidden="false" customHeight="false" outlineLevel="0" collapsed="false">
      <c r="A1051" s="0" t="n">
        <v>1050</v>
      </c>
      <c r="B1051" s="3" t="n">
        <v>45141</v>
      </c>
      <c r="C1051" s="4" t="s">
        <v>27</v>
      </c>
      <c r="D1051" s="0" t="n">
        <v>54</v>
      </c>
      <c r="E1051" s="0" t="n">
        <v>200</v>
      </c>
      <c r="F1051" s="0" t="s">
        <v>11</v>
      </c>
      <c r="G1051" s="5" t="n">
        <f aca="false">OR(C1051="M15",C1051="M10")</f>
        <v>0</v>
      </c>
      <c r="H1051" s="5" t="n">
        <f aca="false">AND(D1051&lt;=7,D1051&gt;=4)</f>
        <v>0</v>
      </c>
      <c r="I1051" s="5" t="n">
        <f aca="false">AND(B1051&gt;=$P$1,B1051&lt;=$Q$1)</f>
        <v>1</v>
      </c>
      <c r="J1051" s="0" t="n">
        <f aca="false">VLOOKUP(D1051,Товар!$A$1:$F$61,5)</f>
        <v>300</v>
      </c>
      <c r="K1051" s="5" t="n">
        <f aca="false">IF(F1051="Поступление",TRUE())</f>
        <v>1</v>
      </c>
      <c r="L1051" s="5" t="n">
        <f aca="false">AND(G1051,H1051,I1051,K1051)</f>
        <v>0</v>
      </c>
      <c r="M1051" s="0" t="n">
        <f aca="false">IF(L1051,1,0)</f>
        <v>0</v>
      </c>
      <c r="N1051" s="0" t="n">
        <f aca="false">E1051*J1051*M1051</f>
        <v>0</v>
      </c>
    </row>
    <row r="1052" customFormat="false" ht="14.25" hidden="false" customHeight="false" outlineLevel="0" collapsed="false">
      <c r="A1052" s="0" t="n">
        <v>1051</v>
      </c>
      <c r="B1052" s="3" t="n">
        <v>45141</v>
      </c>
      <c r="C1052" s="4" t="s">
        <v>27</v>
      </c>
      <c r="D1052" s="0" t="n">
        <v>55</v>
      </c>
      <c r="E1052" s="0" t="n">
        <v>200</v>
      </c>
      <c r="F1052" s="0" t="s">
        <v>11</v>
      </c>
      <c r="G1052" s="5" t="n">
        <f aca="false">OR(C1052="M15",C1052="M10")</f>
        <v>0</v>
      </c>
      <c r="H1052" s="5" t="n">
        <f aca="false">AND(D1052&lt;=7,D1052&gt;=4)</f>
        <v>0</v>
      </c>
      <c r="I1052" s="5" t="n">
        <f aca="false">AND(B1052&gt;=$P$1,B1052&lt;=$Q$1)</f>
        <v>1</v>
      </c>
      <c r="J1052" s="0" t="n">
        <f aca="false">VLOOKUP(D1052,Товар!$A$1:$F$61,5)</f>
        <v>300</v>
      </c>
      <c r="K1052" s="5" t="n">
        <f aca="false">IF(F1052="Поступление",TRUE())</f>
        <v>1</v>
      </c>
      <c r="L1052" s="5" t="n">
        <f aca="false">AND(G1052,H1052,I1052,K1052)</f>
        <v>0</v>
      </c>
      <c r="M1052" s="0" t="n">
        <f aca="false">IF(L1052,1,0)</f>
        <v>0</v>
      </c>
      <c r="N1052" s="0" t="n">
        <f aca="false">E1052*J1052*M1052</f>
        <v>0</v>
      </c>
    </row>
    <row r="1053" customFormat="false" ht="14.25" hidden="false" customHeight="false" outlineLevel="0" collapsed="false">
      <c r="A1053" s="0" t="n">
        <v>1052</v>
      </c>
      <c r="B1053" s="3" t="n">
        <v>45141</v>
      </c>
      <c r="C1053" s="4" t="s">
        <v>27</v>
      </c>
      <c r="D1053" s="0" t="n">
        <v>56</v>
      </c>
      <c r="E1053" s="0" t="n">
        <v>200</v>
      </c>
      <c r="F1053" s="0" t="s">
        <v>11</v>
      </c>
      <c r="G1053" s="5" t="n">
        <f aca="false">OR(C1053="M15",C1053="M10")</f>
        <v>0</v>
      </c>
      <c r="H1053" s="5" t="n">
        <f aca="false">AND(D1053&lt;=7,D1053&gt;=4)</f>
        <v>0</v>
      </c>
      <c r="I1053" s="5" t="n">
        <f aca="false">AND(B1053&gt;=$P$1,B1053&lt;=$Q$1)</f>
        <v>1</v>
      </c>
      <c r="J1053" s="0" t="n">
        <f aca="false">VLOOKUP(D1053,Товар!$A$1:$F$61,5)</f>
        <v>1</v>
      </c>
      <c r="K1053" s="5" t="n">
        <f aca="false">IF(F1053="Поступление",TRUE())</f>
        <v>1</v>
      </c>
      <c r="L1053" s="5" t="n">
        <f aca="false">AND(G1053,H1053,I1053,K1053)</f>
        <v>0</v>
      </c>
      <c r="M1053" s="0" t="n">
        <f aca="false">IF(L1053,1,0)</f>
        <v>0</v>
      </c>
      <c r="N1053" s="0" t="n">
        <f aca="false">E1053*J1053*M1053</f>
        <v>0</v>
      </c>
    </row>
    <row r="1054" customFormat="false" ht="14.25" hidden="false" customHeight="false" outlineLevel="0" collapsed="false">
      <c r="A1054" s="0" t="n">
        <v>1053</v>
      </c>
      <c r="B1054" s="3" t="n">
        <v>45141</v>
      </c>
      <c r="C1054" s="4" t="s">
        <v>27</v>
      </c>
      <c r="D1054" s="0" t="n">
        <v>57</v>
      </c>
      <c r="E1054" s="0" t="n">
        <v>200</v>
      </c>
      <c r="F1054" s="0" t="s">
        <v>11</v>
      </c>
      <c r="G1054" s="5" t="n">
        <f aca="false">OR(C1054="M15",C1054="M10")</f>
        <v>0</v>
      </c>
      <c r="H1054" s="5" t="n">
        <f aca="false">AND(D1054&lt;=7,D1054&gt;=4)</f>
        <v>0</v>
      </c>
      <c r="I1054" s="5" t="n">
        <f aca="false">AND(B1054&gt;=$P$1,B1054&lt;=$Q$1)</f>
        <v>1</v>
      </c>
      <c r="J1054" s="0" t="n">
        <f aca="false">VLOOKUP(D1054,Товар!$A$1:$F$61,5)</f>
        <v>1</v>
      </c>
      <c r="K1054" s="5" t="n">
        <f aca="false">IF(F1054="Поступление",TRUE())</f>
        <v>1</v>
      </c>
      <c r="L1054" s="5" t="n">
        <f aca="false">AND(G1054,H1054,I1054,K1054)</f>
        <v>0</v>
      </c>
      <c r="M1054" s="0" t="n">
        <f aca="false">IF(L1054,1,0)</f>
        <v>0</v>
      </c>
      <c r="N1054" s="0" t="n">
        <f aca="false">E1054*J1054*M1054</f>
        <v>0</v>
      </c>
    </row>
    <row r="1055" customFormat="false" ht="14.25" hidden="false" customHeight="false" outlineLevel="0" collapsed="false">
      <c r="A1055" s="0" t="n">
        <v>1054</v>
      </c>
      <c r="B1055" s="3" t="n">
        <v>45141</v>
      </c>
      <c r="C1055" s="4" t="s">
        <v>27</v>
      </c>
      <c r="D1055" s="0" t="n">
        <v>58</v>
      </c>
      <c r="E1055" s="0" t="n">
        <v>200</v>
      </c>
      <c r="F1055" s="0" t="s">
        <v>11</v>
      </c>
      <c r="G1055" s="5" t="n">
        <f aca="false">OR(C1055="M15",C1055="M10")</f>
        <v>0</v>
      </c>
      <c r="H1055" s="5" t="n">
        <f aca="false">AND(D1055&lt;=7,D1055&gt;=4)</f>
        <v>0</v>
      </c>
      <c r="I1055" s="5" t="n">
        <f aca="false">AND(B1055&gt;=$P$1,B1055&lt;=$Q$1)</f>
        <v>1</v>
      </c>
      <c r="J1055" s="0" t="n">
        <f aca="false">VLOOKUP(D1055,Товар!$A$1:$F$61,5)</f>
        <v>500</v>
      </c>
      <c r="K1055" s="5" t="n">
        <f aca="false">IF(F1055="Поступление",TRUE())</f>
        <v>1</v>
      </c>
      <c r="L1055" s="5" t="n">
        <f aca="false">AND(G1055,H1055,I1055,K1055)</f>
        <v>0</v>
      </c>
      <c r="M1055" s="0" t="n">
        <f aca="false">IF(L1055,1,0)</f>
        <v>0</v>
      </c>
      <c r="N1055" s="0" t="n">
        <f aca="false">E1055*J1055*M1055</f>
        <v>0</v>
      </c>
    </row>
    <row r="1056" customFormat="false" ht="14.25" hidden="false" customHeight="false" outlineLevel="0" collapsed="false">
      <c r="A1056" s="0" t="n">
        <v>1055</v>
      </c>
      <c r="B1056" s="3" t="n">
        <v>45141</v>
      </c>
      <c r="C1056" s="4" t="s">
        <v>27</v>
      </c>
      <c r="D1056" s="0" t="n">
        <v>59</v>
      </c>
      <c r="E1056" s="0" t="n">
        <v>200</v>
      </c>
      <c r="F1056" s="0" t="s">
        <v>11</v>
      </c>
      <c r="G1056" s="5" t="n">
        <f aca="false">OR(C1056="M15",C1056="M10")</f>
        <v>0</v>
      </c>
      <c r="H1056" s="5" t="n">
        <f aca="false">AND(D1056&lt;=7,D1056&gt;=4)</f>
        <v>0</v>
      </c>
      <c r="I1056" s="5" t="n">
        <f aca="false">AND(B1056&gt;=$P$1,B1056&lt;=$Q$1)</f>
        <v>1</v>
      </c>
      <c r="J1056" s="0" t="n">
        <f aca="false">VLOOKUP(D1056,Товар!$A$1:$F$61,5)</f>
        <v>500</v>
      </c>
      <c r="K1056" s="5" t="n">
        <f aca="false">IF(F1056="Поступление",TRUE())</f>
        <v>1</v>
      </c>
      <c r="L1056" s="5" t="n">
        <f aca="false">AND(G1056,H1056,I1056,K1056)</f>
        <v>0</v>
      </c>
      <c r="M1056" s="0" t="n">
        <f aca="false">IF(L1056,1,0)</f>
        <v>0</v>
      </c>
      <c r="N1056" s="0" t="n">
        <f aca="false">E1056*J1056*M1056</f>
        <v>0</v>
      </c>
    </row>
    <row r="1057" customFormat="false" ht="14.25" hidden="false" customHeight="false" outlineLevel="0" collapsed="false">
      <c r="A1057" s="0" t="n">
        <v>1056</v>
      </c>
      <c r="B1057" s="3" t="n">
        <v>45141</v>
      </c>
      <c r="C1057" s="4" t="s">
        <v>27</v>
      </c>
      <c r="D1057" s="0" t="n">
        <v>60</v>
      </c>
      <c r="E1057" s="0" t="n">
        <v>200</v>
      </c>
      <c r="F1057" s="0" t="s">
        <v>11</v>
      </c>
      <c r="G1057" s="5" t="n">
        <f aca="false">OR(C1057="M15",C1057="M10")</f>
        <v>0</v>
      </c>
      <c r="H1057" s="5" t="n">
        <f aca="false">AND(D1057&lt;=7,D1057&gt;=4)</f>
        <v>0</v>
      </c>
      <c r="I1057" s="5" t="n">
        <f aca="false">AND(B1057&gt;=$P$1,B1057&lt;=$Q$1)</f>
        <v>1</v>
      </c>
      <c r="J1057" s="0" t="n">
        <f aca="false">VLOOKUP(D1057,Товар!$A$1:$F$61,5)</f>
        <v>500</v>
      </c>
      <c r="K1057" s="5" t="n">
        <f aca="false">IF(F1057="Поступление",TRUE())</f>
        <v>1</v>
      </c>
      <c r="L1057" s="5" t="n">
        <f aca="false">AND(G1057,H1057,I1057,K1057)</f>
        <v>0</v>
      </c>
      <c r="M1057" s="0" t="n">
        <f aca="false">IF(L1057,1,0)</f>
        <v>0</v>
      </c>
      <c r="N1057" s="0" t="n">
        <f aca="false">E1057*J1057*M1057</f>
        <v>0</v>
      </c>
    </row>
    <row r="1058" customFormat="false" ht="14.25" hidden="false" customHeight="false" outlineLevel="0" collapsed="false">
      <c r="A1058" s="0" t="n">
        <v>1057</v>
      </c>
      <c r="B1058" s="3" t="n">
        <v>45141</v>
      </c>
      <c r="C1058" s="4" t="s">
        <v>28</v>
      </c>
      <c r="D1058" s="0" t="n">
        <v>37</v>
      </c>
      <c r="E1058" s="0" t="n">
        <v>200</v>
      </c>
      <c r="F1058" s="0" t="s">
        <v>11</v>
      </c>
      <c r="G1058" s="5" t="n">
        <f aca="false">OR(C1058="M15",C1058="M10")</f>
        <v>0</v>
      </c>
      <c r="H1058" s="5" t="n">
        <f aca="false">AND(D1058&lt;=7,D1058&gt;=4)</f>
        <v>0</v>
      </c>
      <c r="I1058" s="5" t="n">
        <f aca="false">AND(B1058&gt;=$P$1,B1058&lt;=$Q$1)</f>
        <v>1</v>
      </c>
      <c r="J1058" s="0" t="n">
        <f aca="false">VLOOKUP(D1058,Товар!$A$1:$F$61,5)</f>
        <v>200</v>
      </c>
      <c r="K1058" s="5" t="n">
        <f aca="false">IF(F1058="Поступление",TRUE())</f>
        <v>1</v>
      </c>
      <c r="L1058" s="5" t="n">
        <f aca="false">AND(G1058,H1058,I1058,K1058)</f>
        <v>0</v>
      </c>
      <c r="M1058" s="0" t="n">
        <f aca="false">IF(L1058,1,0)</f>
        <v>0</v>
      </c>
      <c r="N1058" s="0" t="n">
        <f aca="false">E1058*J1058*M1058</f>
        <v>0</v>
      </c>
    </row>
    <row r="1059" customFormat="false" ht="13.5" hidden="false" customHeight="true" outlineLevel="0" collapsed="false">
      <c r="A1059" s="0" t="n">
        <v>1058</v>
      </c>
      <c r="B1059" s="3" t="n">
        <v>45141</v>
      </c>
      <c r="C1059" s="4" t="s">
        <v>28</v>
      </c>
      <c r="D1059" s="0" t="n">
        <v>38</v>
      </c>
      <c r="E1059" s="0" t="n">
        <v>200</v>
      </c>
      <c r="F1059" s="0" t="s">
        <v>11</v>
      </c>
      <c r="G1059" s="5" t="n">
        <f aca="false">OR(C1059="M15",C1059="M10")</f>
        <v>0</v>
      </c>
      <c r="H1059" s="5" t="n">
        <f aca="false">AND(D1059&lt;=7,D1059&gt;=4)</f>
        <v>0</v>
      </c>
      <c r="I1059" s="5" t="n">
        <f aca="false">AND(B1059&gt;=$P$1,B1059&lt;=$Q$1)</f>
        <v>1</v>
      </c>
      <c r="J1059" s="0" t="n">
        <f aca="false">VLOOKUP(D1059,Товар!$A$1:$F$61,5)</f>
        <v>200</v>
      </c>
      <c r="K1059" s="5" t="n">
        <f aca="false">IF(F1059="Поступление",TRUE())</f>
        <v>1</v>
      </c>
      <c r="L1059" s="5" t="n">
        <f aca="false">AND(G1059,H1059,I1059,K1059)</f>
        <v>0</v>
      </c>
      <c r="M1059" s="0" t="n">
        <f aca="false">IF(L1059,1,0)</f>
        <v>0</v>
      </c>
      <c r="N1059" s="0" t="n">
        <f aca="false">E1059*J1059*M1059</f>
        <v>0</v>
      </c>
    </row>
    <row r="1060" customFormat="false" ht="13.5" hidden="false" customHeight="true" outlineLevel="0" collapsed="false">
      <c r="A1060" s="0" t="n">
        <v>1059</v>
      </c>
      <c r="B1060" s="3" t="n">
        <v>45141</v>
      </c>
      <c r="C1060" s="4" t="s">
        <v>28</v>
      </c>
      <c r="D1060" s="0" t="n">
        <v>39</v>
      </c>
      <c r="E1060" s="0" t="n">
        <v>200</v>
      </c>
      <c r="F1060" s="0" t="s">
        <v>11</v>
      </c>
      <c r="G1060" s="5" t="n">
        <f aca="false">OR(C1060="M15",C1060="M10")</f>
        <v>0</v>
      </c>
      <c r="H1060" s="5" t="n">
        <f aca="false">AND(D1060&lt;=7,D1060&gt;=4)</f>
        <v>0</v>
      </c>
      <c r="I1060" s="5" t="n">
        <f aca="false">AND(B1060&gt;=$P$1,B1060&lt;=$Q$1)</f>
        <v>1</v>
      </c>
      <c r="J1060" s="0" t="n">
        <f aca="false">VLOOKUP(D1060,Товар!$A$1:$F$61,5)</f>
        <v>250</v>
      </c>
      <c r="K1060" s="5" t="n">
        <f aca="false">IF(F1060="Поступление",TRUE())</f>
        <v>1</v>
      </c>
      <c r="L1060" s="5" t="n">
        <f aca="false">AND(G1060,H1060,I1060,K1060)</f>
        <v>0</v>
      </c>
      <c r="M1060" s="0" t="n">
        <f aca="false">IF(L1060,1,0)</f>
        <v>0</v>
      </c>
      <c r="N1060" s="0" t="n">
        <f aca="false">E1060*J1060*M1060</f>
        <v>0</v>
      </c>
    </row>
    <row r="1061" customFormat="false" ht="14.25" hidden="false" customHeight="false" outlineLevel="0" collapsed="false">
      <c r="A1061" s="0" t="n">
        <v>1060</v>
      </c>
      <c r="B1061" s="3" t="n">
        <v>45141</v>
      </c>
      <c r="C1061" s="4" t="s">
        <v>28</v>
      </c>
      <c r="D1061" s="0" t="n">
        <v>40</v>
      </c>
      <c r="E1061" s="0" t="n">
        <v>200</v>
      </c>
      <c r="F1061" s="0" t="s">
        <v>11</v>
      </c>
      <c r="G1061" s="5" t="n">
        <f aca="false">OR(C1061="M15",C1061="M10")</f>
        <v>0</v>
      </c>
      <c r="H1061" s="5" t="n">
        <f aca="false">AND(D1061&lt;=7,D1061&gt;=4)</f>
        <v>0</v>
      </c>
      <c r="I1061" s="5" t="n">
        <f aca="false">AND(B1061&gt;=$P$1,B1061&lt;=$Q$1)</f>
        <v>1</v>
      </c>
      <c r="J1061" s="0" t="n">
        <f aca="false">VLOOKUP(D1061,Товар!$A$1:$F$61,5)</f>
        <v>200</v>
      </c>
      <c r="K1061" s="5" t="n">
        <f aca="false">IF(F1061="Поступление",TRUE())</f>
        <v>1</v>
      </c>
      <c r="L1061" s="5" t="n">
        <f aca="false">AND(G1061,H1061,I1061,K1061)</f>
        <v>0</v>
      </c>
      <c r="M1061" s="0" t="n">
        <f aca="false">IF(L1061,1,0)</f>
        <v>0</v>
      </c>
      <c r="N1061" s="0" t="n">
        <f aca="false">E1061*J1061*M1061</f>
        <v>0</v>
      </c>
    </row>
    <row r="1062" customFormat="false" ht="14.25" hidden="false" customHeight="false" outlineLevel="0" collapsed="false">
      <c r="A1062" s="0" t="n">
        <v>1061</v>
      </c>
      <c r="B1062" s="3" t="n">
        <v>45141</v>
      </c>
      <c r="C1062" s="4" t="s">
        <v>28</v>
      </c>
      <c r="D1062" s="0" t="n">
        <v>41</v>
      </c>
      <c r="E1062" s="0" t="n">
        <v>200</v>
      </c>
      <c r="F1062" s="0" t="s">
        <v>11</v>
      </c>
      <c r="G1062" s="5" t="n">
        <f aca="false">OR(C1062="M15",C1062="M10")</f>
        <v>0</v>
      </c>
      <c r="H1062" s="5" t="n">
        <f aca="false">AND(D1062&lt;=7,D1062&gt;=4)</f>
        <v>0</v>
      </c>
      <c r="I1062" s="5" t="n">
        <f aca="false">AND(B1062&gt;=$P$1,B1062&lt;=$Q$1)</f>
        <v>1</v>
      </c>
      <c r="J1062" s="0" t="n">
        <f aca="false">VLOOKUP(D1062,Товар!$A$1:$F$61,5)</f>
        <v>100</v>
      </c>
      <c r="K1062" s="5" t="n">
        <f aca="false">IF(F1062="Поступление",TRUE())</f>
        <v>1</v>
      </c>
      <c r="L1062" s="5" t="n">
        <f aca="false">AND(G1062,H1062,I1062,K1062)</f>
        <v>0</v>
      </c>
      <c r="M1062" s="0" t="n">
        <f aca="false">IF(L1062,1,0)</f>
        <v>0</v>
      </c>
      <c r="N1062" s="0" t="n">
        <f aca="false">E1062*J1062*M1062</f>
        <v>0</v>
      </c>
    </row>
    <row r="1063" customFormat="false" ht="14.25" hidden="false" customHeight="false" outlineLevel="0" collapsed="false">
      <c r="A1063" s="0" t="n">
        <v>1062</v>
      </c>
      <c r="B1063" s="3" t="n">
        <v>45141</v>
      </c>
      <c r="C1063" s="4" t="s">
        <v>28</v>
      </c>
      <c r="D1063" s="0" t="n">
        <v>42</v>
      </c>
      <c r="E1063" s="0" t="n">
        <v>200</v>
      </c>
      <c r="F1063" s="0" t="s">
        <v>11</v>
      </c>
      <c r="G1063" s="5" t="n">
        <f aca="false">OR(C1063="M15",C1063="M10")</f>
        <v>0</v>
      </c>
      <c r="H1063" s="5" t="n">
        <f aca="false">AND(D1063&lt;=7,D1063&gt;=4)</f>
        <v>0</v>
      </c>
      <c r="I1063" s="5" t="n">
        <f aca="false">AND(B1063&gt;=$P$1,B1063&lt;=$Q$1)</f>
        <v>1</v>
      </c>
      <c r="J1063" s="0" t="n">
        <f aca="false">VLOOKUP(D1063,Товар!$A$1:$F$61,5)</f>
        <v>500</v>
      </c>
      <c r="K1063" s="5" t="n">
        <f aca="false">IF(F1063="Поступление",TRUE())</f>
        <v>1</v>
      </c>
      <c r="L1063" s="5" t="n">
        <f aca="false">AND(G1063,H1063,I1063,K1063)</f>
        <v>0</v>
      </c>
      <c r="M1063" s="0" t="n">
        <f aca="false">IF(L1063,1,0)</f>
        <v>0</v>
      </c>
      <c r="N1063" s="0" t="n">
        <f aca="false">E1063*J1063*M1063</f>
        <v>0</v>
      </c>
    </row>
    <row r="1064" customFormat="false" ht="14.25" hidden="false" customHeight="false" outlineLevel="0" collapsed="false">
      <c r="A1064" s="0" t="n">
        <v>1063</v>
      </c>
      <c r="B1064" s="3" t="n">
        <v>45141</v>
      </c>
      <c r="C1064" s="4" t="s">
        <v>28</v>
      </c>
      <c r="D1064" s="0" t="n">
        <v>43</v>
      </c>
      <c r="E1064" s="0" t="n">
        <v>200</v>
      </c>
      <c r="F1064" s="0" t="s">
        <v>11</v>
      </c>
      <c r="G1064" s="5" t="n">
        <f aca="false">OR(C1064="M15",C1064="M10")</f>
        <v>0</v>
      </c>
      <c r="H1064" s="5" t="n">
        <f aca="false">AND(D1064&lt;=7,D1064&gt;=4)</f>
        <v>0</v>
      </c>
      <c r="I1064" s="5" t="n">
        <f aca="false">AND(B1064&gt;=$P$1,B1064&lt;=$Q$1)</f>
        <v>1</v>
      </c>
      <c r="J1064" s="0" t="n">
        <f aca="false">VLOOKUP(D1064,Товар!$A$1:$F$61,5)</f>
        <v>120</v>
      </c>
      <c r="K1064" s="5" t="n">
        <f aca="false">IF(F1064="Поступление",TRUE())</f>
        <v>1</v>
      </c>
      <c r="L1064" s="5" t="n">
        <f aca="false">AND(G1064,H1064,I1064,K1064)</f>
        <v>0</v>
      </c>
      <c r="M1064" s="0" t="n">
        <f aca="false">IF(L1064,1,0)</f>
        <v>0</v>
      </c>
      <c r="N1064" s="0" t="n">
        <f aca="false">E1064*J1064*M1064</f>
        <v>0</v>
      </c>
    </row>
    <row r="1065" customFormat="false" ht="14.25" hidden="false" customHeight="false" outlineLevel="0" collapsed="false">
      <c r="A1065" s="0" t="n">
        <v>1064</v>
      </c>
      <c r="B1065" s="3" t="n">
        <v>45141</v>
      </c>
      <c r="C1065" s="4" t="s">
        <v>28</v>
      </c>
      <c r="D1065" s="0" t="n">
        <v>44</v>
      </c>
      <c r="E1065" s="0" t="n">
        <v>200</v>
      </c>
      <c r="F1065" s="0" t="s">
        <v>11</v>
      </c>
      <c r="G1065" s="5" t="n">
        <f aca="false">OR(C1065="M15",C1065="M10")</f>
        <v>0</v>
      </c>
      <c r="H1065" s="5" t="n">
        <f aca="false">AND(D1065&lt;=7,D1065&gt;=4)</f>
        <v>0</v>
      </c>
      <c r="I1065" s="5" t="n">
        <f aca="false">AND(B1065&gt;=$P$1,B1065&lt;=$Q$1)</f>
        <v>1</v>
      </c>
      <c r="J1065" s="0" t="n">
        <f aca="false">VLOOKUP(D1065,Товар!$A$1:$F$61,5)</f>
        <v>200</v>
      </c>
      <c r="K1065" s="5" t="n">
        <f aca="false">IF(F1065="Поступление",TRUE())</f>
        <v>1</v>
      </c>
      <c r="L1065" s="5" t="n">
        <f aca="false">AND(G1065,H1065,I1065,K1065)</f>
        <v>0</v>
      </c>
      <c r="M1065" s="0" t="n">
        <f aca="false">IF(L1065,1,0)</f>
        <v>0</v>
      </c>
      <c r="N1065" s="0" t="n">
        <f aca="false">E1065*J1065*M1065</f>
        <v>0</v>
      </c>
    </row>
    <row r="1066" customFormat="false" ht="14.25" hidden="false" customHeight="false" outlineLevel="0" collapsed="false">
      <c r="A1066" s="0" t="n">
        <v>1065</v>
      </c>
      <c r="B1066" s="3" t="n">
        <v>45141</v>
      </c>
      <c r="C1066" s="4" t="s">
        <v>28</v>
      </c>
      <c r="D1066" s="0" t="n">
        <v>45</v>
      </c>
      <c r="E1066" s="0" t="n">
        <v>200</v>
      </c>
      <c r="F1066" s="0" t="s">
        <v>11</v>
      </c>
      <c r="G1066" s="5" t="n">
        <f aca="false">OR(C1066="M15",C1066="M10")</f>
        <v>0</v>
      </c>
      <c r="H1066" s="5" t="n">
        <f aca="false">AND(D1066&lt;=7,D1066&gt;=4)</f>
        <v>0</v>
      </c>
      <c r="I1066" s="5" t="n">
        <f aca="false">AND(B1066&gt;=$P$1,B1066&lt;=$Q$1)</f>
        <v>1</v>
      </c>
      <c r="J1066" s="0" t="n">
        <f aca="false">VLOOKUP(D1066,Товар!$A$1:$F$61,5)</f>
        <v>200</v>
      </c>
      <c r="K1066" s="5" t="n">
        <f aca="false">IF(F1066="Поступление",TRUE())</f>
        <v>1</v>
      </c>
      <c r="L1066" s="5" t="n">
        <f aca="false">AND(G1066,H1066,I1066,K1066)</f>
        <v>0</v>
      </c>
      <c r="M1066" s="0" t="n">
        <f aca="false">IF(L1066,1,0)</f>
        <v>0</v>
      </c>
      <c r="N1066" s="0" t="n">
        <f aca="false">E1066*J1066*M1066</f>
        <v>0</v>
      </c>
    </row>
    <row r="1067" customFormat="false" ht="14.25" hidden="false" customHeight="false" outlineLevel="0" collapsed="false">
      <c r="A1067" s="0" t="n">
        <v>1066</v>
      </c>
      <c r="B1067" s="3" t="n">
        <v>45141</v>
      </c>
      <c r="C1067" s="4" t="s">
        <v>28</v>
      </c>
      <c r="D1067" s="0" t="n">
        <v>46</v>
      </c>
      <c r="E1067" s="0" t="n">
        <v>200</v>
      </c>
      <c r="F1067" s="0" t="s">
        <v>11</v>
      </c>
      <c r="G1067" s="5" t="n">
        <f aca="false">OR(C1067="M15",C1067="M10")</f>
        <v>0</v>
      </c>
      <c r="H1067" s="5" t="n">
        <f aca="false">AND(D1067&lt;=7,D1067&gt;=4)</f>
        <v>0</v>
      </c>
      <c r="I1067" s="5" t="n">
        <f aca="false">AND(B1067&gt;=$P$1,B1067&lt;=$Q$1)</f>
        <v>1</v>
      </c>
      <c r="J1067" s="0" t="n">
        <f aca="false">VLOOKUP(D1067,Товар!$A$1:$F$61,5)</f>
        <v>300</v>
      </c>
      <c r="K1067" s="5" t="n">
        <f aca="false">IF(F1067="Поступление",TRUE())</f>
        <v>1</v>
      </c>
      <c r="L1067" s="5" t="n">
        <f aca="false">AND(G1067,H1067,I1067,K1067)</f>
        <v>0</v>
      </c>
      <c r="M1067" s="0" t="n">
        <f aca="false">IF(L1067,1,0)</f>
        <v>0</v>
      </c>
      <c r="N1067" s="0" t="n">
        <f aca="false">E1067*J1067*M1067</f>
        <v>0</v>
      </c>
    </row>
    <row r="1068" customFormat="false" ht="14.25" hidden="false" customHeight="false" outlineLevel="0" collapsed="false">
      <c r="A1068" s="0" t="n">
        <v>1067</v>
      </c>
      <c r="B1068" s="3" t="n">
        <v>45141</v>
      </c>
      <c r="C1068" s="4" t="s">
        <v>28</v>
      </c>
      <c r="D1068" s="0" t="n">
        <v>47</v>
      </c>
      <c r="E1068" s="0" t="n">
        <v>200</v>
      </c>
      <c r="F1068" s="0" t="s">
        <v>11</v>
      </c>
      <c r="G1068" s="5" t="n">
        <f aca="false">OR(C1068="M15",C1068="M10")</f>
        <v>0</v>
      </c>
      <c r="H1068" s="5" t="n">
        <f aca="false">AND(D1068&lt;=7,D1068&gt;=4)</f>
        <v>0</v>
      </c>
      <c r="I1068" s="5" t="n">
        <f aca="false">AND(B1068&gt;=$P$1,B1068&lt;=$Q$1)</f>
        <v>1</v>
      </c>
      <c r="J1068" s="0" t="n">
        <f aca="false">VLOOKUP(D1068,Товар!$A$1:$F$61,5)</f>
        <v>300</v>
      </c>
      <c r="K1068" s="5" t="n">
        <f aca="false">IF(F1068="Поступление",TRUE())</f>
        <v>1</v>
      </c>
      <c r="L1068" s="5" t="n">
        <f aca="false">AND(G1068,H1068,I1068,K1068)</f>
        <v>0</v>
      </c>
      <c r="M1068" s="0" t="n">
        <f aca="false">IF(L1068,1,0)</f>
        <v>0</v>
      </c>
      <c r="N1068" s="0" t="n">
        <f aca="false">E1068*J1068*M1068</f>
        <v>0</v>
      </c>
    </row>
    <row r="1069" customFormat="false" ht="14.25" hidden="false" customHeight="false" outlineLevel="0" collapsed="false">
      <c r="A1069" s="0" t="n">
        <v>1068</v>
      </c>
      <c r="B1069" s="3" t="n">
        <v>45141</v>
      </c>
      <c r="C1069" s="4" t="s">
        <v>28</v>
      </c>
      <c r="D1069" s="0" t="n">
        <v>48</v>
      </c>
      <c r="E1069" s="0" t="n">
        <v>200</v>
      </c>
      <c r="F1069" s="0" t="s">
        <v>11</v>
      </c>
      <c r="G1069" s="5" t="n">
        <f aca="false">OR(C1069="M15",C1069="M10")</f>
        <v>0</v>
      </c>
      <c r="H1069" s="5" t="n">
        <f aca="false">AND(D1069&lt;=7,D1069&gt;=4)</f>
        <v>0</v>
      </c>
      <c r="I1069" s="5" t="n">
        <f aca="false">AND(B1069&gt;=$P$1,B1069&lt;=$Q$1)</f>
        <v>1</v>
      </c>
      <c r="J1069" s="0" t="n">
        <f aca="false">VLOOKUP(D1069,Товар!$A$1:$F$61,5)</f>
        <v>300</v>
      </c>
      <c r="K1069" s="5" t="n">
        <f aca="false">IF(F1069="Поступление",TRUE())</f>
        <v>1</v>
      </c>
      <c r="L1069" s="5" t="n">
        <f aca="false">AND(G1069,H1069,I1069,K1069)</f>
        <v>0</v>
      </c>
      <c r="M1069" s="0" t="n">
        <f aca="false">IF(L1069,1,0)</f>
        <v>0</v>
      </c>
      <c r="N1069" s="0" t="n">
        <f aca="false">E1069*J1069*M1069</f>
        <v>0</v>
      </c>
    </row>
    <row r="1070" customFormat="false" ht="14.25" hidden="false" customHeight="false" outlineLevel="0" collapsed="false">
      <c r="A1070" s="0" t="n">
        <v>1069</v>
      </c>
      <c r="B1070" s="3" t="n">
        <v>45141</v>
      </c>
      <c r="C1070" s="4" t="s">
        <v>28</v>
      </c>
      <c r="D1070" s="0" t="n">
        <v>49</v>
      </c>
      <c r="E1070" s="0" t="n">
        <v>200</v>
      </c>
      <c r="F1070" s="0" t="s">
        <v>11</v>
      </c>
      <c r="G1070" s="5" t="n">
        <f aca="false">OR(C1070="M15",C1070="M10")</f>
        <v>0</v>
      </c>
      <c r="H1070" s="5" t="n">
        <f aca="false">AND(D1070&lt;=7,D1070&gt;=4)</f>
        <v>0</v>
      </c>
      <c r="I1070" s="5" t="n">
        <f aca="false">AND(B1070&gt;=$P$1,B1070&lt;=$Q$1)</f>
        <v>1</v>
      </c>
      <c r="J1070" s="0" t="n">
        <f aca="false">VLOOKUP(D1070,Товар!$A$1:$F$61,5)</f>
        <v>250</v>
      </c>
      <c r="K1070" s="5" t="n">
        <f aca="false">IF(F1070="Поступление",TRUE())</f>
        <v>1</v>
      </c>
      <c r="L1070" s="5" t="n">
        <f aca="false">AND(G1070,H1070,I1070,K1070)</f>
        <v>0</v>
      </c>
      <c r="M1070" s="0" t="n">
        <f aca="false">IF(L1070,1,0)</f>
        <v>0</v>
      </c>
      <c r="N1070" s="0" t="n">
        <f aca="false">E1070*J1070*M1070</f>
        <v>0</v>
      </c>
    </row>
    <row r="1071" customFormat="false" ht="14.25" hidden="false" customHeight="false" outlineLevel="0" collapsed="false">
      <c r="A1071" s="0" t="n">
        <v>1070</v>
      </c>
      <c r="B1071" s="3" t="n">
        <v>45141</v>
      </c>
      <c r="C1071" s="4" t="s">
        <v>28</v>
      </c>
      <c r="D1071" s="0" t="n">
        <v>50</v>
      </c>
      <c r="E1071" s="0" t="n">
        <v>200</v>
      </c>
      <c r="F1071" s="0" t="s">
        <v>11</v>
      </c>
      <c r="G1071" s="5" t="n">
        <f aca="false">OR(C1071="M15",C1071="M10")</f>
        <v>0</v>
      </c>
      <c r="H1071" s="5" t="n">
        <f aca="false">AND(D1071&lt;=7,D1071&gt;=4)</f>
        <v>0</v>
      </c>
      <c r="I1071" s="5" t="n">
        <f aca="false">AND(B1071&gt;=$P$1,B1071&lt;=$Q$1)</f>
        <v>1</v>
      </c>
      <c r="J1071" s="0" t="n">
        <f aca="false">VLOOKUP(D1071,Товар!$A$1:$F$61,5)</f>
        <v>250</v>
      </c>
      <c r="K1071" s="5" t="n">
        <f aca="false">IF(F1071="Поступление",TRUE())</f>
        <v>1</v>
      </c>
      <c r="L1071" s="5" t="n">
        <f aca="false">AND(G1071,H1071,I1071,K1071)</f>
        <v>0</v>
      </c>
      <c r="M1071" s="0" t="n">
        <f aca="false">IF(L1071,1,0)</f>
        <v>0</v>
      </c>
      <c r="N1071" s="0" t="n">
        <f aca="false">E1071*J1071*M1071</f>
        <v>0</v>
      </c>
    </row>
    <row r="1072" customFormat="false" ht="14.25" hidden="false" customHeight="false" outlineLevel="0" collapsed="false">
      <c r="A1072" s="0" t="n">
        <v>1071</v>
      </c>
      <c r="B1072" s="3" t="n">
        <v>45141</v>
      </c>
      <c r="C1072" s="4" t="s">
        <v>28</v>
      </c>
      <c r="D1072" s="0" t="n">
        <v>51</v>
      </c>
      <c r="E1072" s="0" t="n">
        <v>200</v>
      </c>
      <c r="F1072" s="0" t="s">
        <v>11</v>
      </c>
      <c r="G1072" s="5" t="n">
        <f aca="false">OR(C1072="M15",C1072="M10")</f>
        <v>0</v>
      </c>
      <c r="H1072" s="5" t="n">
        <f aca="false">AND(D1072&lt;=7,D1072&gt;=4)</f>
        <v>0</v>
      </c>
      <c r="I1072" s="5" t="n">
        <f aca="false">AND(B1072&gt;=$P$1,B1072&lt;=$Q$1)</f>
        <v>1</v>
      </c>
      <c r="J1072" s="0" t="n">
        <f aca="false">VLOOKUP(D1072,Товар!$A$1:$F$61,5)</f>
        <v>250</v>
      </c>
      <c r="K1072" s="5" t="n">
        <f aca="false">IF(F1072="Поступление",TRUE())</f>
        <v>1</v>
      </c>
      <c r="L1072" s="5" t="n">
        <f aca="false">AND(G1072,H1072,I1072,K1072)</f>
        <v>0</v>
      </c>
      <c r="M1072" s="0" t="n">
        <f aca="false">IF(L1072,1,0)</f>
        <v>0</v>
      </c>
      <c r="N1072" s="0" t="n">
        <f aca="false">E1072*J1072*M1072</f>
        <v>0</v>
      </c>
    </row>
    <row r="1073" customFormat="false" ht="14.25" hidden="false" customHeight="false" outlineLevel="0" collapsed="false">
      <c r="A1073" s="0" t="n">
        <v>1072</v>
      </c>
      <c r="B1073" s="3" t="n">
        <v>45141</v>
      </c>
      <c r="C1073" s="4" t="s">
        <v>28</v>
      </c>
      <c r="D1073" s="0" t="n">
        <v>52</v>
      </c>
      <c r="E1073" s="0" t="n">
        <v>200</v>
      </c>
      <c r="F1073" s="0" t="s">
        <v>11</v>
      </c>
      <c r="G1073" s="5" t="n">
        <f aca="false">OR(C1073="M15",C1073="M10")</f>
        <v>0</v>
      </c>
      <c r="H1073" s="5" t="n">
        <f aca="false">AND(D1073&lt;=7,D1073&gt;=4)</f>
        <v>0</v>
      </c>
      <c r="I1073" s="5" t="n">
        <f aca="false">AND(B1073&gt;=$P$1,B1073&lt;=$Q$1)</f>
        <v>1</v>
      </c>
      <c r="J1073" s="0" t="n">
        <f aca="false">VLOOKUP(D1073,Товар!$A$1:$F$61,5)</f>
        <v>200</v>
      </c>
      <c r="K1073" s="5" t="n">
        <f aca="false">IF(F1073="Поступление",TRUE())</f>
        <v>1</v>
      </c>
      <c r="L1073" s="5" t="n">
        <f aca="false">AND(G1073,H1073,I1073,K1073)</f>
        <v>0</v>
      </c>
      <c r="M1073" s="0" t="n">
        <f aca="false">IF(L1073,1,0)</f>
        <v>0</v>
      </c>
      <c r="N1073" s="0" t="n">
        <f aca="false">E1073*J1073*M1073</f>
        <v>0</v>
      </c>
    </row>
    <row r="1074" customFormat="false" ht="14.25" hidden="false" customHeight="false" outlineLevel="0" collapsed="false">
      <c r="A1074" s="0" t="n">
        <v>1073</v>
      </c>
      <c r="B1074" s="3" t="n">
        <v>45141</v>
      </c>
      <c r="C1074" s="4" t="s">
        <v>28</v>
      </c>
      <c r="D1074" s="0" t="n">
        <v>53</v>
      </c>
      <c r="E1074" s="0" t="n">
        <v>200</v>
      </c>
      <c r="F1074" s="0" t="s">
        <v>11</v>
      </c>
      <c r="G1074" s="5" t="n">
        <f aca="false">OR(C1074="M15",C1074="M10")</f>
        <v>0</v>
      </c>
      <c r="H1074" s="5" t="n">
        <f aca="false">AND(D1074&lt;=7,D1074&gt;=4)</f>
        <v>0</v>
      </c>
      <c r="I1074" s="5" t="n">
        <f aca="false">AND(B1074&gt;=$P$1,B1074&lt;=$Q$1)</f>
        <v>1</v>
      </c>
      <c r="J1074" s="0" t="n">
        <f aca="false">VLOOKUP(D1074,Товар!$A$1:$F$61,5)</f>
        <v>400</v>
      </c>
      <c r="K1074" s="5" t="n">
        <f aca="false">IF(F1074="Поступление",TRUE())</f>
        <v>1</v>
      </c>
      <c r="L1074" s="5" t="n">
        <f aca="false">AND(G1074,H1074,I1074,K1074)</f>
        <v>0</v>
      </c>
      <c r="M1074" s="0" t="n">
        <f aca="false">IF(L1074,1,0)</f>
        <v>0</v>
      </c>
      <c r="N1074" s="0" t="n">
        <f aca="false">E1074*J1074*M1074</f>
        <v>0</v>
      </c>
    </row>
    <row r="1075" customFormat="false" ht="14.25" hidden="false" customHeight="false" outlineLevel="0" collapsed="false">
      <c r="A1075" s="0" t="n">
        <v>1074</v>
      </c>
      <c r="B1075" s="3" t="n">
        <v>45141</v>
      </c>
      <c r="C1075" s="4" t="s">
        <v>28</v>
      </c>
      <c r="D1075" s="0" t="n">
        <v>54</v>
      </c>
      <c r="E1075" s="0" t="n">
        <v>200</v>
      </c>
      <c r="F1075" s="0" t="s">
        <v>11</v>
      </c>
      <c r="G1075" s="5" t="n">
        <f aca="false">OR(C1075="M15",C1075="M10")</f>
        <v>0</v>
      </c>
      <c r="H1075" s="5" t="n">
        <f aca="false">AND(D1075&lt;=7,D1075&gt;=4)</f>
        <v>0</v>
      </c>
      <c r="I1075" s="5" t="n">
        <f aca="false">AND(B1075&gt;=$P$1,B1075&lt;=$Q$1)</f>
        <v>1</v>
      </c>
      <c r="J1075" s="0" t="n">
        <f aca="false">VLOOKUP(D1075,Товар!$A$1:$F$61,5)</f>
        <v>300</v>
      </c>
      <c r="K1075" s="5" t="n">
        <f aca="false">IF(F1075="Поступление",TRUE())</f>
        <v>1</v>
      </c>
      <c r="L1075" s="5" t="n">
        <f aca="false">AND(G1075,H1075,I1075,K1075)</f>
        <v>0</v>
      </c>
      <c r="M1075" s="0" t="n">
        <f aca="false">IF(L1075,1,0)</f>
        <v>0</v>
      </c>
      <c r="N1075" s="0" t="n">
        <f aca="false">E1075*J1075*M1075</f>
        <v>0</v>
      </c>
    </row>
    <row r="1076" customFormat="false" ht="14.25" hidden="false" customHeight="false" outlineLevel="0" collapsed="false">
      <c r="A1076" s="0" t="n">
        <v>1075</v>
      </c>
      <c r="B1076" s="3" t="n">
        <v>45141</v>
      </c>
      <c r="C1076" s="4" t="s">
        <v>28</v>
      </c>
      <c r="D1076" s="0" t="n">
        <v>55</v>
      </c>
      <c r="E1076" s="0" t="n">
        <v>200</v>
      </c>
      <c r="F1076" s="0" t="s">
        <v>11</v>
      </c>
      <c r="G1076" s="5" t="n">
        <f aca="false">OR(C1076="M15",C1076="M10")</f>
        <v>0</v>
      </c>
      <c r="H1076" s="5" t="n">
        <f aca="false">AND(D1076&lt;=7,D1076&gt;=4)</f>
        <v>0</v>
      </c>
      <c r="I1076" s="5" t="n">
        <f aca="false">AND(B1076&gt;=$P$1,B1076&lt;=$Q$1)</f>
        <v>1</v>
      </c>
      <c r="J1076" s="0" t="n">
        <f aca="false">VLOOKUP(D1076,Товар!$A$1:$F$61,5)</f>
        <v>300</v>
      </c>
      <c r="K1076" s="5" t="n">
        <f aca="false">IF(F1076="Поступление",TRUE())</f>
        <v>1</v>
      </c>
      <c r="L1076" s="5" t="n">
        <f aca="false">AND(G1076,H1076,I1076,K1076)</f>
        <v>0</v>
      </c>
      <c r="M1076" s="0" t="n">
        <f aca="false">IF(L1076,1,0)</f>
        <v>0</v>
      </c>
      <c r="N1076" s="0" t="n">
        <f aca="false">E1076*J1076*M1076</f>
        <v>0</v>
      </c>
    </row>
    <row r="1077" customFormat="false" ht="14.25" hidden="false" customHeight="false" outlineLevel="0" collapsed="false">
      <c r="A1077" s="0" t="n">
        <v>1076</v>
      </c>
      <c r="B1077" s="3" t="n">
        <v>45141</v>
      </c>
      <c r="C1077" s="4" t="s">
        <v>28</v>
      </c>
      <c r="D1077" s="0" t="n">
        <v>56</v>
      </c>
      <c r="E1077" s="0" t="n">
        <v>200</v>
      </c>
      <c r="F1077" s="0" t="s">
        <v>11</v>
      </c>
      <c r="G1077" s="5" t="n">
        <f aca="false">OR(C1077="M15",C1077="M10")</f>
        <v>0</v>
      </c>
      <c r="H1077" s="5" t="n">
        <f aca="false">AND(D1077&lt;=7,D1077&gt;=4)</f>
        <v>0</v>
      </c>
      <c r="I1077" s="5" t="n">
        <f aca="false">AND(B1077&gt;=$P$1,B1077&lt;=$Q$1)</f>
        <v>1</v>
      </c>
      <c r="J1077" s="0" t="n">
        <f aca="false">VLOOKUP(D1077,Товар!$A$1:$F$61,5)</f>
        <v>1</v>
      </c>
      <c r="K1077" s="5" t="n">
        <f aca="false">IF(F1077="Поступление",TRUE())</f>
        <v>1</v>
      </c>
      <c r="L1077" s="5" t="n">
        <f aca="false">AND(G1077,H1077,I1077,K1077)</f>
        <v>0</v>
      </c>
      <c r="M1077" s="0" t="n">
        <f aca="false">IF(L1077,1,0)</f>
        <v>0</v>
      </c>
      <c r="N1077" s="0" t="n">
        <f aca="false">E1077*J1077*M1077</f>
        <v>0</v>
      </c>
    </row>
    <row r="1078" customFormat="false" ht="14.25" hidden="false" customHeight="false" outlineLevel="0" collapsed="false">
      <c r="A1078" s="0" t="n">
        <v>1077</v>
      </c>
      <c r="B1078" s="3" t="n">
        <v>45141</v>
      </c>
      <c r="C1078" s="4" t="s">
        <v>28</v>
      </c>
      <c r="D1078" s="0" t="n">
        <v>57</v>
      </c>
      <c r="E1078" s="0" t="n">
        <v>200</v>
      </c>
      <c r="F1078" s="0" t="s">
        <v>11</v>
      </c>
      <c r="G1078" s="5" t="n">
        <f aca="false">OR(C1078="M15",C1078="M10")</f>
        <v>0</v>
      </c>
      <c r="H1078" s="5" t="n">
        <f aca="false">AND(D1078&lt;=7,D1078&gt;=4)</f>
        <v>0</v>
      </c>
      <c r="I1078" s="5" t="n">
        <f aca="false">AND(B1078&gt;=$P$1,B1078&lt;=$Q$1)</f>
        <v>1</v>
      </c>
      <c r="J1078" s="0" t="n">
        <f aca="false">VLOOKUP(D1078,Товар!$A$1:$F$61,5)</f>
        <v>1</v>
      </c>
      <c r="K1078" s="5" t="n">
        <f aca="false">IF(F1078="Поступление",TRUE())</f>
        <v>1</v>
      </c>
      <c r="L1078" s="5" t="n">
        <f aca="false">AND(G1078,H1078,I1078,K1078)</f>
        <v>0</v>
      </c>
      <c r="M1078" s="0" t="n">
        <f aca="false">IF(L1078,1,0)</f>
        <v>0</v>
      </c>
      <c r="N1078" s="0" t="n">
        <f aca="false">E1078*J1078*M1078</f>
        <v>0</v>
      </c>
    </row>
    <row r="1079" customFormat="false" ht="14.25" hidden="false" customHeight="false" outlineLevel="0" collapsed="false">
      <c r="A1079" s="0" t="n">
        <v>1078</v>
      </c>
      <c r="B1079" s="3" t="n">
        <v>45141</v>
      </c>
      <c r="C1079" s="4" t="s">
        <v>28</v>
      </c>
      <c r="D1079" s="0" t="n">
        <v>58</v>
      </c>
      <c r="E1079" s="0" t="n">
        <v>200</v>
      </c>
      <c r="F1079" s="0" t="s">
        <v>11</v>
      </c>
      <c r="G1079" s="5" t="n">
        <f aca="false">OR(C1079="M15",C1079="M10")</f>
        <v>0</v>
      </c>
      <c r="H1079" s="5" t="n">
        <f aca="false">AND(D1079&lt;=7,D1079&gt;=4)</f>
        <v>0</v>
      </c>
      <c r="I1079" s="5" t="n">
        <f aca="false">AND(B1079&gt;=$P$1,B1079&lt;=$Q$1)</f>
        <v>1</v>
      </c>
      <c r="J1079" s="0" t="n">
        <f aca="false">VLOOKUP(D1079,Товар!$A$1:$F$61,5)</f>
        <v>500</v>
      </c>
      <c r="K1079" s="5" t="n">
        <f aca="false">IF(F1079="Поступление",TRUE())</f>
        <v>1</v>
      </c>
      <c r="L1079" s="5" t="n">
        <f aca="false">AND(G1079,H1079,I1079,K1079)</f>
        <v>0</v>
      </c>
      <c r="M1079" s="0" t="n">
        <f aca="false">IF(L1079,1,0)</f>
        <v>0</v>
      </c>
      <c r="N1079" s="0" t="n">
        <f aca="false">E1079*J1079*M1079</f>
        <v>0</v>
      </c>
    </row>
    <row r="1080" customFormat="false" ht="14.25" hidden="false" customHeight="false" outlineLevel="0" collapsed="false">
      <c r="A1080" s="0" t="n">
        <v>1079</v>
      </c>
      <c r="B1080" s="3" t="n">
        <v>45141</v>
      </c>
      <c r="C1080" s="4" t="s">
        <v>28</v>
      </c>
      <c r="D1080" s="0" t="n">
        <v>59</v>
      </c>
      <c r="E1080" s="0" t="n">
        <v>200</v>
      </c>
      <c r="F1080" s="0" t="s">
        <v>11</v>
      </c>
      <c r="G1080" s="5" t="n">
        <f aca="false">OR(C1080="M15",C1080="M10")</f>
        <v>0</v>
      </c>
      <c r="H1080" s="5" t="n">
        <f aca="false">AND(D1080&lt;=7,D1080&gt;=4)</f>
        <v>0</v>
      </c>
      <c r="I1080" s="5" t="n">
        <f aca="false">AND(B1080&gt;=$P$1,B1080&lt;=$Q$1)</f>
        <v>1</v>
      </c>
      <c r="J1080" s="0" t="n">
        <f aca="false">VLOOKUP(D1080,Товар!$A$1:$F$61,5)</f>
        <v>500</v>
      </c>
      <c r="K1080" s="5" t="n">
        <f aca="false">IF(F1080="Поступление",TRUE())</f>
        <v>1</v>
      </c>
      <c r="L1080" s="5" t="n">
        <f aca="false">AND(G1080,H1080,I1080,K1080)</f>
        <v>0</v>
      </c>
      <c r="M1080" s="0" t="n">
        <f aca="false">IF(L1080,1,0)</f>
        <v>0</v>
      </c>
      <c r="N1080" s="0" t="n">
        <f aca="false">E1080*J1080*M1080</f>
        <v>0</v>
      </c>
    </row>
    <row r="1081" customFormat="false" ht="14.25" hidden="false" customHeight="false" outlineLevel="0" collapsed="false">
      <c r="A1081" s="0" t="n">
        <v>1080</v>
      </c>
      <c r="B1081" s="3" t="n">
        <v>45141</v>
      </c>
      <c r="C1081" s="4" t="s">
        <v>28</v>
      </c>
      <c r="D1081" s="0" t="n">
        <v>60</v>
      </c>
      <c r="E1081" s="0" t="n">
        <v>200</v>
      </c>
      <c r="F1081" s="0" t="s">
        <v>11</v>
      </c>
      <c r="G1081" s="5" t="n">
        <f aca="false">OR(C1081="M15",C1081="M10")</f>
        <v>0</v>
      </c>
      <c r="H1081" s="5" t="n">
        <f aca="false">AND(D1081&lt;=7,D1081&gt;=4)</f>
        <v>0</v>
      </c>
      <c r="I1081" s="5" t="n">
        <f aca="false">AND(B1081&gt;=$P$1,B1081&lt;=$Q$1)</f>
        <v>1</v>
      </c>
      <c r="J1081" s="0" t="n">
        <f aca="false">VLOOKUP(D1081,Товар!$A$1:$F$61,5)</f>
        <v>500</v>
      </c>
      <c r="K1081" s="5" t="n">
        <f aca="false">IF(F1081="Поступление",TRUE())</f>
        <v>1</v>
      </c>
      <c r="L1081" s="5" t="n">
        <f aca="false">AND(G1081,H1081,I1081,K1081)</f>
        <v>0</v>
      </c>
      <c r="M1081" s="0" t="n">
        <f aca="false">IF(L1081,1,0)</f>
        <v>0</v>
      </c>
      <c r="N1081" s="0" t="n">
        <f aca="false">E1081*J1081*M1081</f>
        <v>0</v>
      </c>
    </row>
    <row r="1082" customFormat="false" ht="14.25" hidden="false" customHeight="false" outlineLevel="0" collapsed="false">
      <c r="A1082" s="0" t="n">
        <v>1081</v>
      </c>
      <c r="B1082" s="3" t="n">
        <v>45145</v>
      </c>
      <c r="C1082" s="4" t="s">
        <v>10</v>
      </c>
      <c r="D1082" s="0" t="n">
        <v>1</v>
      </c>
      <c r="E1082" s="0" t="n">
        <v>180</v>
      </c>
      <c r="F1082" s="0" t="s">
        <v>29</v>
      </c>
      <c r="G1082" s="5" t="n">
        <f aca="false">OR(C1082="M15",C1082="M10")</f>
        <v>0</v>
      </c>
      <c r="H1082" s="5" t="n">
        <f aca="false">AND(D1082&lt;=7,D1082&gt;=4)</f>
        <v>0</v>
      </c>
      <c r="I1082" s="5" t="n">
        <f aca="false">AND(B1082&gt;=$P$1,B1082&lt;=$Q$1)</f>
        <v>1</v>
      </c>
      <c r="J1082" s="0" t="n">
        <f aca="false">VLOOKUP(D1082,Товар!$A$1:$F$61,5)</f>
        <v>250</v>
      </c>
      <c r="K1082" s="5" t="n">
        <f aca="false">IF(F1082="Поступление",TRUE())</f>
        <v>0</v>
      </c>
      <c r="L1082" s="5" t="n">
        <f aca="false">AND(G1082,H1082,I1082,K1082)</f>
        <v>0</v>
      </c>
      <c r="M1082" s="0" t="n">
        <f aca="false">IF(L1082,1,0)</f>
        <v>0</v>
      </c>
      <c r="N1082" s="0" t="n">
        <f aca="false">E1082*J1082*M1082</f>
        <v>0</v>
      </c>
    </row>
    <row r="1083" customFormat="false" ht="14.25" hidden="false" customHeight="false" outlineLevel="0" collapsed="false">
      <c r="A1083" s="0" t="n">
        <v>1082</v>
      </c>
      <c r="B1083" s="3" t="n">
        <v>45145</v>
      </c>
      <c r="C1083" s="4" t="s">
        <v>10</v>
      </c>
      <c r="D1083" s="0" t="n">
        <v>2</v>
      </c>
      <c r="E1083" s="0" t="n">
        <v>142</v>
      </c>
      <c r="F1083" s="0" t="s">
        <v>29</v>
      </c>
      <c r="G1083" s="5" t="n">
        <f aca="false">OR(C1083="M15",C1083="M10")</f>
        <v>0</v>
      </c>
      <c r="H1083" s="5" t="n">
        <f aca="false">AND(D1083&lt;=7,D1083&gt;=4)</f>
        <v>0</v>
      </c>
      <c r="I1083" s="5" t="n">
        <f aca="false">AND(B1083&gt;=$P$1,B1083&lt;=$Q$1)</f>
        <v>1</v>
      </c>
      <c r="J1083" s="0" t="n">
        <f aca="false">VLOOKUP(D1083,Товар!$A$1:$F$61,5)</f>
        <v>1</v>
      </c>
      <c r="K1083" s="5" t="n">
        <f aca="false">IF(F1083="Поступление",TRUE())</f>
        <v>0</v>
      </c>
      <c r="L1083" s="5" t="n">
        <f aca="false">AND(G1083,H1083,I1083,K1083)</f>
        <v>0</v>
      </c>
      <c r="M1083" s="0" t="n">
        <f aca="false">IF(L1083,1,0)</f>
        <v>0</v>
      </c>
      <c r="N1083" s="0" t="n">
        <f aca="false">E1083*J1083*M1083</f>
        <v>0</v>
      </c>
    </row>
    <row r="1084" customFormat="false" ht="14.25" hidden="false" customHeight="false" outlineLevel="0" collapsed="false">
      <c r="A1084" s="0" t="n">
        <v>1083</v>
      </c>
      <c r="B1084" s="3" t="n">
        <v>45145</v>
      </c>
      <c r="C1084" s="4" t="s">
        <v>10</v>
      </c>
      <c r="D1084" s="0" t="n">
        <v>3</v>
      </c>
      <c r="E1084" s="0" t="n">
        <v>156</v>
      </c>
      <c r="F1084" s="0" t="s">
        <v>29</v>
      </c>
      <c r="G1084" s="5" t="n">
        <f aca="false">OR(C1084="M15",C1084="M10")</f>
        <v>0</v>
      </c>
      <c r="H1084" s="5" t="n">
        <f aca="false">AND(D1084&lt;=7,D1084&gt;=4)</f>
        <v>0</v>
      </c>
      <c r="I1084" s="5" t="n">
        <f aca="false">AND(B1084&gt;=$P$1,B1084&lt;=$Q$1)</f>
        <v>1</v>
      </c>
      <c r="J1084" s="0" t="n">
        <f aca="false">VLOOKUP(D1084,Товар!$A$1:$F$61,5)</f>
        <v>6</v>
      </c>
      <c r="K1084" s="5" t="n">
        <f aca="false">IF(F1084="Поступление",TRUE())</f>
        <v>0</v>
      </c>
      <c r="L1084" s="5" t="n">
        <f aca="false">AND(G1084,H1084,I1084,K1084)</f>
        <v>0</v>
      </c>
      <c r="M1084" s="0" t="n">
        <f aca="false">IF(L1084,1,0)</f>
        <v>0</v>
      </c>
      <c r="N1084" s="0" t="n">
        <f aca="false">E1084*J1084*M1084</f>
        <v>0</v>
      </c>
    </row>
    <row r="1085" customFormat="false" ht="14.25" hidden="false" customHeight="false" outlineLevel="0" collapsed="false">
      <c r="A1085" s="0" t="n">
        <v>1084</v>
      </c>
      <c r="B1085" s="3" t="n">
        <v>45145</v>
      </c>
      <c r="C1085" s="4" t="s">
        <v>10</v>
      </c>
      <c r="D1085" s="0" t="n">
        <v>4</v>
      </c>
      <c r="E1085" s="0" t="n">
        <v>144</v>
      </c>
      <c r="F1085" s="0" t="s">
        <v>29</v>
      </c>
      <c r="G1085" s="5" t="n">
        <f aca="false">OR(C1085="M15",C1085="M10")</f>
        <v>0</v>
      </c>
      <c r="H1085" s="5" t="n">
        <f aca="false">AND(D1085&lt;=7,D1085&gt;=4)</f>
        <v>1</v>
      </c>
      <c r="I1085" s="5" t="n">
        <f aca="false">AND(B1085&gt;=$P$1,B1085&lt;=$Q$1)</f>
        <v>1</v>
      </c>
      <c r="J1085" s="0" t="n">
        <f aca="false">VLOOKUP(D1085,Товар!$A$1:$F$61,5)</f>
        <v>250</v>
      </c>
      <c r="K1085" s="5" t="n">
        <f aca="false">IF(F1085="Поступление",TRUE())</f>
        <v>0</v>
      </c>
      <c r="L1085" s="5" t="n">
        <f aca="false">AND(G1085,H1085,I1085,K1085)</f>
        <v>0</v>
      </c>
      <c r="M1085" s="0" t="n">
        <f aca="false">IF(L1085,1,0)</f>
        <v>0</v>
      </c>
      <c r="N1085" s="0" t="n">
        <f aca="false">E1085*J1085*M1085</f>
        <v>0</v>
      </c>
    </row>
    <row r="1086" customFormat="false" ht="14.25" hidden="false" customHeight="false" outlineLevel="0" collapsed="false">
      <c r="A1086" s="0" t="n">
        <v>1085</v>
      </c>
      <c r="B1086" s="3" t="n">
        <v>45145</v>
      </c>
      <c r="C1086" s="4" t="s">
        <v>10</v>
      </c>
      <c r="D1086" s="0" t="n">
        <v>5</v>
      </c>
      <c r="E1086" s="0" t="n">
        <v>178</v>
      </c>
      <c r="F1086" s="0" t="s">
        <v>29</v>
      </c>
      <c r="G1086" s="5" t="n">
        <f aca="false">OR(C1086="M15",C1086="M10")</f>
        <v>0</v>
      </c>
      <c r="H1086" s="5" t="n">
        <f aca="false">AND(D1086&lt;=7,D1086&gt;=4)</f>
        <v>1</v>
      </c>
      <c r="I1086" s="5" t="n">
        <f aca="false">AND(B1086&gt;=$P$1,B1086&lt;=$Q$1)</f>
        <v>1</v>
      </c>
      <c r="J1086" s="0" t="n">
        <f aca="false">VLOOKUP(D1086,Товар!$A$1:$F$61,5)</f>
        <v>800</v>
      </c>
      <c r="K1086" s="5" t="n">
        <f aca="false">IF(F1086="Поступление",TRUE())</f>
        <v>0</v>
      </c>
      <c r="L1086" s="5" t="n">
        <f aca="false">AND(G1086,H1086,I1086,K1086)</f>
        <v>0</v>
      </c>
      <c r="M1086" s="0" t="n">
        <f aca="false">IF(L1086,1,0)</f>
        <v>0</v>
      </c>
      <c r="N1086" s="0" t="n">
        <f aca="false">E1086*J1086*M1086</f>
        <v>0</v>
      </c>
    </row>
    <row r="1087" customFormat="false" ht="14.25" hidden="false" customHeight="false" outlineLevel="0" collapsed="false">
      <c r="A1087" s="0" t="n">
        <v>1086</v>
      </c>
      <c r="B1087" s="3" t="n">
        <v>45145</v>
      </c>
      <c r="C1087" s="4" t="s">
        <v>10</v>
      </c>
      <c r="D1087" s="0" t="n">
        <v>6</v>
      </c>
      <c r="E1087" s="0" t="n">
        <v>169</v>
      </c>
      <c r="F1087" s="0" t="s">
        <v>29</v>
      </c>
      <c r="G1087" s="5" t="n">
        <f aca="false">OR(C1087="M15",C1087="M10")</f>
        <v>0</v>
      </c>
      <c r="H1087" s="5" t="n">
        <f aca="false">AND(D1087&lt;=7,D1087&gt;=4)</f>
        <v>1</v>
      </c>
      <c r="I1087" s="5" t="n">
        <f aca="false">AND(B1087&gt;=$P$1,B1087&lt;=$Q$1)</f>
        <v>1</v>
      </c>
      <c r="J1087" s="0" t="n">
        <f aca="false">VLOOKUP(D1087,Товар!$A$1:$F$61,5)</f>
        <v>500</v>
      </c>
      <c r="K1087" s="5" t="n">
        <f aca="false">IF(F1087="Поступление",TRUE())</f>
        <v>0</v>
      </c>
      <c r="L1087" s="5" t="n">
        <f aca="false">AND(G1087,H1087,I1087,K1087)</f>
        <v>0</v>
      </c>
      <c r="M1087" s="0" t="n">
        <f aca="false">IF(L1087,1,0)</f>
        <v>0</v>
      </c>
      <c r="N1087" s="0" t="n">
        <f aca="false">E1087*J1087*M1087</f>
        <v>0</v>
      </c>
    </row>
    <row r="1088" customFormat="false" ht="14.25" hidden="false" customHeight="false" outlineLevel="0" collapsed="false">
      <c r="A1088" s="0" t="n">
        <v>1087</v>
      </c>
      <c r="B1088" s="3" t="n">
        <v>45145</v>
      </c>
      <c r="C1088" s="4" t="s">
        <v>10</v>
      </c>
      <c r="D1088" s="0" t="n">
        <v>7</v>
      </c>
      <c r="E1088" s="0" t="n">
        <v>196</v>
      </c>
      <c r="F1088" s="0" t="s">
        <v>29</v>
      </c>
      <c r="G1088" s="5" t="n">
        <f aca="false">OR(C1088="M15",C1088="M10")</f>
        <v>0</v>
      </c>
      <c r="H1088" s="5" t="n">
        <f aca="false">AND(D1088&lt;=7,D1088&gt;=4)</f>
        <v>1</v>
      </c>
      <c r="I1088" s="5" t="n">
        <f aca="false">AND(B1088&gt;=$P$1,B1088&lt;=$Q$1)</f>
        <v>1</v>
      </c>
      <c r="J1088" s="0" t="n">
        <f aca="false">VLOOKUP(D1088,Товар!$A$1:$F$61,5)</f>
        <v>1000</v>
      </c>
      <c r="K1088" s="5" t="n">
        <f aca="false">IF(F1088="Поступление",TRUE())</f>
        <v>0</v>
      </c>
      <c r="L1088" s="5" t="n">
        <f aca="false">AND(G1088,H1088,I1088,K1088)</f>
        <v>0</v>
      </c>
      <c r="M1088" s="0" t="n">
        <f aca="false">IF(L1088,1,0)</f>
        <v>0</v>
      </c>
      <c r="N1088" s="0" t="n">
        <f aca="false">E1088*J1088*M1088</f>
        <v>0</v>
      </c>
    </row>
    <row r="1089" customFormat="false" ht="14.25" hidden="false" customHeight="false" outlineLevel="0" collapsed="false">
      <c r="A1089" s="0" t="n">
        <v>1088</v>
      </c>
      <c r="B1089" s="3" t="n">
        <v>45145</v>
      </c>
      <c r="C1089" s="4" t="s">
        <v>10</v>
      </c>
      <c r="D1089" s="0" t="n">
        <v>8</v>
      </c>
      <c r="E1089" s="0" t="n">
        <v>123</v>
      </c>
      <c r="F1089" s="0" t="s">
        <v>29</v>
      </c>
      <c r="G1089" s="5" t="n">
        <f aca="false">OR(C1089="M15",C1089="M10")</f>
        <v>0</v>
      </c>
      <c r="H1089" s="5" t="n">
        <f aca="false">AND(D1089&lt;=7,D1089&gt;=4)</f>
        <v>0</v>
      </c>
      <c r="I1089" s="5" t="n">
        <f aca="false">AND(B1089&gt;=$P$1,B1089&lt;=$Q$1)</f>
        <v>1</v>
      </c>
      <c r="J1089" s="0" t="n">
        <f aca="false">VLOOKUP(D1089,Товар!$A$1:$F$61,5)</f>
        <v>250</v>
      </c>
      <c r="K1089" s="5" t="n">
        <f aca="false">IF(F1089="Поступление",TRUE())</f>
        <v>0</v>
      </c>
      <c r="L1089" s="5" t="n">
        <f aca="false">AND(G1089,H1089,I1089,K1089)</f>
        <v>0</v>
      </c>
      <c r="M1089" s="0" t="n">
        <f aca="false">IF(L1089,1,0)</f>
        <v>0</v>
      </c>
      <c r="N1089" s="0" t="n">
        <f aca="false">E1089*J1089*M1089</f>
        <v>0</v>
      </c>
    </row>
    <row r="1090" customFormat="false" ht="14.25" hidden="false" customHeight="false" outlineLevel="0" collapsed="false">
      <c r="A1090" s="0" t="n">
        <v>1089</v>
      </c>
      <c r="B1090" s="3" t="n">
        <v>45145</v>
      </c>
      <c r="C1090" s="4" t="s">
        <v>10</v>
      </c>
      <c r="D1090" s="0" t="n">
        <v>9</v>
      </c>
      <c r="E1090" s="0" t="n">
        <v>111</v>
      </c>
      <c r="F1090" s="0" t="s">
        <v>29</v>
      </c>
      <c r="G1090" s="5" t="n">
        <f aca="false">OR(C1090="M15",C1090="M10")</f>
        <v>0</v>
      </c>
      <c r="H1090" s="5" t="n">
        <f aca="false">AND(D1090&lt;=7,D1090&gt;=4)</f>
        <v>0</v>
      </c>
      <c r="I1090" s="5" t="n">
        <f aca="false">AND(B1090&gt;=$P$1,B1090&lt;=$Q$1)</f>
        <v>1</v>
      </c>
      <c r="J1090" s="0" t="n">
        <f aca="false">VLOOKUP(D1090,Товар!$A$1:$F$61,5)</f>
        <v>500</v>
      </c>
      <c r="K1090" s="5" t="n">
        <f aca="false">IF(F1090="Поступление",TRUE())</f>
        <v>0</v>
      </c>
      <c r="L1090" s="5" t="n">
        <f aca="false">AND(G1090,H1090,I1090,K1090)</f>
        <v>0</v>
      </c>
      <c r="M1090" s="0" t="n">
        <f aca="false">IF(L1090,1,0)</f>
        <v>0</v>
      </c>
      <c r="N1090" s="0" t="n">
        <f aca="false">E1090*J1090*M1090</f>
        <v>0</v>
      </c>
    </row>
    <row r="1091" customFormat="false" ht="14.25" hidden="false" customHeight="false" outlineLevel="0" collapsed="false">
      <c r="A1091" s="0" t="n">
        <v>1090</v>
      </c>
      <c r="B1091" s="3" t="n">
        <v>45145</v>
      </c>
      <c r="C1091" s="4" t="s">
        <v>10</v>
      </c>
      <c r="D1091" s="0" t="n">
        <v>10</v>
      </c>
      <c r="E1091" s="0" t="n">
        <v>158</v>
      </c>
      <c r="F1091" s="0" t="s">
        <v>29</v>
      </c>
      <c r="G1091" s="5" t="n">
        <f aca="false">OR(C1091="M15",C1091="M10")</f>
        <v>0</v>
      </c>
      <c r="H1091" s="5" t="n">
        <f aca="false">AND(D1091&lt;=7,D1091&gt;=4)</f>
        <v>0</v>
      </c>
      <c r="I1091" s="5" t="n">
        <f aca="false">AND(B1091&gt;=$P$1,B1091&lt;=$Q$1)</f>
        <v>1</v>
      </c>
      <c r="J1091" s="0" t="n">
        <f aca="false">VLOOKUP(D1091,Товар!$A$1:$F$61,5)</f>
        <v>1000</v>
      </c>
      <c r="K1091" s="5" t="n">
        <f aca="false">IF(F1091="Поступление",TRUE())</f>
        <v>0</v>
      </c>
      <c r="L1091" s="5" t="n">
        <f aca="false">AND(G1091,H1091,I1091,K1091)</f>
        <v>0</v>
      </c>
      <c r="M1091" s="0" t="n">
        <f aca="false">IF(L1091,1,0)</f>
        <v>0</v>
      </c>
      <c r="N1091" s="0" t="n">
        <f aca="false">E1091*J1091*M1091</f>
        <v>0</v>
      </c>
    </row>
    <row r="1092" customFormat="false" ht="14.25" hidden="false" customHeight="false" outlineLevel="0" collapsed="false">
      <c r="A1092" s="0" t="n">
        <v>1091</v>
      </c>
      <c r="B1092" s="3" t="n">
        <v>45145</v>
      </c>
      <c r="C1092" s="4" t="s">
        <v>10</v>
      </c>
      <c r="D1092" s="0" t="n">
        <v>11</v>
      </c>
      <c r="E1092" s="0" t="n">
        <v>175</v>
      </c>
      <c r="F1092" s="0" t="s">
        <v>29</v>
      </c>
      <c r="G1092" s="5" t="n">
        <f aca="false">OR(C1092="M15",C1092="M10")</f>
        <v>0</v>
      </c>
      <c r="H1092" s="5" t="n">
        <f aca="false">AND(D1092&lt;=7,D1092&gt;=4)</f>
        <v>0</v>
      </c>
      <c r="I1092" s="5" t="n">
        <f aca="false">AND(B1092&gt;=$P$1,B1092&lt;=$Q$1)</f>
        <v>1</v>
      </c>
      <c r="J1092" s="0" t="n">
        <f aca="false">VLOOKUP(D1092,Товар!$A$1:$F$61,5)</f>
        <v>500</v>
      </c>
      <c r="K1092" s="5" t="n">
        <f aca="false">IF(F1092="Поступление",TRUE())</f>
        <v>0</v>
      </c>
      <c r="L1092" s="5" t="n">
        <f aca="false">AND(G1092,H1092,I1092,K1092)</f>
        <v>0</v>
      </c>
      <c r="M1092" s="0" t="n">
        <f aca="false">IF(L1092,1,0)</f>
        <v>0</v>
      </c>
      <c r="N1092" s="0" t="n">
        <f aca="false">E1092*J1092*M1092</f>
        <v>0</v>
      </c>
    </row>
    <row r="1093" customFormat="false" ht="14.25" hidden="false" customHeight="false" outlineLevel="0" collapsed="false">
      <c r="A1093" s="0" t="n">
        <v>1092</v>
      </c>
      <c r="B1093" s="3" t="n">
        <v>45145</v>
      </c>
      <c r="C1093" s="4" t="s">
        <v>10</v>
      </c>
      <c r="D1093" s="0" t="n">
        <v>12</v>
      </c>
      <c r="E1093" s="0" t="n">
        <v>114</v>
      </c>
      <c r="F1093" s="0" t="s">
        <v>29</v>
      </c>
      <c r="G1093" s="5" t="n">
        <f aca="false">OR(C1093="M15",C1093="M10")</f>
        <v>0</v>
      </c>
      <c r="H1093" s="5" t="n">
        <f aca="false">AND(D1093&lt;=7,D1093&gt;=4)</f>
        <v>0</v>
      </c>
      <c r="I1093" s="5" t="n">
        <f aca="false">AND(B1093&gt;=$P$1,B1093&lt;=$Q$1)</f>
        <v>1</v>
      </c>
      <c r="J1093" s="0" t="n">
        <f aca="false">VLOOKUP(D1093,Товар!$A$1:$F$61,5)</f>
        <v>250</v>
      </c>
      <c r="K1093" s="5" t="n">
        <f aca="false">IF(F1093="Поступление",TRUE())</f>
        <v>0</v>
      </c>
      <c r="L1093" s="5" t="n">
        <f aca="false">AND(G1093,H1093,I1093,K1093)</f>
        <v>0</v>
      </c>
      <c r="M1093" s="0" t="n">
        <f aca="false">IF(L1093,1,0)</f>
        <v>0</v>
      </c>
      <c r="N1093" s="0" t="n">
        <f aca="false">E1093*J1093*M1093</f>
        <v>0</v>
      </c>
    </row>
    <row r="1094" customFormat="false" ht="14.25" hidden="false" customHeight="false" outlineLevel="0" collapsed="false">
      <c r="A1094" s="0" t="n">
        <v>1093</v>
      </c>
      <c r="B1094" s="3" t="n">
        <v>45145</v>
      </c>
      <c r="C1094" s="4" t="s">
        <v>10</v>
      </c>
      <c r="D1094" s="0" t="n">
        <v>13</v>
      </c>
      <c r="E1094" s="0" t="n">
        <v>139</v>
      </c>
      <c r="F1094" s="0" t="s">
        <v>29</v>
      </c>
      <c r="G1094" s="5" t="n">
        <f aca="false">OR(C1094="M15",C1094="M10")</f>
        <v>0</v>
      </c>
      <c r="H1094" s="5" t="n">
        <f aca="false">AND(D1094&lt;=7,D1094&gt;=4)</f>
        <v>0</v>
      </c>
      <c r="I1094" s="5" t="n">
        <f aca="false">AND(B1094&gt;=$P$1,B1094&lt;=$Q$1)</f>
        <v>1</v>
      </c>
      <c r="J1094" s="0" t="n">
        <f aca="false">VLOOKUP(D1094,Товар!$A$1:$F$61,5)</f>
        <v>500</v>
      </c>
      <c r="K1094" s="5" t="n">
        <f aca="false">IF(F1094="Поступление",TRUE())</f>
        <v>0</v>
      </c>
      <c r="L1094" s="5" t="n">
        <f aca="false">AND(G1094,H1094,I1094,K1094)</f>
        <v>0</v>
      </c>
      <c r="M1094" s="0" t="n">
        <f aca="false">IF(L1094,1,0)</f>
        <v>0</v>
      </c>
      <c r="N1094" s="0" t="n">
        <f aca="false">E1094*J1094*M1094</f>
        <v>0</v>
      </c>
    </row>
    <row r="1095" customFormat="false" ht="14.25" hidden="false" customHeight="false" outlineLevel="0" collapsed="false">
      <c r="A1095" s="0" t="n">
        <v>1094</v>
      </c>
      <c r="B1095" s="3" t="n">
        <v>45145</v>
      </c>
      <c r="C1095" s="4" t="s">
        <v>10</v>
      </c>
      <c r="D1095" s="0" t="n">
        <v>14</v>
      </c>
      <c r="E1095" s="0" t="n">
        <v>141</v>
      </c>
      <c r="F1095" s="0" t="s">
        <v>29</v>
      </c>
      <c r="G1095" s="5" t="n">
        <f aca="false">OR(C1095="M15",C1095="M10")</f>
        <v>0</v>
      </c>
      <c r="H1095" s="5" t="n">
        <f aca="false">AND(D1095&lt;=7,D1095&gt;=4)</f>
        <v>0</v>
      </c>
      <c r="I1095" s="5" t="n">
        <f aca="false">AND(B1095&gt;=$P$1,B1095&lt;=$Q$1)</f>
        <v>1</v>
      </c>
      <c r="J1095" s="0" t="n">
        <f aca="false">VLOOKUP(D1095,Товар!$A$1:$F$61,5)</f>
        <v>300</v>
      </c>
      <c r="K1095" s="5" t="n">
        <f aca="false">IF(F1095="Поступление",TRUE())</f>
        <v>0</v>
      </c>
      <c r="L1095" s="5" t="n">
        <f aca="false">AND(G1095,H1095,I1095,K1095)</f>
        <v>0</v>
      </c>
      <c r="M1095" s="0" t="n">
        <f aca="false">IF(L1095,1,0)</f>
        <v>0</v>
      </c>
      <c r="N1095" s="0" t="n">
        <f aca="false">E1095*J1095*M1095</f>
        <v>0</v>
      </c>
    </row>
    <row r="1096" customFormat="false" ht="14.25" hidden="false" customHeight="false" outlineLevel="0" collapsed="false">
      <c r="A1096" s="0" t="n">
        <v>1095</v>
      </c>
      <c r="B1096" s="3" t="n">
        <v>45145</v>
      </c>
      <c r="C1096" s="4" t="s">
        <v>10</v>
      </c>
      <c r="D1096" s="0" t="n">
        <v>15</v>
      </c>
      <c r="E1096" s="0" t="n">
        <v>122</v>
      </c>
      <c r="F1096" s="0" t="s">
        <v>29</v>
      </c>
      <c r="G1096" s="5" t="n">
        <f aca="false">OR(C1096="M15",C1096="M10")</f>
        <v>0</v>
      </c>
      <c r="H1096" s="5" t="n">
        <f aca="false">AND(D1096&lt;=7,D1096&gt;=4)</f>
        <v>0</v>
      </c>
      <c r="I1096" s="5" t="n">
        <f aca="false">AND(B1096&gt;=$P$1,B1096&lt;=$Q$1)</f>
        <v>1</v>
      </c>
      <c r="J1096" s="0" t="n">
        <f aca="false">VLOOKUP(D1096,Товар!$A$1:$F$61,5)</f>
        <v>250</v>
      </c>
      <c r="K1096" s="5" t="n">
        <f aca="false">IF(F1096="Поступление",TRUE())</f>
        <v>0</v>
      </c>
      <c r="L1096" s="5" t="n">
        <f aca="false">AND(G1096,H1096,I1096,K1096)</f>
        <v>0</v>
      </c>
      <c r="M1096" s="0" t="n">
        <f aca="false">IF(L1096,1,0)</f>
        <v>0</v>
      </c>
      <c r="N1096" s="0" t="n">
        <f aca="false">E1096*J1096*M1096</f>
        <v>0</v>
      </c>
    </row>
    <row r="1097" customFormat="false" ht="14.25" hidden="false" customHeight="false" outlineLevel="0" collapsed="false">
      <c r="A1097" s="0" t="n">
        <v>1096</v>
      </c>
      <c r="B1097" s="3" t="n">
        <v>45145</v>
      </c>
      <c r="C1097" s="4" t="s">
        <v>10</v>
      </c>
      <c r="D1097" s="0" t="n">
        <v>16</v>
      </c>
      <c r="E1097" s="0" t="n">
        <v>123</v>
      </c>
      <c r="F1097" s="0" t="s">
        <v>29</v>
      </c>
      <c r="G1097" s="5" t="n">
        <f aca="false">OR(C1097="M15",C1097="M10")</f>
        <v>0</v>
      </c>
      <c r="H1097" s="5" t="n">
        <f aca="false">AND(D1097&lt;=7,D1097&gt;=4)</f>
        <v>0</v>
      </c>
      <c r="I1097" s="5" t="n">
        <f aca="false">AND(B1097&gt;=$P$1,B1097&lt;=$Q$1)</f>
        <v>1</v>
      </c>
      <c r="J1097" s="0" t="n">
        <f aca="false">VLOOKUP(D1097,Товар!$A$1:$F$61,5)</f>
        <v>1</v>
      </c>
      <c r="K1097" s="5" t="n">
        <f aca="false">IF(F1097="Поступление",TRUE())</f>
        <v>0</v>
      </c>
      <c r="L1097" s="5" t="n">
        <f aca="false">AND(G1097,H1097,I1097,K1097)</f>
        <v>0</v>
      </c>
      <c r="M1097" s="0" t="n">
        <f aca="false">IF(L1097,1,0)</f>
        <v>0</v>
      </c>
      <c r="N1097" s="0" t="n">
        <f aca="false">E1097*J1097*M1097</f>
        <v>0</v>
      </c>
    </row>
    <row r="1098" customFormat="false" ht="14.25" hidden="false" customHeight="false" outlineLevel="0" collapsed="false">
      <c r="A1098" s="0" t="n">
        <v>1097</v>
      </c>
      <c r="B1098" s="3" t="n">
        <v>45145</v>
      </c>
      <c r="C1098" s="4" t="s">
        <v>10</v>
      </c>
      <c r="D1098" s="0" t="n">
        <v>17</v>
      </c>
      <c r="E1098" s="0" t="n">
        <v>158</v>
      </c>
      <c r="F1098" s="0" t="s">
        <v>29</v>
      </c>
      <c r="G1098" s="5" t="n">
        <f aca="false">OR(C1098="M15",C1098="M10")</f>
        <v>0</v>
      </c>
      <c r="H1098" s="5" t="n">
        <f aca="false">AND(D1098&lt;=7,D1098&gt;=4)</f>
        <v>0</v>
      </c>
      <c r="I1098" s="5" t="n">
        <f aca="false">AND(B1098&gt;=$P$1,B1098&lt;=$Q$1)</f>
        <v>1</v>
      </c>
      <c r="J1098" s="0" t="n">
        <f aca="false">VLOOKUP(D1098,Товар!$A$1:$F$61,5)</f>
        <v>150</v>
      </c>
      <c r="K1098" s="5" t="n">
        <f aca="false">IF(F1098="Поступление",TRUE())</f>
        <v>0</v>
      </c>
      <c r="L1098" s="5" t="n">
        <f aca="false">AND(G1098,H1098,I1098,K1098)</f>
        <v>0</v>
      </c>
      <c r="M1098" s="0" t="n">
        <f aca="false">IF(L1098,1,0)</f>
        <v>0</v>
      </c>
      <c r="N1098" s="0" t="n">
        <f aca="false">E1098*J1098*M1098</f>
        <v>0</v>
      </c>
    </row>
    <row r="1099" customFormat="false" ht="14.25" hidden="false" customHeight="false" outlineLevel="0" collapsed="false">
      <c r="A1099" s="0" t="n">
        <v>1098</v>
      </c>
      <c r="B1099" s="3" t="n">
        <v>45145</v>
      </c>
      <c r="C1099" s="4" t="s">
        <v>10</v>
      </c>
      <c r="D1099" s="0" t="n">
        <v>18</v>
      </c>
      <c r="E1099" s="0" t="n">
        <v>146</v>
      </c>
      <c r="F1099" s="0" t="s">
        <v>29</v>
      </c>
      <c r="G1099" s="5" t="n">
        <f aca="false">OR(C1099="M15",C1099="M10")</f>
        <v>0</v>
      </c>
      <c r="H1099" s="5" t="n">
        <f aca="false">AND(D1099&lt;=7,D1099&gt;=4)</f>
        <v>0</v>
      </c>
      <c r="I1099" s="5" t="n">
        <f aca="false">AND(B1099&gt;=$P$1,B1099&lt;=$Q$1)</f>
        <v>1</v>
      </c>
      <c r="J1099" s="0" t="n">
        <f aca="false">VLOOKUP(D1099,Товар!$A$1:$F$61,5)</f>
        <v>150</v>
      </c>
      <c r="K1099" s="5" t="n">
        <f aca="false">IF(F1099="Поступление",TRUE())</f>
        <v>0</v>
      </c>
      <c r="L1099" s="5" t="n">
        <f aca="false">AND(G1099,H1099,I1099,K1099)</f>
        <v>0</v>
      </c>
      <c r="M1099" s="0" t="n">
        <f aca="false">IF(L1099,1,0)</f>
        <v>0</v>
      </c>
      <c r="N1099" s="0" t="n">
        <f aca="false">E1099*J1099*M1099</f>
        <v>0</v>
      </c>
    </row>
    <row r="1100" customFormat="false" ht="14.25" hidden="false" customHeight="false" outlineLevel="0" collapsed="false">
      <c r="A1100" s="0" t="n">
        <v>1099</v>
      </c>
      <c r="B1100" s="3" t="n">
        <v>45145</v>
      </c>
      <c r="C1100" s="4" t="s">
        <v>10</v>
      </c>
      <c r="D1100" s="0" t="n">
        <v>19</v>
      </c>
      <c r="E1100" s="0" t="n">
        <v>147</v>
      </c>
      <c r="F1100" s="0" t="s">
        <v>29</v>
      </c>
      <c r="G1100" s="5" t="n">
        <f aca="false">OR(C1100="M15",C1100="M10")</f>
        <v>0</v>
      </c>
      <c r="H1100" s="5" t="n">
        <f aca="false">AND(D1100&lt;=7,D1100&gt;=4)</f>
        <v>0</v>
      </c>
      <c r="I1100" s="5" t="n">
        <f aca="false">AND(B1100&gt;=$P$1,B1100&lt;=$Q$1)</f>
        <v>1</v>
      </c>
      <c r="J1100" s="0" t="n">
        <f aca="false">VLOOKUP(D1100,Товар!$A$1:$F$61,5)</f>
        <v>700</v>
      </c>
      <c r="K1100" s="5" t="n">
        <f aca="false">IF(F1100="Поступление",TRUE())</f>
        <v>0</v>
      </c>
      <c r="L1100" s="5" t="n">
        <f aca="false">AND(G1100,H1100,I1100,K1100)</f>
        <v>0</v>
      </c>
      <c r="M1100" s="0" t="n">
        <f aca="false">IF(L1100,1,0)</f>
        <v>0</v>
      </c>
      <c r="N1100" s="0" t="n">
        <f aca="false">E1100*J1100*M1100</f>
        <v>0</v>
      </c>
    </row>
    <row r="1101" customFormat="false" ht="14.25" hidden="false" customHeight="false" outlineLevel="0" collapsed="false">
      <c r="A1101" s="0" t="n">
        <v>1100</v>
      </c>
      <c r="B1101" s="3" t="n">
        <v>45145</v>
      </c>
      <c r="C1101" s="4" t="s">
        <v>10</v>
      </c>
      <c r="D1101" s="0" t="n">
        <v>20</v>
      </c>
      <c r="E1101" s="0" t="n">
        <v>169</v>
      </c>
      <c r="F1101" s="0" t="s">
        <v>29</v>
      </c>
      <c r="G1101" s="5" t="n">
        <f aca="false">OR(C1101="M15",C1101="M10")</f>
        <v>0</v>
      </c>
      <c r="H1101" s="5" t="n">
        <f aca="false">AND(D1101&lt;=7,D1101&gt;=4)</f>
        <v>0</v>
      </c>
      <c r="I1101" s="5" t="n">
        <f aca="false">AND(B1101&gt;=$P$1,B1101&lt;=$Q$1)</f>
        <v>1</v>
      </c>
      <c r="J1101" s="0" t="n">
        <f aca="false">VLOOKUP(D1101,Товар!$A$1:$F$61,5)</f>
        <v>500</v>
      </c>
      <c r="K1101" s="5" t="n">
        <f aca="false">IF(F1101="Поступление",TRUE())</f>
        <v>0</v>
      </c>
      <c r="L1101" s="5" t="n">
        <f aca="false">AND(G1101,H1101,I1101,K1101)</f>
        <v>0</v>
      </c>
      <c r="M1101" s="0" t="n">
        <f aca="false">IF(L1101,1,0)</f>
        <v>0</v>
      </c>
      <c r="N1101" s="0" t="n">
        <f aca="false">E1101*J1101*M1101</f>
        <v>0</v>
      </c>
    </row>
    <row r="1102" customFormat="false" ht="14.25" hidden="false" customHeight="false" outlineLevel="0" collapsed="false">
      <c r="A1102" s="0" t="n">
        <v>1101</v>
      </c>
      <c r="B1102" s="3" t="n">
        <v>45145</v>
      </c>
      <c r="C1102" s="4" t="s">
        <v>10</v>
      </c>
      <c r="D1102" s="0" t="n">
        <v>21</v>
      </c>
      <c r="E1102" s="0" t="n">
        <v>199</v>
      </c>
      <c r="F1102" s="0" t="s">
        <v>29</v>
      </c>
      <c r="G1102" s="5" t="n">
        <f aca="false">OR(C1102="M15",C1102="M10")</f>
        <v>0</v>
      </c>
      <c r="H1102" s="5" t="n">
        <f aca="false">AND(D1102&lt;=7,D1102&gt;=4)</f>
        <v>0</v>
      </c>
      <c r="I1102" s="5" t="n">
        <f aca="false">AND(B1102&gt;=$P$1,B1102&lt;=$Q$1)</f>
        <v>1</v>
      </c>
      <c r="J1102" s="0" t="n">
        <f aca="false">VLOOKUP(D1102,Товар!$A$1:$F$61,5)</f>
        <v>500</v>
      </c>
      <c r="K1102" s="5" t="n">
        <f aca="false">IF(F1102="Поступление",TRUE())</f>
        <v>0</v>
      </c>
      <c r="L1102" s="5" t="n">
        <f aca="false">AND(G1102,H1102,I1102,K1102)</f>
        <v>0</v>
      </c>
      <c r="M1102" s="0" t="n">
        <f aca="false">IF(L1102,1,0)</f>
        <v>0</v>
      </c>
      <c r="N1102" s="0" t="n">
        <f aca="false">E1102*J1102*M1102</f>
        <v>0</v>
      </c>
    </row>
    <row r="1103" customFormat="false" ht="14.25" hidden="false" customHeight="false" outlineLevel="0" collapsed="false">
      <c r="A1103" s="0" t="n">
        <v>1102</v>
      </c>
      <c r="B1103" s="3" t="n">
        <v>45145</v>
      </c>
      <c r="C1103" s="4" t="s">
        <v>10</v>
      </c>
      <c r="D1103" s="0" t="n">
        <v>22</v>
      </c>
      <c r="E1103" s="0" t="n">
        <v>147</v>
      </c>
      <c r="F1103" s="0" t="s">
        <v>29</v>
      </c>
      <c r="G1103" s="5" t="n">
        <f aca="false">OR(C1103="M15",C1103="M10")</f>
        <v>0</v>
      </c>
      <c r="H1103" s="5" t="n">
        <f aca="false">AND(D1103&lt;=7,D1103&gt;=4)</f>
        <v>0</v>
      </c>
      <c r="I1103" s="5" t="n">
        <f aca="false">AND(B1103&gt;=$P$1,B1103&lt;=$Q$1)</f>
        <v>1</v>
      </c>
      <c r="J1103" s="0" t="n">
        <f aca="false">VLOOKUP(D1103,Товар!$A$1:$F$61,5)</f>
        <v>600</v>
      </c>
      <c r="K1103" s="5" t="n">
        <f aca="false">IF(F1103="Поступление",TRUE())</f>
        <v>0</v>
      </c>
      <c r="L1103" s="5" t="n">
        <f aca="false">AND(G1103,H1103,I1103,K1103)</f>
        <v>0</v>
      </c>
      <c r="M1103" s="0" t="n">
        <f aca="false">IF(L1103,1,0)</f>
        <v>0</v>
      </c>
      <c r="N1103" s="0" t="n">
        <f aca="false">E1103*J1103*M1103</f>
        <v>0</v>
      </c>
    </row>
    <row r="1104" customFormat="false" ht="14.25" hidden="false" customHeight="false" outlineLevel="0" collapsed="false">
      <c r="A1104" s="0" t="n">
        <v>1103</v>
      </c>
      <c r="B1104" s="3" t="n">
        <v>45145</v>
      </c>
      <c r="C1104" s="4" t="s">
        <v>10</v>
      </c>
      <c r="D1104" s="0" t="n">
        <v>23</v>
      </c>
      <c r="E1104" s="0" t="n">
        <v>138</v>
      </c>
      <c r="F1104" s="0" t="s">
        <v>29</v>
      </c>
      <c r="G1104" s="5" t="n">
        <f aca="false">OR(C1104="M15",C1104="M10")</f>
        <v>0</v>
      </c>
      <c r="H1104" s="5" t="n">
        <f aca="false">AND(D1104&lt;=7,D1104&gt;=4)</f>
        <v>0</v>
      </c>
      <c r="I1104" s="5" t="n">
        <f aca="false">AND(B1104&gt;=$P$1,B1104&lt;=$Q$1)</f>
        <v>1</v>
      </c>
      <c r="J1104" s="0" t="n">
        <f aca="false">VLOOKUP(D1104,Товар!$A$1:$F$61,5)</f>
        <v>1000</v>
      </c>
      <c r="K1104" s="5" t="n">
        <f aca="false">IF(F1104="Поступление",TRUE())</f>
        <v>0</v>
      </c>
      <c r="L1104" s="5" t="n">
        <f aca="false">AND(G1104,H1104,I1104,K1104)</f>
        <v>0</v>
      </c>
      <c r="M1104" s="0" t="n">
        <f aca="false">IF(L1104,1,0)</f>
        <v>0</v>
      </c>
      <c r="N1104" s="0" t="n">
        <f aca="false">E1104*J1104*M1104</f>
        <v>0</v>
      </c>
    </row>
    <row r="1105" customFormat="false" ht="14.25" hidden="false" customHeight="false" outlineLevel="0" collapsed="false">
      <c r="A1105" s="0" t="n">
        <v>1104</v>
      </c>
      <c r="B1105" s="3" t="n">
        <v>45145</v>
      </c>
      <c r="C1105" s="4" t="s">
        <v>10</v>
      </c>
      <c r="D1105" s="0" t="n">
        <v>24</v>
      </c>
      <c r="E1105" s="0" t="n">
        <v>129</v>
      </c>
      <c r="F1105" s="0" t="s">
        <v>29</v>
      </c>
      <c r="G1105" s="5" t="n">
        <f aca="false">OR(C1105="M15",C1105="M10")</f>
        <v>0</v>
      </c>
      <c r="H1105" s="5" t="n">
        <f aca="false">AND(D1105&lt;=7,D1105&gt;=4)</f>
        <v>0</v>
      </c>
      <c r="I1105" s="5" t="n">
        <f aca="false">AND(B1105&gt;=$P$1,B1105&lt;=$Q$1)</f>
        <v>1</v>
      </c>
      <c r="J1105" s="0" t="n">
        <f aca="false">VLOOKUP(D1105,Товар!$A$1:$F$61,5)</f>
        <v>200</v>
      </c>
      <c r="K1105" s="5" t="n">
        <f aca="false">IF(F1105="Поступление",TRUE())</f>
        <v>0</v>
      </c>
      <c r="L1105" s="5" t="n">
        <f aca="false">AND(G1105,H1105,I1105,K1105)</f>
        <v>0</v>
      </c>
      <c r="M1105" s="0" t="n">
        <f aca="false">IF(L1105,1,0)</f>
        <v>0</v>
      </c>
      <c r="N1105" s="0" t="n">
        <f aca="false">E1105*J1105*M1105</f>
        <v>0</v>
      </c>
    </row>
    <row r="1106" customFormat="false" ht="14.25" hidden="false" customHeight="false" outlineLevel="0" collapsed="false">
      <c r="A1106" s="0" t="n">
        <v>1105</v>
      </c>
      <c r="B1106" s="3" t="n">
        <v>45145</v>
      </c>
      <c r="C1106" s="4" t="s">
        <v>10</v>
      </c>
      <c r="D1106" s="0" t="n">
        <v>25</v>
      </c>
      <c r="E1106" s="0" t="n">
        <v>191</v>
      </c>
      <c r="F1106" s="0" t="s">
        <v>29</v>
      </c>
      <c r="G1106" s="5" t="n">
        <f aca="false">OR(C1106="M15",C1106="M10")</f>
        <v>0</v>
      </c>
      <c r="H1106" s="5" t="n">
        <f aca="false">AND(D1106&lt;=7,D1106&gt;=4)</f>
        <v>0</v>
      </c>
      <c r="I1106" s="5" t="n">
        <f aca="false">AND(B1106&gt;=$P$1,B1106&lt;=$Q$1)</f>
        <v>1</v>
      </c>
      <c r="J1106" s="0" t="n">
        <f aca="false">VLOOKUP(D1106,Товар!$A$1:$F$61,5)</f>
        <v>250</v>
      </c>
      <c r="K1106" s="5" t="n">
        <f aca="false">IF(F1106="Поступление",TRUE())</f>
        <v>0</v>
      </c>
      <c r="L1106" s="5" t="n">
        <f aca="false">AND(G1106,H1106,I1106,K1106)</f>
        <v>0</v>
      </c>
      <c r="M1106" s="0" t="n">
        <f aca="false">IF(L1106,1,0)</f>
        <v>0</v>
      </c>
      <c r="N1106" s="0" t="n">
        <f aca="false">E1106*J1106*M1106</f>
        <v>0</v>
      </c>
    </row>
    <row r="1107" customFormat="false" ht="14.25" hidden="false" customHeight="false" outlineLevel="0" collapsed="false">
      <c r="A1107" s="0" t="n">
        <v>1106</v>
      </c>
      <c r="B1107" s="3" t="n">
        <v>45145</v>
      </c>
      <c r="C1107" s="4" t="s">
        <v>10</v>
      </c>
      <c r="D1107" s="0" t="n">
        <v>26</v>
      </c>
      <c r="E1107" s="0" t="n">
        <v>155</v>
      </c>
      <c r="F1107" s="0" t="s">
        <v>29</v>
      </c>
      <c r="G1107" s="5" t="n">
        <f aca="false">OR(C1107="M15",C1107="M10")</f>
        <v>0</v>
      </c>
      <c r="H1107" s="5" t="n">
        <f aca="false">AND(D1107&lt;=7,D1107&gt;=4)</f>
        <v>0</v>
      </c>
      <c r="I1107" s="5" t="n">
        <f aca="false">AND(B1107&gt;=$P$1,B1107&lt;=$Q$1)</f>
        <v>1</v>
      </c>
      <c r="J1107" s="0" t="n">
        <f aca="false">VLOOKUP(D1107,Товар!$A$1:$F$61,5)</f>
        <v>300</v>
      </c>
      <c r="K1107" s="5" t="n">
        <f aca="false">IF(F1107="Поступление",TRUE())</f>
        <v>0</v>
      </c>
      <c r="L1107" s="5" t="n">
        <f aca="false">AND(G1107,H1107,I1107,K1107)</f>
        <v>0</v>
      </c>
      <c r="M1107" s="0" t="n">
        <f aca="false">IF(L1107,1,0)</f>
        <v>0</v>
      </c>
      <c r="N1107" s="0" t="n">
        <f aca="false">E1107*J1107*M1107</f>
        <v>0</v>
      </c>
    </row>
    <row r="1108" customFormat="false" ht="14.25" hidden="false" customHeight="false" outlineLevel="0" collapsed="false">
      <c r="A1108" s="0" t="n">
        <v>1107</v>
      </c>
      <c r="B1108" s="3" t="n">
        <v>45145</v>
      </c>
      <c r="C1108" s="4" t="s">
        <v>10</v>
      </c>
      <c r="D1108" s="0" t="n">
        <v>27</v>
      </c>
      <c r="E1108" s="0" t="n">
        <v>143</v>
      </c>
      <c r="F1108" s="0" t="s">
        <v>29</v>
      </c>
      <c r="G1108" s="5" t="n">
        <f aca="false">OR(C1108="M15",C1108="M10")</f>
        <v>0</v>
      </c>
      <c r="H1108" s="5" t="n">
        <f aca="false">AND(D1108&lt;=7,D1108&gt;=4)</f>
        <v>0</v>
      </c>
      <c r="I1108" s="5" t="n">
        <f aca="false">AND(B1108&gt;=$P$1,B1108&lt;=$Q$1)</f>
        <v>1</v>
      </c>
      <c r="J1108" s="0" t="n">
        <f aca="false">VLOOKUP(D1108,Товар!$A$1:$F$61,5)</f>
        <v>100</v>
      </c>
      <c r="K1108" s="5" t="n">
        <f aca="false">IF(F1108="Поступление",TRUE())</f>
        <v>0</v>
      </c>
      <c r="L1108" s="5" t="n">
        <f aca="false">AND(G1108,H1108,I1108,K1108)</f>
        <v>0</v>
      </c>
      <c r="M1108" s="0" t="n">
        <f aca="false">IF(L1108,1,0)</f>
        <v>0</v>
      </c>
      <c r="N1108" s="0" t="n">
        <f aca="false">E1108*J1108*M1108</f>
        <v>0</v>
      </c>
    </row>
    <row r="1109" customFormat="false" ht="14.25" hidden="false" customHeight="false" outlineLevel="0" collapsed="false">
      <c r="A1109" s="0" t="n">
        <v>1108</v>
      </c>
      <c r="B1109" s="3" t="n">
        <v>45145</v>
      </c>
      <c r="C1109" s="4" t="s">
        <v>10</v>
      </c>
      <c r="D1109" s="0" t="n">
        <v>28</v>
      </c>
      <c r="E1109" s="0" t="n">
        <v>178</v>
      </c>
      <c r="F1109" s="0" t="s">
        <v>29</v>
      </c>
      <c r="G1109" s="5" t="n">
        <f aca="false">OR(C1109="M15",C1109="M10")</f>
        <v>0</v>
      </c>
      <c r="H1109" s="5" t="n">
        <f aca="false">AND(D1109&lt;=7,D1109&gt;=4)</f>
        <v>0</v>
      </c>
      <c r="I1109" s="5" t="n">
        <f aca="false">AND(B1109&gt;=$P$1,B1109&lt;=$Q$1)</f>
        <v>1</v>
      </c>
      <c r="J1109" s="0" t="n">
        <f aca="false">VLOOKUP(D1109,Товар!$A$1:$F$61,5)</f>
        <v>250</v>
      </c>
      <c r="K1109" s="5" t="n">
        <f aca="false">IF(F1109="Поступление",TRUE())</f>
        <v>0</v>
      </c>
      <c r="L1109" s="5" t="n">
        <f aca="false">AND(G1109,H1109,I1109,K1109)</f>
        <v>0</v>
      </c>
      <c r="M1109" s="0" t="n">
        <f aca="false">IF(L1109,1,0)</f>
        <v>0</v>
      </c>
      <c r="N1109" s="0" t="n">
        <f aca="false">E1109*J1109*M1109</f>
        <v>0</v>
      </c>
    </row>
    <row r="1110" customFormat="false" ht="14.25" hidden="false" customHeight="false" outlineLevel="0" collapsed="false">
      <c r="A1110" s="0" t="n">
        <v>1109</v>
      </c>
      <c r="B1110" s="3" t="n">
        <v>45145</v>
      </c>
      <c r="C1110" s="4" t="s">
        <v>10</v>
      </c>
      <c r="D1110" s="0" t="n">
        <v>29</v>
      </c>
      <c r="E1110" s="0" t="n">
        <v>146</v>
      </c>
      <c r="F1110" s="0" t="s">
        <v>29</v>
      </c>
      <c r="G1110" s="5" t="n">
        <f aca="false">OR(C1110="M15",C1110="M10")</f>
        <v>0</v>
      </c>
      <c r="H1110" s="5" t="n">
        <f aca="false">AND(D1110&lt;=7,D1110&gt;=4)</f>
        <v>0</v>
      </c>
      <c r="I1110" s="5" t="n">
        <f aca="false">AND(B1110&gt;=$P$1,B1110&lt;=$Q$1)</f>
        <v>1</v>
      </c>
      <c r="J1110" s="0" t="n">
        <f aca="false">VLOOKUP(D1110,Товар!$A$1:$F$61,5)</f>
        <v>250</v>
      </c>
      <c r="K1110" s="5" t="n">
        <f aca="false">IF(F1110="Поступление",TRUE())</f>
        <v>0</v>
      </c>
      <c r="L1110" s="5" t="n">
        <f aca="false">AND(G1110,H1110,I1110,K1110)</f>
        <v>0</v>
      </c>
      <c r="M1110" s="0" t="n">
        <f aca="false">IF(L1110,1,0)</f>
        <v>0</v>
      </c>
      <c r="N1110" s="0" t="n">
        <f aca="false">E1110*J1110*M1110</f>
        <v>0</v>
      </c>
    </row>
    <row r="1111" customFormat="false" ht="14.25" hidden="false" customHeight="false" outlineLevel="0" collapsed="false">
      <c r="A1111" s="0" t="n">
        <v>1110</v>
      </c>
      <c r="B1111" s="3" t="n">
        <v>45145</v>
      </c>
      <c r="C1111" s="4" t="s">
        <v>10</v>
      </c>
      <c r="D1111" s="0" t="n">
        <v>30</v>
      </c>
      <c r="E1111" s="0" t="n">
        <v>128</v>
      </c>
      <c r="F1111" s="0" t="s">
        <v>29</v>
      </c>
      <c r="G1111" s="5" t="n">
        <f aca="false">OR(C1111="M15",C1111="M10")</f>
        <v>0</v>
      </c>
      <c r="H1111" s="5" t="n">
        <f aca="false">AND(D1111&lt;=7,D1111&gt;=4)</f>
        <v>0</v>
      </c>
      <c r="I1111" s="5" t="n">
        <f aca="false">AND(B1111&gt;=$P$1,B1111&lt;=$Q$1)</f>
        <v>1</v>
      </c>
      <c r="J1111" s="0" t="n">
        <f aca="false">VLOOKUP(D1111,Товар!$A$1:$F$61,5)</f>
        <v>100</v>
      </c>
      <c r="K1111" s="5" t="n">
        <f aca="false">IF(F1111="Поступление",TRUE())</f>
        <v>0</v>
      </c>
      <c r="L1111" s="5" t="n">
        <f aca="false">AND(G1111,H1111,I1111,K1111)</f>
        <v>0</v>
      </c>
      <c r="M1111" s="0" t="n">
        <f aca="false">IF(L1111,1,0)</f>
        <v>0</v>
      </c>
      <c r="N1111" s="0" t="n">
        <f aca="false">E1111*J1111*M1111</f>
        <v>0</v>
      </c>
    </row>
    <row r="1112" customFormat="false" ht="14.25" hidden="false" customHeight="false" outlineLevel="0" collapsed="false">
      <c r="A1112" s="0" t="n">
        <v>1111</v>
      </c>
      <c r="B1112" s="3" t="n">
        <v>45145</v>
      </c>
      <c r="C1112" s="4" t="s">
        <v>10</v>
      </c>
      <c r="D1112" s="0" t="n">
        <v>31</v>
      </c>
      <c r="E1112" s="0" t="n">
        <v>191</v>
      </c>
      <c r="F1112" s="0" t="s">
        <v>29</v>
      </c>
      <c r="G1112" s="5" t="n">
        <f aca="false">OR(C1112="M15",C1112="M10")</f>
        <v>0</v>
      </c>
      <c r="H1112" s="5" t="n">
        <f aca="false">AND(D1112&lt;=7,D1112&gt;=4)</f>
        <v>0</v>
      </c>
      <c r="I1112" s="5" t="n">
        <f aca="false">AND(B1112&gt;=$P$1,B1112&lt;=$Q$1)</f>
        <v>1</v>
      </c>
      <c r="J1112" s="0" t="n">
        <f aca="false">VLOOKUP(D1112,Товар!$A$1:$F$61,5)</f>
        <v>80</v>
      </c>
      <c r="K1112" s="5" t="n">
        <f aca="false">IF(F1112="Поступление",TRUE())</f>
        <v>0</v>
      </c>
      <c r="L1112" s="5" t="n">
        <f aca="false">AND(G1112,H1112,I1112,K1112)</f>
        <v>0</v>
      </c>
      <c r="M1112" s="0" t="n">
        <f aca="false">IF(L1112,1,0)</f>
        <v>0</v>
      </c>
      <c r="N1112" s="0" t="n">
        <f aca="false">E1112*J1112*M1112</f>
        <v>0</v>
      </c>
    </row>
    <row r="1113" customFormat="false" ht="14.25" hidden="false" customHeight="false" outlineLevel="0" collapsed="false">
      <c r="A1113" s="0" t="n">
        <v>1112</v>
      </c>
      <c r="B1113" s="3" t="n">
        <v>45145</v>
      </c>
      <c r="C1113" s="4" t="s">
        <v>10</v>
      </c>
      <c r="D1113" s="0" t="n">
        <v>32</v>
      </c>
      <c r="E1113" s="0" t="n">
        <v>165</v>
      </c>
      <c r="F1113" s="0" t="s">
        <v>29</v>
      </c>
      <c r="G1113" s="5" t="n">
        <f aca="false">OR(C1113="M15",C1113="M10")</f>
        <v>0</v>
      </c>
      <c r="H1113" s="5" t="n">
        <f aca="false">AND(D1113&lt;=7,D1113&gt;=4)</f>
        <v>0</v>
      </c>
      <c r="I1113" s="5" t="n">
        <f aca="false">AND(B1113&gt;=$P$1,B1113&lt;=$Q$1)</f>
        <v>1</v>
      </c>
      <c r="J1113" s="0" t="n">
        <f aca="false">VLOOKUP(D1113,Товар!$A$1:$F$61,5)</f>
        <v>100</v>
      </c>
      <c r="K1113" s="5" t="n">
        <f aca="false">IF(F1113="Поступление",TRUE())</f>
        <v>0</v>
      </c>
      <c r="L1113" s="5" t="n">
        <f aca="false">AND(G1113,H1113,I1113,K1113)</f>
        <v>0</v>
      </c>
      <c r="M1113" s="0" t="n">
        <f aca="false">IF(L1113,1,0)</f>
        <v>0</v>
      </c>
      <c r="N1113" s="0" t="n">
        <f aca="false">E1113*J1113*M1113</f>
        <v>0</v>
      </c>
    </row>
    <row r="1114" customFormat="false" ht="14.25" hidden="false" customHeight="false" outlineLevel="0" collapsed="false">
      <c r="A1114" s="0" t="n">
        <v>1113</v>
      </c>
      <c r="B1114" s="3" t="n">
        <v>45145</v>
      </c>
      <c r="C1114" s="4" t="s">
        <v>10</v>
      </c>
      <c r="D1114" s="0" t="n">
        <v>33</v>
      </c>
      <c r="E1114" s="0" t="n">
        <v>167</v>
      </c>
      <c r="F1114" s="0" t="s">
        <v>29</v>
      </c>
      <c r="G1114" s="5" t="n">
        <f aca="false">OR(C1114="M15",C1114="M10")</f>
        <v>0</v>
      </c>
      <c r="H1114" s="5" t="n">
        <f aca="false">AND(D1114&lt;=7,D1114&gt;=4)</f>
        <v>0</v>
      </c>
      <c r="I1114" s="5" t="n">
        <f aca="false">AND(B1114&gt;=$P$1,B1114&lt;=$Q$1)</f>
        <v>1</v>
      </c>
      <c r="J1114" s="0" t="n">
        <f aca="false">VLOOKUP(D1114,Товар!$A$1:$F$61,5)</f>
        <v>100</v>
      </c>
      <c r="K1114" s="5" t="n">
        <f aca="false">IF(F1114="Поступление",TRUE())</f>
        <v>0</v>
      </c>
      <c r="L1114" s="5" t="n">
        <f aca="false">AND(G1114,H1114,I1114,K1114)</f>
        <v>0</v>
      </c>
      <c r="M1114" s="0" t="n">
        <f aca="false">IF(L1114,1,0)</f>
        <v>0</v>
      </c>
      <c r="N1114" s="0" t="n">
        <f aca="false">E1114*J1114*M1114</f>
        <v>0</v>
      </c>
    </row>
    <row r="1115" customFormat="false" ht="14.25" hidden="false" customHeight="false" outlineLevel="0" collapsed="false">
      <c r="A1115" s="0" t="n">
        <v>1114</v>
      </c>
      <c r="B1115" s="3" t="n">
        <v>45145</v>
      </c>
      <c r="C1115" s="4" t="s">
        <v>10</v>
      </c>
      <c r="D1115" s="0" t="n">
        <v>34</v>
      </c>
      <c r="E1115" s="0" t="n">
        <v>132</v>
      </c>
      <c r="F1115" s="0" t="s">
        <v>29</v>
      </c>
      <c r="G1115" s="5" t="n">
        <f aca="false">OR(C1115="M15",C1115="M10")</f>
        <v>0</v>
      </c>
      <c r="H1115" s="5" t="n">
        <f aca="false">AND(D1115&lt;=7,D1115&gt;=4)</f>
        <v>0</v>
      </c>
      <c r="I1115" s="5" t="n">
        <f aca="false">AND(B1115&gt;=$P$1,B1115&lt;=$Q$1)</f>
        <v>1</v>
      </c>
      <c r="J1115" s="0" t="n">
        <f aca="false">VLOOKUP(D1115,Товар!$A$1:$F$61,5)</f>
        <v>200</v>
      </c>
      <c r="K1115" s="5" t="n">
        <f aca="false">IF(F1115="Поступление",TRUE())</f>
        <v>0</v>
      </c>
      <c r="L1115" s="5" t="n">
        <f aca="false">AND(G1115,H1115,I1115,K1115)</f>
        <v>0</v>
      </c>
      <c r="M1115" s="0" t="n">
        <f aca="false">IF(L1115,1,0)</f>
        <v>0</v>
      </c>
      <c r="N1115" s="0" t="n">
        <f aca="false">E1115*J1115*M1115</f>
        <v>0</v>
      </c>
    </row>
    <row r="1116" customFormat="false" ht="14.25" hidden="false" customHeight="false" outlineLevel="0" collapsed="false">
      <c r="A1116" s="0" t="n">
        <v>1115</v>
      </c>
      <c r="B1116" s="3" t="n">
        <v>45145</v>
      </c>
      <c r="C1116" s="4" t="s">
        <v>10</v>
      </c>
      <c r="D1116" s="0" t="n">
        <v>35</v>
      </c>
      <c r="E1116" s="0" t="n">
        <v>105</v>
      </c>
      <c r="F1116" s="0" t="s">
        <v>29</v>
      </c>
      <c r="G1116" s="5" t="n">
        <f aca="false">OR(C1116="M15",C1116="M10")</f>
        <v>0</v>
      </c>
      <c r="H1116" s="5" t="n">
        <f aca="false">AND(D1116&lt;=7,D1116&gt;=4)</f>
        <v>0</v>
      </c>
      <c r="I1116" s="5" t="n">
        <f aca="false">AND(B1116&gt;=$P$1,B1116&lt;=$Q$1)</f>
        <v>1</v>
      </c>
      <c r="J1116" s="0" t="n">
        <f aca="false">VLOOKUP(D1116,Товар!$A$1:$F$61,5)</f>
        <v>300</v>
      </c>
      <c r="K1116" s="5" t="n">
        <f aca="false">IF(F1116="Поступление",TRUE())</f>
        <v>0</v>
      </c>
      <c r="L1116" s="5" t="n">
        <f aca="false">AND(G1116,H1116,I1116,K1116)</f>
        <v>0</v>
      </c>
      <c r="M1116" s="0" t="n">
        <f aca="false">IF(L1116,1,0)</f>
        <v>0</v>
      </c>
      <c r="N1116" s="0" t="n">
        <f aca="false">E1116*J1116*M1116</f>
        <v>0</v>
      </c>
    </row>
    <row r="1117" customFormat="false" ht="14.25" hidden="false" customHeight="false" outlineLevel="0" collapsed="false">
      <c r="A1117" s="0" t="n">
        <v>1116</v>
      </c>
      <c r="B1117" s="3" t="n">
        <v>45145</v>
      </c>
      <c r="C1117" s="4" t="s">
        <v>10</v>
      </c>
      <c r="D1117" s="0" t="n">
        <v>36</v>
      </c>
      <c r="E1117" s="0" t="n">
        <v>114</v>
      </c>
      <c r="F1117" s="0" t="s">
        <v>29</v>
      </c>
      <c r="G1117" s="5" t="n">
        <f aca="false">OR(C1117="M15",C1117="M10")</f>
        <v>0</v>
      </c>
      <c r="H1117" s="5" t="n">
        <f aca="false">AND(D1117&lt;=7,D1117&gt;=4)</f>
        <v>0</v>
      </c>
      <c r="I1117" s="5" t="n">
        <f aca="false">AND(B1117&gt;=$P$1,B1117&lt;=$Q$1)</f>
        <v>1</v>
      </c>
      <c r="J1117" s="0" t="n">
        <f aca="false">VLOOKUP(D1117,Товар!$A$1:$F$61,5)</f>
        <v>400</v>
      </c>
      <c r="K1117" s="5" t="n">
        <f aca="false">IF(F1117="Поступление",TRUE())</f>
        <v>0</v>
      </c>
      <c r="L1117" s="5" t="n">
        <f aca="false">AND(G1117,H1117,I1117,K1117)</f>
        <v>0</v>
      </c>
      <c r="M1117" s="0" t="n">
        <f aca="false">IF(L1117,1,0)</f>
        <v>0</v>
      </c>
      <c r="N1117" s="0" t="n">
        <f aca="false">E1117*J1117*M1117</f>
        <v>0</v>
      </c>
    </row>
    <row r="1118" customFormat="false" ht="14.25" hidden="false" customHeight="false" outlineLevel="0" collapsed="false">
      <c r="A1118" s="0" t="n">
        <v>1117</v>
      </c>
      <c r="B1118" s="3" t="n">
        <v>45145</v>
      </c>
      <c r="C1118" s="4" t="s">
        <v>12</v>
      </c>
      <c r="D1118" s="0" t="n">
        <v>1</v>
      </c>
      <c r="E1118" s="0" t="n">
        <v>192</v>
      </c>
      <c r="F1118" s="0" t="s">
        <v>29</v>
      </c>
      <c r="G1118" s="5" t="n">
        <f aca="false">OR(C1118="M15",C1118="M10")</f>
        <v>0</v>
      </c>
      <c r="H1118" s="5" t="n">
        <f aca="false">AND(D1118&lt;=7,D1118&gt;=4)</f>
        <v>0</v>
      </c>
      <c r="I1118" s="5" t="n">
        <f aca="false">AND(B1118&gt;=$P$1,B1118&lt;=$Q$1)</f>
        <v>1</v>
      </c>
      <c r="J1118" s="0" t="n">
        <f aca="false">VLOOKUP(D1118,Товар!$A$1:$F$61,5)</f>
        <v>250</v>
      </c>
      <c r="K1118" s="5" t="n">
        <f aca="false">IF(F1118="Поступление",TRUE())</f>
        <v>0</v>
      </c>
      <c r="L1118" s="5" t="n">
        <f aca="false">AND(G1118,H1118,I1118,K1118)</f>
        <v>0</v>
      </c>
      <c r="M1118" s="0" t="n">
        <f aca="false">IF(L1118,1,0)</f>
        <v>0</v>
      </c>
      <c r="N1118" s="0" t="n">
        <f aca="false">E1118*J1118*M1118</f>
        <v>0</v>
      </c>
    </row>
    <row r="1119" customFormat="false" ht="14.25" hidden="false" customHeight="false" outlineLevel="0" collapsed="false">
      <c r="A1119" s="0" t="n">
        <v>1118</v>
      </c>
      <c r="B1119" s="3" t="n">
        <v>45145</v>
      </c>
      <c r="C1119" s="4" t="s">
        <v>12</v>
      </c>
      <c r="D1119" s="0" t="n">
        <v>2</v>
      </c>
      <c r="E1119" s="0" t="n">
        <v>145</v>
      </c>
      <c r="F1119" s="0" t="s">
        <v>29</v>
      </c>
      <c r="G1119" s="5" t="n">
        <f aca="false">OR(C1119="M15",C1119="M10")</f>
        <v>0</v>
      </c>
      <c r="H1119" s="5" t="n">
        <f aca="false">AND(D1119&lt;=7,D1119&gt;=4)</f>
        <v>0</v>
      </c>
      <c r="I1119" s="5" t="n">
        <f aca="false">AND(B1119&gt;=$P$1,B1119&lt;=$Q$1)</f>
        <v>1</v>
      </c>
      <c r="J1119" s="0" t="n">
        <f aca="false">VLOOKUP(D1119,Товар!$A$1:$F$61,5)</f>
        <v>1</v>
      </c>
      <c r="K1119" s="5" t="n">
        <f aca="false">IF(F1119="Поступление",TRUE())</f>
        <v>0</v>
      </c>
      <c r="L1119" s="5" t="n">
        <f aca="false">AND(G1119,H1119,I1119,K1119)</f>
        <v>0</v>
      </c>
      <c r="M1119" s="0" t="n">
        <f aca="false">IF(L1119,1,0)</f>
        <v>0</v>
      </c>
      <c r="N1119" s="0" t="n">
        <f aca="false">E1119*J1119*M1119</f>
        <v>0</v>
      </c>
    </row>
    <row r="1120" customFormat="false" ht="14.25" hidden="false" customHeight="false" outlineLevel="0" collapsed="false">
      <c r="A1120" s="0" t="n">
        <v>1119</v>
      </c>
      <c r="B1120" s="3" t="n">
        <v>45145</v>
      </c>
      <c r="C1120" s="4" t="s">
        <v>12</v>
      </c>
      <c r="D1120" s="0" t="n">
        <v>3</v>
      </c>
      <c r="E1120" s="0" t="n">
        <v>163</v>
      </c>
      <c r="F1120" s="0" t="s">
        <v>29</v>
      </c>
      <c r="G1120" s="5" t="n">
        <f aca="false">OR(C1120="M15",C1120="M10")</f>
        <v>0</v>
      </c>
      <c r="H1120" s="5" t="n">
        <f aca="false">AND(D1120&lt;=7,D1120&gt;=4)</f>
        <v>0</v>
      </c>
      <c r="I1120" s="5" t="n">
        <f aca="false">AND(B1120&gt;=$P$1,B1120&lt;=$Q$1)</f>
        <v>1</v>
      </c>
      <c r="J1120" s="0" t="n">
        <f aca="false">VLOOKUP(D1120,Товар!$A$1:$F$61,5)</f>
        <v>6</v>
      </c>
      <c r="K1120" s="5" t="n">
        <f aca="false">IF(F1120="Поступление",TRUE())</f>
        <v>0</v>
      </c>
      <c r="L1120" s="5" t="n">
        <f aca="false">AND(G1120,H1120,I1120,K1120)</f>
        <v>0</v>
      </c>
      <c r="M1120" s="0" t="n">
        <f aca="false">IF(L1120,1,0)</f>
        <v>0</v>
      </c>
      <c r="N1120" s="0" t="n">
        <f aca="false">E1120*J1120*M1120</f>
        <v>0</v>
      </c>
    </row>
    <row r="1121" customFormat="false" ht="14.25" hidden="false" customHeight="false" outlineLevel="0" collapsed="false">
      <c r="A1121" s="0" t="n">
        <v>1120</v>
      </c>
      <c r="B1121" s="3" t="n">
        <v>45145</v>
      </c>
      <c r="C1121" s="4" t="s">
        <v>12</v>
      </c>
      <c r="D1121" s="0" t="n">
        <v>4</v>
      </c>
      <c r="E1121" s="0" t="n">
        <v>128</v>
      </c>
      <c r="F1121" s="0" t="s">
        <v>29</v>
      </c>
      <c r="G1121" s="5" t="n">
        <f aca="false">OR(C1121="M15",C1121="M10")</f>
        <v>0</v>
      </c>
      <c r="H1121" s="5" t="n">
        <f aca="false">AND(D1121&lt;=7,D1121&gt;=4)</f>
        <v>1</v>
      </c>
      <c r="I1121" s="5" t="n">
        <f aca="false">AND(B1121&gt;=$P$1,B1121&lt;=$Q$1)</f>
        <v>1</v>
      </c>
      <c r="J1121" s="0" t="n">
        <f aca="false">VLOOKUP(D1121,Товар!$A$1:$F$61,5)</f>
        <v>250</v>
      </c>
      <c r="K1121" s="5" t="n">
        <f aca="false">IF(F1121="Поступление",TRUE())</f>
        <v>0</v>
      </c>
      <c r="L1121" s="5" t="n">
        <f aca="false">AND(G1121,H1121,I1121,K1121)</f>
        <v>0</v>
      </c>
      <c r="M1121" s="0" t="n">
        <f aca="false">IF(L1121,1,0)</f>
        <v>0</v>
      </c>
      <c r="N1121" s="0" t="n">
        <f aca="false">E1121*J1121*M1121</f>
        <v>0</v>
      </c>
    </row>
    <row r="1122" customFormat="false" ht="14.25" hidden="false" customHeight="false" outlineLevel="0" collapsed="false">
      <c r="A1122" s="0" t="n">
        <v>1121</v>
      </c>
      <c r="B1122" s="3" t="n">
        <v>45145</v>
      </c>
      <c r="C1122" s="4" t="s">
        <v>12</v>
      </c>
      <c r="D1122" s="0" t="n">
        <v>5</v>
      </c>
      <c r="E1122" s="0" t="n">
        <v>145</v>
      </c>
      <c r="F1122" s="0" t="s">
        <v>29</v>
      </c>
      <c r="G1122" s="5" t="n">
        <f aca="false">OR(C1122="M15",C1122="M10")</f>
        <v>0</v>
      </c>
      <c r="H1122" s="5" t="n">
        <f aca="false">AND(D1122&lt;=7,D1122&gt;=4)</f>
        <v>1</v>
      </c>
      <c r="I1122" s="5" t="n">
        <f aca="false">AND(B1122&gt;=$P$1,B1122&lt;=$Q$1)</f>
        <v>1</v>
      </c>
      <c r="J1122" s="0" t="n">
        <f aca="false">VLOOKUP(D1122,Товар!$A$1:$F$61,5)</f>
        <v>800</v>
      </c>
      <c r="K1122" s="5" t="n">
        <f aca="false">IF(F1122="Поступление",TRUE())</f>
        <v>0</v>
      </c>
      <c r="L1122" s="5" t="n">
        <f aca="false">AND(G1122,H1122,I1122,K1122)</f>
        <v>0</v>
      </c>
      <c r="M1122" s="0" t="n">
        <f aca="false">IF(L1122,1,0)</f>
        <v>0</v>
      </c>
      <c r="N1122" s="0" t="n">
        <f aca="false">E1122*J1122*M1122</f>
        <v>0</v>
      </c>
    </row>
    <row r="1123" customFormat="false" ht="14.25" hidden="false" customHeight="false" outlineLevel="0" collapsed="false">
      <c r="A1123" s="0" t="n">
        <v>1122</v>
      </c>
      <c r="B1123" s="3" t="n">
        <v>45145</v>
      </c>
      <c r="C1123" s="4" t="s">
        <v>12</v>
      </c>
      <c r="D1123" s="0" t="n">
        <v>6</v>
      </c>
      <c r="E1123" s="0" t="n">
        <v>138</v>
      </c>
      <c r="F1123" s="0" t="s">
        <v>29</v>
      </c>
      <c r="G1123" s="5" t="n">
        <f aca="false">OR(C1123="M15",C1123="M10")</f>
        <v>0</v>
      </c>
      <c r="H1123" s="5" t="n">
        <f aca="false">AND(D1123&lt;=7,D1123&gt;=4)</f>
        <v>1</v>
      </c>
      <c r="I1123" s="5" t="n">
        <f aca="false">AND(B1123&gt;=$P$1,B1123&lt;=$Q$1)</f>
        <v>1</v>
      </c>
      <c r="J1123" s="0" t="n">
        <f aca="false">VLOOKUP(D1123,Товар!$A$1:$F$61,5)</f>
        <v>500</v>
      </c>
      <c r="K1123" s="5" t="n">
        <f aca="false">IF(F1123="Поступление",TRUE())</f>
        <v>0</v>
      </c>
      <c r="L1123" s="5" t="n">
        <f aca="false">AND(G1123,H1123,I1123,K1123)</f>
        <v>0</v>
      </c>
      <c r="M1123" s="0" t="n">
        <f aca="false">IF(L1123,1,0)</f>
        <v>0</v>
      </c>
      <c r="N1123" s="0" t="n">
        <f aca="false">E1123*J1123*M1123</f>
        <v>0</v>
      </c>
    </row>
    <row r="1124" customFormat="false" ht="14.25" hidden="false" customHeight="false" outlineLevel="0" collapsed="false">
      <c r="A1124" s="0" t="n">
        <v>1123</v>
      </c>
      <c r="B1124" s="3" t="n">
        <v>45145</v>
      </c>
      <c r="C1124" s="4" t="s">
        <v>12</v>
      </c>
      <c r="D1124" s="0" t="n">
        <v>7</v>
      </c>
      <c r="E1124" s="0" t="n">
        <v>164</v>
      </c>
      <c r="F1124" s="0" t="s">
        <v>29</v>
      </c>
      <c r="G1124" s="5" t="n">
        <f aca="false">OR(C1124="M15",C1124="M10")</f>
        <v>0</v>
      </c>
      <c r="H1124" s="5" t="n">
        <f aca="false">AND(D1124&lt;=7,D1124&gt;=4)</f>
        <v>1</v>
      </c>
      <c r="I1124" s="5" t="n">
        <f aca="false">AND(B1124&gt;=$P$1,B1124&lt;=$Q$1)</f>
        <v>1</v>
      </c>
      <c r="J1124" s="0" t="n">
        <f aca="false">VLOOKUP(D1124,Товар!$A$1:$F$61,5)</f>
        <v>1000</v>
      </c>
      <c r="K1124" s="5" t="n">
        <f aca="false">IF(F1124="Поступление",TRUE())</f>
        <v>0</v>
      </c>
      <c r="L1124" s="5" t="n">
        <f aca="false">AND(G1124,H1124,I1124,K1124)</f>
        <v>0</v>
      </c>
      <c r="M1124" s="0" t="n">
        <f aca="false">IF(L1124,1,0)</f>
        <v>0</v>
      </c>
      <c r="N1124" s="0" t="n">
        <f aca="false">E1124*J1124*M1124</f>
        <v>0</v>
      </c>
    </row>
    <row r="1125" customFormat="false" ht="14.25" hidden="false" customHeight="false" outlineLevel="0" collapsed="false">
      <c r="A1125" s="0" t="n">
        <v>1124</v>
      </c>
      <c r="B1125" s="3" t="n">
        <v>45145</v>
      </c>
      <c r="C1125" s="4" t="s">
        <v>12</v>
      </c>
      <c r="D1125" s="0" t="n">
        <v>8</v>
      </c>
      <c r="E1125" s="0" t="n">
        <v>176</v>
      </c>
      <c r="F1125" s="0" t="s">
        <v>29</v>
      </c>
      <c r="G1125" s="5" t="n">
        <f aca="false">OR(C1125="M15",C1125="M10")</f>
        <v>0</v>
      </c>
      <c r="H1125" s="5" t="n">
        <f aca="false">AND(D1125&lt;=7,D1125&gt;=4)</f>
        <v>0</v>
      </c>
      <c r="I1125" s="5" t="n">
        <f aca="false">AND(B1125&gt;=$P$1,B1125&lt;=$Q$1)</f>
        <v>1</v>
      </c>
      <c r="J1125" s="0" t="n">
        <f aca="false">VLOOKUP(D1125,Товар!$A$1:$F$61,5)</f>
        <v>250</v>
      </c>
      <c r="K1125" s="5" t="n">
        <f aca="false">IF(F1125="Поступление",TRUE())</f>
        <v>0</v>
      </c>
      <c r="L1125" s="5" t="n">
        <f aca="false">AND(G1125,H1125,I1125,K1125)</f>
        <v>0</v>
      </c>
      <c r="M1125" s="0" t="n">
        <f aca="false">IF(L1125,1,0)</f>
        <v>0</v>
      </c>
      <c r="N1125" s="0" t="n">
        <f aca="false">E1125*J1125*M1125</f>
        <v>0</v>
      </c>
    </row>
    <row r="1126" customFormat="false" ht="14.25" hidden="false" customHeight="false" outlineLevel="0" collapsed="false">
      <c r="A1126" s="0" t="n">
        <v>1125</v>
      </c>
      <c r="B1126" s="3" t="n">
        <v>45145</v>
      </c>
      <c r="C1126" s="4" t="s">
        <v>12</v>
      </c>
      <c r="D1126" s="0" t="n">
        <v>9</v>
      </c>
      <c r="E1126" s="0" t="n">
        <v>128</v>
      </c>
      <c r="F1126" s="0" t="s">
        <v>29</v>
      </c>
      <c r="G1126" s="5" t="n">
        <f aca="false">OR(C1126="M15",C1126="M10")</f>
        <v>0</v>
      </c>
      <c r="H1126" s="5" t="n">
        <f aca="false">AND(D1126&lt;=7,D1126&gt;=4)</f>
        <v>0</v>
      </c>
      <c r="I1126" s="5" t="n">
        <f aca="false">AND(B1126&gt;=$P$1,B1126&lt;=$Q$1)</f>
        <v>1</v>
      </c>
      <c r="J1126" s="0" t="n">
        <f aca="false">VLOOKUP(D1126,Товар!$A$1:$F$61,5)</f>
        <v>500</v>
      </c>
      <c r="K1126" s="5" t="n">
        <f aca="false">IF(F1126="Поступление",TRUE())</f>
        <v>0</v>
      </c>
      <c r="L1126" s="5" t="n">
        <f aca="false">AND(G1126,H1126,I1126,K1126)</f>
        <v>0</v>
      </c>
      <c r="M1126" s="0" t="n">
        <f aca="false">IF(L1126,1,0)</f>
        <v>0</v>
      </c>
      <c r="N1126" s="0" t="n">
        <f aca="false">E1126*J1126*M1126</f>
        <v>0</v>
      </c>
    </row>
    <row r="1127" customFormat="false" ht="14.25" hidden="false" customHeight="false" outlineLevel="0" collapsed="false">
      <c r="A1127" s="0" t="n">
        <v>1126</v>
      </c>
      <c r="B1127" s="3" t="n">
        <v>45145</v>
      </c>
      <c r="C1127" s="4" t="s">
        <v>12</v>
      </c>
      <c r="D1127" s="0" t="n">
        <v>10</v>
      </c>
      <c r="E1127" s="0" t="n">
        <v>146</v>
      </c>
      <c r="F1127" s="0" t="s">
        <v>29</v>
      </c>
      <c r="G1127" s="5" t="n">
        <f aca="false">OR(C1127="M15",C1127="M10")</f>
        <v>0</v>
      </c>
      <c r="H1127" s="5" t="n">
        <f aca="false">AND(D1127&lt;=7,D1127&gt;=4)</f>
        <v>0</v>
      </c>
      <c r="I1127" s="5" t="n">
        <f aca="false">AND(B1127&gt;=$P$1,B1127&lt;=$Q$1)</f>
        <v>1</v>
      </c>
      <c r="J1127" s="0" t="n">
        <f aca="false">VLOOKUP(D1127,Товар!$A$1:$F$61,5)</f>
        <v>1000</v>
      </c>
      <c r="K1127" s="5" t="n">
        <f aca="false">IF(F1127="Поступление",TRUE())</f>
        <v>0</v>
      </c>
      <c r="L1127" s="5" t="n">
        <f aca="false">AND(G1127,H1127,I1127,K1127)</f>
        <v>0</v>
      </c>
      <c r="M1127" s="0" t="n">
        <f aca="false">IF(L1127,1,0)</f>
        <v>0</v>
      </c>
      <c r="N1127" s="0" t="n">
        <f aca="false">E1127*J1127*M1127</f>
        <v>0</v>
      </c>
    </row>
    <row r="1128" customFormat="false" ht="14.25" hidden="false" customHeight="false" outlineLevel="0" collapsed="false">
      <c r="A1128" s="0" t="n">
        <v>1127</v>
      </c>
      <c r="B1128" s="3" t="n">
        <v>45145</v>
      </c>
      <c r="C1128" s="4" t="s">
        <v>12</v>
      </c>
      <c r="D1128" s="0" t="n">
        <v>11</v>
      </c>
      <c r="E1128" s="0" t="n">
        <v>173</v>
      </c>
      <c r="F1128" s="0" t="s">
        <v>29</v>
      </c>
      <c r="G1128" s="5" t="n">
        <f aca="false">OR(C1128="M15",C1128="M10")</f>
        <v>0</v>
      </c>
      <c r="H1128" s="5" t="n">
        <f aca="false">AND(D1128&lt;=7,D1128&gt;=4)</f>
        <v>0</v>
      </c>
      <c r="I1128" s="5" t="n">
        <f aca="false">AND(B1128&gt;=$P$1,B1128&lt;=$Q$1)</f>
        <v>1</v>
      </c>
      <c r="J1128" s="0" t="n">
        <f aca="false">VLOOKUP(D1128,Товар!$A$1:$F$61,5)</f>
        <v>500</v>
      </c>
      <c r="K1128" s="5" t="n">
        <f aca="false">IF(F1128="Поступление",TRUE())</f>
        <v>0</v>
      </c>
      <c r="L1128" s="5" t="n">
        <f aca="false">AND(G1128,H1128,I1128,K1128)</f>
        <v>0</v>
      </c>
      <c r="M1128" s="0" t="n">
        <f aca="false">IF(L1128,1,0)</f>
        <v>0</v>
      </c>
      <c r="N1128" s="0" t="n">
        <f aca="false">E1128*J1128*M1128</f>
        <v>0</v>
      </c>
    </row>
    <row r="1129" customFormat="false" ht="14.25" hidden="false" customHeight="false" outlineLevel="0" collapsed="false">
      <c r="A1129" s="0" t="n">
        <v>1128</v>
      </c>
      <c r="B1129" s="3" t="n">
        <v>45145</v>
      </c>
      <c r="C1129" s="4" t="s">
        <v>12</v>
      </c>
      <c r="D1129" s="0" t="n">
        <v>12</v>
      </c>
      <c r="E1129" s="0" t="n">
        <v>180</v>
      </c>
      <c r="F1129" s="0" t="s">
        <v>29</v>
      </c>
      <c r="G1129" s="5" t="n">
        <f aca="false">OR(C1129="M15",C1129="M10")</f>
        <v>0</v>
      </c>
      <c r="H1129" s="5" t="n">
        <f aca="false">AND(D1129&lt;=7,D1129&gt;=4)</f>
        <v>0</v>
      </c>
      <c r="I1129" s="5" t="n">
        <f aca="false">AND(B1129&gt;=$P$1,B1129&lt;=$Q$1)</f>
        <v>1</v>
      </c>
      <c r="J1129" s="0" t="n">
        <f aca="false">VLOOKUP(D1129,Товар!$A$1:$F$61,5)</f>
        <v>250</v>
      </c>
      <c r="K1129" s="5" t="n">
        <f aca="false">IF(F1129="Поступление",TRUE())</f>
        <v>0</v>
      </c>
      <c r="L1129" s="5" t="n">
        <f aca="false">AND(G1129,H1129,I1129,K1129)</f>
        <v>0</v>
      </c>
      <c r="M1129" s="0" t="n">
        <f aca="false">IF(L1129,1,0)</f>
        <v>0</v>
      </c>
      <c r="N1129" s="0" t="n">
        <f aca="false">E1129*J1129*M1129</f>
        <v>0</v>
      </c>
    </row>
    <row r="1130" customFormat="false" ht="14.25" hidden="false" customHeight="false" outlineLevel="0" collapsed="false">
      <c r="A1130" s="0" t="n">
        <v>1129</v>
      </c>
      <c r="B1130" s="3" t="n">
        <v>45145</v>
      </c>
      <c r="C1130" s="4" t="s">
        <v>12</v>
      </c>
      <c r="D1130" s="0" t="n">
        <v>13</v>
      </c>
      <c r="E1130" s="0" t="n">
        <v>142</v>
      </c>
      <c r="F1130" s="0" t="s">
        <v>29</v>
      </c>
      <c r="G1130" s="5" t="n">
        <f aca="false">OR(C1130="M15",C1130="M10")</f>
        <v>0</v>
      </c>
      <c r="H1130" s="5" t="n">
        <f aca="false">AND(D1130&lt;=7,D1130&gt;=4)</f>
        <v>0</v>
      </c>
      <c r="I1130" s="5" t="n">
        <f aca="false">AND(B1130&gt;=$P$1,B1130&lt;=$Q$1)</f>
        <v>1</v>
      </c>
      <c r="J1130" s="0" t="n">
        <f aca="false">VLOOKUP(D1130,Товар!$A$1:$F$61,5)</f>
        <v>500</v>
      </c>
      <c r="K1130" s="5" t="n">
        <f aca="false">IF(F1130="Поступление",TRUE())</f>
        <v>0</v>
      </c>
      <c r="L1130" s="5" t="n">
        <f aca="false">AND(G1130,H1130,I1130,K1130)</f>
        <v>0</v>
      </c>
      <c r="M1130" s="0" t="n">
        <f aca="false">IF(L1130,1,0)</f>
        <v>0</v>
      </c>
      <c r="N1130" s="0" t="n">
        <f aca="false">E1130*J1130*M1130</f>
        <v>0</v>
      </c>
    </row>
    <row r="1131" customFormat="false" ht="14.25" hidden="false" customHeight="false" outlineLevel="0" collapsed="false">
      <c r="A1131" s="0" t="n">
        <v>1130</v>
      </c>
      <c r="B1131" s="3" t="n">
        <v>45145</v>
      </c>
      <c r="C1131" s="4" t="s">
        <v>12</v>
      </c>
      <c r="D1131" s="0" t="n">
        <v>14</v>
      </c>
      <c r="E1131" s="0" t="n">
        <v>156</v>
      </c>
      <c r="F1131" s="0" t="s">
        <v>29</v>
      </c>
      <c r="G1131" s="5" t="n">
        <f aca="false">OR(C1131="M15",C1131="M10")</f>
        <v>0</v>
      </c>
      <c r="H1131" s="5" t="n">
        <f aca="false">AND(D1131&lt;=7,D1131&gt;=4)</f>
        <v>0</v>
      </c>
      <c r="I1131" s="5" t="n">
        <f aca="false">AND(B1131&gt;=$P$1,B1131&lt;=$Q$1)</f>
        <v>1</v>
      </c>
      <c r="J1131" s="0" t="n">
        <f aca="false">VLOOKUP(D1131,Товар!$A$1:$F$61,5)</f>
        <v>300</v>
      </c>
      <c r="K1131" s="5" t="n">
        <f aca="false">IF(F1131="Поступление",TRUE())</f>
        <v>0</v>
      </c>
      <c r="L1131" s="5" t="n">
        <f aca="false">AND(G1131,H1131,I1131,K1131)</f>
        <v>0</v>
      </c>
      <c r="M1131" s="0" t="n">
        <f aca="false">IF(L1131,1,0)</f>
        <v>0</v>
      </c>
      <c r="N1131" s="0" t="n">
        <f aca="false">E1131*J1131*M1131</f>
        <v>0</v>
      </c>
    </row>
    <row r="1132" customFormat="false" ht="14.25" hidden="false" customHeight="false" outlineLevel="0" collapsed="false">
      <c r="A1132" s="0" t="n">
        <v>1131</v>
      </c>
      <c r="B1132" s="3" t="n">
        <v>45145</v>
      </c>
      <c r="C1132" s="4" t="s">
        <v>12</v>
      </c>
      <c r="D1132" s="0" t="n">
        <v>15</v>
      </c>
      <c r="E1132" s="0" t="n">
        <v>144</v>
      </c>
      <c r="F1132" s="0" t="s">
        <v>29</v>
      </c>
      <c r="G1132" s="5" t="n">
        <f aca="false">OR(C1132="M15",C1132="M10")</f>
        <v>0</v>
      </c>
      <c r="H1132" s="5" t="n">
        <f aca="false">AND(D1132&lt;=7,D1132&gt;=4)</f>
        <v>0</v>
      </c>
      <c r="I1132" s="5" t="n">
        <f aca="false">AND(B1132&gt;=$P$1,B1132&lt;=$Q$1)</f>
        <v>1</v>
      </c>
      <c r="J1132" s="0" t="n">
        <f aca="false">VLOOKUP(D1132,Товар!$A$1:$F$61,5)</f>
        <v>250</v>
      </c>
      <c r="K1132" s="5" t="n">
        <f aca="false">IF(F1132="Поступление",TRUE())</f>
        <v>0</v>
      </c>
      <c r="L1132" s="5" t="n">
        <f aca="false">AND(G1132,H1132,I1132,K1132)</f>
        <v>0</v>
      </c>
      <c r="M1132" s="0" t="n">
        <f aca="false">IF(L1132,1,0)</f>
        <v>0</v>
      </c>
      <c r="N1132" s="0" t="n">
        <f aca="false">E1132*J1132*M1132</f>
        <v>0</v>
      </c>
    </row>
    <row r="1133" customFormat="false" ht="14.25" hidden="false" customHeight="false" outlineLevel="0" collapsed="false">
      <c r="A1133" s="0" t="n">
        <v>1132</v>
      </c>
      <c r="B1133" s="3" t="n">
        <v>45145</v>
      </c>
      <c r="C1133" s="4" t="s">
        <v>12</v>
      </c>
      <c r="D1133" s="0" t="n">
        <v>16</v>
      </c>
      <c r="E1133" s="0" t="n">
        <v>178</v>
      </c>
      <c r="F1133" s="0" t="s">
        <v>29</v>
      </c>
      <c r="G1133" s="5" t="n">
        <f aca="false">OR(C1133="M15",C1133="M10")</f>
        <v>0</v>
      </c>
      <c r="H1133" s="5" t="n">
        <f aca="false">AND(D1133&lt;=7,D1133&gt;=4)</f>
        <v>0</v>
      </c>
      <c r="I1133" s="5" t="n">
        <f aca="false">AND(B1133&gt;=$P$1,B1133&lt;=$Q$1)</f>
        <v>1</v>
      </c>
      <c r="J1133" s="0" t="n">
        <f aca="false">VLOOKUP(D1133,Товар!$A$1:$F$61,5)</f>
        <v>1</v>
      </c>
      <c r="K1133" s="5" t="n">
        <f aca="false">IF(F1133="Поступление",TRUE())</f>
        <v>0</v>
      </c>
      <c r="L1133" s="5" t="n">
        <f aca="false">AND(G1133,H1133,I1133,K1133)</f>
        <v>0</v>
      </c>
      <c r="M1133" s="0" t="n">
        <f aca="false">IF(L1133,1,0)</f>
        <v>0</v>
      </c>
      <c r="N1133" s="0" t="n">
        <f aca="false">E1133*J1133*M1133</f>
        <v>0</v>
      </c>
    </row>
    <row r="1134" customFormat="false" ht="14.25" hidden="false" customHeight="false" outlineLevel="0" collapsed="false">
      <c r="A1134" s="0" t="n">
        <v>1133</v>
      </c>
      <c r="B1134" s="3" t="n">
        <v>45145</v>
      </c>
      <c r="C1134" s="4" t="s">
        <v>12</v>
      </c>
      <c r="D1134" s="0" t="n">
        <v>17</v>
      </c>
      <c r="E1134" s="0" t="n">
        <v>169</v>
      </c>
      <c r="F1134" s="0" t="s">
        <v>29</v>
      </c>
      <c r="G1134" s="5" t="n">
        <f aca="false">OR(C1134="M15",C1134="M10")</f>
        <v>0</v>
      </c>
      <c r="H1134" s="5" t="n">
        <f aca="false">AND(D1134&lt;=7,D1134&gt;=4)</f>
        <v>0</v>
      </c>
      <c r="I1134" s="5" t="n">
        <f aca="false">AND(B1134&gt;=$P$1,B1134&lt;=$Q$1)</f>
        <v>1</v>
      </c>
      <c r="J1134" s="0" t="n">
        <f aca="false">VLOOKUP(D1134,Товар!$A$1:$F$61,5)</f>
        <v>150</v>
      </c>
      <c r="K1134" s="5" t="n">
        <f aca="false">IF(F1134="Поступление",TRUE())</f>
        <v>0</v>
      </c>
      <c r="L1134" s="5" t="n">
        <f aca="false">AND(G1134,H1134,I1134,K1134)</f>
        <v>0</v>
      </c>
      <c r="M1134" s="0" t="n">
        <f aca="false">IF(L1134,1,0)</f>
        <v>0</v>
      </c>
      <c r="N1134" s="0" t="n">
        <f aca="false">E1134*J1134*M1134</f>
        <v>0</v>
      </c>
    </row>
    <row r="1135" customFormat="false" ht="14.25" hidden="false" customHeight="false" outlineLevel="0" collapsed="false">
      <c r="A1135" s="0" t="n">
        <v>1134</v>
      </c>
      <c r="B1135" s="3" t="n">
        <v>45145</v>
      </c>
      <c r="C1135" s="4" t="s">
        <v>12</v>
      </c>
      <c r="D1135" s="0" t="n">
        <v>18</v>
      </c>
      <c r="E1135" s="0" t="n">
        <v>196</v>
      </c>
      <c r="F1135" s="0" t="s">
        <v>29</v>
      </c>
      <c r="G1135" s="5" t="n">
        <f aca="false">OR(C1135="M15",C1135="M10")</f>
        <v>0</v>
      </c>
      <c r="H1135" s="5" t="n">
        <f aca="false">AND(D1135&lt;=7,D1135&gt;=4)</f>
        <v>0</v>
      </c>
      <c r="I1135" s="5" t="n">
        <f aca="false">AND(B1135&gt;=$P$1,B1135&lt;=$Q$1)</f>
        <v>1</v>
      </c>
      <c r="J1135" s="0" t="n">
        <f aca="false">VLOOKUP(D1135,Товар!$A$1:$F$61,5)</f>
        <v>150</v>
      </c>
      <c r="K1135" s="5" t="n">
        <f aca="false">IF(F1135="Поступление",TRUE())</f>
        <v>0</v>
      </c>
      <c r="L1135" s="5" t="n">
        <f aca="false">AND(G1135,H1135,I1135,K1135)</f>
        <v>0</v>
      </c>
      <c r="M1135" s="0" t="n">
        <f aca="false">IF(L1135,1,0)</f>
        <v>0</v>
      </c>
      <c r="N1135" s="0" t="n">
        <f aca="false">E1135*J1135*M1135</f>
        <v>0</v>
      </c>
    </row>
    <row r="1136" customFormat="false" ht="14.25" hidden="false" customHeight="false" outlineLevel="0" collapsed="false">
      <c r="A1136" s="0" t="n">
        <v>1135</v>
      </c>
      <c r="B1136" s="3" t="n">
        <v>45145</v>
      </c>
      <c r="C1136" s="4" t="s">
        <v>12</v>
      </c>
      <c r="D1136" s="0" t="n">
        <v>19</v>
      </c>
      <c r="E1136" s="0" t="n">
        <v>123</v>
      </c>
      <c r="F1136" s="0" t="s">
        <v>29</v>
      </c>
      <c r="G1136" s="5" t="n">
        <f aca="false">OR(C1136="M15",C1136="M10")</f>
        <v>0</v>
      </c>
      <c r="H1136" s="5" t="n">
        <f aca="false">AND(D1136&lt;=7,D1136&gt;=4)</f>
        <v>0</v>
      </c>
      <c r="I1136" s="5" t="n">
        <f aca="false">AND(B1136&gt;=$P$1,B1136&lt;=$Q$1)</f>
        <v>1</v>
      </c>
      <c r="J1136" s="0" t="n">
        <f aca="false">VLOOKUP(D1136,Товар!$A$1:$F$61,5)</f>
        <v>700</v>
      </c>
      <c r="K1136" s="5" t="n">
        <f aca="false">IF(F1136="Поступление",TRUE())</f>
        <v>0</v>
      </c>
      <c r="L1136" s="5" t="n">
        <f aca="false">AND(G1136,H1136,I1136,K1136)</f>
        <v>0</v>
      </c>
      <c r="M1136" s="0" t="n">
        <f aca="false">IF(L1136,1,0)</f>
        <v>0</v>
      </c>
      <c r="N1136" s="0" t="n">
        <f aca="false">E1136*J1136*M1136</f>
        <v>0</v>
      </c>
    </row>
    <row r="1137" customFormat="false" ht="14.25" hidden="false" customHeight="false" outlineLevel="0" collapsed="false">
      <c r="A1137" s="0" t="n">
        <v>1136</v>
      </c>
      <c r="B1137" s="3" t="n">
        <v>45145</v>
      </c>
      <c r="C1137" s="4" t="s">
        <v>12</v>
      </c>
      <c r="D1137" s="0" t="n">
        <v>20</v>
      </c>
      <c r="E1137" s="0" t="n">
        <v>111</v>
      </c>
      <c r="F1137" s="0" t="s">
        <v>29</v>
      </c>
      <c r="G1137" s="5" t="n">
        <f aca="false">OR(C1137="M15",C1137="M10")</f>
        <v>0</v>
      </c>
      <c r="H1137" s="5" t="n">
        <f aca="false">AND(D1137&lt;=7,D1137&gt;=4)</f>
        <v>0</v>
      </c>
      <c r="I1137" s="5" t="n">
        <f aca="false">AND(B1137&gt;=$P$1,B1137&lt;=$Q$1)</f>
        <v>1</v>
      </c>
      <c r="J1137" s="0" t="n">
        <f aca="false">VLOOKUP(D1137,Товар!$A$1:$F$61,5)</f>
        <v>500</v>
      </c>
      <c r="K1137" s="5" t="n">
        <f aca="false">IF(F1137="Поступление",TRUE())</f>
        <v>0</v>
      </c>
      <c r="L1137" s="5" t="n">
        <f aca="false">AND(G1137,H1137,I1137,K1137)</f>
        <v>0</v>
      </c>
      <c r="M1137" s="0" t="n">
        <f aca="false">IF(L1137,1,0)</f>
        <v>0</v>
      </c>
      <c r="N1137" s="0" t="n">
        <f aca="false">E1137*J1137*M1137</f>
        <v>0</v>
      </c>
    </row>
    <row r="1138" customFormat="false" ht="14.25" hidden="false" customHeight="false" outlineLevel="0" collapsed="false">
      <c r="A1138" s="0" t="n">
        <v>1137</v>
      </c>
      <c r="B1138" s="3" t="n">
        <v>45145</v>
      </c>
      <c r="C1138" s="4" t="s">
        <v>12</v>
      </c>
      <c r="D1138" s="0" t="n">
        <v>21</v>
      </c>
      <c r="E1138" s="0" t="n">
        <v>158</v>
      </c>
      <c r="F1138" s="0" t="s">
        <v>29</v>
      </c>
      <c r="G1138" s="5" t="n">
        <f aca="false">OR(C1138="M15",C1138="M10")</f>
        <v>0</v>
      </c>
      <c r="H1138" s="5" t="n">
        <f aca="false">AND(D1138&lt;=7,D1138&gt;=4)</f>
        <v>0</v>
      </c>
      <c r="I1138" s="5" t="n">
        <f aca="false">AND(B1138&gt;=$P$1,B1138&lt;=$Q$1)</f>
        <v>1</v>
      </c>
      <c r="J1138" s="0" t="n">
        <f aca="false">VLOOKUP(D1138,Товар!$A$1:$F$61,5)</f>
        <v>500</v>
      </c>
      <c r="K1138" s="5" t="n">
        <f aca="false">IF(F1138="Поступление",TRUE())</f>
        <v>0</v>
      </c>
      <c r="L1138" s="5" t="n">
        <f aca="false">AND(G1138,H1138,I1138,K1138)</f>
        <v>0</v>
      </c>
      <c r="M1138" s="0" t="n">
        <f aca="false">IF(L1138,1,0)</f>
        <v>0</v>
      </c>
      <c r="N1138" s="0" t="n">
        <f aca="false">E1138*J1138*M1138</f>
        <v>0</v>
      </c>
    </row>
    <row r="1139" customFormat="false" ht="14.25" hidden="false" customHeight="false" outlineLevel="0" collapsed="false">
      <c r="A1139" s="0" t="n">
        <v>1138</v>
      </c>
      <c r="B1139" s="3" t="n">
        <v>45145</v>
      </c>
      <c r="C1139" s="4" t="s">
        <v>12</v>
      </c>
      <c r="D1139" s="0" t="n">
        <v>22</v>
      </c>
      <c r="E1139" s="0" t="n">
        <v>175</v>
      </c>
      <c r="F1139" s="0" t="s">
        <v>29</v>
      </c>
      <c r="G1139" s="5" t="n">
        <f aca="false">OR(C1139="M15",C1139="M10")</f>
        <v>0</v>
      </c>
      <c r="H1139" s="5" t="n">
        <f aca="false">AND(D1139&lt;=7,D1139&gt;=4)</f>
        <v>0</v>
      </c>
      <c r="I1139" s="5" t="n">
        <f aca="false">AND(B1139&gt;=$P$1,B1139&lt;=$Q$1)</f>
        <v>1</v>
      </c>
      <c r="J1139" s="0" t="n">
        <f aca="false">VLOOKUP(D1139,Товар!$A$1:$F$61,5)</f>
        <v>600</v>
      </c>
      <c r="K1139" s="5" t="n">
        <f aca="false">IF(F1139="Поступление",TRUE())</f>
        <v>0</v>
      </c>
      <c r="L1139" s="5" t="n">
        <f aca="false">AND(G1139,H1139,I1139,K1139)</f>
        <v>0</v>
      </c>
      <c r="M1139" s="0" t="n">
        <f aca="false">IF(L1139,1,0)</f>
        <v>0</v>
      </c>
      <c r="N1139" s="0" t="n">
        <f aca="false">E1139*J1139*M1139</f>
        <v>0</v>
      </c>
    </row>
    <row r="1140" customFormat="false" ht="14.25" hidden="false" customHeight="false" outlineLevel="0" collapsed="false">
      <c r="A1140" s="0" t="n">
        <v>1139</v>
      </c>
      <c r="B1140" s="3" t="n">
        <v>45145</v>
      </c>
      <c r="C1140" s="4" t="s">
        <v>12</v>
      </c>
      <c r="D1140" s="0" t="n">
        <v>23</v>
      </c>
      <c r="E1140" s="0" t="n">
        <v>114</v>
      </c>
      <c r="F1140" s="0" t="s">
        <v>29</v>
      </c>
      <c r="G1140" s="5" t="n">
        <f aca="false">OR(C1140="M15",C1140="M10")</f>
        <v>0</v>
      </c>
      <c r="H1140" s="5" t="n">
        <f aca="false">AND(D1140&lt;=7,D1140&gt;=4)</f>
        <v>0</v>
      </c>
      <c r="I1140" s="5" t="n">
        <f aca="false">AND(B1140&gt;=$P$1,B1140&lt;=$Q$1)</f>
        <v>1</v>
      </c>
      <c r="J1140" s="0" t="n">
        <f aca="false">VLOOKUP(D1140,Товар!$A$1:$F$61,5)</f>
        <v>1000</v>
      </c>
      <c r="K1140" s="5" t="n">
        <f aca="false">IF(F1140="Поступление",TRUE())</f>
        <v>0</v>
      </c>
      <c r="L1140" s="5" t="n">
        <f aca="false">AND(G1140,H1140,I1140,K1140)</f>
        <v>0</v>
      </c>
      <c r="M1140" s="0" t="n">
        <f aca="false">IF(L1140,1,0)</f>
        <v>0</v>
      </c>
      <c r="N1140" s="0" t="n">
        <f aca="false">E1140*J1140*M1140</f>
        <v>0</v>
      </c>
    </row>
    <row r="1141" customFormat="false" ht="14.25" hidden="false" customHeight="false" outlineLevel="0" collapsed="false">
      <c r="A1141" s="0" t="n">
        <v>1140</v>
      </c>
      <c r="B1141" s="3" t="n">
        <v>45145</v>
      </c>
      <c r="C1141" s="4" t="s">
        <v>12</v>
      </c>
      <c r="D1141" s="0" t="n">
        <v>24</v>
      </c>
      <c r="E1141" s="0" t="n">
        <v>139</v>
      </c>
      <c r="F1141" s="0" t="s">
        <v>29</v>
      </c>
      <c r="G1141" s="5" t="n">
        <f aca="false">OR(C1141="M15",C1141="M10")</f>
        <v>0</v>
      </c>
      <c r="H1141" s="5" t="n">
        <f aca="false">AND(D1141&lt;=7,D1141&gt;=4)</f>
        <v>0</v>
      </c>
      <c r="I1141" s="5" t="n">
        <f aca="false">AND(B1141&gt;=$P$1,B1141&lt;=$Q$1)</f>
        <v>1</v>
      </c>
      <c r="J1141" s="0" t="n">
        <f aca="false">VLOOKUP(D1141,Товар!$A$1:$F$61,5)</f>
        <v>200</v>
      </c>
      <c r="K1141" s="5" t="n">
        <f aca="false">IF(F1141="Поступление",TRUE())</f>
        <v>0</v>
      </c>
      <c r="L1141" s="5" t="n">
        <f aca="false">AND(G1141,H1141,I1141,K1141)</f>
        <v>0</v>
      </c>
      <c r="M1141" s="0" t="n">
        <f aca="false">IF(L1141,1,0)</f>
        <v>0</v>
      </c>
      <c r="N1141" s="0" t="n">
        <f aca="false">E1141*J1141*M1141</f>
        <v>0</v>
      </c>
    </row>
    <row r="1142" customFormat="false" ht="14.25" hidden="false" customHeight="false" outlineLevel="0" collapsed="false">
      <c r="A1142" s="0" t="n">
        <v>1141</v>
      </c>
      <c r="B1142" s="3" t="n">
        <v>45145</v>
      </c>
      <c r="C1142" s="4" t="s">
        <v>12</v>
      </c>
      <c r="D1142" s="0" t="n">
        <v>25</v>
      </c>
      <c r="E1142" s="0" t="n">
        <v>141</v>
      </c>
      <c r="F1142" s="0" t="s">
        <v>29</v>
      </c>
      <c r="G1142" s="5" t="n">
        <f aca="false">OR(C1142="M15",C1142="M10")</f>
        <v>0</v>
      </c>
      <c r="H1142" s="5" t="n">
        <f aca="false">AND(D1142&lt;=7,D1142&gt;=4)</f>
        <v>0</v>
      </c>
      <c r="I1142" s="5" t="n">
        <f aca="false">AND(B1142&gt;=$P$1,B1142&lt;=$Q$1)</f>
        <v>1</v>
      </c>
      <c r="J1142" s="0" t="n">
        <f aca="false">VLOOKUP(D1142,Товар!$A$1:$F$61,5)</f>
        <v>250</v>
      </c>
      <c r="K1142" s="5" t="n">
        <f aca="false">IF(F1142="Поступление",TRUE())</f>
        <v>0</v>
      </c>
      <c r="L1142" s="5" t="n">
        <f aca="false">AND(G1142,H1142,I1142,K1142)</f>
        <v>0</v>
      </c>
      <c r="M1142" s="0" t="n">
        <f aca="false">IF(L1142,1,0)</f>
        <v>0</v>
      </c>
      <c r="N1142" s="0" t="n">
        <f aca="false">E1142*J1142*M1142</f>
        <v>0</v>
      </c>
    </row>
    <row r="1143" customFormat="false" ht="14.25" hidden="false" customHeight="false" outlineLevel="0" collapsed="false">
      <c r="A1143" s="0" t="n">
        <v>1142</v>
      </c>
      <c r="B1143" s="3" t="n">
        <v>45145</v>
      </c>
      <c r="C1143" s="4" t="s">
        <v>12</v>
      </c>
      <c r="D1143" s="0" t="n">
        <v>26</v>
      </c>
      <c r="E1143" s="0" t="n">
        <v>122</v>
      </c>
      <c r="F1143" s="0" t="s">
        <v>29</v>
      </c>
      <c r="G1143" s="5" t="n">
        <f aca="false">OR(C1143="M15",C1143="M10")</f>
        <v>0</v>
      </c>
      <c r="H1143" s="5" t="n">
        <f aca="false">AND(D1143&lt;=7,D1143&gt;=4)</f>
        <v>0</v>
      </c>
      <c r="I1143" s="5" t="n">
        <f aca="false">AND(B1143&gt;=$P$1,B1143&lt;=$Q$1)</f>
        <v>1</v>
      </c>
      <c r="J1143" s="0" t="n">
        <f aca="false">VLOOKUP(D1143,Товар!$A$1:$F$61,5)</f>
        <v>300</v>
      </c>
      <c r="K1143" s="5" t="n">
        <f aca="false">IF(F1143="Поступление",TRUE())</f>
        <v>0</v>
      </c>
      <c r="L1143" s="5" t="n">
        <f aca="false">AND(G1143,H1143,I1143,K1143)</f>
        <v>0</v>
      </c>
      <c r="M1143" s="0" t="n">
        <f aca="false">IF(L1143,1,0)</f>
        <v>0</v>
      </c>
      <c r="N1143" s="0" t="n">
        <f aca="false">E1143*J1143*M1143</f>
        <v>0</v>
      </c>
    </row>
    <row r="1144" customFormat="false" ht="14.25" hidden="false" customHeight="false" outlineLevel="0" collapsed="false">
      <c r="A1144" s="0" t="n">
        <v>1143</v>
      </c>
      <c r="B1144" s="3" t="n">
        <v>45145</v>
      </c>
      <c r="C1144" s="4" t="s">
        <v>12</v>
      </c>
      <c r="D1144" s="0" t="n">
        <v>27</v>
      </c>
      <c r="E1144" s="0" t="n">
        <v>123</v>
      </c>
      <c r="F1144" s="0" t="s">
        <v>29</v>
      </c>
      <c r="G1144" s="5" t="n">
        <f aca="false">OR(C1144="M15",C1144="M10")</f>
        <v>0</v>
      </c>
      <c r="H1144" s="5" t="n">
        <f aca="false">AND(D1144&lt;=7,D1144&gt;=4)</f>
        <v>0</v>
      </c>
      <c r="I1144" s="5" t="n">
        <f aca="false">AND(B1144&gt;=$P$1,B1144&lt;=$Q$1)</f>
        <v>1</v>
      </c>
      <c r="J1144" s="0" t="n">
        <f aca="false">VLOOKUP(D1144,Товар!$A$1:$F$61,5)</f>
        <v>100</v>
      </c>
      <c r="K1144" s="5" t="n">
        <f aca="false">IF(F1144="Поступление",TRUE())</f>
        <v>0</v>
      </c>
      <c r="L1144" s="5" t="n">
        <f aca="false">AND(G1144,H1144,I1144,K1144)</f>
        <v>0</v>
      </c>
      <c r="M1144" s="0" t="n">
        <f aca="false">IF(L1144,1,0)</f>
        <v>0</v>
      </c>
      <c r="N1144" s="0" t="n">
        <f aca="false">E1144*J1144*M1144</f>
        <v>0</v>
      </c>
    </row>
    <row r="1145" customFormat="false" ht="14.25" hidden="false" customHeight="false" outlineLevel="0" collapsed="false">
      <c r="A1145" s="0" t="n">
        <v>1144</v>
      </c>
      <c r="B1145" s="3" t="n">
        <v>45145</v>
      </c>
      <c r="C1145" s="4" t="s">
        <v>12</v>
      </c>
      <c r="D1145" s="0" t="n">
        <v>28</v>
      </c>
      <c r="E1145" s="0" t="n">
        <v>158</v>
      </c>
      <c r="F1145" s="0" t="s">
        <v>29</v>
      </c>
      <c r="G1145" s="5" t="n">
        <f aca="false">OR(C1145="M15",C1145="M10")</f>
        <v>0</v>
      </c>
      <c r="H1145" s="5" t="n">
        <f aca="false">AND(D1145&lt;=7,D1145&gt;=4)</f>
        <v>0</v>
      </c>
      <c r="I1145" s="5" t="n">
        <f aca="false">AND(B1145&gt;=$P$1,B1145&lt;=$Q$1)</f>
        <v>1</v>
      </c>
      <c r="J1145" s="0" t="n">
        <f aca="false">VLOOKUP(D1145,Товар!$A$1:$F$61,5)</f>
        <v>250</v>
      </c>
      <c r="K1145" s="5" t="n">
        <f aca="false">IF(F1145="Поступление",TRUE())</f>
        <v>0</v>
      </c>
      <c r="L1145" s="5" t="n">
        <f aca="false">AND(G1145,H1145,I1145,K1145)</f>
        <v>0</v>
      </c>
      <c r="M1145" s="0" t="n">
        <f aca="false">IF(L1145,1,0)</f>
        <v>0</v>
      </c>
      <c r="N1145" s="0" t="n">
        <f aca="false">E1145*J1145*M1145</f>
        <v>0</v>
      </c>
    </row>
    <row r="1146" customFormat="false" ht="14.25" hidden="false" customHeight="false" outlineLevel="0" collapsed="false">
      <c r="A1146" s="0" t="n">
        <v>1145</v>
      </c>
      <c r="B1146" s="3" t="n">
        <v>45145</v>
      </c>
      <c r="C1146" s="4" t="s">
        <v>12</v>
      </c>
      <c r="D1146" s="0" t="n">
        <v>29</v>
      </c>
      <c r="E1146" s="0" t="n">
        <v>146</v>
      </c>
      <c r="F1146" s="0" t="s">
        <v>29</v>
      </c>
      <c r="G1146" s="5" t="n">
        <f aca="false">OR(C1146="M15",C1146="M10")</f>
        <v>0</v>
      </c>
      <c r="H1146" s="5" t="n">
        <f aca="false">AND(D1146&lt;=7,D1146&gt;=4)</f>
        <v>0</v>
      </c>
      <c r="I1146" s="5" t="n">
        <f aca="false">AND(B1146&gt;=$P$1,B1146&lt;=$Q$1)</f>
        <v>1</v>
      </c>
      <c r="J1146" s="0" t="n">
        <f aca="false">VLOOKUP(D1146,Товар!$A$1:$F$61,5)</f>
        <v>250</v>
      </c>
      <c r="K1146" s="5" t="n">
        <f aca="false">IF(F1146="Поступление",TRUE())</f>
        <v>0</v>
      </c>
      <c r="L1146" s="5" t="n">
        <f aca="false">AND(G1146,H1146,I1146,K1146)</f>
        <v>0</v>
      </c>
      <c r="M1146" s="0" t="n">
        <f aca="false">IF(L1146,1,0)</f>
        <v>0</v>
      </c>
      <c r="N1146" s="0" t="n">
        <f aca="false">E1146*J1146*M1146</f>
        <v>0</v>
      </c>
    </row>
    <row r="1147" customFormat="false" ht="14.25" hidden="false" customHeight="false" outlineLevel="0" collapsed="false">
      <c r="A1147" s="0" t="n">
        <v>1146</v>
      </c>
      <c r="B1147" s="3" t="n">
        <v>45145</v>
      </c>
      <c r="C1147" s="4" t="s">
        <v>12</v>
      </c>
      <c r="D1147" s="0" t="n">
        <v>30</v>
      </c>
      <c r="E1147" s="0" t="n">
        <v>147</v>
      </c>
      <c r="F1147" s="0" t="s">
        <v>29</v>
      </c>
      <c r="G1147" s="5" t="n">
        <f aca="false">OR(C1147="M15",C1147="M10")</f>
        <v>0</v>
      </c>
      <c r="H1147" s="5" t="n">
        <f aca="false">AND(D1147&lt;=7,D1147&gt;=4)</f>
        <v>0</v>
      </c>
      <c r="I1147" s="5" t="n">
        <f aca="false">AND(B1147&gt;=$P$1,B1147&lt;=$Q$1)</f>
        <v>1</v>
      </c>
      <c r="J1147" s="0" t="n">
        <f aca="false">VLOOKUP(D1147,Товар!$A$1:$F$61,5)</f>
        <v>100</v>
      </c>
      <c r="K1147" s="5" t="n">
        <f aca="false">IF(F1147="Поступление",TRUE())</f>
        <v>0</v>
      </c>
      <c r="L1147" s="5" t="n">
        <f aca="false">AND(G1147,H1147,I1147,K1147)</f>
        <v>0</v>
      </c>
      <c r="M1147" s="0" t="n">
        <f aca="false">IF(L1147,1,0)</f>
        <v>0</v>
      </c>
      <c r="N1147" s="0" t="n">
        <f aca="false">E1147*J1147*M1147</f>
        <v>0</v>
      </c>
    </row>
    <row r="1148" customFormat="false" ht="14.25" hidden="false" customHeight="false" outlineLevel="0" collapsed="false">
      <c r="A1148" s="0" t="n">
        <v>1147</v>
      </c>
      <c r="B1148" s="3" t="n">
        <v>45145</v>
      </c>
      <c r="C1148" s="4" t="s">
        <v>12</v>
      </c>
      <c r="D1148" s="0" t="n">
        <v>31</v>
      </c>
      <c r="E1148" s="0" t="n">
        <v>169</v>
      </c>
      <c r="F1148" s="0" t="s">
        <v>29</v>
      </c>
      <c r="G1148" s="5" t="n">
        <f aca="false">OR(C1148="M15",C1148="M10")</f>
        <v>0</v>
      </c>
      <c r="H1148" s="5" t="n">
        <f aca="false">AND(D1148&lt;=7,D1148&gt;=4)</f>
        <v>0</v>
      </c>
      <c r="I1148" s="5" t="n">
        <f aca="false">AND(B1148&gt;=$P$1,B1148&lt;=$Q$1)</f>
        <v>1</v>
      </c>
      <c r="J1148" s="0" t="n">
        <f aca="false">VLOOKUP(D1148,Товар!$A$1:$F$61,5)</f>
        <v>80</v>
      </c>
      <c r="K1148" s="5" t="n">
        <f aca="false">IF(F1148="Поступление",TRUE())</f>
        <v>0</v>
      </c>
      <c r="L1148" s="5" t="n">
        <f aca="false">AND(G1148,H1148,I1148,K1148)</f>
        <v>0</v>
      </c>
      <c r="M1148" s="0" t="n">
        <f aca="false">IF(L1148,1,0)</f>
        <v>0</v>
      </c>
      <c r="N1148" s="0" t="n">
        <f aca="false">E1148*J1148*M1148</f>
        <v>0</v>
      </c>
    </row>
    <row r="1149" customFormat="false" ht="14.25" hidden="false" customHeight="false" outlineLevel="0" collapsed="false">
      <c r="A1149" s="0" t="n">
        <v>1148</v>
      </c>
      <c r="B1149" s="3" t="n">
        <v>45145</v>
      </c>
      <c r="C1149" s="4" t="s">
        <v>12</v>
      </c>
      <c r="D1149" s="0" t="n">
        <v>32</v>
      </c>
      <c r="E1149" s="0" t="n">
        <v>199</v>
      </c>
      <c r="F1149" s="0" t="s">
        <v>29</v>
      </c>
      <c r="G1149" s="5" t="n">
        <f aca="false">OR(C1149="M15",C1149="M10")</f>
        <v>0</v>
      </c>
      <c r="H1149" s="5" t="n">
        <f aca="false">AND(D1149&lt;=7,D1149&gt;=4)</f>
        <v>0</v>
      </c>
      <c r="I1149" s="5" t="n">
        <f aca="false">AND(B1149&gt;=$P$1,B1149&lt;=$Q$1)</f>
        <v>1</v>
      </c>
      <c r="J1149" s="0" t="n">
        <f aca="false">VLOOKUP(D1149,Товар!$A$1:$F$61,5)</f>
        <v>100</v>
      </c>
      <c r="K1149" s="5" t="n">
        <f aca="false">IF(F1149="Поступление",TRUE())</f>
        <v>0</v>
      </c>
      <c r="L1149" s="5" t="n">
        <f aca="false">AND(G1149,H1149,I1149,K1149)</f>
        <v>0</v>
      </c>
      <c r="M1149" s="0" t="n">
        <f aca="false">IF(L1149,1,0)</f>
        <v>0</v>
      </c>
      <c r="N1149" s="0" t="n">
        <f aca="false">E1149*J1149*M1149</f>
        <v>0</v>
      </c>
    </row>
    <row r="1150" customFormat="false" ht="14.25" hidden="false" customHeight="false" outlineLevel="0" collapsed="false">
      <c r="A1150" s="0" t="n">
        <v>1149</v>
      </c>
      <c r="B1150" s="3" t="n">
        <v>45145</v>
      </c>
      <c r="C1150" s="4" t="s">
        <v>12</v>
      </c>
      <c r="D1150" s="0" t="n">
        <v>33</v>
      </c>
      <c r="E1150" s="0" t="n">
        <v>147</v>
      </c>
      <c r="F1150" s="0" t="s">
        <v>29</v>
      </c>
      <c r="G1150" s="5" t="n">
        <f aca="false">OR(C1150="M15",C1150="M10")</f>
        <v>0</v>
      </c>
      <c r="H1150" s="5" t="n">
        <f aca="false">AND(D1150&lt;=7,D1150&gt;=4)</f>
        <v>0</v>
      </c>
      <c r="I1150" s="5" t="n">
        <f aca="false">AND(B1150&gt;=$P$1,B1150&lt;=$Q$1)</f>
        <v>1</v>
      </c>
      <c r="J1150" s="0" t="n">
        <f aca="false">VLOOKUP(D1150,Товар!$A$1:$F$61,5)</f>
        <v>100</v>
      </c>
      <c r="K1150" s="5" t="n">
        <f aca="false">IF(F1150="Поступление",TRUE())</f>
        <v>0</v>
      </c>
      <c r="L1150" s="5" t="n">
        <f aca="false">AND(G1150,H1150,I1150,K1150)</f>
        <v>0</v>
      </c>
      <c r="M1150" s="0" t="n">
        <f aca="false">IF(L1150,1,0)</f>
        <v>0</v>
      </c>
      <c r="N1150" s="0" t="n">
        <f aca="false">E1150*J1150*M1150</f>
        <v>0</v>
      </c>
    </row>
    <row r="1151" customFormat="false" ht="14.25" hidden="false" customHeight="false" outlineLevel="0" collapsed="false">
      <c r="A1151" s="0" t="n">
        <v>1150</v>
      </c>
      <c r="B1151" s="3" t="n">
        <v>45145</v>
      </c>
      <c r="C1151" s="4" t="s">
        <v>12</v>
      </c>
      <c r="D1151" s="0" t="n">
        <v>34</v>
      </c>
      <c r="E1151" s="0" t="n">
        <v>138</v>
      </c>
      <c r="F1151" s="0" t="s">
        <v>29</v>
      </c>
      <c r="G1151" s="5" t="n">
        <f aca="false">OR(C1151="M15",C1151="M10")</f>
        <v>0</v>
      </c>
      <c r="H1151" s="5" t="n">
        <f aca="false">AND(D1151&lt;=7,D1151&gt;=4)</f>
        <v>0</v>
      </c>
      <c r="I1151" s="5" t="n">
        <f aca="false">AND(B1151&gt;=$P$1,B1151&lt;=$Q$1)</f>
        <v>1</v>
      </c>
      <c r="J1151" s="0" t="n">
        <f aca="false">VLOOKUP(D1151,Товар!$A$1:$F$61,5)</f>
        <v>200</v>
      </c>
      <c r="K1151" s="5" t="n">
        <f aca="false">IF(F1151="Поступление",TRUE())</f>
        <v>0</v>
      </c>
      <c r="L1151" s="5" t="n">
        <f aca="false">AND(G1151,H1151,I1151,K1151)</f>
        <v>0</v>
      </c>
      <c r="M1151" s="0" t="n">
        <f aca="false">IF(L1151,1,0)</f>
        <v>0</v>
      </c>
      <c r="N1151" s="0" t="n">
        <f aca="false">E1151*J1151*M1151</f>
        <v>0</v>
      </c>
    </row>
    <row r="1152" customFormat="false" ht="14.25" hidden="false" customHeight="false" outlineLevel="0" collapsed="false">
      <c r="A1152" s="0" t="n">
        <v>1151</v>
      </c>
      <c r="B1152" s="3" t="n">
        <v>45145</v>
      </c>
      <c r="C1152" s="4" t="s">
        <v>12</v>
      </c>
      <c r="D1152" s="0" t="n">
        <v>35</v>
      </c>
      <c r="E1152" s="0" t="n">
        <v>129</v>
      </c>
      <c r="F1152" s="0" t="s">
        <v>29</v>
      </c>
      <c r="G1152" s="5" t="n">
        <f aca="false">OR(C1152="M15",C1152="M10")</f>
        <v>0</v>
      </c>
      <c r="H1152" s="5" t="n">
        <f aca="false">AND(D1152&lt;=7,D1152&gt;=4)</f>
        <v>0</v>
      </c>
      <c r="I1152" s="5" t="n">
        <f aca="false">AND(B1152&gt;=$P$1,B1152&lt;=$Q$1)</f>
        <v>1</v>
      </c>
      <c r="J1152" s="0" t="n">
        <f aca="false">VLOOKUP(D1152,Товар!$A$1:$F$61,5)</f>
        <v>300</v>
      </c>
      <c r="K1152" s="5" t="n">
        <f aca="false">IF(F1152="Поступление",TRUE())</f>
        <v>0</v>
      </c>
      <c r="L1152" s="5" t="n">
        <f aca="false">AND(G1152,H1152,I1152,K1152)</f>
        <v>0</v>
      </c>
      <c r="M1152" s="0" t="n">
        <f aca="false">IF(L1152,1,0)</f>
        <v>0</v>
      </c>
      <c r="N1152" s="0" t="n">
        <f aca="false">E1152*J1152*M1152</f>
        <v>0</v>
      </c>
    </row>
    <row r="1153" customFormat="false" ht="14.25" hidden="false" customHeight="false" outlineLevel="0" collapsed="false">
      <c r="A1153" s="0" t="n">
        <v>1152</v>
      </c>
      <c r="B1153" s="3" t="n">
        <v>45145</v>
      </c>
      <c r="C1153" s="4" t="s">
        <v>12</v>
      </c>
      <c r="D1153" s="0" t="n">
        <v>36</v>
      </c>
      <c r="E1153" s="0" t="n">
        <v>191</v>
      </c>
      <c r="F1153" s="0" t="s">
        <v>29</v>
      </c>
      <c r="G1153" s="5" t="n">
        <f aca="false">OR(C1153="M15",C1153="M10")</f>
        <v>0</v>
      </c>
      <c r="H1153" s="5" t="n">
        <f aca="false">AND(D1153&lt;=7,D1153&gt;=4)</f>
        <v>0</v>
      </c>
      <c r="I1153" s="5" t="n">
        <f aca="false">AND(B1153&gt;=$P$1,B1153&lt;=$Q$1)</f>
        <v>1</v>
      </c>
      <c r="J1153" s="0" t="n">
        <f aca="false">VLOOKUP(D1153,Товар!$A$1:$F$61,5)</f>
        <v>400</v>
      </c>
      <c r="K1153" s="5" t="n">
        <f aca="false">IF(F1153="Поступление",TRUE())</f>
        <v>0</v>
      </c>
      <c r="L1153" s="5" t="n">
        <f aca="false">AND(G1153,H1153,I1153,K1153)</f>
        <v>0</v>
      </c>
      <c r="M1153" s="0" t="n">
        <f aca="false">IF(L1153,1,0)</f>
        <v>0</v>
      </c>
      <c r="N1153" s="0" t="n">
        <f aca="false">E1153*J1153*M1153</f>
        <v>0</v>
      </c>
    </row>
    <row r="1154" customFormat="false" ht="14.25" hidden="false" customHeight="false" outlineLevel="0" collapsed="false">
      <c r="A1154" s="0" t="n">
        <v>1153</v>
      </c>
      <c r="B1154" s="3" t="n">
        <v>45145</v>
      </c>
      <c r="C1154" s="4" t="s">
        <v>13</v>
      </c>
      <c r="D1154" s="0" t="n">
        <v>1</v>
      </c>
      <c r="E1154" s="0" t="n">
        <v>155</v>
      </c>
      <c r="F1154" s="0" t="s">
        <v>29</v>
      </c>
      <c r="G1154" s="5" t="n">
        <f aca="false">OR(C1154="M15",C1154="M10")</f>
        <v>0</v>
      </c>
      <c r="H1154" s="5" t="n">
        <f aca="false">AND(D1154&lt;=7,D1154&gt;=4)</f>
        <v>0</v>
      </c>
      <c r="I1154" s="5" t="n">
        <f aca="false">AND(B1154&gt;=$P$1,B1154&lt;=$Q$1)</f>
        <v>1</v>
      </c>
      <c r="J1154" s="0" t="n">
        <f aca="false">VLOOKUP(D1154,Товар!$A$1:$F$61,5)</f>
        <v>250</v>
      </c>
      <c r="K1154" s="5" t="n">
        <f aca="false">IF(F1154="Поступление",TRUE())</f>
        <v>0</v>
      </c>
      <c r="L1154" s="5" t="n">
        <f aca="false">AND(G1154,H1154,I1154,K1154)</f>
        <v>0</v>
      </c>
      <c r="M1154" s="0" t="n">
        <f aca="false">IF(L1154,1,0)</f>
        <v>0</v>
      </c>
      <c r="N1154" s="0" t="n">
        <f aca="false">E1154*J1154*M1154</f>
        <v>0</v>
      </c>
    </row>
    <row r="1155" customFormat="false" ht="14.25" hidden="false" customHeight="false" outlineLevel="0" collapsed="false">
      <c r="A1155" s="0" t="n">
        <v>1154</v>
      </c>
      <c r="B1155" s="3" t="n">
        <v>45145</v>
      </c>
      <c r="C1155" s="4" t="s">
        <v>13</v>
      </c>
      <c r="D1155" s="0" t="n">
        <v>2</v>
      </c>
      <c r="E1155" s="0" t="n">
        <v>143</v>
      </c>
      <c r="F1155" s="0" t="s">
        <v>29</v>
      </c>
      <c r="G1155" s="5" t="n">
        <f aca="false">OR(C1155="M15",C1155="M10")</f>
        <v>0</v>
      </c>
      <c r="H1155" s="5" t="n">
        <f aca="false">AND(D1155&lt;=7,D1155&gt;=4)</f>
        <v>0</v>
      </c>
      <c r="I1155" s="5" t="n">
        <f aca="false">AND(B1155&gt;=$P$1,B1155&lt;=$Q$1)</f>
        <v>1</v>
      </c>
      <c r="J1155" s="0" t="n">
        <f aca="false">VLOOKUP(D1155,Товар!$A$1:$F$61,5)</f>
        <v>1</v>
      </c>
      <c r="K1155" s="5" t="n">
        <f aca="false">IF(F1155="Поступление",TRUE())</f>
        <v>0</v>
      </c>
      <c r="L1155" s="5" t="n">
        <f aca="false">AND(G1155,H1155,I1155,K1155)</f>
        <v>0</v>
      </c>
      <c r="M1155" s="0" t="n">
        <f aca="false">IF(L1155,1,0)</f>
        <v>0</v>
      </c>
      <c r="N1155" s="0" t="n">
        <f aca="false">E1155*J1155*M1155</f>
        <v>0</v>
      </c>
    </row>
    <row r="1156" customFormat="false" ht="14.25" hidden="false" customHeight="false" outlineLevel="0" collapsed="false">
      <c r="A1156" s="0" t="n">
        <v>1155</v>
      </c>
      <c r="B1156" s="3" t="n">
        <v>45145</v>
      </c>
      <c r="C1156" s="4" t="s">
        <v>13</v>
      </c>
      <c r="D1156" s="0" t="n">
        <v>3</v>
      </c>
      <c r="E1156" s="0" t="n">
        <v>178</v>
      </c>
      <c r="F1156" s="0" t="s">
        <v>29</v>
      </c>
      <c r="G1156" s="5" t="n">
        <f aca="false">OR(C1156="M15",C1156="M10")</f>
        <v>0</v>
      </c>
      <c r="H1156" s="5" t="n">
        <f aca="false">AND(D1156&lt;=7,D1156&gt;=4)</f>
        <v>0</v>
      </c>
      <c r="I1156" s="5" t="n">
        <f aca="false">AND(B1156&gt;=$P$1,B1156&lt;=$Q$1)</f>
        <v>1</v>
      </c>
      <c r="J1156" s="0" t="n">
        <f aca="false">VLOOKUP(D1156,Товар!$A$1:$F$61,5)</f>
        <v>6</v>
      </c>
      <c r="K1156" s="5" t="n">
        <f aca="false">IF(F1156="Поступление",TRUE())</f>
        <v>0</v>
      </c>
      <c r="L1156" s="5" t="n">
        <f aca="false">AND(G1156,H1156,I1156,K1156)</f>
        <v>0</v>
      </c>
      <c r="M1156" s="0" t="n">
        <f aca="false">IF(L1156,1,0)</f>
        <v>0</v>
      </c>
      <c r="N1156" s="0" t="n">
        <f aca="false">E1156*J1156*M1156</f>
        <v>0</v>
      </c>
    </row>
    <row r="1157" customFormat="false" ht="14.25" hidden="false" customHeight="false" outlineLevel="0" collapsed="false">
      <c r="A1157" s="0" t="n">
        <v>1156</v>
      </c>
      <c r="B1157" s="3" t="n">
        <v>45145</v>
      </c>
      <c r="C1157" s="4" t="s">
        <v>13</v>
      </c>
      <c r="D1157" s="0" t="n">
        <v>4</v>
      </c>
      <c r="E1157" s="0" t="n">
        <v>146</v>
      </c>
      <c r="F1157" s="0" t="s">
        <v>29</v>
      </c>
      <c r="G1157" s="5" t="n">
        <f aca="false">OR(C1157="M15",C1157="M10")</f>
        <v>0</v>
      </c>
      <c r="H1157" s="5" t="n">
        <f aca="false">AND(D1157&lt;=7,D1157&gt;=4)</f>
        <v>1</v>
      </c>
      <c r="I1157" s="5" t="n">
        <f aca="false">AND(B1157&gt;=$P$1,B1157&lt;=$Q$1)</f>
        <v>1</v>
      </c>
      <c r="J1157" s="0" t="n">
        <f aca="false">VLOOKUP(D1157,Товар!$A$1:$F$61,5)</f>
        <v>250</v>
      </c>
      <c r="K1157" s="5" t="n">
        <f aca="false">IF(F1157="Поступление",TRUE())</f>
        <v>0</v>
      </c>
      <c r="L1157" s="5" t="n">
        <f aca="false">AND(G1157,H1157,I1157,K1157)</f>
        <v>0</v>
      </c>
      <c r="M1157" s="0" t="n">
        <f aca="false">IF(L1157,1,0)</f>
        <v>0</v>
      </c>
      <c r="N1157" s="0" t="n">
        <f aca="false">E1157*J1157*M1157</f>
        <v>0</v>
      </c>
    </row>
    <row r="1158" customFormat="false" ht="14.25" hidden="false" customHeight="false" outlineLevel="0" collapsed="false">
      <c r="A1158" s="0" t="n">
        <v>1157</v>
      </c>
      <c r="B1158" s="3" t="n">
        <v>45145</v>
      </c>
      <c r="C1158" s="4" t="s">
        <v>13</v>
      </c>
      <c r="D1158" s="0" t="n">
        <v>5</v>
      </c>
      <c r="E1158" s="0" t="n">
        <v>128</v>
      </c>
      <c r="F1158" s="0" t="s">
        <v>29</v>
      </c>
      <c r="G1158" s="5" t="n">
        <f aca="false">OR(C1158="M15",C1158="M10")</f>
        <v>0</v>
      </c>
      <c r="H1158" s="5" t="n">
        <f aca="false">AND(D1158&lt;=7,D1158&gt;=4)</f>
        <v>1</v>
      </c>
      <c r="I1158" s="5" t="n">
        <f aca="false">AND(B1158&gt;=$P$1,B1158&lt;=$Q$1)</f>
        <v>1</v>
      </c>
      <c r="J1158" s="0" t="n">
        <f aca="false">VLOOKUP(D1158,Товар!$A$1:$F$61,5)</f>
        <v>800</v>
      </c>
      <c r="K1158" s="5" t="n">
        <f aca="false">IF(F1158="Поступление",TRUE())</f>
        <v>0</v>
      </c>
      <c r="L1158" s="5" t="n">
        <f aca="false">AND(G1158,H1158,I1158,K1158)</f>
        <v>0</v>
      </c>
      <c r="M1158" s="0" t="n">
        <f aca="false">IF(L1158,1,0)</f>
        <v>0</v>
      </c>
      <c r="N1158" s="0" t="n">
        <f aca="false">E1158*J1158*M1158</f>
        <v>0</v>
      </c>
    </row>
    <row r="1159" customFormat="false" ht="14.25" hidden="false" customHeight="false" outlineLevel="0" collapsed="false">
      <c r="A1159" s="0" t="n">
        <v>1158</v>
      </c>
      <c r="B1159" s="3" t="n">
        <v>45145</v>
      </c>
      <c r="C1159" s="4" t="s">
        <v>13</v>
      </c>
      <c r="D1159" s="0" t="n">
        <v>6</v>
      </c>
      <c r="E1159" s="0" t="n">
        <v>191</v>
      </c>
      <c r="F1159" s="0" t="s">
        <v>29</v>
      </c>
      <c r="G1159" s="5" t="n">
        <f aca="false">OR(C1159="M15",C1159="M10")</f>
        <v>0</v>
      </c>
      <c r="H1159" s="5" t="n">
        <f aca="false">AND(D1159&lt;=7,D1159&gt;=4)</f>
        <v>1</v>
      </c>
      <c r="I1159" s="5" t="n">
        <f aca="false">AND(B1159&gt;=$P$1,B1159&lt;=$Q$1)</f>
        <v>1</v>
      </c>
      <c r="J1159" s="0" t="n">
        <f aca="false">VLOOKUP(D1159,Товар!$A$1:$F$61,5)</f>
        <v>500</v>
      </c>
      <c r="K1159" s="5" t="n">
        <f aca="false">IF(F1159="Поступление",TRUE())</f>
        <v>0</v>
      </c>
      <c r="L1159" s="5" t="n">
        <f aca="false">AND(G1159,H1159,I1159,K1159)</f>
        <v>0</v>
      </c>
      <c r="M1159" s="0" t="n">
        <f aca="false">IF(L1159,1,0)</f>
        <v>0</v>
      </c>
      <c r="N1159" s="0" t="n">
        <f aca="false">E1159*J1159*M1159</f>
        <v>0</v>
      </c>
    </row>
    <row r="1160" customFormat="false" ht="14.25" hidden="false" customHeight="false" outlineLevel="0" collapsed="false">
      <c r="A1160" s="0" t="n">
        <v>1159</v>
      </c>
      <c r="B1160" s="3" t="n">
        <v>45145</v>
      </c>
      <c r="C1160" s="4" t="s">
        <v>13</v>
      </c>
      <c r="D1160" s="0" t="n">
        <v>7</v>
      </c>
      <c r="E1160" s="0" t="n">
        <v>165</v>
      </c>
      <c r="F1160" s="0" t="s">
        <v>29</v>
      </c>
      <c r="G1160" s="5" t="n">
        <f aca="false">OR(C1160="M15",C1160="M10")</f>
        <v>0</v>
      </c>
      <c r="H1160" s="5" t="n">
        <f aca="false">AND(D1160&lt;=7,D1160&gt;=4)</f>
        <v>1</v>
      </c>
      <c r="I1160" s="5" t="n">
        <f aca="false">AND(B1160&gt;=$P$1,B1160&lt;=$Q$1)</f>
        <v>1</v>
      </c>
      <c r="J1160" s="0" t="n">
        <f aca="false">VLOOKUP(D1160,Товар!$A$1:$F$61,5)</f>
        <v>1000</v>
      </c>
      <c r="K1160" s="5" t="n">
        <f aca="false">IF(F1160="Поступление",TRUE())</f>
        <v>0</v>
      </c>
      <c r="L1160" s="5" t="n">
        <f aca="false">AND(G1160,H1160,I1160,K1160)</f>
        <v>0</v>
      </c>
      <c r="M1160" s="0" t="n">
        <f aca="false">IF(L1160,1,0)</f>
        <v>0</v>
      </c>
      <c r="N1160" s="0" t="n">
        <f aca="false">E1160*J1160*M1160</f>
        <v>0</v>
      </c>
    </row>
    <row r="1161" customFormat="false" ht="14.25" hidden="false" customHeight="false" outlineLevel="0" collapsed="false">
      <c r="A1161" s="0" t="n">
        <v>1160</v>
      </c>
      <c r="B1161" s="3" t="n">
        <v>45145</v>
      </c>
      <c r="C1161" s="4" t="s">
        <v>13</v>
      </c>
      <c r="D1161" s="0" t="n">
        <v>8</v>
      </c>
      <c r="E1161" s="0" t="n">
        <v>167</v>
      </c>
      <c r="F1161" s="0" t="s">
        <v>29</v>
      </c>
      <c r="G1161" s="5" t="n">
        <f aca="false">OR(C1161="M15",C1161="M10")</f>
        <v>0</v>
      </c>
      <c r="H1161" s="5" t="n">
        <f aca="false">AND(D1161&lt;=7,D1161&gt;=4)</f>
        <v>0</v>
      </c>
      <c r="I1161" s="5" t="n">
        <f aca="false">AND(B1161&gt;=$P$1,B1161&lt;=$Q$1)</f>
        <v>1</v>
      </c>
      <c r="J1161" s="0" t="n">
        <f aca="false">VLOOKUP(D1161,Товар!$A$1:$F$61,5)</f>
        <v>250</v>
      </c>
      <c r="K1161" s="5" t="n">
        <f aca="false">IF(F1161="Поступление",TRUE())</f>
        <v>0</v>
      </c>
      <c r="L1161" s="5" t="n">
        <f aca="false">AND(G1161,H1161,I1161,K1161)</f>
        <v>0</v>
      </c>
      <c r="M1161" s="0" t="n">
        <f aca="false">IF(L1161,1,0)</f>
        <v>0</v>
      </c>
      <c r="N1161" s="0" t="n">
        <f aca="false">E1161*J1161*M1161</f>
        <v>0</v>
      </c>
    </row>
    <row r="1162" customFormat="false" ht="14.25" hidden="false" customHeight="false" outlineLevel="0" collapsed="false">
      <c r="A1162" s="0" t="n">
        <v>1161</v>
      </c>
      <c r="B1162" s="3" t="n">
        <v>45145</v>
      </c>
      <c r="C1162" s="4" t="s">
        <v>13</v>
      </c>
      <c r="D1162" s="0" t="n">
        <v>9</v>
      </c>
      <c r="E1162" s="0" t="n">
        <v>132</v>
      </c>
      <c r="F1162" s="0" t="s">
        <v>29</v>
      </c>
      <c r="G1162" s="5" t="n">
        <f aca="false">OR(C1162="M15",C1162="M10")</f>
        <v>0</v>
      </c>
      <c r="H1162" s="5" t="n">
        <f aca="false">AND(D1162&lt;=7,D1162&gt;=4)</f>
        <v>0</v>
      </c>
      <c r="I1162" s="5" t="n">
        <f aca="false">AND(B1162&gt;=$P$1,B1162&lt;=$Q$1)</f>
        <v>1</v>
      </c>
      <c r="J1162" s="0" t="n">
        <f aca="false">VLOOKUP(D1162,Товар!$A$1:$F$61,5)</f>
        <v>500</v>
      </c>
      <c r="K1162" s="5" t="n">
        <f aca="false">IF(F1162="Поступление",TRUE())</f>
        <v>0</v>
      </c>
      <c r="L1162" s="5" t="n">
        <f aca="false">AND(G1162,H1162,I1162,K1162)</f>
        <v>0</v>
      </c>
      <c r="M1162" s="0" t="n">
        <f aca="false">IF(L1162,1,0)</f>
        <v>0</v>
      </c>
      <c r="N1162" s="0" t="n">
        <f aca="false">E1162*J1162*M1162</f>
        <v>0</v>
      </c>
    </row>
    <row r="1163" customFormat="false" ht="14.25" hidden="false" customHeight="false" outlineLevel="0" collapsed="false">
      <c r="A1163" s="0" t="n">
        <v>1162</v>
      </c>
      <c r="B1163" s="3" t="n">
        <v>45145</v>
      </c>
      <c r="C1163" s="4" t="s">
        <v>13</v>
      </c>
      <c r="D1163" s="0" t="n">
        <v>10</v>
      </c>
      <c r="E1163" s="0" t="n">
        <v>105</v>
      </c>
      <c r="F1163" s="0" t="s">
        <v>29</v>
      </c>
      <c r="G1163" s="5" t="n">
        <f aca="false">OR(C1163="M15",C1163="M10")</f>
        <v>0</v>
      </c>
      <c r="H1163" s="5" t="n">
        <f aca="false">AND(D1163&lt;=7,D1163&gt;=4)</f>
        <v>0</v>
      </c>
      <c r="I1163" s="5" t="n">
        <f aca="false">AND(B1163&gt;=$P$1,B1163&lt;=$Q$1)</f>
        <v>1</v>
      </c>
      <c r="J1163" s="0" t="n">
        <f aca="false">VLOOKUP(D1163,Товар!$A$1:$F$61,5)</f>
        <v>1000</v>
      </c>
      <c r="K1163" s="5" t="n">
        <f aca="false">IF(F1163="Поступление",TRUE())</f>
        <v>0</v>
      </c>
      <c r="L1163" s="5" t="n">
        <f aca="false">AND(G1163,H1163,I1163,K1163)</f>
        <v>0</v>
      </c>
      <c r="M1163" s="0" t="n">
        <f aca="false">IF(L1163,1,0)</f>
        <v>0</v>
      </c>
      <c r="N1163" s="0" t="n">
        <f aca="false">E1163*J1163*M1163</f>
        <v>0</v>
      </c>
    </row>
    <row r="1164" customFormat="false" ht="14.25" hidden="false" customHeight="false" outlineLevel="0" collapsed="false">
      <c r="A1164" s="0" t="n">
        <v>1163</v>
      </c>
      <c r="B1164" s="3" t="n">
        <v>45145</v>
      </c>
      <c r="C1164" s="4" t="s">
        <v>13</v>
      </c>
      <c r="D1164" s="0" t="n">
        <v>11</v>
      </c>
      <c r="E1164" s="0" t="n">
        <v>114</v>
      </c>
      <c r="F1164" s="0" t="s">
        <v>29</v>
      </c>
      <c r="G1164" s="5" t="n">
        <f aca="false">OR(C1164="M15",C1164="M10")</f>
        <v>0</v>
      </c>
      <c r="H1164" s="5" t="n">
        <f aca="false">AND(D1164&lt;=7,D1164&gt;=4)</f>
        <v>0</v>
      </c>
      <c r="I1164" s="5" t="n">
        <f aca="false">AND(B1164&gt;=$P$1,B1164&lt;=$Q$1)</f>
        <v>1</v>
      </c>
      <c r="J1164" s="0" t="n">
        <f aca="false">VLOOKUP(D1164,Товар!$A$1:$F$61,5)</f>
        <v>500</v>
      </c>
      <c r="K1164" s="5" t="n">
        <f aca="false">IF(F1164="Поступление",TRUE())</f>
        <v>0</v>
      </c>
      <c r="L1164" s="5" t="n">
        <f aca="false">AND(G1164,H1164,I1164,K1164)</f>
        <v>0</v>
      </c>
      <c r="M1164" s="0" t="n">
        <f aca="false">IF(L1164,1,0)</f>
        <v>0</v>
      </c>
      <c r="N1164" s="0" t="n">
        <f aca="false">E1164*J1164*M1164</f>
        <v>0</v>
      </c>
    </row>
    <row r="1165" customFormat="false" ht="14.25" hidden="false" customHeight="false" outlineLevel="0" collapsed="false">
      <c r="A1165" s="0" t="n">
        <v>1164</v>
      </c>
      <c r="B1165" s="3" t="n">
        <v>45145</v>
      </c>
      <c r="C1165" s="4" t="s">
        <v>13</v>
      </c>
      <c r="D1165" s="0" t="n">
        <v>12</v>
      </c>
      <c r="E1165" s="0" t="n">
        <v>192</v>
      </c>
      <c r="F1165" s="0" t="s">
        <v>29</v>
      </c>
      <c r="G1165" s="5" t="n">
        <f aca="false">OR(C1165="M15",C1165="M10")</f>
        <v>0</v>
      </c>
      <c r="H1165" s="5" t="n">
        <f aca="false">AND(D1165&lt;=7,D1165&gt;=4)</f>
        <v>0</v>
      </c>
      <c r="I1165" s="5" t="n">
        <f aca="false">AND(B1165&gt;=$P$1,B1165&lt;=$Q$1)</f>
        <v>1</v>
      </c>
      <c r="J1165" s="0" t="n">
        <f aca="false">VLOOKUP(D1165,Товар!$A$1:$F$61,5)</f>
        <v>250</v>
      </c>
      <c r="K1165" s="5" t="n">
        <f aca="false">IF(F1165="Поступление",TRUE())</f>
        <v>0</v>
      </c>
      <c r="L1165" s="5" t="n">
        <f aca="false">AND(G1165,H1165,I1165,K1165)</f>
        <v>0</v>
      </c>
      <c r="M1165" s="0" t="n">
        <f aca="false">IF(L1165,1,0)</f>
        <v>0</v>
      </c>
      <c r="N1165" s="0" t="n">
        <f aca="false">E1165*J1165*M1165</f>
        <v>0</v>
      </c>
    </row>
    <row r="1166" customFormat="false" ht="14.25" hidden="false" customHeight="false" outlineLevel="0" collapsed="false">
      <c r="A1166" s="0" t="n">
        <v>1165</v>
      </c>
      <c r="B1166" s="3" t="n">
        <v>45145</v>
      </c>
      <c r="C1166" s="4" t="s">
        <v>13</v>
      </c>
      <c r="D1166" s="0" t="n">
        <v>13</v>
      </c>
      <c r="E1166" s="0" t="n">
        <v>145</v>
      </c>
      <c r="F1166" s="0" t="s">
        <v>29</v>
      </c>
      <c r="G1166" s="5" t="n">
        <f aca="false">OR(C1166="M15",C1166="M10")</f>
        <v>0</v>
      </c>
      <c r="H1166" s="5" t="n">
        <f aca="false">AND(D1166&lt;=7,D1166&gt;=4)</f>
        <v>0</v>
      </c>
      <c r="I1166" s="5" t="n">
        <f aca="false">AND(B1166&gt;=$P$1,B1166&lt;=$Q$1)</f>
        <v>1</v>
      </c>
      <c r="J1166" s="0" t="n">
        <f aca="false">VLOOKUP(D1166,Товар!$A$1:$F$61,5)</f>
        <v>500</v>
      </c>
      <c r="K1166" s="5" t="n">
        <f aca="false">IF(F1166="Поступление",TRUE())</f>
        <v>0</v>
      </c>
      <c r="L1166" s="5" t="n">
        <f aca="false">AND(G1166,H1166,I1166,K1166)</f>
        <v>0</v>
      </c>
      <c r="M1166" s="0" t="n">
        <f aca="false">IF(L1166,1,0)</f>
        <v>0</v>
      </c>
      <c r="N1166" s="0" t="n">
        <f aca="false">E1166*J1166*M1166</f>
        <v>0</v>
      </c>
    </row>
    <row r="1167" customFormat="false" ht="14.25" hidden="false" customHeight="false" outlineLevel="0" collapsed="false">
      <c r="A1167" s="0" t="n">
        <v>1166</v>
      </c>
      <c r="B1167" s="3" t="n">
        <v>45145</v>
      </c>
      <c r="C1167" s="4" t="s">
        <v>13</v>
      </c>
      <c r="D1167" s="0" t="n">
        <v>14</v>
      </c>
      <c r="E1167" s="0" t="n">
        <v>163</v>
      </c>
      <c r="F1167" s="0" t="s">
        <v>29</v>
      </c>
      <c r="G1167" s="5" t="n">
        <f aca="false">OR(C1167="M15",C1167="M10")</f>
        <v>0</v>
      </c>
      <c r="H1167" s="5" t="n">
        <f aca="false">AND(D1167&lt;=7,D1167&gt;=4)</f>
        <v>0</v>
      </c>
      <c r="I1167" s="5" t="n">
        <f aca="false">AND(B1167&gt;=$P$1,B1167&lt;=$Q$1)</f>
        <v>1</v>
      </c>
      <c r="J1167" s="0" t="n">
        <f aca="false">VLOOKUP(D1167,Товар!$A$1:$F$61,5)</f>
        <v>300</v>
      </c>
      <c r="K1167" s="5" t="n">
        <f aca="false">IF(F1167="Поступление",TRUE())</f>
        <v>0</v>
      </c>
      <c r="L1167" s="5" t="n">
        <f aca="false">AND(G1167,H1167,I1167,K1167)</f>
        <v>0</v>
      </c>
      <c r="M1167" s="0" t="n">
        <f aca="false">IF(L1167,1,0)</f>
        <v>0</v>
      </c>
      <c r="N1167" s="0" t="n">
        <f aca="false">E1167*J1167*M1167</f>
        <v>0</v>
      </c>
    </row>
    <row r="1168" customFormat="false" ht="14.25" hidden="false" customHeight="false" outlineLevel="0" collapsed="false">
      <c r="A1168" s="0" t="n">
        <v>1167</v>
      </c>
      <c r="B1168" s="3" t="n">
        <v>45145</v>
      </c>
      <c r="C1168" s="4" t="s">
        <v>13</v>
      </c>
      <c r="D1168" s="0" t="n">
        <v>15</v>
      </c>
      <c r="E1168" s="0" t="n">
        <v>128</v>
      </c>
      <c r="F1168" s="0" t="s">
        <v>29</v>
      </c>
      <c r="G1168" s="5" t="n">
        <f aca="false">OR(C1168="M15",C1168="M10")</f>
        <v>0</v>
      </c>
      <c r="H1168" s="5" t="n">
        <f aca="false">AND(D1168&lt;=7,D1168&gt;=4)</f>
        <v>0</v>
      </c>
      <c r="I1168" s="5" t="n">
        <f aca="false">AND(B1168&gt;=$P$1,B1168&lt;=$Q$1)</f>
        <v>1</v>
      </c>
      <c r="J1168" s="0" t="n">
        <f aca="false">VLOOKUP(D1168,Товар!$A$1:$F$61,5)</f>
        <v>250</v>
      </c>
      <c r="K1168" s="5" t="n">
        <f aca="false">IF(F1168="Поступление",TRUE())</f>
        <v>0</v>
      </c>
      <c r="L1168" s="5" t="n">
        <f aca="false">AND(G1168,H1168,I1168,K1168)</f>
        <v>0</v>
      </c>
      <c r="M1168" s="0" t="n">
        <f aca="false">IF(L1168,1,0)</f>
        <v>0</v>
      </c>
      <c r="N1168" s="0" t="n">
        <f aca="false">E1168*J1168*M1168</f>
        <v>0</v>
      </c>
    </row>
    <row r="1169" customFormat="false" ht="14.25" hidden="false" customHeight="false" outlineLevel="0" collapsed="false">
      <c r="A1169" s="0" t="n">
        <v>1168</v>
      </c>
      <c r="B1169" s="3" t="n">
        <v>45145</v>
      </c>
      <c r="C1169" s="4" t="s">
        <v>13</v>
      </c>
      <c r="D1169" s="0" t="n">
        <v>16</v>
      </c>
      <c r="E1169" s="0" t="n">
        <v>145</v>
      </c>
      <c r="F1169" s="0" t="s">
        <v>29</v>
      </c>
      <c r="G1169" s="5" t="n">
        <f aca="false">OR(C1169="M15",C1169="M10")</f>
        <v>0</v>
      </c>
      <c r="H1169" s="5" t="n">
        <f aca="false">AND(D1169&lt;=7,D1169&gt;=4)</f>
        <v>0</v>
      </c>
      <c r="I1169" s="5" t="n">
        <f aca="false">AND(B1169&gt;=$P$1,B1169&lt;=$Q$1)</f>
        <v>1</v>
      </c>
      <c r="J1169" s="0" t="n">
        <f aca="false">VLOOKUP(D1169,Товар!$A$1:$F$61,5)</f>
        <v>1</v>
      </c>
      <c r="K1169" s="5" t="n">
        <f aca="false">IF(F1169="Поступление",TRUE())</f>
        <v>0</v>
      </c>
      <c r="L1169" s="5" t="n">
        <f aca="false">AND(G1169,H1169,I1169,K1169)</f>
        <v>0</v>
      </c>
      <c r="M1169" s="0" t="n">
        <f aca="false">IF(L1169,1,0)</f>
        <v>0</v>
      </c>
      <c r="N1169" s="0" t="n">
        <f aca="false">E1169*J1169*M1169</f>
        <v>0</v>
      </c>
    </row>
    <row r="1170" customFormat="false" ht="14.25" hidden="false" customHeight="false" outlineLevel="0" collapsed="false">
      <c r="A1170" s="0" t="n">
        <v>1169</v>
      </c>
      <c r="B1170" s="3" t="n">
        <v>45145</v>
      </c>
      <c r="C1170" s="4" t="s">
        <v>13</v>
      </c>
      <c r="D1170" s="0" t="n">
        <v>17</v>
      </c>
      <c r="E1170" s="0" t="n">
        <v>138</v>
      </c>
      <c r="F1170" s="0" t="s">
        <v>29</v>
      </c>
      <c r="G1170" s="5" t="n">
        <f aca="false">OR(C1170="M15",C1170="M10")</f>
        <v>0</v>
      </c>
      <c r="H1170" s="5" t="n">
        <f aca="false">AND(D1170&lt;=7,D1170&gt;=4)</f>
        <v>0</v>
      </c>
      <c r="I1170" s="5" t="n">
        <f aca="false">AND(B1170&gt;=$P$1,B1170&lt;=$Q$1)</f>
        <v>1</v>
      </c>
      <c r="J1170" s="0" t="n">
        <f aca="false">VLOOKUP(D1170,Товар!$A$1:$F$61,5)</f>
        <v>150</v>
      </c>
      <c r="K1170" s="5" t="n">
        <f aca="false">IF(F1170="Поступление",TRUE())</f>
        <v>0</v>
      </c>
      <c r="L1170" s="5" t="n">
        <f aca="false">AND(G1170,H1170,I1170,K1170)</f>
        <v>0</v>
      </c>
      <c r="M1170" s="0" t="n">
        <f aca="false">IF(L1170,1,0)</f>
        <v>0</v>
      </c>
      <c r="N1170" s="0" t="n">
        <f aca="false">E1170*J1170*M1170</f>
        <v>0</v>
      </c>
    </row>
    <row r="1171" customFormat="false" ht="14.25" hidden="false" customHeight="false" outlineLevel="0" collapsed="false">
      <c r="A1171" s="0" t="n">
        <v>1170</v>
      </c>
      <c r="B1171" s="3" t="n">
        <v>45145</v>
      </c>
      <c r="C1171" s="4" t="s">
        <v>13</v>
      </c>
      <c r="D1171" s="0" t="n">
        <v>18</v>
      </c>
      <c r="E1171" s="0" t="n">
        <v>164</v>
      </c>
      <c r="F1171" s="0" t="s">
        <v>29</v>
      </c>
      <c r="G1171" s="5" t="n">
        <f aca="false">OR(C1171="M15",C1171="M10")</f>
        <v>0</v>
      </c>
      <c r="H1171" s="5" t="n">
        <f aca="false">AND(D1171&lt;=7,D1171&gt;=4)</f>
        <v>0</v>
      </c>
      <c r="I1171" s="5" t="n">
        <f aca="false">AND(B1171&gt;=$P$1,B1171&lt;=$Q$1)</f>
        <v>1</v>
      </c>
      <c r="J1171" s="0" t="n">
        <f aca="false">VLOOKUP(D1171,Товар!$A$1:$F$61,5)</f>
        <v>150</v>
      </c>
      <c r="K1171" s="5" t="n">
        <f aca="false">IF(F1171="Поступление",TRUE())</f>
        <v>0</v>
      </c>
      <c r="L1171" s="5" t="n">
        <f aca="false">AND(G1171,H1171,I1171,K1171)</f>
        <v>0</v>
      </c>
      <c r="M1171" s="0" t="n">
        <f aca="false">IF(L1171,1,0)</f>
        <v>0</v>
      </c>
      <c r="N1171" s="0" t="n">
        <f aca="false">E1171*J1171*M1171</f>
        <v>0</v>
      </c>
    </row>
    <row r="1172" customFormat="false" ht="14.25" hidden="false" customHeight="false" outlineLevel="0" collapsed="false">
      <c r="A1172" s="0" t="n">
        <v>1171</v>
      </c>
      <c r="B1172" s="3" t="n">
        <v>45145</v>
      </c>
      <c r="C1172" s="4" t="s">
        <v>13</v>
      </c>
      <c r="D1172" s="0" t="n">
        <v>19</v>
      </c>
      <c r="E1172" s="0" t="n">
        <v>176</v>
      </c>
      <c r="F1172" s="0" t="s">
        <v>29</v>
      </c>
      <c r="G1172" s="5" t="n">
        <f aca="false">OR(C1172="M15",C1172="M10")</f>
        <v>0</v>
      </c>
      <c r="H1172" s="5" t="n">
        <f aca="false">AND(D1172&lt;=7,D1172&gt;=4)</f>
        <v>0</v>
      </c>
      <c r="I1172" s="5" t="n">
        <f aca="false">AND(B1172&gt;=$P$1,B1172&lt;=$Q$1)</f>
        <v>1</v>
      </c>
      <c r="J1172" s="0" t="n">
        <f aca="false">VLOOKUP(D1172,Товар!$A$1:$F$61,5)</f>
        <v>700</v>
      </c>
      <c r="K1172" s="5" t="n">
        <f aca="false">IF(F1172="Поступление",TRUE())</f>
        <v>0</v>
      </c>
      <c r="L1172" s="5" t="n">
        <f aca="false">AND(G1172,H1172,I1172,K1172)</f>
        <v>0</v>
      </c>
      <c r="M1172" s="0" t="n">
        <f aca="false">IF(L1172,1,0)</f>
        <v>0</v>
      </c>
      <c r="N1172" s="0" t="n">
        <f aca="false">E1172*J1172*M1172</f>
        <v>0</v>
      </c>
    </row>
    <row r="1173" customFormat="false" ht="14.25" hidden="false" customHeight="false" outlineLevel="0" collapsed="false">
      <c r="A1173" s="0" t="n">
        <v>1172</v>
      </c>
      <c r="B1173" s="3" t="n">
        <v>45145</v>
      </c>
      <c r="C1173" s="4" t="s">
        <v>13</v>
      </c>
      <c r="D1173" s="0" t="n">
        <v>20</v>
      </c>
      <c r="E1173" s="0" t="n">
        <v>128</v>
      </c>
      <c r="F1173" s="0" t="s">
        <v>29</v>
      </c>
      <c r="G1173" s="5" t="n">
        <f aca="false">OR(C1173="M15",C1173="M10")</f>
        <v>0</v>
      </c>
      <c r="H1173" s="5" t="n">
        <f aca="false">AND(D1173&lt;=7,D1173&gt;=4)</f>
        <v>0</v>
      </c>
      <c r="I1173" s="5" t="n">
        <f aca="false">AND(B1173&gt;=$P$1,B1173&lt;=$Q$1)</f>
        <v>1</v>
      </c>
      <c r="J1173" s="0" t="n">
        <f aca="false">VLOOKUP(D1173,Товар!$A$1:$F$61,5)</f>
        <v>500</v>
      </c>
      <c r="K1173" s="5" t="n">
        <f aca="false">IF(F1173="Поступление",TRUE())</f>
        <v>0</v>
      </c>
      <c r="L1173" s="5" t="n">
        <f aca="false">AND(G1173,H1173,I1173,K1173)</f>
        <v>0</v>
      </c>
      <c r="M1173" s="0" t="n">
        <f aca="false">IF(L1173,1,0)</f>
        <v>0</v>
      </c>
      <c r="N1173" s="0" t="n">
        <f aca="false">E1173*J1173*M1173</f>
        <v>0</v>
      </c>
    </row>
    <row r="1174" customFormat="false" ht="14.25" hidden="false" customHeight="false" outlineLevel="0" collapsed="false">
      <c r="A1174" s="0" t="n">
        <v>1173</v>
      </c>
      <c r="B1174" s="3" t="n">
        <v>45145</v>
      </c>
      <c r="C1174" s="4" t="s">
        <v>13</v>
      </c>
      <c r="D1174" s="0" t="n">
        <v>21</v>
      </c>
      <c r="E1174" s="0" t="n">
        <v>146</v>
      </c>
      <c r="F1174" s="0" t="s">
        <v>29</v>
      </c>
      <c r="G1174" s="5" t="n">
        <f aca="false">OR(C1174="M15",C1174="M10")</f>
        <v>0</v>
      </c>
      <c r="H1174" s="5" t="n">
        <f aca="false">AND(D1174&lt;=7,D1174&gt;=4)</f>
        <v>0</v>
      </c>
      <c r="I1174" s="5" t="n">
        <f aca="false">AND(B1174&gt;=$P$1,B1174&lt;=$Q$1)</f>
        <v>1</v>
      </c>
      <c r="J1174" s="0" t="n">
        <f aca="false">VLOOKUP(D1174,Товар!$A$1:$F$61,5)</f>
        <v>500</v>
      </c>
      <c r="K1174" s="5" t="n">
        <f aca="false">IF(F1174="Поступление",TRUE())</f>
        <v>0</v>
      </c>
      <c r="L1174" s="5" t="n">
        <f aca="false">AND(G1174,H1174,I1174,K1174)</f>
        <v>0</v>
      </c>
      <c r="M1174" s="0" t="n">
        <f aca="false">IF(L1174,1,0)</f>
        <v>0</v>
      </c>
      <c r="N1174" s="0" t="n">
        <f aca="false">E1174*J1174*M1174</f>
        <v>0</v>
      </c>
    </row>
    <row r="1175" customFormat="false" ht="14.25" hidden="false" customHeight="false" outlineLevel="0" collapsed="false">
      <c r="A1175" s="0" t="n">
        <v>1174</v>
      </c>
      <c r="B1175" s="3" t="n">
        <v>45145</v>
      </c>
      <c r="C1175" s="4" t="s">
        <v>13</v>
      </c>
      <c r="D1175" s="0" t="n">
        <v>22</v>
      </c>
      <c r="E1175" s="0" t="n">
        <v>173</v>
      </c>
      <c r="F1175" s="0" t="s">
        <v>29</v>
      </c>
      <c r="G1175" s="5" t="n">
        <f aca="false">OR(C1175="M15",C1175="M10")</f>
        <v>0</v>
      </c>
      <c r="H1175" s="5" t="n">
        <f aca="false">AND(D1175&lt;=7,D1175&gt;=4)</f>
        <v>0</v>
      </c>
      <c r="I1175" s="5" t="n">
        <f aca="false">AND(B1175&gt;=$P$1,B1175&lt;=$Q$1)</f>
        <v>1</v>
      </c>
      <c r="J1175" s="0" t="n">
        <f aca="false">VLOOKUP(D1175,Товар!$A$1:$F$61,5)</f>
        <v>600</v>
      </c>
      <c r="K1175" s="5" t="n">
        <f aca="false">IF(F1175="Поступление",TRUE())</f>
        <v>0</v>
      </c>
      <c r="L1175" s="5" t="n">
        <f aca="false">AND(G1175,H1175,I1175,K1175)</f>
        <v>0</v>
      </c>
      <c r="M1175" s="0" t="n">
        <f aca="false">IF(L1175,1,0)</f>
        <v>0</v>
      </c>
      <c r="N1175" s="0" t="n">
        <f aca="false">E1175*J1175*M1175</f>
        <v>0</v>
      </c>
    </row>
    <row r="1176" customFormat="false" ht="14.25" hidden="false" customHeight="false" outlineLevel="0" collapsed="false">
      <c r="A1176" s="0" t="n">
        <v>1175</v>
      </c>
      <c r="B1176" s="3" t="n">
        <v>45145</v>
      </c>
      <c r="C1176" s="4" t="s">
        <v>13</v>
      </c>
      <c r="D1176" s="0" t="n">
        <v>23</v>
      </c>
      <c r="E1176" s="0" t="n">
        <v>180</v>
      </c>
      <c r="F1176" s="0" t="s">
        <v>29</v>
      </c>
      <c r="G1176" s="5" t="n">
        <f aca="false">OR(C1176="M15",C1176="M10")</f>
        <v>0</v>
      </c>
      <c r="H1176" s="5" t="n">
        <f aca="false">AND(D1176&lt;=7,D1176&gt;=4)</f>
        <v>0</v>
      </c>
      <c r="I1176" s="5" t="n">
        <f aca="false">AND(B1176&gt;=$P$1,B1176&lt;=$Q$1)</f>
        <v>1</v>
      </c>
      <c r="J1176" s="0" t="n">
        <f aca="false">VLOOKUP(D1176,Товар!$A$1:$F$61,5)</f>
        <v>1000</v>
      </c>
      <c r="K1176" s="5" t="n">
        <f aca="false">IF(F1176="Поступление",TRUE())</f>
        <v>0</v>
      </c>
      <c r="L1176" s="5" t="n">
        <f aca="false">AND(G1176,H1176,I1176,K1176)</f>
        <v>0</v>
      </c>
      <c r="M1176" s="0" t="n">
        <f aca="false">IF(L1176,1,0)</f>
        <v>0</v>
      </c>
      <c r="N1176" s="0" t="n">
        <f aca="false">E1176*J1176*M1176</f>
        <v>0</v>
      </c>
    </row>
    <row r="1177" customFormat="false" ht="14.25" hidden="false" customHeight="false" outlineLevel="0" collapsed="false">
      <c r="A1177" s="0" t="n">
        <v>1176</v>
      </c>
      <c r="B1177" s="3" t="n">
        <v>45145</v>
      </c>
      <c r="C1177" s="4" t="s">
        <v>13</v>
      </c>
      <c r="D1177" s="0" t="n">
        <v>24</v>
      </c>
      <c r="E1177" s="0" t="n">
        <v>142</v>
      </c>
      <c r="F1177" s="0" t="s">
        <v>29</v>
      </c>
      <c r="G1177" s="5" t="n">
        <f aca="false">OR(C1177="M15",C1177="M10")</f>
        <v>0</v>
      </c>
      <c r="H1177" s="5" t="n">
        <f aca="false">AND(D1177&lt;=7,D1177&gt;=4)</f>
        <v>0</v>
      </c>
      <c r="I1177" s="5" t="n">
        <f aca="false">AND(B1177&gt;=$P$1,B1177&lt;=$Q$1)</f>
        <v>1</v>
      </c>
      <c r="J1177" s="0" t="n">
        <f aca="false">VLOOKUP(D1177,Товар!$A$1:$F$61,5)</f>
        <v>200</v>
      </c>
      <c r="K1177" s="5" t="n">
        <f aca="false">IF(F1177="Поступление",TRUE())</f>
        <v>0</v>
      </c>
      <c r="L1177" s="5" t="n">
        <f aca="false">AND(G1177,H1177,I1177,K1177)</f>
        <v>0</v>
      </c>
      <c r="M1177" s="0" t="n">
        <f aca="false">IF(L1177,1,0)</f>
        <v>0</v>
      </c>
      <c r="N1177" s="0" t="n">
        <f aca="false">E1177*J1177*M1177</f>
        <v>0</v>
      </c>
    </row>
    <row r="1178" customFormat="false" ht="14.25" hidden="false" customHeight="false" outlineLevel="0" collapsed="false">
      <c r="A1178" s="0" t="n">
        <v>1177</v>
      </c>
      <c r="B1178" s="3" t="n">
        <v>45145</v>
      </c>
      <c r="C1178" s="4" t="s">
        <v>13</v>
      </c>
      <c r="D1178" s="0" t="n">
        <v>25</v>
      </c>
      <c r="E1178" s="0" t="n">
        <v>156</v>
      </c>
      <c r="F1178" s="0" t="s">
        <v>29</v>
      </c>
      <c r="G1178" s="5" t="n">
        <f aca="false">OR(C1178="M15",C1178="M10")</f>
        <v>0</v>
      </c>
      <c r="H1178" s="5" t="n">
        <f aca="false">AND(D1178&lt;=7,D1178&gt;=4)</f>
        <v>0</v>
      </c>
      <c r="I1178" s="5" t="n">
        <f aca="false">AND(B1178&gt;=$P$1,B1178&lt;=$Q$1)</f>
        <v>1</v>
      </c>
      <c r="J1178" s="0" t="n">
        <f aca="false">VLOOKUP(D1178,Товар!$A$1:$F$61,5)</f>
        <v>250</v>
      </c>
      <c r="K1178" s="5" t="n">
        <f aca="false">IF(F1178="Поступление",TRUE())</f>
        <v>0</v>
      </c>
      <c r="L1178" s="5" t="n">
        <f aca="false">AND(G1178,H1178,I1178,K1178)</f>
        <v>0</v>
      </c>
      <c r="M1178" s="0" t="n">
        <f aca="false">IF(L1178,1,0)</f>
        <v>0</v>
      </c>
      <c r="N1178" s="0" t="n">
        <f aca="false">E1178*J1178*M1178</f>
        <v>0</v>
      </c>
    </row>
    <row r="1179" customFormat="false" ht="14.25" hidden="false" customHeight="false" outlineLevel="0" collapsed="false">
      <c r="A1179" s="0" t="n">
        <v>1178</v>
      </c>
      <c r="B1179" s="3" t="n">
        <v>45145</v>
      </c>
      <c r="C1179" s="4" t="s">
        <v>13</v>
      </c>
      <c r="D1179" s="0" t="n">
        <v>26</v>
      </c>
      <c r="E1179" s="0" t="n">
        <v>144</v>
      </c>
      <c r="F1179" s="0" t="s">
        <v>29</v>
      </c>
      <c r="G1179" s="5" t="n">
        <f aca="false">OR(C1179="M15",C1179="M10")</f>
        <v>0</v>
      </c>
      <c r="H1179" s="5" t="n">
        <f aca="false">AND(D1179&lt;=7,D1179&gt;=4)</f>
        <v>0</v>
      </c>
      <c r="I1179" s="5" t="n">
        <f aca="false">AND(B1179&gt;=$P$1,B1179&lt;=$Q$1)</f>
        <v>1</v>
      </c>
      <c r="J1179" s="0" t="n">
        <f aca="false">VLOOKUP(D1179,Товар!$A$1:$F$61,5)</f>
        <v>300</v>
      </c>
      <c r="K1179" s="5" t="n">
        <f aca="false">IF(F1179="Поступление",TRUE())</f>
        <v>0</v>
      </c>
      <c r="L1179" s="5" t="n">
        <f aca="false">AND(G1179,H1179,I1179,K1179)</f>
        <v>0</v>
      </c>
      <c r="M1179" s="0" t="n">
        <f aca="false">IF(L1179,1,0)</f>
        <v>0</v>
      </c>
      <c r="N1179" s="0" t="n">
        <f aca="false">E1179*J1179*M1179</f>
        <v>0</v>
      </c>
    </row>
    <row r="1180" customFormat="false" ht="14.25" hidden="false" customHeight="false" outlineLevel="0" collapsed="false">
      <c r="A1180" s="0" t="n">
        <v>1179</v>
      </c>
      <c r="B1180" s="3" t="n">
        <v>45145</v>
      </c>
      <c r="C1180" s="4" t="s">
        <v>13</v>
      </c>
      <c r="D1180" s="0" t="n">
        <v>27</v>
      </c>
      <c r="E1180" s="0" t="n">
        <v>178</v>
      </c>
      <c r="F1180" s="0" t="s">
        <v>29</v>
      </c>
      <c r="G1180" s="5" t="n">
        <f aca="false">OR(C1180="M15",C1180="M10")</f>
        <v>0</v>
      </c>
      <c r="H1180" s="5" t="n">
        <f aca="false">AND(D1180&lt;=7,D1180&gt;=4)</f>
        <v>0</v>
      </c>
      <c r="I1180" s="5" t="n">
        <f aca="false">AND(B1180&gt;=$P$1,B1180&lt;=$Q$1)</f>
        <v>1</v>
      </c>
      <c r="J1180" s="0" t="n">
        <f aca="false">VLOOKUP(D1180,Товар!$A$1:$F$61,5)</f>
        <v>100</v>
      </c>
      <c r="K1180" s="5" t="n">
        <f aca="false">IF(F1180="Поступление",TRUE())</f>
        <v>0</v>
      </c>
      <c r="L1180" s="5" t="n">
        <f aca="false">AND(G1180,H1180,I1180,K1180)</f>
        <v>0</v>
      </c>
      <c r="M1180" s="0" t="n">
        <f aca="false">IF(L1180,1,0)</f>
        <v>0</v>
      </c>
      <c r="N1180" s="0" t="n">
        <f aca="false">E1180*J1180*M1180</f>
        <v>0</v>
      </c>
    </row>
    <row r="1181" customFormat="false" ht="14.25" hidden="false" customHeight="false" outlineLevel="0" collapsed="false">
      <c r="A1181" s="0" t="n">
        <v>1180</v>
      </c>
      <c r="B1181" s="3" t="n">
        <v>45145</v>
      </c>
      <c r="C1181" s="4" t="s">
        <v>13</v>
      </c>
      <c r="D1181" s="0" t="n">
        <v>28</v>
      </c>
      <c r="E1181" s="0" t="n">
        <v>169</v>
      </c>
      <c r="F1181" s="0" t="s">
        <v>29</v>
      </c>
      <c r="G1181" s="5" t="n">
        <f aca="false">OR(C1181="M15",C1181="M10")</f>
        <v>0</v>
      </c>
      <c r="H1181" s="5" t="n">
        <f aca="false">AND(D1181&lt;=7,D1181&gt;=4)</f>
        <v>0</v>
      </c>
      <c r="I1181" s="5" t="n">
        <f aca="false">AND(B1181&gt;=$P$1,B1181&lt;=$Q$1)</f>
        <v>1</v>
      </c>
      <c r="J1181" s="0" t="n">
        <f aca="false">VLOOKUP(D1181,Товар!$A$1:$F$61,5)</f>
        <v>250</v>
      </c>
      <c r="K1181" s="5" t="n">
        <f aca="false">IF(F1181="Поступление",TRUE())</f>
        <v>0</v>
      </c>
      <c r="L1181" s="5" t="n">
        <f aca="false">AND(G1181,H1181,I1181,K1181)</f>
        <v>0</v>
      </c>
      <c r="M1181" s="0" t="n">
        <f aca="false">IF(L1181,1,0)</f>
        <v>0</v>
      </c>
      <c r="N1181" s="0" t="n">
        <f aca="false">E1181*J1181*M1181</f>
        <v>0</v>
      </c>
    </row>
    <row r="1182" customFormat="false" ht="14.25" hidden="false" customHeight="false" outlineLevel="0" collapsed="false">
      <c r="A1182" s="0" t="n">
        <v>1181</v>
      </c>
      <c r="B1182" s="3" t="n">
        <v>45145</v>
      </c>
      <c r="C1182" s="4" t="s">
        <v>13</v>
      </c>
      <c r="D1182" s="0" t="n">
        <v>29</v>
      </c>
      <c r="E1182" s="0" t="n">
        <v>196</v>
      </c>
      <c r="F1182" s="0" t="s">
        <v>29</v>
      </c>
      <c r="G1182" s="5" t="n">
        <f aca="false">OR(C1182="M15",C1182="M10")</f>
        <v>0</v>
      </c>
      <c r="H1182" s="5" t="n">
        <f aca="false">AND(D1182&lt;=7,D1182&gt;=4)</f>
        <v>0</v>
      </c>
      <c r="I1182" s="5" t="n">
        <f aca="false">AND(B1182&gt;=$P$1,B1182&lt;=$Q$1)</f>
        <v>1</v>
      </c>
      <c r="J1182" s="0" t="n">
        <f aca="false">VLOOKUP(D1182,Товар!$A$1:$F$61,5)</f>
        <v>250</v>
      </c>
      <c r="K1182" s="5" t="n">
        <f aca="false">IF(F1182="Поступление",TRUE())</f>
        <v>0</v>
      </c>
      <c r="L1182" s="5" t="n">
        <f aca="false">AND(G1182,H1182,I1182,K1182)</f>
        <v>0</v>
      </c>
      <c r="M1182" s="0" t="n">
        <f aca="false">IF(L1182,1,0)</f>
        <v>0</v>
      </c>
      <c r="N1182" s="0" t="n">
        <f aca="false">E1182*J1182*M1182</f>
        <v>0</v>
      </c>
    </row>
    <row r="1183" customFormat="false" ht="14.25" hidden="false" customHeight="false" outlineLevel="0" collapsed="false">
      <c r="A1183" s="0" t="n">
        <v>1182</v>
      </c>
      <c r="B1183" s="3" t="n">
        <v>45145</v>
      </c>
      <c r="C1183" s="4" t="s">
        <v>13</v>
      </c>
      <c r="D1183" s="0" t="n">
        <v>30</v>
      </c>
      <c r="E1183" s="0" t="n">
        <v>123</v>
      </c>
      <c r="F1183" s="0" t="s">
        <v>29</v>
      </c>
      <c r="G1183" s="5" t="n">
        <f aca="false">OR(C1183="M15",C1183="M10")</f>
        <v>0</v>
      </c>
      <c r="H1183" s="5" t="n">
        <f aca="false">AND(D1183&lt;=7,D1183&gt;=4)</f>
        <v>0</v>
      </c>
      <c r="I1183" s="5" t="n">
        <f aca="false">AND(B1183&gt;=$P$1,B1183&lt;=$Q$1)</f>
        <v>1</v>
      </c>
      <c r="J1183" s="0" t="n">
        <f aca="false">VLOOKUP(D1183,Товар!$A$1:$F$61,5)</f>
        <v>100</v>
      </c>
      <c r="K1183" s="5" t="n">
        <f aca="false">IF(F1183="Поступление",TRUE())</f>
        <v>0</v>
      </c>
      <c r="L1183" s="5" t="n">
        <f aca="false">AND(G1183,H1183,I1183,K1183)</f>
        <v>0</v>
      </c>
      <c r="M1183" s="0" t="n">
        <f aca="false">IF(L1183,1,0)</f>
        <v>0</v>
      </c>
      <c r="N1183" s="0" t="n">
        <f aca="false">E1183*J1183*M1183</f>
        <v>0</v>
      </c>
    </row>
    <row r="1184" customFormat="false" ht="14.25" hidden="false" customHeight="false" outlineLevel="0" collapsed="false">
      <c r="A1184" s="0" t="n">
        <v>1183</v>
      </c>
      <c r="B1184" s="3" t="n">
        <v>45145</v>
      </c>
      <c r="C1184" s="4" t="s">
        <v>13</v>
      </c>
      <c r="D1184" s="0" t="n">
        <v>31</v>
      </c>
      <c r="E1184" s="0" t="n">
        <v>111</v>
      </c>
      <c r="F1184" s="0" t="s">
        <v>29</v>
      </c>
      <c r="G1184" s="5" t="n">
        <f aca="false">OR(C1184="M15",C1184="M10")</f>
        <v>0</v>
      </c>
      <c r="H1184" s="5" t="n">
        <f aca="false">AND(D1184&lt;=7,D1184&gt;=4)</f>
        <v>0</v>
      </c>
      <c r="I1184" s="5" t="n">
        <f aca="false">AND(B1184&gt;=$P$1,B1184&lt;=$Q$1)</f>
        <v>1</v>
      </c>
      <c r="J1184" s="0" t="n">
        <f aca="false">VLOOKUP(D1184,Товар!$A$1:$F$61,5)</f>
        <v>80</v>
      </c>
      <c r="K1184" s="5" t="n">
        <f aca="false">IF(F1184="Поступление",TRUE())</f>
        <v>0</v>
      </c>
      <c r="L1184" s="5" t="n">
        <f aca="false">AND(G1184,H1184,I1184,K1184)</f>
        <v>0</v>
      </c>
      <c r="M1184" s="0" t="n">
        <f aca="false">IF(L1184,1,0)</f>
        <v>0</v>
      </c>
      <c r="N1184" s="0" t="n">
        <f aca="false">E1184*J1184*M1184</f>
        <v>0</v>
      </c>
    </row>
    <row r="1185" customFormat="false" ht="14.25" hidden="false" customHeight="false" outlineLevel="0" collapsed="false">
      <c r="A1185" s="0" t="n">
        <v>1184</v>
      </c>
      <c r="B1185" s="3" t="n">
        <v>45145</v>
      </c>
      <c r="C1185" s="4" t="s">
        <v>13</v>
      </c>
      <c r="D1185" s="0" t="n">
        <v>32</v>
      </c>
      <c r="E1185" s="0" t="n">
        <v>158</v>
      </c>
      <c r="F1185" s="0" t="s">
        <v>29</v>
      </c>
      <c r="G1185" s="5" t="n">
        <f aca="false">OR(C1185="M15",C1185="M10")</f>
        <v>0</v>
      </c>
      <c r="H1185" s="5" t="n">
        <f aca="false">AND(D1185&lt;=7,D1185&gt;=4)</f>
        <v>0</v>
      </c>
      <c r="I1185" s="5" t="n">
        <f aca="false">AND(B1185&gt;=$P$1,B1185&lt;=$Q$1)</f>
        <v>1</v>
      </c>
      <c r="J1185" s="0" t="n">
        <f aca="false">VLOOKUP(D1185,Товар!$A$1:$F$61,5)</f>
        <v>100</v>
      </c>
      <c r="K1185" s="5" t="n">
        <f aca="false">IF(F1185="Поступление",TRUE())</f>
        <v>0</v>
      </c>
      <c r="L1185" s="5" t="n">
        <f aca="false">AND(G1185,H1185,I1185,K1185)</f>
        <v>0</v>
      </c>
      <c r="M1185" s="0" t="n">
        <f aca="false">IF(L1185,1,0)</f>
        <v>0</v>
      </c>
      <c r="N1185" s="0" t="n">
        <f aca="false">E1185*J1185*M1185</f>
        <v>0</v>
      </c>
    </row>
    <row r="1186" customFormat="false" ht="14.25" hidden="false" customHeight="false" outlineLevel="0" collapsed="false">
      <c r="A1186" s="0" t="n">
        <v>1185</v>
      </c>
      <c r="B1186" s="3" t="n">
        <v>45145</v>
      </c>
      <c r="C1186" s="4" t="s">
        <v>13</v>
      </c>
      <c r="D1186" s="0" t="n">
        <v>33</v>
      </c>
      <c r="E1186" s="0" t="n">
        <v>175</v>
      </c>
      <c r="F1186" s="0" t="s">
        <v>29</v>
      </c>
      <c r="G1186" s="5" t="n">
        <f aca="false">OR(C1186="M15",C1186="M10")</f>
        <v>0</v>
      </c>
      <c r="H1186" s="5" t="n">
        <f aca="false">AND(D1186&lt;=7,D1186&gt;=4)</f>
        <v>0</v>
      </c>
      <c r="I1186" s="5" t="n">
        <f aca="false">AND(B1186&gt;=$P$1,B1186&lt;=$Q$1)</f>
        <v>1</v>
      </c>
      <c r="J1186" s="0" t="n">
        <f aca="false">VLOOKUP(D1186,Товар!$A$1:$F$61,5)</f>
        <v>100</v>
      </c>
      <c r="K1186" s="5" t="n">
        <f aca="false">IF(F1186="Поступление",TRUE())</f>
        <v>0</v>
      </c>
      <c r="L1186" s="5" t="n">
        <f aca="false">AND(G1186,H1186,I1186,K1186)</f>
        <v>0</v>
      </c>
      <c r="M1186" s="0" t="n">
        <f aca="false">IF(L1186,1,0)</f>
        <v>0</v>
      </c>
      <c r="N1186" s="0" t="n">
        <f aca="false">E1186*J1186*M1186</f>
        <v>0</v>
      </c>
    </row>
    <row r="1187" customFormat="false" ht="14.25" hidden="false" customHeight="false" outlineLevel="0" collapsed="false">
      <c r="A1187" s="0" t="n">
        <v>1186</v>
      </c>
      <c r="B1187" s="3" t="n">
        <v>45145</v>
      </c>
      <c r="C1187" s="4" t="s">
        <v>13</v>
      </c>
      <c r="D1187" s="0" t="n">
        <v>34</v>
      </c>
      <c r="E1187" s="0" t="n">
        <v>114</v>
      </c>
      <c r="F1187" s="0" t="s">
        <v>29</v>
      </c>
      <c r="G1187" s="5" t="n">
        <f aca="false">OR(C1187="M15",C1187="M10")</f>
        <v>0</v>
      </c>
      <c r="H1187" s="5" t="n">
        <f aca="false">AND(D1187&lt;=7,D1187&gt;=4)</f>
        <v>0</v>
      </c>
      <c r="I1187" s="5" t="n">
        <f aca="false">AND(B1187&gt;=$P$1,B1187&lt;=$Q$1)</f>
        <v>1</v>
      </c>
      <c r="J1187" s="0" t="n">
        <f aca="false">VLOOKUP(D1187,Товар!$A$1:$F$61,5)</f>
        <v>200</v>
      </c>
      <c r="K1187" s="5" t="n">
        <f aca="false">IF(F1187="Поступление",TRUE())</f>
        <v>0</v>
      </c>
      <c r="L1187" s="5" t="n">
        <f aca="false">AND(G1187,H1187,I1187,K1187)</f>
        <v>0</v>
      </c>
      <c r="M1187" s="0" t="n">
        <f aca="false">IF(L1187,1,0)</f>
        <v>0</v>
      </c>
      <c r="N1187" s="0" t="n">
        <f aca="false">E1187*J1187*M1187</f>
        <v>0</v>
      </c>
    </row>
    <row r="1188" customFormat="false" ht="14.25" hidden="false" customHeight="false" outlineLevel="0" collapsed="false">
      <c r="A1188" s="0" t="n">
        <v>1187</v>
      </c>
      <c r="B1188" s="3" t="n">
        <v>45145</v>
      </c>
      <c r="C1188" s="4" t="s">
        <v>13</v>
      </c>
      <c r="D1188" s="0" t="n">
        <v>35</v>
      </c>
      <c r="E1188" s="0" t="n">
        <v>139</v>
      </c>
      <c r="F1188" s="0" t="s">
        <v>29</v>
      </c>
      <c r="G1188" s="5" t="n">
        <f aca="false">OR(C1188="M15",C1188="M10")</f>
        <v>0</v>
      </c>
      <c r="H1188" s="5" t="n">
        <f aca="false">AND(D1188&lt;=7,D1188&gt;=4)</f>
        <v>0</v>
      </c>
      <c r="I1188" s="5" t="n">
        <f aca="false">AND(B1188&gt;=$P$1,B1188&lt;=$Q$1)</f>
        <v>1</v>
      </c>
      <c r="J1188" s="0" t="n">
        <f aca="false">VLOOKUP(D1188,Товар!$A$1:$F$61,5)</f>
        <v>300</v>
      </c>
      <c r="K1188" s="5" t="n">
        <f aca="false">IF(F1188="Поступление",TRUE())</f>
        <v>0</v>
      </c>
      <c r="L1188" s="5" t="n">
        <f aca="false">AND(G1188,H1188,I1188,K1188)</f>
        <v>0</v>
      </c>
      <c r="M1188" s="0" t="n">
        <f aca="false">IF(L1188,1,0)</f>
        <v>0</v>
      </c>
      <c r="N1188" s="0" t="n">
        <f aca="false">E1188*J1188*M1188</f>
        <v>0</v>
      </c>
    </row>
    <row r="1189" customFormat="false" ht="14.25" hidden="false" customHeight="false" outlineLevel="0" collapsed="false">
      <c r="A1189" s="0" t="n">
        <v>1188</v>
      </c>
      <c r="B1189" s="3" t="n">
        <v>45145</v>
      </c>
      <c r="C1189" s="4" t="s">
        <v>13</v>
      </c>
      <c r="D1189" s="0" t="n">
        <v>36</v>
      </c>
      <c r="E1189" s="0" t="n">
        <v>141</v>
      </c>
      <c r="F1189" s="0" t="s">
        <v>29</v>
      </c>
      <c r="G1189" s="5" t="n">
        <f aca="false">OR(C1189="M15",C1189="M10")</f>
        <v>0</v>
      </c>
      <c r="H1189" s="5" t="n">
        <f aca="false">AND(D1189&lt;=7,D1189&gt;=4)</f>
        <v>0</v>
      </c>
      <c r="I1189" s="5" t="n">
        <f aca="false">AND(B1189&gt;=$P$1,B1189&lt;=$Q$1)</f>
        <v>1</v>
      </c>
      <c r="J1189" s="0" t="n">
        <f aca="false">VLOOKUP(D1189,Товар!$A$1:$F$61,5)</f>
        <v>400</v>
      </c>
      <c r="K1189" s="5" t="n">
        <f aca="false">IF(F1189="Поступление",TRUE())</f>
        <v>0</v>
      </c>
      <c r="L1189" s="5" t="n">
        <f aca="false">AND(G1189,H1189,I1189,K1189)</f>
        <v>0</v>
      </c>
      <c r="M1189" s="0" t="n">
        <f aca="false">IF(L1189,1,0)</f>
        <v>0</v>
      </c>
      <c r="N1189" s="0" t="n">
        <f aca="false">E1189*J1189*M1189</f>
        <v>0</v>
      </c>
    </row>
    <row r="1190" customFormat="false" ht="14.25" hidden="false" customHeight="false" outlineLevel="0" collapsed="false">
      <c r="A1190" s="0" t="n">
        <v>1189</v>
      </c>
      <c r="B1190" s="3" t="n">
        <v>45145</v>
      </c>
      <c r="C1190" s="4" t="s">
        <v>14</v>
      </c>
      <c r="D1190" s="0" t="n">
        <v>1</v>
      </c>
      <c r="E1190" s="0" t="n">
        <v>122</v>
      </c>
      <c r="F1190" s="0" t="s">
        <v>29</v>
      </c>
      <c r="G1190" s="5" t="n">
        <f aca="false">OR(C1190="M15",C1190="M10")</f>
        <v>1</v>
      </c>
      <c r="H1190" s="5" t="n">
        <f aca="false">AND(D1190&lt;=7,D1190&gt;=4)</f>
        <v>0</v>
      </c>
      <c r="I1190" s="5" t="n">
        <f aca="false">AND(B1190&gt;=$P$1,B1190&lt;=$Q$1)</f>
        <v>1</v>
      </c>
      <c r="J1190" s="0" t="n">
        <f aca="false">VLOOKUP(D1190,Товар!$A$1:$F$61,5)</f>
        <v>250</v>
      </c>
      <c r="K1190" s="5" t="n">
        <f aca="false">IF(F1190="Поступление",TRUE())</f>
        <v>0</v>
      </c>
      <c r="L1190" s="5" t="n">
        <f aca="false">AND(G1190,H1190,I1190,K1190)</f>
        <v>0</v>
      </c>
      <c r="M1190" s="0" t="n">
        <f aca="false">IF(L1190,1,0)</f>
        <v>0</v>
      </c>
      <c r="N1190" s="0" t="n">
        <f aca="false">E1190*J1190*M1190</f>
        <v>0</v>
      </c>
    </row>
    <row r="1191" customFormat="false" ht="14.25" hidden="false" customHeight="false" outlineLevel="0" collapsed="false">
      <c r="A1191" s="0" t="n">
        <v>1190</v>
      </c>
      <c r="B1191" s="3" t="n">
        <v>45145</v>
      </c>
      <c r="C1191" s="4" t="s">
        <v>14</v>
      </c>
      <c r="D1191" s="0" t="n">
        <v>2</v>
      </c>
      <c r="E1191" s="0" t="n">
        <v>123</v>
      </c>
      <c r="F1191" s="0" t="s">
        <v>29</v>
      </c>
      <c r="G1191" s="5" t="n">
        <f aca="false">OR(C1191="M15",C1191="M10")</f>
        <v>1</v>
      </c>
      <c r="H1191" s="5" t="n">
        <f aca="false">AND(D1191&lt;=7,D1191&gt;=4)</f>
        <v>0</v>
      </c>
      <c r="I1191" s="5" t="n">
        <f aca="false">AND(B1191&gt;=$P$1,B1191&lt;=$Q$1)</f>
        <v>1</v>
      </c>
      <c r="J1191" s="0" t="n">
        <f aca="false">VLOOKUP(D1191,Товар!$A$1:$F$61,5)</f>
        <v>1</v>
      </c>
      <c r="K1191" s="5" t="n">
        <f aca="false">IF(F1191="Поступление",TRUE())</f>
        <v>0</v>
      </c>
      <c r="L1191" s="5" t="n">
        <f aca="false">AND(G1191,H1191,I1191,K1191)</f>
        <v>0</v>
      </c>
      <c r="M1191" s="0" t="n">
        <f aca="false">IF(L1191,1,0)</f>
        <v>0</v>
      </c>
      <c r="N1191" s="0" t="n">
        <f aca="false">E1191*J1191*M1191</f>
        <v>0</v>
      </c>
    </row>
    <row r="1192" customFormat="false" ht="14.25" hidden="false" customHeight="false" outlineLevel="0" collapsed="false">
      <c r="A1192" s="0" t="n">
        <v>1191</v>
      </c>
      <c r="B1192" s="3" t="n">
        <v>45145</v>
      </c>
      <c r="C1192" s="4" t="s">
        <v>14</v>
      </c>
      <c r="D1192" s="0" t="n">
        <v>3</v>
      </c>
      <c r="E1192" s="0" t="n">
        <v>158</v>
      </c>
      <c r="F1192" s="0" t="s">
        <v>29</v>
      </c>
      <c r="G1192" s="5" t="n">
        <f aca="false">OR(C1192="M15",C1192="M10")</f>
        <v>1</v>
      </c>
      <c r="H1192" s="5" t="n">
        <f aca="false">AND(D1192&lt;=7,D1192&gt;=4)</f>
        <v>0</v>
      </c>
      <c r="I1192" s="5" t="n">
        <f aca="false">AND(B1192&gt;=$P$1,B1192&lt;=$Q$1)</f>
        <v>1</v>
      </c>
      <c r="J1192" s="0" t="n">
        <f aca="false">VLOOKUP(D1192,Товар!$A$1:$F$61,5)</f>
        <v>6</v>
      </c>
      <c r="K1192" s="5" t="n">
        <f aca="false">IF(F1192="Поступление",TRUE())</f>
        <v>0</v>
      </c>
      <c r="L1192" s="5" t="n">
        <f aca="false">AND(G1192,H1192,I1192,K1192)</f>
        <v>0</v>
      </c>
      <c r="M1192" s="0" t="n">
        <f aca="false">IF(L1192,1,0)</f>
        <v>0</v>
      </c>
      <c r="N1192" s="0" t="n">
        <f aca="false">E1192*J1192*M1192</f>
        <v>0</v>
      </c>
    </row>
    <row r="1193" customFormat="false" ht="14.25" hidden="false" customHeight="false" outlineLevel="0" collapsed="false">
      <c r="A1193" s="0" t="n">
        <v>1192</v>
      </c>
      <c r="B1193" s="3" t="n">
        <v>45145</v>
      </c>
      <c r="C1193" s="4" t="s">
        <v>14</v>
      </c>
      <c r="D1193" s="0" t="n">
        <v>4</v>
      </c>
      <c r="E1193" s="0" t="n">
        <v>146</v>
      </c>
      <c r="F1193" s="0" t="s">
        <v>29</v>
      </c>
      <c r="G1193" s="5" t="n">
        <f aca="false">OR(C1193="M15",C1193="M10")</f>
        <v>1</v>
      </c>
      <c r="H1193" s="5" t="n">
        <f aca="false">AND(D1193&lt;=7,D1193&gt;=4)</f>
        <v>1</v>
      </c>
      <c r="I1193" s="5" t="n">
        <f aca="false">AND(B1193&gt;=$P$1,B1193&lt;=$Q$1)</f>
        <v>1</v>
      </c>
      <c r="J1193" s="0" t="n">
        <f aca="false">VLOOKUP(D1193,Товар!$A$1:$F$61,5)</f>
        <v>250</v>
      </c>
      <c r="K1193" s="5" t="n">
        <f aca="false">IF(F1193="Поступление",TRUE())</f>
        <v>0</v>
      </c>
      <c r="L1193" s="5" t="n">
        <f aca="false">AND(G1193,H1193,I1193,K1193)</f>
        <v>0</v>
      </c>
      <c r="M1193" s="0" t="n">
        <f aca="false">IF(L1193,1,0)</f>
        <v>0</v>
      </c>
      <c r="N1193" s="0" t="n">
        <f aca="false">E1193*J1193*M1193</f>
        <v>0</v>
      </c>
    </row>
    <row r="1194" customFormat="false" ht="14.25" hidden="false" customHeight="false" outlineLevel="0" collapsed="false">
      <c r="A1194" s="0" t="n">
        <v>1193</v>
      </c>
      <c r="B1194" s="3" t="n">
        <v>45145</v>
      </c>
      <c r="C1194" s="4" t="s">
        <v>14</v>
      </c>
      <c r="D1194" s="0" t="n">
        <v>5</v>
      </c>
      <c r="E1194" s="0" t="n">
        <v>147</v>
      </c>
      <c r="F1194" s="0" t="s">
        <v>29</v>
      </c>
      <c r="G1194" s="5" t="n">
        <f aca="false">OR(C1194="M15",C1194="M10")</f>
        <v>1</v>
      </c>
      <c r="H1194" s="5" t="n">
        <f aca="false">AND(D1194&lt;=7,D1194&gt;=4)</f>
        <v>1</v>
      </c>
      <c r="I1194" s="5" t="n">
        <f aca="false">AND(B1194&gt;=$P$1,B1194&lt;=$Q$1)</f>
        <v>1</v>
      </c>
      <c r="J1194" s="0" t="n">
        <f aca="false">VLOOKUP(D1194,Товар!$A$1:$F$61,5)</f>
        <v>800</v>
      </c>
      <c r="K1194" s="5" t="n">
        <f aca="false">IF(F1194="Поступление",TRUE())</f>
        <v>0</v>
      </c>
      <c r="L1194" s="5" t="n">
        <f aca="false">AND(G1194,H1194,I1194,K1194)</f>
        <v>0</v>
      </c>
      <c r="M1194" s="0" t="n">
        <f aca="false">IF(L1194,1,0)</f>
        <v>0</v>
      </c>
      <c r="N1194" s="0" t="n">
        <f aca="false">E1194*J1194*M1194</f>
        <v>0</v>
      </c>
    </row>
    <row r="1195" customFormat="false" ht="14.25" hidden="false" customHeight="false" outlineLevel="0" collapsed="false">
      <c r="A1195" s="0" t="n">
        <v>1194</v>
      </c>
      <c r="B1195" s="3" t="n">
        <v>45145</v>
      </c>
      <c r="C1195" s="4" t="s">
        <v>14</v>
      </c>
      <c r="D1195" s="0" t="n">
        <v>6</v>
      </c>
      <c r="E1195" s="0" t="n">
        <v>169</v>
      </c>
      <c r="F1195" s="0" t="s">
        <v>29</v>
      </c>
      <c r="G1195" s="5" t="n">
        <f aca="false">OR(C1195="M15",C1195="M10")</f>
        <v>1</v>
      </c>
      <c r="H1195" s="5" t="n">
        <f aca="false">AND(D1195&lt;=7,D1195&gt;=4)</f>
        <v>1</v>
      </c>
      <c r="I1195" s="5" t="n">
        <f aca="false">AND(B1195&gt;=$P$1,B1195&lt;=$Q$1)</f>
        <v>1</v>
      </c>
      <c r="J1195" s="0" t="n">
        <f aca="false">VLOOKUP(D1195,Товар!$A$1:$F$61,5)</f>
        <v>500</v>
      </c>
      <c r="K1195" s="5" t="n">
        <f aca="false">IF(F1195="Поступление",TRUE())</f>
        <v>0</v>
      </c>
      <c r="L1195" s="5" t="n">
        <f aca="false">AND(G1195,H1195,I1195,K1195)</f>
        <v>0</v>
      </c>
      <c r="M1195" s="0" t="n">
        <f aca="false">IF(L1195,1,0)</f>
        <v>0</v>
      </c>
      <c r="N1195" s="0" t="n">
        <f aca="false">E1195*J1195*M1195</f>
        <v>0</v>
      </c>
    </row>
    <row r="1196" customFormat="false" ht="14.25" hidden="false" customHeight="false" outlineLevel="0" collapsed="false">
      <c r="A1196" s="0" t="n">
        <v>1195</v>
      </c>
      <c r="B1196" s="3" t="n">
        <v>45145</v>
      </c>
      <c r="C1196" s="4" t="s">
        <v>14</v>
      </c>
      <c r="D1196" s="0" t="n">
        <v>7</v>
      </c>
      <c r="E1196" s="0" t="n">
        <v>199</v>
      </c>
      <c r="F1196" s="0" t="s">
        <v>29</v>
      </c>
      <c r="G1196" s="5" t="n">
        <f aca="false">OR(C1196="M15",C1196="M10")</f>
        <v>1</v>
      </c>
      <c r="H1196" s="5" t="n">
        <f aca="false">AND(D1196&lt;=7,D1196&gt;=4)</f>
        <v>1</v>
      </c>
      <c r="I1196" s="5" t="n">
        <f aca="false">AND(B1196&gt;=$P$1,B1196&lt;=$Q$1)</f>
        <v>1</v>
      </c>
      <c r="J1196" s="0" t="n">
        <f aca="false">VLOOKUP(D1196,Товар!$A$1:$F$61,5)</f>
        <v>1000</v>
      </c>
      <c r="K1196" s="5" t="n">
        <f aca="false">IF(F1196="Поступление",TRUE())</f>
        <v>0</v>
      </c>
      <c r="L1196" s="5" t="n">
        <f aca="false">AND(G1196,H1196,I1196,K1196)</f>
        <v>0</v>
      </c>
      <c r="M1196" s="0" t="n">
        <f aca="false">IF(L1196,1,0)</f>
        <v>0</v>
      </c>
      <c r="N1196" s="0" t="n">
        <f aca="false">E1196*J1196*M1196</f>
        <v>0</v>
      </c>
    </row>
    <row r="1197" customFormat="false" ht="14.25" hidden="false" customHeight="false" outlineLevel="0" collapsed="false">
      <c r="A1197" s="0" t="n">
        <v>1196</v>
      </c>
      <c r="B1197" s="3" t="n">
        <v>45145</v>
      </c>
      <c r="C1197" s="4" t="s">
        <v>14</v>
      </c>
      <c r="D1197" s="0" t="n">
        <v>8</v>
      </c>
      <c r="E1197" s="0" t="n">
        <v>147</v>
      </c>
      <c r="F1197" s="0" t="s">
        <v>29</v>
      </c>
      <c r="G1197" s="5" t="n">
        <f aca="false">OR(C1197="M15",C1197="M10")</f>
        <v>1</v>
      </c>
      <c r="H1197" s="5" t="n">
        <f aca="false">AND(D1197&lt;=7,D1197&gt;=4)</f>
        <v>0</v>
      </c>
      <c r="I1197" s="5" t="n">
        <f aca="false">AND(B1197&gt;=$P$1,B1197&lt;=$Q$1)</f>
        <v>1</v>
      </c>
      <c r="J1197" s="0" t="n">
        <f aca="false">VLOOKUP(D1197,Товар!$A$1:$F$61,5)</f>
        <v>250</v>
      </c>
      <c r="K1197" s="5" t="n">
        <f aca="false">IF(F1197="Поступление",TRUE())</f>
        <v>0</v>
      </c>
      <c r="L1197" s="5" t="n">
        <f aca="false">AND(G1197,H1197,I1197,K1197)</f>
        <v>0</v>
      </c>
      <c r="M1197" s="0" t="n">
        <f aca="false">IF(L1197,1,0)</f>
        <v>0</v>
      </c>
      <c r="N1197" s="0" t="n">
        <f aca="false">E1197*J1197*M1197</f>
        <v>0</v>
      </c>
    </row>
    <row r="1198" customFormat="false" ht="14.25" hidden="false" customHeight="false" outlineLevel="0" collapsed="false">
      <c r="A1198" s="0" t="n">
        <v>1197</v>
      </c>
      <c r="B1198" s="3" t="n">
        <v>45145</v>
      </c>
      <c r="C1198" s="4" t="s">
        <v>14</v>
      </c>
      <c r="D1198" s="0" t="n">
        <v>9</v>
      </c>
      <c r="E1198" s="0" t="n">
        <v>138</v>
      </c>
      <c r="F1198" s="0" t="s">
        <v>29</v>
      </c>
      <c r="G1198" s="5" t="n">
        <f aca="false">OR(C1198="M15",C1198="M10")</f>
        <v>1</v>
      </c>
      <c r="H1198" s="5" t="n">
        <f aca="false">AND(D1198&lt;=7,D1198&gt;=4)</f>
        <v>0</v>
      </c>
      <c r="I1198" s="5" t="n">
        <f aca="false">AND(B1198&gt;=$P$1,B1198&lt;=$Q$1)</f>
        <v>1</v>
      </c>
      <c r="J1198" s="0" t="n">
        <f aca="false">VLOOKUP(D1198,Товар!$A$1:$F$61,5)</f>
        <v>500</v>
      </c>
      <c r="K1198" s="5" t="n">
        <f aca="false">IF(F1198="Поступление",TRUE())</f>
        <v>0</v>
      </c>
      <c r="L1198" s="5" t="n">
        <f aca="false">AND(G1198,H1198,I1198,K1198)</f>
        <v>0</v>
      </c>
      <c r="M1198" s="0" t="n">
        <f aca="false">IF(L1198,1,0)</f>
        <v>0</v>
      </c>
      <c r="N1198" s="0" t="n">
        <f aca="false">E1198*J1198*M1198</f>
        <v>0</v>
      </c>
    </row>
    <row r="1199" customFormat="false" ht="14.25" hidden="false" customHeight="false" outlineLevel="0" collapsed="false">
      <c r="A1199" s="0" t="n">
        <v>1198</v>
      </c>
      <c r="B1199" s="3" t="n">
        <v>45145</v>
      </c>
      <c r="C1199" s="4" t="s">
        <v>14</v>
      </c>
      <c r="D1199" s="0" t="n">
        <v>10</v>
      </c>
      <c r="E1199" s="0" t="n">
        <v>129</v>
      </c>
      <c r="F1199" s="0" t="s">
        <v>29</v>
      </c>
      <c r="G1199" s="5" t="n">
        <f aca="false">OR(C1199="M15",C1199="M10")</f>
        <v>1</v>
      </c>
      <c r="H1199" s="5" t="n">
        <f aca="false">AND(D1199&lt;=7,D1199&gt;=4)</f>
        <v>0</v>
      </c>
      <c r="I1199" s="5" t="n">
        <f aca="false">AND(B1199&gt;=$P$1,B1199&lt;=$Q$1)</f>
        <v>1</v>
      </c>
      <c r="J1199" s="0" t="n">
        <f aca="false">VLOOKUP(D1199,Товар!$A$1:$F$61,5)</f>
        <v>1000</v>
      </c>
      <c r="K1199" s="5" t="n">
        <f aca="false">IF(F1199="Поступление",TRUE())</f>
        <v>0</v>
      </c>
      <c r="L1199" s="5" t="n">
        <f aca="false">AND(G1199,H1199,I1199,K1199)</f>
        <v>0</v>
      </c>
      <c r="M1199" s="0" t="n">
        <f aca="false">IF(L1199,1,0)</f>
        <v>0</v>
      </c>
      <c r="N1199" s="0" t="n">
        <f aca="false">E1199*J1199*M1199</f>
        <v>0</v>
      </c>
    </row>
    <row r="1200" customFormat="false" ht="14.25" hidden="false" customHeight="false" outlineLevel="0" collapsed="false">
      <c r="A1200" s="0" t="n">
        <v>1199</v>
      </c>
      <c r="B1200" s="3" t="n">
        <v>45145</v>
      </c>
      <c r="C1200" s="4" t="s">
        <v>14</v>
      </c>
      <c r="D1200" s="0" t="n">
        <v>11</v>
      </c>
      <c r="E1200" s="0" t="n">
        <v>191</v>
      </c>
      <c r="F1200" s="0" t="s">
        <v>29</v>
      </c>
      <c r="G1200" s="5" t="n">
        <f aca="false">OR(C1200="M15",C1200="M10")</f>
        <v>1</v>
      </c>
      <c r="H1200" s="5" t="n">
        <f aca="false">AND(D1200&lt;=7,D1200&gt;=4)</f>
        <v>0</v>
      </c>
      <c r="I1200" s="5" t="n">
        <f aca="false">AND(B1200&gt;=$P$1,B1200&lt;=$Q$1)</f>
        <v>1</v>
      </c>
      <c r="J1200" s="0" t="n">
        <f aca="false">VLOOKUP(D1200,Товар!$A$1:$F$61,5)</f>
        <v>500</v>
      </c>
      <c r="K1200" s="5" t="n">
        <f aca="false">IF(F1200="Поступление",TRUE())</f>
        <v>0</v>
      </c>
      <c r="L1200" s="5" t="n">
        <f aca="false">AND(G1200,H1200,I1200,K1200)</f>
        <v>0</v>
      </c>
      <c r="M1200" s="0" t="n">
        <f aca="false">IF(L1200,1,0)</f>
        <v>0</v>
      </c>
      <c r="N1200" s="0" t="n">
        <f aca="false">E1200*J1200*M1200</f>
        <v>0</v>
      </c>
    </row>
    <row r="1201" customFormat="false" ht="14.25" hidden="false" customHeight="false" outlineLevel="0" collapsed="false">
      <c r="A1201" s="0" t="n">
        <v>1200</v>
      </c>
      <c r="B1201" s="3" t="n">
        <v>45145</v>
      </c>
      <c r="C1201" s="4" t="s">
        <v>14</v>
      </c>
      <c r="D1201" s="0" t="n">
        <v>12</v>
      </c>
      <c r="E1201" s="0" t="n">
        <v>155</v>
      </c>
      <c r="F1201" s="0" t="s">
        <v>29</v>
      </c>
      <c r="G1201" s="5" t="n">
        <f aca="false">OR(C1201="M15",C1201="M10")</f>
        <v>1</v>
      </c>
      <c r="H1201" s="5" t="n">
        <f aca="false">AND(D1201&lt;=7,D1201&gt;=4)</f>
        <v>0</v>
      </c>
      <c r="I1201" s="5" t="n">
        <f aca="false">AND(B1201&gt;=$P$1,B1201&lt;=$Q$1)</f>
        <v>1</v>
      </c>
      <c r="J1201" s="0" t="n">
        <f aca="false">VLOOKUP(D1201,Товар!$A$1:$F$61,5)</f>
        <v>250</v>
      </c>
      <c r="K1201" s="5" t="n">
        <f aca="false">IF(F1201="Поступление",TRUE())</f>
        <v>0</v>
      </c>
      <c r="L1201" s="5" t="n">
        <f aca="false">AND(G1201,H1201,I1201,K1201)</f>
        <v>0</v>
      </c>
      <c r="M1201" s="0" t="n">
        <f aca="false">IF(L1201,1,0)</f>
        <v>0</v>
      </c>
      <c r="N1201" s="0" t="n">
        <f aca="false">E1201*J1201*M1201</f>
        <v>0</v>
      </c>
    </row>
    <row r="1202" customFormat="false" ht="14.25" hidden="false" customHeight="false" outlineLevel="0" collapsed="false">
      <c r="A1202" s="0" t="n">
        <v>1201</v>
      </c>
      <c r="B1202" s="3" t="n">
        <v>45145</v>
      </c>
      <c r="C1202" s="4" t="s">
        <v>14</v>
      </c>
      <c r="D1202" s="0" t="n">
        <v>13</v>
      </c>
      <c r="E1202" s="0" t="n">
        <v>143</v>
      </c>
      <c r="F1202" s="0" t="s">
        <v>29</v>
      </c>
      <c r="G1202" s="5" t="n">
        <f aca="false">OR(C1202="M15",C1202="M10")</f>
        <v>1</v>
      </c>
      <c r="H1202" s="5" t="n">
        <f aca="false">AND(D1202&lt;=7,D1202&gt;=4)</f>
        <v>0</v>
      </c>
      <c r="I1202" s="5" t="n">
        <f aca="false">AND(B1202&gt;=$P$1,B1202&lt;=$Q$1)</f>
        <v>1</v>
      </c>
      <c r="J1202" s="0" t="n">
        <f aca="false">VLOOKUP(D1202,Товар!$A$1:$F$61,5)</f>
        <v>500</v>
      </c>
      <c r="K1202" s="5" t="n">
        <f aca="false">IF(F1202="Поступление",TRUE())</f>
        <v>0</v>
      </c>
      <c r="L1202" s="5" t="n">
        <f aca="false">AND(G1202,H1202,I1202,K1202)</f>
        <v>0</v>
      </c>
      <c r="M1202" s="0" t="n">
        <f aca="false">IF(L1202,1,0)</f>
        <v>0</v>
      </c>
      <c r="N1202" s="0" t="n">
        <f aca="false">E1202*J1202*M1202</f>
        <v>0</v>
      </c>
    </row>
    <row r="1203" customFormat="false" ht="14.25" hidden="false" customHeight="false" outlineLevel="0" collapsed="false">
      <c r="A1203" s="0" t="n">
        <v>1202</v>
      </c>
      <c r="B1203" s="3" t="n">
        <v>45145</v>
      </c>
      <c r="C1203" s="4" t="s">
        <v>14</v>
      </c>
      <c r="D1203" s="0" t="n">
        <v>14</v>
      </c>
      <c r="E1203" s="0" t="n">
        <v>178</v>
      </c>
      <c r="F1203" s="0" t="s">
        <v>29</v>
      </c>
      <c r="G1203" s="5" t="n">
        <f aca="false">OR(C1203="M15",C1203="M10")</f>
        <v>1</v>
      </c>
      <c r="H1203" s="5" t="n">
        <f aca="false">AND(D1203&lt;=7,D1203&gt;=4)</f>
        <v>0</v>
      </c>
      <c r="I1203" s="5" t="n">
        <f aca="false">AND(B1203&gt;=$P$1,B1203&lt;=$Q$1)</f>
        <v>1</v>
      </c>
      <c r="J1203" s="0" t="n">
        <f aca="false">VLOOKUP(D1203,Товар!$A$1:$F$61,5)</f>
        <v>300</v>
      </c>
      <c r="K1203" s="5" t="n">
        <f aca="false">IF(F1203="Поступление",TRUE())</f>
        <v>0</v>
      </c>
      <c r="L1203" s="5" t="n">
        <f aca="false">AND(G1203,H1203,I1203,K1203)</f>
        <v>0</v>
      </c>
      <c r="M1203" s="0" t="n">
        <f aca="false">IF(L1203,1,0)</f>
        <v>0</v>
      </c>
      <c r="N1203" s="0" t="n">
        <f aca="false">E1203*J1203*M1203</f>
        <v>0</v>
      </c>
    </row>
    <row r="1204" customFormat="false" ht="14.25" hidden="false" customHeight="false" outlineLevel="0" collapsed="false">
      <c r="A1204" s="0" t="n">
        <v>1203</v>
      </c>
      <c r="B1204" s="3" t="n">
        <v>45145</v>
      </c>
      <c r="C1204" s="4" t="s">
        <v>14</v>
      </c>
      <c r="D1204" s="0" t="n">
        <v>15</v>
      </c>
      <c r="E1204" s="0" t="n">
        <v>146</v>
      </c>
      <c r="F1204" s="0" t="s">
        <v>29</v>
      </c>
      <c r="G1204" s="5" t="n">
        <f aca="false">OR(C1204="M15",C1204="M10")</f>
        <v>1</v>
      </c>
      <c r="H1204" s="5" t="n">
        <f aca="false">AND(D1204&lt;=7,D1204&gt;=4)</f>
        <v>0</v>
      </c>
      <c r="I1204" s="5" t="n">
        <f aca="false">AND(B1204&gt;=$P$1,B1204&lt;=$Q$1)</f>
        <v>1</v>
      </c>
      <c r="J1204" s="0" t="n">
        <f aca="false">VLOOKUP(D1204,Товар!$A$1:$F$61,5)</f>
        <v>250</v>
      </c>
      <c r="K1204" s="5" t="n">
        <f aca="false">IF(F1204="Поступление",TRUE())</f>
        <v>0</v>
      </c>
      <c r="L1204" s="5" t="n">
        <f aca="false">AND(G1204,H1204,I1204,K1204)</f>
        <v>0</v>
      </c>
      <c r="M1204" s="0" t="n">
        <f aca="false">IF(L1204,1,0)</f>
        <v>0</v>
      </c>
      <c r="N1204" s="0" t="n">
        <f aca="false">E1204*J1204*M1204</f>
        <v>0</v>
      </c>
    </row>
    <row r="1205" customFormat="false" ht="14.25" hidden="false" customHeight="false" outlineLevel="0" collapsed="false">
      <c r="A1205" s="0" t="n">
        <v>1204</v>
      </c>
      <c r="B1205" s="3" t="n">
        <v>45145</v>
      </c>
      <c r="C1205" s="4" t="s">
        <v>14</v>
      </c>
      <c r="D1205" s="0" t="n">
        <v>16</v>
      </c>
      <c r="E1205" s="0" t="n">
        <v>128</v>
      </c>
      <c r="F1205" s="0" t="s">
        <v>29</v>
      </c>
      <c r="G1205" s="5" t="n">
        <f aca="false">OR(C1205="M15",C1205="M10")</f>
        <v>1</v>
      </c>
      <c r="H1205" s="5" t="n">
        <f aca="false">AND(D1205&lt;=7,D1205&gt;=4)</f>
        <v>0</v>
      </c>
      <c r="I1205" s="5" t="n">
        <f aca="false">AND(B1205&gt;=$P$1,B1205&lt;=$Q$1)</f>
        <v>1</v>
      </c>
      <c r="J1205" s="0" t="n">
        <f aca="false">VLOOKUP(D1205,Товар!$A$1:$F$61,5)</f>
        <v>1</v>
      </c>
      <c r="K1205" s="5" t="n">
        <f aca="false">IF(F1205="Поступление",TRUE())</f>
        <v>0</v>
      </c>
      <c r="L1205" s="5" t="n">
        <f aca="false">AND(G1205,H1205,I1205,K1205)</f>
        <v>0</v>
      </c>
      <c r="M1205" s="0" t="n">
        <f aca="false">IF(L1205,1,0)</f>
        <v>0</v>
      </c>
      <c r="N1205" s="0" t="n">
        <f aca="false">E1205*J1205*M1205</f>
        <v>0</v>
      </c>
    </row>
    <row r="1206" customFormat="false" ht="14.25" hidden="false" customHeight="false" outlineLevel="0" collapsed="false">
      <c r="A1206" s="0" t="n">
        <v>1205</v>
      </c>
      <c r="B1206" s="3" t="n">
        <v>45145</v>
      </c>
      <c r="C1206" s="4" t="s">
        <v>14</v>
      </c>
      <c r="D1206" s="0" t="n">
        <v>17</v>
      </c>
      <c r="E1206" s="0" t="n">
        <v>191</v>
      </c>
      <c r="F1206" s="0" t="s">
        <v>29</v>
      </c>
      <c r="G1206" s="5" t="n">
        <f aca="false">OR(C1206="M15",C1206="M10")</f>
        <v>1</v>
      </c>
      <c r="H1206" s="5" t="n">
        <f aca="false">AND(D1206&lt;=7,D1206&gt;=4)</f>
        <v>0</v>
      </c>
      <c r="I1206" s="5" t="n">
        <f aca="false">AND(B1206&gt;=$P$1,B1206&lt;=$Q$1)</f>
        <v>1</v>
      </c>
      <c r="J1206" s="0" t="n">
        <f aca="false">VLOOKUP(D1206,Товар!$A$1:$F$61,5)</f>
        <v>150</v>
      </c>
      <c r="K1206" s="5" t="n">
        <f aca="false">IF(F1206="Поступление",TRUE())</f>
        <v>0</v>
      </c>
      <c r="L1206" s="5" t="n">
        <f aca="false">AND(G1206,H1206,I1206,K1206)</f>
        <v>0</v>
      </c>
      <c r="M1206" s="0" t="n">
        <f aca="false">IF(L1206,1,0)</f>
        <v>0</v>
      </c>
      <c r="N1206" s="0" t="n">
        <f aca="false">E1206*J1206*M1206</f>
        <v>0</v>
      </c>
    </row>
    <row r="1207" customFormat="false" ht="14.25" hidden="false" customHeight="false" outlineLevel="0" collapsed="false">
      <c r="A1207" s="0" t="n">
        <v>1206</v>
      </c>
      <c r="B1207" s="3" t="n">
        <v>45145</v>
      </c>
      <c r="C1207" s="4" t="s">
        <v>14</v>
      </c>
      <c r="D1207" s="0" t="n">
        <v>18</v>
      </c>
      <c r="E1207" s="0" t="n">
        <v>165</v>
      </c>
      <c r="F1207" s="0" t="s">
        <v>29</v>
      </c>
      <c r="G1207" s="5" t="n">
        <f aca="false">OR(C1207="M15",C1207="M10")</f>
        <v>1</v>
      </c>
      <c r="H1207" s="5" t="n">
        <f aca="false">AND(D1207&lt;=7,D1207&gt;=4)</f>
        <v>0</v>
      </c>
      <c r="I1207" s="5" t="n">
        <f aca="false">AND(B1207&gt;=$P$1,B1207&lt;=$Q$1)</f>
        <v>1</v>
      </c>
      <c r="J1207" s="0" t="n">
        <f aca="false">VLOOKUP(D1207,Товар!$A$1:$F$61,5)</f>
        <v>150</v>
      </c>
      <c r="K1207" s="5" t="n">
        <f aca="false">IF(F1207="Поступление",TRUE())</f>
        <v>0</v>
      </c>
      <c r="L1207" s="5" t="n">
        <f aca="false">AND(G1207,H1207,I1207,K1207)</f>
        <v>0</v>
      </c>
      <c r="M1207" s="0" t="n">
        <f aca="false">IF(L1207,1,0)</f>
        <v>0</v>
      </c>
      <c r="N1207" s="0" t="n">
        <f aca="false">E1207*J1207*M1207</f>
        <v>0</v>
      </c>
    </row>
    <row r="1208" customFormat="false" ht="14.25" hidden="false" customHeight="false" outlineLevel="0" collapsed="false">
      <c r="A1208" s="0" t="n">
        <v>1207</v>
      </c>
      <c r="B1208" s="3" t="n">
        <v>45145</v>
      </c>
      <c r="C1208" s="4" t="s">
        <v>14</v>
      </c>
      <c r="D1208" s="0" t="n">
        <v>19</v>
      </c>
      <c r="E1208" s="0" t="n">
        <v>167</v>
      </c>
      <c r="F1208" s="0" t="s">
        <v>29</v>
      </c>
      <c r="G1208" s="5" t="n">
        <f aca="false">OR(C1208="M15",C1208="M10")</f>
        <v>1</v>
      </c>
      <c r="H1208" s="5" t="n">
        <f aca="false">AND(D1208&lt;=7,D1208&gt;=4)</f>
        <v>0</v>
      </c>
      <c r="I1208" s="5" t="n">
        <f aca="false">AND(B1208&gt;=$P$1,B1208&lt;=$Q$1)</f>
        <v>1</v>
      </c>
      <c r="J1208" s="0" t="n">
        <f aca="false">VLOOKUP(D1208,Товар!$A$1:$F$61,5)</f>
        <v>700</v>
      </c>
      <c r="K1208" s="5" t="n">
        <f aca="false">IF(F1208="Поступление",TRUE())</f>
        <v>0</v>
      </c>
      <c r="L1208" s="5" t="n">
        <f aca="false">AND(G1208,H1208,I1208,K1208)</f>
        <v>0</v>
      </c>
      <c r="M1208" s="0" t="n">
        <f aca="false">IF(L1208,1,0)</f>
        <v>0</v>
      </c>
      <c r="N1208" s="0" t="n">
        <f aca="false">E1208*J1208*M1208</f>
        <v>0</v>
      </c>
    </row>
    <row r="1209" customFormat="false" ht="14.25" hidden="false" customHeight="false" outlineLevel="0" collapsed="false">
      <c r="A1209" s="0" t="n">
        <v>1208</v>
      </c>
      <c r="B1209" s="3" t="n">
        <v>45145</v>
      </c>
      <c r="C1209" s="4" t="s">
        <v>14</v>
      </c>
      <c r="D1209" s="0" t="n">
        <v>20</v>
      </c>
      <c r="E1209" s="0" t="n">
        <v>132</v>
      </c>
      <c r="F1209" s="0" t="s">
        <v>29</v>
      </c>
      <c r="G1209" s="5" t="n">
        <f aca="false">OR(C1209="M15",C1209="M10")</f>
        <v>1</v>
      </c>
      <c r="H1209" s="5" t="n">
        <f aca="false">AND(D1209&lt;=7,D1209&gt;=4)</f>
        <v>0</v>
      </c>
      <c r="I1209" s="5" t="n">
        <f aca="false">AND(B1209&gt;=$P$1,B1209&lt;=$Q$1)</f>
        <v>1</v>
      </c>
      <c r="J1209" s="0" t="n">
        <f aca="false">VLOOKUP(D1209,Товар!$A$1:$F$61,5)</f>
        <v>500</v>
      </c>
      <c r="K1209" s="5" t="n">
        <f aca="false">IF(F1209="Поступление",TRUE())</f>
        <v>0</v>
      </c>
      <c r="L1209" s="5" t="n">
        <f aca="false">AND(G1209,H1209,I1209,K1209)</f>
        <v>0</v>
      </c>
      <c r="M1209" s="0" t="n">
        <f aca="false">IF(L1209,1,0)</f>
        <v>0</v>
      </c>
      <c r="N1209" s="0" t="n">
        <f aca="false">E1209*J1209*M1209</f>
        <v>0</v>
      </c>
    </row>
    <row r="1210" customFormat="false" ht="14.25" hidden="false" customHeight="false" outlineLevel="0" collapsed="false">
      <c r="A1210" s="0" t="n">
        <v>1209</v>
      </c>
      <c r="B1210" s="3" t="n">
        <v>45145</v>
      </c>
      <c r="C1210" s="4" t="s">
        <v>14</v>
      </c>
      <c r="D1210" s="0" t="n">
        <v>21</v>
      </c>
      <c r="E1210" s="0" t="n">
        <v>105</v>
      </c>
      <c r="F1210" s="0" t="s">
        <v>29</v>
      </c>
      <c r="G1210" s="5" t="n">
        <f aca="false">OR(C1210="M15",C1210="M10")</f>
        <v>1</v>
      </c>
      <c r="H1210" s="5" t="n">
        <f aca="false">AND(D1210&lt;=7,D1210&gt;=4)</f>
        <v>0</v>
      </c>
      <c r="I1210" s="5" t="n">
        <f aca="false">AND(B1210&gt;=$P$1,B1210&lt;=$Q$1)</f>
        <v>1</v>
      </c>
      <c r="J1210" s="0" t="n">
        <f aca="false">VLOOKUP(D1210,Товар!$A$1:$F$61,5)</f>
        <v>500</v>
      </c>
      <c r="K1210" s="5" t="n">
        <f aca="false">IF(F1210="Поступление",TRUE())</f>
        <v>0</v>
      </c>
      <c r="L1210" s="5" t="n">
        <f aca="false">AND(G1210,H1210,I1210,K1210)</f>
        <v>0</v>
      </c>
      <c r="M1210" s="0" t="n">
        <f aca="false">IF(L1210,1,0)</f>
        <v>0</v>
      </c>
      <c r="N1210" s="0" t="n">
        <f aca="false">E1210*J1210*M1210</f>
        <v>0</v>
      </c>
    </row>
    <row r="1211" customFormat="false" ht="14.25" hidden="false" customHeight="false" outlineLevel="0" collapsed="false">
      <c r="A1211" s="0" t="n">
        <v>1210</v>
      </c>
      <c r="B1211" s="3" t="n">
        <v>45145</v>
      </c>
      <c r="C1211" s="4" t="s">
        <v>14</v>
      </c>
      <c r="D1211" s="0" t="n">
        <v>22</v>
      </c>
      <c r="E1211" s="0" t="n">
        <v>114</v>
      </c>
      <c r="F1211" s="0" t="s">
        <v>29</v>
      </c>
      <c r="G1211" s="5" t="n">
        <f aca="false">OR(C1211="M15",C1211="M10")</f>
        <v>1</v>
      </c>
      <c r="H1211" s="5" t="n">
        <f aca="false">AND(D1211&lt;=7,D1211&gt;=4)</f>
        <v>0</v>
      </c>
      <c r="I1211" s="5" t="n">
        <f aca="false">AND(B1211&gt;=$P$1,B1211&lt;=$Q$1)</f>
        <v>1</v>
      </c>
      <c r="J1211" s="0" t="n">
        <f aca="false">VLOOKUP(D1211,Товар!$A$1:$F$61,5)</f>
        <v>600</v>
      </c>
      <c r="K1211" s="5" t="n">
        <f aca="false">IF(F1211="Поступление",TRUE())</f>
        <v>0</v>
      </c>
      <c r="L1211" s="5" t="n">
        <f aca="false">AND(G1211,H1211,I1211,K1211)</f>
        <v>0</v>
      </c>
      <c r="M1211" s="0" t="n">
        <f aca="false">IF(L1211,1,0)</f>
        <v>0</v>
      </c>
      <c r="N1211" s="0" t="n">
        <f aca="false">E1211*J1211*M1211</f>
        <v>0</v>
      </c>
    </row>
    <row r="1212" customFormat="false" ht="14.25" hidden="false" customHeight="false" outlineLevel="0" collapsed="false">
      <c r="A1212" s="0" t="n">
        <v>1211</v>
      </c>
      <c r="B1212" s="3" t="n">
        <v>45145</v>
      </c>
      <c r="C1212" s="4" t="s">
        <v>14</v>
      </c>
      <c r="D1212" s="0" t="n">
        <v>23</v>
      </c>
      <c r="E1212" s="0" t="n">
        <v>192</v>
      </c>
      <c r="F1212" s="0" t="s">
        <v>29</v>
      </c>
      <c r="G1212" s="5" t="n">
        <f aca="false">OR(C1212="M15",C1212="M10")</f>
        <v>1</v>
      </c>
      <c r="H1212" s="5" t="n">
        <f aca="false">AND(D1212&lt;=7,D1212&gt;=4)</f>
        <v>0</v>
      </c>
      <c r="I1212" s="5" t="n">
        <f aca="false">AND(B1212&gt;=$P$1,B1212&lt;=$Q$1)</f>
        <v>1</v>
      </c>
      <c r="J1212" s="0" t="n">
        <f aca="false">VLOOKUP(D1212,Товар!$A$1:$F$61,5)</f>
        <v>1000</v>
      </c>
      <c r="K1212" s="5" t="n">
        <f aca="false">IF(F1212="Поступление",TRUE())</f>
        <v>0</v>
      </c>
      <c r="L1212" s="5" t="n">
        <f aca="false">AND(G1212,H1212,I1212,K1212)</f>
        <v>0</v>
      </c>
      <c r="M1212" s="0" t="n">
        <f aca="false">IF(L1212,1,0)</f>
        <v>0</v>
      </c>
      <c r="N1212" s="0" t="n">
        <f aca="false">E1212*J1212*M1212</f>
        <v>0</v>
      </c>
    </row>
    <row r="1213" customFormat="false" ht="14.25" hidden="false" customHeight="false" outlineLevel="0" collapsed="false">
      <c r="A1213" s="0" t="n">
        <v>1212</v>
      </c>
      <c r="B1213" s="3" t="n">
        <v>45145</v>
      </c>
      <c r="C1213" s="4" t="s">
        <v>14</v>
      </c>
      <c r="D1213" s="0" t="n">
        <v>24</v>
      </c>
      <c r="E1213" s="0" t="n">
        <v>145</v>
      </c>
      <c r="F1213" s="0" t="s">
        <v>29</v>
      </c>
      <c r="G1213" s="5" t="n">
        <f aca="false">OR(C1213="M15",C1213="M10")</f>
        <v>1</v>
      </c>
      <c r="H1213" s="5" t="n">
        <f aca="false">AND(D1213&lt;=7,D1213&gt;=4)</f>
        <v>0</v>
      </c>
      <c r="I1213" s="5" t="n">
        <f aca="false">AND(B1213&gt;=$P$1,B1213&lt;=$Q$1)</f>
        <v>1</v>
      </c>
      <c r="J1213" s="0" t="n">
        <f aca="false">VLOOKUP(D1213,Товар!$A$1:$F$61,5)</f>
        <v>200</v>
      </c>
      <c r="K1213" s="5" t="n">
        <f aca="false">IF(F1213="Поступление",TRUE())</f>
        <v>0</v>
      </c>
      <c r="L1213" s="5" t="n">
        <f aca="false">AND(G1213,H1213,I1213,K1213)</f>
        <v>0</v>
      </c>
      <c r="M1213" s="0" t="n">
        <f aca="false">IF(L1213,1,0)</f>
        <v>0</v>
      </c>
      <c r="N1213" s="0" t="n">
        <f aca="false">E1213*J1213*M1213</f>
        <v>0</v>
      </c>
    </row>
    <row r="1214" customFormat="false" ht="14.25" hidden="false" customHeight="false" outlineLevel="0" collapsed="false">
      <c r="A1214" s="0" t="n">
        <v>1213</v>
      </c>
      <c r="B1214" s="3" t="n">
        <v>45145</v>
      </c>
      <c r="C1214" s="4" t="s">
        <v>14</v>
      </c>
      <c r="D1214" s="0" t="n">
        <v>25</v>
      </c>
      <c r="E1214" s="0" t="n">
        <v>163</v>
      </c>
      <c r="F1214" s="0" t="s">
        <v>29</v>
      </c>
      <c r="G1214" s="5" t="n">
        <f aca="false">OR(C1214="M15",C1214="M10")</f>
        <v>1</v>
      </c>
      <c r="H1214" s="5" t="n">
        <f aca="false">AND(D1214&lt;=7,D1214&gt;=4)</f>
        <v>0</v>
      </c>
      <c r="I1214" s="5" t="n">
        <f aca="false">AND(B1214&gt;=$P$1,B1214&lt;=$Q$1)</f>
        <v>1</v>
      </c>
      <c r="J1214" s="0" t="n">
        <f aca="false">VLOOKUP(D1214,Товар!$A$1:$F$61,5)</f>
        <v>250</v>
      </c>
      <c r="K1214" s="5" t="n">
        <f aca="false">IF(F1214="Поступление",TRUE())</f>
        <v>0</v>
      </c>
      <c r="L1214" s="5" t="n">
        <f aca="false">AND(G1214,H1214,I1214,K1214)</f>
        <v>0</v>
      </c>
      <c r="M1214" s="0" t="n">
        <f aca="false">IF(L1214,1,0)</f>
        <v>0</v>
      </c>
      <c r="N1214" s="0" t="n">
        <f aca="false">E1214*J1214*M1214</f>
        <v>0</v>
      </c>
    </row>
    <row r="1215" customFormat="false" ht="14.25" hidden="false" customHeight="false" outlineLevel="0" collapsed="false">
      <c r="A1215" s="0" t="n">
        <v>1214</v>
      </c>
      <c r="B1215" s="3" t="n">
        <v>45145</v>
      </c>
      <c r="C1215" s="4" t="s">
        <v>14</v>
      </c>
      <c r="D1215" s="0" t="n">
        <v>26</v>
      </c>
      <c r="E1215" s="0" t="n">
        <v>128</v>
      </c>
      <c r="F1215" s="0" t="s">
        <v>29</v>
      </c>
      <c r="G1215" s="5" t="n">
        <f aca="false">OR(C1215="M15",C1215="M10")</f>
        <v>1</v>
      </c>
      <c r="H1215" s="5" t="n">
        <f aca="false">AND(D1215&lt;=7,D1215&gt;=4)</f>
        <v>0</v>
      </c>
      <c r="I1215" s="5" t="n">
        <f aca="false">AND(B1215&gt;=$P$1,B1215&lt;=$Q$1)</f>
        <v>1</v>
      </c>
      <c r="J1215" s="0" t="n">
        <f aca="false">VLOOKUP(D1215,Товар!$A$1:$F$61,5)</f>
        <v>300</v>
      </c>
      <c r="K1215" s="5" t="n">
        <f aca="false">IF(F1215="Поступление",TRUE())</f>
        <v>0</v>
      </c>
      <c r="L1215" s="5" t="n">
        <f aca="false">AND(G1215,H1215,I1215,K1215)</f>
        <v>0</v>
      </c>
      <c r="M1215" s="0" t="n">
        <f aca="false">IF(L1215,1,0)</f>
        <v>0</v>
      </c>
      <c r="N1215" s="0" t="n">
        <f aca="false">E1215*J1215*M1215</f>
        <v>0</v>
      </c>
    </row>
    <row r="1216" customFormat="false" ht="14.25" hidden="false" customHeight="false" outlineLevel="0" collapsed="false">
      <c r="A1216" s="0" t="n">
        <v>1215</v>
      </c>
      <c r="B1216" s="3" t="n">
        <v>45145</v>
      </c>
      <c r="C1216" s="4" t="s">
        <v>14</v>
      </c>
      <c r="D1216" s="0" t="n">
        <v>27</v>
      </c>
      <c r="E1216" s="0" t="n">
        <v>145</v>
      </c>
      <c r="F1216" s="0" t="s">
        <v>29</v>
      </c>
      <c r="G1216" s="5" t="n">
        <f aca="false">OR(C1216="M15",C1216="M10")</f>
        <v>1</v>
      </c>
      <c r="H1216" s="5" t="n">
        <f aca="false">AND(D1216&lt;=7,D1216&gt;=4)</f>
        <v>0</v>
      </c>
      <c r="I1216" s="5" t="n">
        <f aca="false">AND(B1216&gt;=$P$1,B1216&lt;=$Q$1)</f>
        <v>1</v>
      </c>
      <c r="J1216" s="0" t="n">
        <f aca="false">VLOOKUP(D1216,Товар!$A$1:$F$61,5)</f>
        <v>100</v>
      </c>
      <c r="K1216" s="5" t="n">
        <f aca="false">IF(F1216="Поступление",TRUE())</f>
        <v>0</v>
      </c>
      <c r="L1216" s="5" t="n">
        <f aca="false">AND(G1216,H1216,I1216,K1216)</f>
        <v>0</v>
      </c>
      <c r="M1216" s="0" t="n">
        <f aca="false">IF(L1216,1,0)</f>
        <v>0</v>
      </c>
      <c r="N1216" s="0" t="n">
        <f aca="false">E1216*J1216*M1216</f>
        <v>0</v>
      </c>
    </row>
    <row r="1217" customFormat="false" ht="14.25" hidden="false" customHeight="false" outlineLevel="0" collapsed="false">
      <c r="A1217" s="0" t="n">
        <v>1216</v>
      </c>
      <c r="B1217" s="3" t="n">
        <v>45145</v>
      </c>
      <c r="C1217" s="4" t="s">
        <v>14</v>
      </c>
      <c r="D1217" s="0" t="n">
        <v>28</v>
      </c>
      <c r="E1217" s="0" t="n">
        <v>138</v>
      </c>
      <c r="F1217" s="0" t="s">
        <v>29</v>
      </c>
      <c r="G1217" s="5" t="n">
        <f aca="false">OR(C1217="M15",C1217="M10")</f>
        <v>1</v>
      </c>
      <c r="H1217" s="5" t="n">
        <f aca="false">AND(D1217&lt;=7,D1217&gt;=4)</f>
        <v>0</v>
      </c>
      <c r="I1217" s="5" t="n">
        <f aca="false">AND(B1217&gt;=$P$1,B1217&lt;=$Q$1)</f>
        <v>1</v>
      </c>
      <c r="J1217" s="0" t="n">
        <f aca="false">VLOOKUP(D1217,Товар!$A$1:$F$61,5)</f>
        <v>250</v>
      </c>
      <c r="K1217" s="5" t="n">
        <f aca="false">IF(F1217="Поступление",TRUE())</f>
        <v>0</v>
      </c>
      <c r="L1217" s="5" t="n">
        <f aca="false">AND(G1217,H1217,I1217,K1217)</f>
        <v>0</v>
      </c>
      <c r="M1217" s="0" t="n">
        <f aca="false">IF(L1217,1,0)</f>
        <v>0</v>
      </c>
      <c r="N1217" s="0" t="n">
        <f aca="false">E1217*J1217*M1217</f>
        <v>0</v>
      </c>
    </row>
    <row r="1218" customFormat="false" ht="14.25" hidden="false" customHeight="false" outlineLevel="0" collapsed="false">
      <c r="A1218" s="0" t="n">
        <v>1217</v>
      </c>
      <c r="B1218" s="3" t="n">
        <v>45145</v>
      </c>
      <c r="C1218" s="4" t="s">
        <v>14</v>
      </c>
      <c r="D1218" s="0" t="n">
        <v>29</v>
      </c>
      <c r="E1218" s="0" t="n">
        <v>164</v>
      </c>
      <c r="F1218" s="0" t="s">
        <v>29</v>
      </c>
      <c r="G1218" s="5" t="n">
        <f aca="false">OR(C1218="M15",C1218="M10")</f>
        <v>1</v>
      </c>
      <c r="H1218" s="5" t="n">
        <f aca="false">AND(D1218&lt;=7,D1218&gt;=4)</f>
        <v>0</v>
      </c>
      <c r="I1218" s="5" t="n">
        <f aca="false">AND(B1218&gt;=$P$1,B1218&lt;=$Q$1)</f>
        <v>1</v>
      </c>
      <c r="J1218" s="0" t="n">
        <f aca="false">VLOOKUP(D1218,Товар!$A$1:$F$61,5)</f>
        <v>250</v>
      </c>
      <c r="K1218" s="5" t="n">
        <f aca="false">IF(F1218="Поступление",TRUE())</f>
        <v>0</v>
      </c>
      <c r="L1218" s="5" t="n">
        <f aca="false">AND(G1218,H1218,I1218,K1218)</f>
        <v>0</v>
      </c>
      <c r="M1218" s="0" t="n">
        <f aca="false">IF(L1218,1,0)</f>
        <v>0</v>
      </c>
      <c r="N1218" s="0" t="n">
        <f aca="false">E1218*J1218*M1218</f>
        <v>0</v>
      </c>
    </row>
    <row r="1219" customFormat="false" ht="14.25" hidden="false" customHeight="false" outlineLevel="0" collapsed="false">
      <c r="A1219" s="0" t="n">
        <v>1218</v>
      </c>
      <c r="B1219" s="3" t="n">
        <v>45145</v>
      </c>
      <c r="C1219" s="4" t="s">
        <v>14</v>
      </c>
      <c r="D1219" s="0" t="n">
        <v>30</v>
      </c>
      <c r="E1219" s="0" t="n">
        <v>176</v>
      </c>
      <c r="F1219" s="0" t="s">
        <v>29</v>
      </c>
      <c r="G1219" s="5" t="n">
        <f aca="false">OR(C1219="M15",C1219="M10")</f>
        <v>1</v>
      </c>
      <c r="H1219" s="5" t="n">
        <f aca="false">AND(D1219&lt;=7,D1219&gt;=4)</f>
        <v>0</v>
      </c>
      <c r="I1219" s="5" t="n">
        <f aca="false">AND(B1219&gt;=$P$1,B1219&lt;=$Q$1)</f>
        <v>1</v>
      </c>
      <c r="J1219" s="0" t="n">
        <f aca="false">VLOOKUP(D1219,Товар!$A$1:$F$61,5)</f>
        <v>100</v>
      </c>
      <c r="K1219" s="5" t="n">
        <f aca="false">IF(F1219="Поступление",TRUE())</f>
        <v>0</v>
      </c>
      <c r="L1219" s="5" t="n">
        <f aca="false">AND(G1219,H1219,I1219,K1219)</f>
        <v>0</v>
      </c>
      <c r="M1219" s="0" t="n">
        <f aca="false">IF(L1219,1,0)</f>
        <v>0</v>
      </c>
      <c r="N1219" s="0" t="n">
        <f aca="false">E1219*J1219*M1219</f>
        <v>0</v>
      </c>
    </row>
    <row r="1220" customFormat="false" ht="14.25" hidden="false" customHeight="false" outlineLevel="0" collapsed="false">
      <c r="A1220" s="0" t="n">
        <v>1219</v>
      </c>
      <c r="B1220" s="3" t="n">
        <v>45145</v>
      </c>
      <c r="C1220" s="4" t="s">
        <v>14</v>
      </c>
      <c r="D1220" s="0" t="n">
        <v>31</v>
      </c>
      <c r="E1220" s="0" t="n">
        <v>128</v>
      </c>
      <c r="F1220" s="0" t="s">
        <v>29</v>
      </c>
      <c r="G1220" s="5" t="n">
        <f aca="false">OR(C1220="M15",C1220="M10")</f>
        <v>1</v>
      </c>
      <c r="H1220" s="5" t="n">
        <f aca="false">AND(D1220&lt;=7,D1220&gt;=4)</f>
        <v>0</v>
      </c>
      <c r="I1220" s="5" t="n">
        <f aca="false">AND(B1220&gt;=$P$1,B1220&lt;=$Q$1)</f>
        <v>1</v>
      </c>
      <c r="J1220" s="0" t="n">
        <f aca="false">VLOOKUP(D1220,Товар!$A$1:$F$61,5)</f>
        <v>80</v>
      </c>
      <c r="K1220" s="5" t="n">
        <f aca="false">IF(F1220="Поступление",TRUE())</f>
        <v>0</v>
      </c>
      <c r="L1220" s="5" t="n">
        <f aca="false">AND(G1220,H1220,I1220,K1220)</f>
        <v>0</v>
      </c>
      <c r="M1220" s="0" t="n">
        <f aca="false">IF(L1220,1,0)</f>
        <v>0</v>
      </c>
      <c r="N1220" s="0" t="n">
        <f aca="false">E1220*J1220*M1220</f>
        <v>0</v>
      </c>
    </row>
    <row r="1221" customFormat="false" ht="14.25" hidden="false" customHeight="false" outlineLevel="0" collapsed="false">
      <c r="A1221" s="0" t="n">
        <v>1220</v>
      </c>
      <c r="B1221" s="3" t="n">
        <v>45145</v>
      </c>
      <c r="C1221" s="4" t="s">
        <v>14</v>
      </c>
      <c r="D1221" s="0" t="n">
        <v>32</v>
      </c>
      <c r="E1221" s="0" t="n">
        <v>146</v>
      </c>
      <c r="F1221" s="0" t="s">
        <v>29</v>
      </c>
      <c r="G1221" s="5" t="n">
        <f aca="false">OR(C1221="M15",C1221="M10")</f>
        <v>1</v>
      </c>
      <c r="H1221" s="5" t="n">
        <f aca="false">AND(D1221&lt;=7,D1221&gt;=4)</f>
        <v>0</v>
      </c>
      <c r="I1221" s="5" t="n">
        <f aca="false">AND(B1221&gt;=$P$1,B1221&lt;=$Q$1)</f>
        <v>1</v>
      </c>
      <c r="J1221" s="0" t="n">
        <f aca="false">VLOOKUP(D1221,Товар!$A$1:$F$61,5)</f>
        <v>100</v>
      </c>
      <c r="K1221" s="5" t="n">
        <f aca="false">IF(F1221="Поступление",TRUE())</f>
        <v>0</v>
      </c>
      <c r="L1221" s="5" t="n">
        <f aca="false">AND(G1221,H1221,I1221,K1221)</f>
        <v>0</v>
      </c>
      <c r="M1221" s="0" t="n">
        <f aca="false">IF(L1221,1,0)</f>
        <v>0</v>
      </c>
      <c r="N1221" s="0" t="n">
        <f aca="false">E1221*J1221*M1221</f>
        <v>0</v>
      </c>
    </row>
    <row r="1222" customFormat="false" ht="14.25" hidden="false" customHeight="false" outlineLevel="0" collapsed="false">
      <c r="A1222" s="0" t="n">
        <v>1221</v>
      </c>
      <c r="B1222" s="3" t="n">
        <v>45145</v>
      </c>
      <c r="C1222" s="4" t="s">
        <v>14</v>
      </c>
      <c r="D1222" s="0" t="n">
        <v>33</v>
      </c>
      <c r="E1222" s="0" t="n">
        <v>173</v>
      </c>
      <c r="F1222" s="0" t="s">
        <v>29</v>
      </c>
      <c r="G1222" s="5" t="n">
        <f aca="false">OR(C1222="M15",C1222="M10")</f>
        <v>1</v>
      </c>
      <c r="H1222" s="5" t="n">
        <f aca="false">AND(D1222&lt;=7,D1222&gt;=4)</f>
        <v>0</v>
      </c>
      <c r="I1222" s="5" t="n">
        <f aca="false">AND(B1222&gt;=$P$1,B1222&lt;=$Q$1)</f>
        <v>1</v>
      </c>
      <c r="J1222" s="0" t="n">
        <f aca="false">VLOOKUP(D1222,Товар!$A$1:$F$61,5)</f>
        <v>100</v>
      </c>
      <c r="K1222" s="5" t="n">
        <f aca="false">IF(F1222="Поступление",TRUE())</f>
        <v>0</v>
      </c>
      <c r="L1222" s="5" t="n">
        <f aca="false">AND(G1222,H1222,I1222,K1222)</f>
        <v>0</v>
      </c>
      <c r="M1222" s="0" t="n">
        <f aca="false">IF(L1222,1,0)</f>
        <v>0</v>
      </c>
      <c r="N1222" s="0" t="n">
        <f aca="false">E1222*J1222*M1222</f>
        <v>0</v>
      </c>
    </row>
    <row r="1223" customFormat="false" ht="14.25" hidden="false" customHeight="false" outlineLevel="0" collapsed="false">
      <c r="A1223" s="0" t="n">
        <v>1222</v>
      </c>
      <c r="B1223" s="3" t="n">
        <v>45145</v>
      </c>
      <c r="C1223" s="4" t="s">
        <v>14</v>
      </c>
      <c r="D1223" s="0" t="n">
        <v>34</v>
      </c>
      <c r="E1223" s="0" t="n">
        <v>180</v>
      </c>
      <c r="F1223" s="0" t="s">
        <v>29</v>
      </c>
      <c r="G1223" s="5" t="n">
        <f aca="false">OR(C1223="M15",C1223="M10")</f>
        <v>1</v>
      </c>
      <c r="H1223" s="5" t="n">
        <f aca="false">AND(D1223&lt;=7,D1223&gt;=4)</f>
        <v>0</v>
      </c>
      <c r="I1223" s="5" t="n">
        <f aca="false">AND(B1223&gt;=$P$1,B1223&lt;=$Q$1)</f>
        <v>1</v>
      </c>
      <c r="J1223" s="0" t="n">
        <f aca="false">VLOOKUP(D1223,Товар!$A$1:$F$61,5)</f>
        <v>200</v>
      </c>
      <c r="K1223" s="5" t="n">
        <f aca="false">IF(F1223="Поступление",TRUE())</f>
        <v>0</v>
      </c>
      <c r="L1223" s="5" t="n">
        <f aca="false">AND(G1223,H1223,I1223,K1223)</f>
        <v>0</v>
      </c>
      <c r="M1223" s="0" t="n">
        <f aca="false">IF(L1223,1,0)</f>
        <v>0</v>
      </c>
      <c r="N1223" s="0" t="n">
        <f aca="false">E1223*J1223*M1223</f>
        <v>0</v>
      </c>
    </row>
    <row r="1224" customFormat="false" ht="14.25" hidden="false" customHeight="false" outlineLevel="0" collapsed="false">
      <c r="A1224" s="0" t="n">
        <v>1223</v>
      </c>
      <c r="B1224" s="3" t="n">
        <v>45145</v>
      </c>
      <c r="C1224" s="4" t="s">
        <v>14</v>
      </c>
      <c r="D1224" s="0" t="n">
        <v>35</v>
      </c>
      <c r="E1224" s="0" t="n">
        <v>142</v>
      </c>
      <c r="F1224" s="0" t="s">
        <v>29</v>
      </c>
      <c r="G1224" s="5" t="n">
        <f aca="false">OR(C1224="M15",C1224="M10")</f>
        <v>1</v>
      </c>
      <c r="H1224" s="5" t="n">
        <f aca="false">AND(D1224&lt;=7,D1224&gt;=4)</f>
        <v>0</v>
      </c>
      <c r="I1224" s="5" t="n">
        <f aca="false">AND(B1224&gt;=$P$1,B1224&lt;=$Q$1)</f>
        <v>1</v>
      </c>
      <c r="J1224" s="0" t="n">
        <f aca="false">VLOOKUP(D1224,Товар!$A$1:$F$61,5)</f>
        <v>300</v>
      </c>
      <c r="K1224" s="5" t="n">
        <f aca="false">IF(F1224="Поступление",TRUE())</f>
        <v>0</v>
      </c>
      <c r="L1224" s="5" t="n">
        <f aca="false">AND(G1224,H1224,I1224,K1224)</f>
        <v>0</v>
      </c>
      <c r="M1224" s="0" t="n">
        <f aca="false">IF(L1224,1,0)</f>
        <v>0</v>
      </c>
      <c r="N1224" s="0" t="n">
        <f aca="false">E1224*J1224*M1224</f>
        <v>0</v>
      </c>
    </row>
    <row r="1225" customFormat="false" ht="14.25" hidden="false" customHeight="false" outlineLevel="0" collapsed="false">
      <c r="A1225" s="0" t="n">
        <v>1224</v>
      </c>
      <c r="B1225" s="3" t="n">
        <v>45145</v>
      </c>
      <c r="C1225" s="4" t="s">
        <v>14</v>
      </c>
      <c r="D1225" s="0" t="n">
        <v>36</v>
      </c>
      <c r="E1225" s="0" t="n">
        <v>156</v>
      </c>
      <c r="F1225" s="0" t="s">
        <v>29</v>
      </c>
      <c r="G1225" s="5" t="n">
        <f aca="false">OR(C1225="M15",C1225="M10")</f>
        <v>1</v>
      </c>
      <c r="H1225" s="5" t="n">
        <f aca="false">AND(D1225&lt;=7,D1225&gt;=4)</f>
        <v>0</v>
      </c>
      <c r="I1225" s="5" t="n">
        <f aca="false">AND(B1225&gt;=$P$1,B1225&lt;=$Q$1)</f>
        <v>1</v>
      </c>
      <c r="J1225" s="0" t="n">
        <f aca="false">VLOOKUP(D1225,Товар!$A$1:$F$61,5)</f>
        <v>400</v>
      </c>
      <c r="K1225" s="5" t="n">
        <f aca="false">IF(F1225="Поступление",TRUE())</f>
        <v>0</v>
      </c>
      <c r="L1225" s="5" t="n">
        <f aca="false">AND(G1225,H1225,I1225,K1225)</f>
        <v>0</v>
      </c>
      <c r="M1225" s="0" t="n">
        <f aca="false">IF(L1225,1,0)</f>
        <v>0</v>
      </c>
      <c r="N1225" s="0" t="n">
        <f aca="false">E1225*J1225*M1225</f>
        <v>0</v>
      </c>
    </row>
    <row r="1226" customFormat="false" ht="14.25" hidden="false" customHeight="false" outlineLevel="0" collapsed="false">
      <c r="A1226" s="0" t="n">
        <v>1225</v>
      </c>
      <c r="B1226" s="3" t="n">
        <v>45145</v>
      </c>
      <c r="C1226" s="4" t="s">
        <v>15</v>
      </c>
      <c r="D1226" s="0" t="n">
        <v>1</v>
      </c>
      <c r="E1226" s="0" t="n">
        <v>144</v>
      </c>
      <c r="F1226" s="0" t="s">
        <v>29</v>
      </c>
      <c r="G1226" s="5" t="n">
        <f aca="false">OR(C1226="M15",C1226="M10")</f>
        <v>1</v>
      </c>
      <c r="H1226" s="5" t="n">
        <f aca="false">AND(D1226&lt;=7,D1226&gt;=4)</f>
        <v>0</v>
      </c>
      <c r="I1226" s="5" t="n">
        <f aca="false">AND(B1226&gt;=$P$1,B1226&lt;=$Q$1)</f>
        <v>1</v>
      </c>
      <c r="J1226" s="0" t="n">
        <f aca="false">VLOOKUP(D1226,Товар!$A$1:$F$61,5)</f>
        <v>250</v>
      </c>
      <c r="K1226" s="5" t="n">
        <f aca="false">IF(F1226="Поступление",TRUE())</f>
        <v>0</v>
      </c>
      <c r="L1226" s="5" t="n">
        <f aca="false">AND(G1226,H1226,I1226,K1226)</f>
        <v>0</v>
      </c>
      <c r="M1226" s="0" t="n">
        <f aca="false">IF(L1226,1,0)</f>
        <v>0</v>
      </c>
      <c r="N1226" s="0" t="n">
        <f aca="false">E1226*J1226*M1226</f>
        <v>0</v>
      </c>
    </row>
    <row r="1227" customFormat="false" ht="14.25" hidden="false" customHeight="false" outlineLevel="0" collapsed="false">
      <c r="A1227" s="0" t="n">
        <v>1226</v>
      </c>
      <c r="B1227" s="3" t="n">
        <v>45145</v>
      </c>
      <c r="C1227" s="4" t="s">
        <v>15</v>
      </c>
      <c r="D1227" s="0" t="n">
        <v>2</v>
      </c>
      <c r="E1227" s="0" t="n">
        <v>178</v>
      </c>
      <c r="F1227" s="0" t="s">
        <v>29</v>
      </c>
      <c r="G1227" s="5" t="n">
        <f aca="false">OR(C1227="M15",C1227="M10")</f>
        <v>1</v>
      </c>
      <c r="H1227" s="5" t="n">
        <f aca="false">AND(D1227&lt;=7,D1227&gt;=4)</f>
        <v>0</v>
      </c>
      <c r="I1227" s="5" t="n">
        <f aca="false">AND(B1227&gt;=$P$1,B1227&lt;=$Q$1)</f>
        <v>1</v>
      </c>
      <c r="J1227" s="0" t="n">
        <f aca="false">VLOOKUP(D1227,Товар!$A$1:$F$61,5)</f>
        <v>1</v>
      </c>
      <c r="K1227" s="5" t="n">
        <f aca="false">IF(F1227="Поступление",TRUE())</f>
        <v>0</v>
      </c>
      <c r="L1227" s="5" t="n">
        <f aca="false">AND(G1227,H1227,I1227,K1227)</f>
        <v>0</v>
      </c>
      <c r="M1227" s="0" t="n">
        <f aca="false">IF(L1227,1,0)</f>
        <v>0</v>
      </c>
      <c r="N1227" s="0" t="n">
        <f aca="false">E1227*J1227*M1227</f>
        <v>0</v>
      </c>
    </row>
    <row r="1228" customFormat="false" ht="14.25" hidden="false" customHeight="false" outlineLevel="0" collapsed="false">
      <c r="A1228" s="0" t="n">
        <v>1227</v>
      </c>
      <c r="B1228" s="3" t="n">
        <v>45145</v>
      </c>
      <c r="C1228" s="4" t="s">
        <v>15</v>
      </c>
      <c r="D1228" s="0" t="n">
        <v>3</v>
      </c>
      <c r="E1228" s="0" t="n">
        <v>169</v>
      </c>
      <c r="F1228" s="0" t="s">
        <v>29</v>
      </c>
      <c r="G1228" s="5" t="n">
        <f aca="false">OR(C1228="M15",C1228="M10")</f>
        <v>1</v>
      </c>
      <c r="H1228" s="5" t="n">
        <f aca="false">AND(D1228&lt;=7,D1228&gt;=4)</f>
        <v>0</v>
      </c>
      <c r="I1228" s="5" t="n">
        <f aca="false">AND(B1228&gt;=$P$1,B1228&lt;=$Q$1)</f>
        <v>1</v>
      </c>
      <c r="J1228" s="0" t="n">
        <f aca="false">VLOOKUP(D1228,Товар!$A$1:$F$61,5)</f>
        <v>6</v>
      </c>
      <c r="K1228" s="5" t="n">
        <f aca="false">IF(F1228="Поступление",TRUE())</f>
        <v>0</v>
      </c>
      <c r="L1228" s="5" t="n">
        <f aca="false">AND(G1228,H1228,I1228,K1228)</f>
        <v>0</v>
      </c>
      <c r="M1228" s="0" t="n">
        <f aca="false">IF(L1228,1,0)</f>
        <v>0</v>
      </c>
      <c r="N1228" s="0" t="n">
        <f aca="false">E1228*J1228*M1228</f>
        <v>0</v>
      </c>
    </row>
    <row r="1229" customFormat="false" ht="14.25" hidden="false" customHeight="false" outlineLevel="0" collapsed="false">
      <c r="A1229" s="0" t="n">
        <v>1228</v>
      </c>
      <c r="B1229" s="3" t="n">
        <v>45145</v>
      </c>
      <c r="C1229" s="4" t="s">
        <v>15</v>
      </c>
      <c r="D1229" s="0" t="n">
        <v>4</v>
      </c>
      <c r="E1229" s="0" t="n">
        <v>196</v>
      </c>
      <c r="F1229" s="0" t="s">
        <v>29</v>
      </c>
      <c r="G1229" s="5" t="n">
        <f aca="false">OR(C1229="M15",C1229="M10")</f>
        <v>1</v>
      </c>
      <c r="H1229" s="5" t="n">
        <f aca="false">AND(D1229&lt;=7,D1229&gt;=4)</f>
        <v>1</v>
      </c>
      <c r="I1229" s="5" t="n">
        <f aca="false">AND(B1229&gt;=$P$1,B1229&lt;=$Q$1)</f>
        <v>1</v>
      </c>
      <c r="J1229" s="0" t="n">
        <f aca="false">VLOOKUP(D1229,Товар!$A$1:$F$61,5)</f>
        <v>250</v>
      </c>
      <c r="K1229" s="5" t="n">
        <f aca="false">IF(F1229="Поступление",TRUE())</f>
        <v>0</v>
      </c>
      <c r="L1229" s="5" t="n">
        <f aca="false">AND(G1229,H1229,I1229,K1229)</f>
        <v>0</v>
      </c>
      <c r="M1229" s="0" t="n">
        <f aca="false">IF(L1229,1,0)</f>
        <v>0</v>
      </c>
      <c r="N1229" s="0" t="n">
        <f aca="false">E1229*J1229*M1229</f>
        <v>0</v>
      </c>
    </row>
    <row r="1230" customFormat="false" ht="14.25" hidden="false" customHeight="false" outlineLevel="0" collapsed="false">
      <c r="A1230" s="0" t="n">
        <v>1229</v>
      </c>
      <c r="B1230" s="3" t="n">
        <v>45145</v>
      </c>
      <c r="C1230" s="4" t="s">
        <v>15</v>
      </c>
      <c r="D1230" s="0" t="n">
        <v>5</v>
      </c>
      <c r="E1230" s="0" t="n">
        <v>123</v>
      </c>
      <c r="F1230" s="0" t="s">
        <v>29</v>
      </c>
      <c r="G1230" s="5" t="n">
        <f aca="false">OR(C1230="M15",C1230="M10")</f>
        <v>1</v>
      </c>
      <c r="H1230" s="5" t="n">
        <f aca="false">AND(D1230&lt;=7,D1230&gt;=4)</f>
        <v>1</v>
      </c>
      <c r="I1230" s="5" t="n">
        <f aca="false">AND(B1230&gt;=$P$1,B1230&lt;=$Q$1)</f>
        <v>1</v>
      </c>
      <c r="J1230" s="0" t="n">
        <f aca="false">VLOOKUP(D1230,Товар!$A$1:$F$61,5)</f>
        <v>800</v>
      </c>
      <c r="K1230" s="5" t="n">
        <f aca="false">IF(F1230="Поступление",TRUE())</f>
        <v>0</v>
      </c>
      <c r="L1230" s="5" t="n">
        <f aca="false">AND(G1230,H1230,I1230,K1230)</f>
        <v>0</v>
      </c>
      <c r="M1230" s="0" t="n">
        <f aca="false">IF(L1230,1,0)</f>
        <v>0</v>
      </c>
      <c r="N1230" s="0" t="n">
        <f aca="false">E1230*J1230*M1230</f>
        <v>0</v>
      </c>
    </row>
    <row r="1231" customFormat="false" ht="14.25" hidden="false" customHeight="false" outlineLevel="0" collapsed="false">
      <c r="A1231" s="0" t="n">
        <v>1230</v>
      </c>
      <c r="B1231" s="3" t="n">
        <v>45145</v>
      </c>
      <c r="C1231" s="4" t="s">
        <v>15</v>
      </c>
      <c r="D1231" s="0" t="n">
        <v>6</v>
      </c>
      <c r="E1231" s="0" t="n">
        <v>111</v>
      </c>
      <c r="F1231" s="0" t="s">
        <v>29</v>
      </c>
      <c r="G1231" s="5" t="n">
        <f aca="false">OR(C1231="M15",C1231="M10")</f>
        <v>1</v>
      </c>
      <c r="H1231" s="5" t="n">
        <f aca="false">AND(D1231&lt;=7,D1231&gt;=4)</f>
        <v>1</v>
      </c>
      <c r="I1231" s="5" t="n">
        <f aca="false">AND(B1231&gt;=$P$1,B1231&lt;=$Q$1)</f>
        <v>1</v>
      </c>
      <c r="J1231" s="0" t="n">
        <f aca="false">VLOOKUP(D1231,Товар!$A$1:$F$61,5)</f>
        <v>500</v>
      </c>
      <c r="K1231" s="5" t="n">
        <f aca="false">IF(F1231="Поступление",TRUE())</f>
        <v>0</v>
      </c>
      <c r="L1231" s="5" t="n">
        <f aca="false">AND(G1231,H1231,I1231,K1231)</f>
        <v>0</v>
      </c>
      <c r="M1231" s="0" t="n">
        <f aca="false">IF(L1231,1,0)</f>
        <v>0</v>
      </c>
      <c r="N1231" s="0" t="n">
        <f aca="false">E1231*J1231*M1231</f>
        <v>0</v>
      </c>
    </row>
    <row r="1232" customFormat="false" ht="14.25" hidden="false" customHeight="false" outlineLevel="0" collapsed="false">
      <c r="A1232" s="0" t="n">
        <v>1231</v>
      </c>
      <c r="B1232" s="3" t="n">
        <v>45145</v>
      </c>
      <c r="C1232" s="4" t="s">
        <v>15</v>
      </c>
      <c r="D1232" s="0" t="n">
        <v>7</v>
      </c>
      <c r="E1232" s="0" t="n">
        <v>158</v>
      </c>
      <c r="F1232" s="0" t="s">
        <v>29</v>
      </c>
      <c r="G1232" s="5" t="n">
        <f aca="false">OR(C1232="M15",C1232="M10")</f>
        <v>1</v>
      </c>
      <c r="H1232" s="5" t="n">
        <f aca="false">AND(D1232&lt;=7,D1232&gt;=4)</f>
        <v>1</v>
      </c>
      <c r="I1232" s="5" t="n">
        <f aca="false">AND(B1232&gt;=$P$1,B1232&lt;=$Q$1)</f>
        <v>1</v>
      </c>
      <c r="J1232" s="0" t="n">
        <f aca="false">VLOOKUP(D1232,Товар!$A$1:$F$61,5)</f>
        <v>1000</v>
      </c>
      <c r="K1232" s="5" t="n">
        <f aca="false">IF(F1232="Поступление",TRUE())</f>
        <v>0</v>
      </c>
      <c r="L1232" s="5" t="n">
        <f aca="false">AND(G1232,H1232,I1232,K1232)</f>
        <v>0</v>
      </c>
      <c r="M1232" s="0" t="n">
        <f aca="false">IF(L1232,1,0)</f>
        <v>0</v>
      </c>
      <c r="N1232" s="0" t="n">
        <f aca="false">E1232*J1232*M1232</f>
        <v>0</v>
      </c>
    </row>
    <row r="1233" customFormat="false" ht="14.25" hidden="false" customHeight="false" outlineLevel="0" collapsed="false">
      <c r="A1233" s="0" t="n">
        <v>1232</v>
      </c>
      <c r="B1233" s="3" t="n">
        <v>45145</v>
      </c>
      <c r="C1233" s="4" t="s">
        <v>15</v>
      </c>
      <c r="D1233" s="0" t="n">
        <v>8</v>
      </c>
      <c r="E1233" s="0" t="n">
        <v>175</v>
      </c>
      <c r="F1233" s="0" t="s">
        <v>29</v>
      </c>
      <c r="G1233" s="5" t="n">
        <f aca="false">OR(C1233="M15",C1233="M10")</f>
        <v>1</v>
      </c>
      <c r="H1233" s="5" t="n">
        <f aca="false">AND(D1233&lt;=7,D1233&gt;=4)</f>
        <v>0</v>
      </c>
      <c r="I1233" s="5" t="n">
        <f aca="false">AND(B1233&gt;=$P$1,B1233&lt;=$Q$1)</f>
        <v>1</v>
      </c>
      <c r="J1233" s="0" t="n">
        <f aca="false">VLOOKUP(D1233,Товар!$A$1:$F$61,5)</f>
        <v>250</v>
      </c>
      <c r="K1233" s="5" t="n">
        <f aca="false">IF(F1233="Поступление",TRUE())</f>
        <v>0</v>
      </c>
      <c r="L1233" s="5" t="n">
        <f aca="false">AND(G1233,H1233,I1233,K1233)</f>
        <v>0</v>
      </c>
      <c r="M1233" s="0" t="n">
        <f aca="false">IF(L1233,1,0)</f>
        <v>0</v>
      </c>
      <c r="N1233" s="0" t="n">
        <f aca="false">E1233*J1233*M1233</f>
        <v>0</v>
      </c>
    </row>
    <row r="1234" customFormat="false" ht="14.25" hidden="false" customHeight="false" outlineLevel="0" collapsed="false">
      <c r="A1234" s="0" t="n">
        <v>1233</v>
      </c>
      <c r="B1234" s="3" t="n">
        <v>45145</v>
      </c>
      <c r="C1234" s="4" t="s">
        <v>15</v>
      </c>
      <c r="D1234" s="0" t="n">
        <v>9</v>
      </c>
      <c r="E1234" s="0" t="n">
        <v>114</v>
      </c>
      <c r="F1234" s="0" t="s">
        <v>29</v>
      </c>
      <c r="G1234" s="5" t="n">
        <f aca="false">OR(C1234="M15",C1234="M10")</f>
        <v>1</v>
      </c>
      <c r="H1234" s="5" t="n">
        <f aca="false">AND(D1234&lt;=7,D1234&gt;=4)</f>
        <v>0</v>
      </c>
      <c r="I1234" s="5" t="n">
        <f aca="false">AND(B1234&gt;=$P$1,B1234&lt;=$Q$1)</f>
        <v>1</v>
      </c>
      <c r="J1234" s="0" t="n">
        <f aca="false">VLOOKUP(D1234,Товар!$A$1:$F$61,5)</f>
        <v>500</v>
      </c>
      <c r="K1234" s="5" t="n">
        <f aca="false">IF(F1234="Поступление",TRUE())</f>
        <v>0</v>
      </c>
      <c r="L1234" s="5" t="n">
        <f aca="false">AND(G1234,H1234,I1234,K1234)</f>
        <v>0</v>
      </c>
      <c r="M1234" s="0" t="n">
        <f aca="false">IF(L1234,1,0)</f>
        <v>0</v>
      </c>
      <c r="N1234" s="0" t="n">
        <f aca="false">E1234*J1234*M1234</f>
        <v>0</v>
      </c>
    </row>
    <row r="1235" customFormat="false" ht="14.25" hidden="false" customHeight="false" outlineLevel="0" collapsed="false">
      <c r="A1235" s="0" t="n">
        <v>1234</v>
      </c>
      <c r="B1235" s="3" t="n">
        <v>45145</v>
      </c>
      <c r="C1235" s="4" t="s">
        <v>15</v>
      </c>
      <c r="D1235" s="0" t="n">
        <v>10</v>
      </c>
      <c r="E1235" s="0" t="n">
        <v>139</v>
      </c>
      <c r="F1235" s="0" t="s">
        <v>29</v>
      </c>
      <c r="G1235" s="5" t="n">
        <f aca="false">OR(C1235="M15",C1235="M10")</f>
        <v>1</v>
      </c>
      <c r="H1235" s="5" t="n">
        <f aca="false">AND(D1235&lt;=7,D1235&gt;=4)</f>
        <v>0</v>
      </c>
      <c r="I1235" s="5" t="n">
        <f aca="false">AND(B1235&gt;=$P$1,B1235&lt;=$Q$1)</f>
        <v>1</v>
      </c>
      <c r="J1235" s="0" t="n">
        <f aca="false">VLOOKUP(D1235,Товар!$A$1:$F$61,5)</f>
        <v>1000</v>
      </c>
      <c r="K1235" s="5" t="n">
        <f aca="false">IF(F1235="Поступление",TRUE())</f>
        <v>0</v>
      </c>
      <c r="L1235" s="5" t="n">
        <f aca="false">AND(G1235,H1235,I1235,K1235)</f>
        <v>0</v>
      </c>
      <c r="M1235" s="0" t="n">
        <f aca="false">IF(L1235,1,0)</f>
        <v>0</v>
      </c>
      <c r="N1235" s="0" t="n">
        <f aca="false">E1235*J1235*M1235</f>
        <v>0</v>
      </c>
    </row>
    <row r="1236" customFormat="false" ht="14.25" hidden="false" customHeight="false" outlineLevel="0" collapsed="false">
      <c r="A1236" s="0" t="n">
        <v>1235</v>
      </c>
      <c r="B1236" s="3" t="n">
        <v>45145</v>
      </c>
      <c r="C1236" s="4" t="s">
        <v>15</v>
      </c>
      <c r="D1236" s="0" t="n">
        <v>11</v>
      </c>
      <c r="E1236" s="0" t="n">
        <v>141</v>
      </c>
      <c r="F1236" s="0" t="s">
        <v>29</v>
      </c>
      <c r="G1236" s="5" t="n">
        <f aca="false">OR(C1236="M15",C1236="M10")</f>
        <v>1</v>
      </c>
      <c r="H1236" s="5" t="n">
        <f aca="false">AND(D1236&lt;=7,D1236&gt;=4)</f>
        <v>0</v>
      </c>
      <c r="I1236" s="5" t="n">
        <f aca="false">AND(B1236&gt;=$P$1,B1236&lt;=$Q$1)</f>
        <v>1</v>
      </c>
      <c r="J1236" s="0" t="n">
        <f aca="false">VLOOKUP(D1236,Товар!$A$1:$F$61,5)</f>
        <v>500</v>
      </c>
      <c r="K1236" s="5" t="n">
        <f aca="false">IF(F1236="Поступление",TRUE())</f>
        <v>0</v>
      </c>
      <c r="L1236" s="5" t="n">
        <f aca="false">AND(G1236,H1236,I1236,K1236)</f>
        <v>0</v>
      </c>
      <c r="M1236" s="0" t="n">
        <f aca="false">IF(L1236,1,0)</f>
        <v>0</v>
      </c>
      <c r="N1236" s="0" t="n">
        <f aca="false">E1236*J1236*M1236</f>
        <v>0</v>
      </c>
    </row>
    <row r="1237" customFormat="false" ht="14.25" hidden="false" customHeight="false" outlineLevel="0" collapsed="false">
      <c r="A1237" s="0" t="n">
        <v>1236</v>
      </c>
      <c r="B1237" s="3" t="n">
        <v>45145</v>
      </c>
      <c r="C1237" s="4" t="s">
        <v>15</v>
      </c>
      <c r="D1237" s="0" t="n">
        <v>12</v>
      </c>
      <c r="E1237" s="0" t="n">
        <v>122</v>
      </c>
      <c r="F1237" s="0" t="s">
        <v>29</v>
      </c>
      <c r="G1237" s="5" t="n">
        <f aca="false">OR(C1237="M15",C1237="M10")</f>
        <v>1</v>
      </c>
      <c r="H1237" s="5" t="n">
        <f aca="false">AND(D1237&lt;=7,D1237&gt;=4)</f>
        <v>0</v>
      </c>
      <c r="I1237" s="5" t="n">
        <f aca="false">AND(B1237&gt;=$P$1,B1237&lt;=$Q$1)</f>
        <v>1</v>
      </c>
      <c r="J1237" s="0" t="n">
        <f aca="false">VLOOKUP(D1237,Товар!$A$1:$F$61,5)</f>
        <v>250</v>
      </c>
      <c r="K1237" s="5" t="n">
        <f aca="false">IF(F1237="Поступление",TRUE())</f>
        <v>0</v>
      </c>
      <c r="L1237" s="5" t="n">
        <f aca="false">AND(G1237,H1237,I1237,K1237)</f>
        <v>0</v>
      </c>
      <c r="M1237" s="0" t="n">
        <f aca="false">IF(L1237,1,0)</f>
        <v>0</v>
      </c>
      <c r="N1237" s="0" t="n">
        <f aca="false">E1237*J1237*M1237</f>
        <v>0</v>
      </c>
    </row>
    <row r="1238" customFormat="false" ht="14.25" hidden="false" customHeight="false" outlineLevel="0" collapsed="false">
      <c r="A1238" s="0" t="n">
        <v>1237</v>
      </c>
      <c r="B1238" s="3" t="n">
        <v>45145</v>
      </c>
      <c r="C1238" s="4" t="s">
        <v>15</v>
      </c>
      <c r="D1238" s="0" t="n">
        <v>13</v>
      </c>
      <c r="E1238" s="0" t="n">
        <v>123</v>
      </c>
      <c r="F1238" s="0" t="s">
        <v>29</v>
      </c>
      <c r="G1238" s="5" t="n">
        <f aca="false">OR(C1238="M15",C1238="M10")</f>
        <v>1</v>
      </c>
      <c r="H1238" s="5" t="n">
        <f aca="false">AND(D1238&lt;=7,D1238&gt;=4)</f>
        <v>0</v>
      </c>
      <c r="I1238" s="5" t="n">
        <f aca="false">AND(B1238&gt;=$P$1,B1238&lt;=$Q$1)</f>
        <v>1</v>
      </c>
      <c r="J1238" s="0" t="n">
        <f aca="false">VLOOKUP(D1238,Товар!$A$1:$F$61,5)</f>
        <v>500</v>
      </c>
      <c r="K1238" s="5" t="n">
        <f aca="false">IF(F1238="Поступление",TRUE())</f>
        <v>0</v>
      </c>
      <c r="L1238" s="5" t="n">
        <f aca="false">AND(G1238,H1238,I1238,K1238)</f>
        <v>0</v>
      </c>
      <c r="M1238" s="0" t="n">
        <f aca="false">IF(L1238,1,0)</f>
        <v>0</v>
      </c>
      <c r="N1238" s="0" t="n">
        <f aca="false">E1238*J1238*M1238</f>
        <v>0</v>
      </c>
    </row>
    <row r="1239" customFormat="false" ht="14.25" hidden="false" customHeight="false" outlineLevel="0" collapsed="false">
      <c r="A1239" s="0" t="n">
        <v>1238</v>
      </c>
      <c r="B1239" s="3" t="n">
        <v>45145</v>
      </c>
      <c r="C1239" s="4" t="s">
        <v>15</v>
      </c>
      <c r="D1239" s="0" t="n">
        <v>14</v>
      </c>
      <c r="E1239" s="0" t="n">
        <v>158</v>
      </c>
      <c r="F1239" s="0" t="s">
        <v>29</v>
      </c>
      <c r="G1239" s="5" t="n">
        <f aca="false">OR(C1239="M15",C1239="M10")</f>
        <v>1</v>
      </c>
      <c r="H1239" s="5" t="n">
        <f aca="false">AND(D1239&lt;=7,D1239&gt;=4)</f>
        <v>0</v>
      </c>
      <c r="I1239" s="5" t="n">
        <f aca="false">AND(B1239&gt;=$P$1,B1239&lt;=$Q$1)</f>
        <v>1</v>
      </c>
      <c r="J1239" s="0" t="n">
        <f aca="false">VLOOKUP(D1239,Товар!$A$1:$F$61,5)</f>
        <v>300</v>
      </c>
      <c r="K1239" s="5" t="n">
        <f aca="false">IF(F1239="Поступление",TRUE())</f>
        <v>0</v>
      </c>
      <c r="L1239" s="5" t="n">
        <f aca="false">AND(G1239,H1239,I1239,K1239)</f>
        <v>0</v>
      </c>
      <c r="M1239" s="0" t="n">
        <f aca="false">IF(L1239,1,0)</f>
        <v>0</v>
      </c>
      <c r="N1239" s="0" t="n">
        <f aca="false">E1239*J1239*M1239</f>
        <v>0</v>
      </c>
    </row>
    <row r="1240" customFormat="false" ht="14.25" hidden="false" customHeight="false" outlineLevel="0" collapsed="false">
      <c r="A1240" s="0" t="n">
        <v>1239</v>
      </c>
      <c r="B1240" s="3" t="n">
        <v>45145</v>
      </c>
      <c r="C1240" s="4" t="s">
        <v>15</v>
      </c>
      <c r="D1240" s="0" t="n">
        <v>15</v>
      </c>
      <c r="E1240" s="0" t="n">
        <v>146</v>
      </c>
      <c r="F1240" s="0" t="s">
        <v>29</v>
      </c>
      <c r="G1240" s="5" t="n">
        <f aca="false">OR(C1240="M15",C1240="M10")</f>
        <v>1</v>
      </c>
      <c r="H1240" s="5" t="n">
        <f aca="false">AND(D1240&lt;=7,D1240&gt;=4)</f>
        <v>0</v>
      </c>
      <c r="I1240" s="5" t="n">
        <f aca="false">AND(B1240&gt;=$P$1,B1240&lt;=$Q$1)</f>
        <v>1</v>
      </c>
      <c r="J1240" s="0" t="n">
        <f aca="false">VLOOKUP(D1240,Товар!$A$1:$F$61,5)</f>
        <v>250</v>
      </c>
      <c r="K1240" s="5" t="n">
        <f aca="false">IF(F1240="Поступление",TRUE())</f>
        <v>0</v>
      </c>
      <c r="L1240" s="5" t="n">
        <f aca="false">AND(G1240,H1240,I1240,K1240)</f>
        <v>0</v>
      </c>
      <c r="M1240" s="0" t="n">
        <f aca="false">IF(L1240,1,0)</f>
        <v>0</v>
      </c>
      <c r="N1240" s="0" t="n">
        <f aca="false">E1240*J1240*M1240</f>
        <v>0</v>
      </c>
    </row>
    <row r="1241" customFormat="false" ht="14.25" hidden="false" customHeight="false" outlineLevel="0" collapsed="false">
      <c r="A1241" s="0" t="n">
        <v>1240</v>
      </c>
      <c r="B1241" s="3" t="n">
        <v>45145</v>
      </c>
      <c r="C1241" s="4" t="s">
        <v>15</v>
      </c>
      <c r="D1241" s="0" t="n">
        <v>16</v>
      </c>
      <c r="E1241" s="0" t="n">
        <v>147</v>
      </c>
      <c r="F1241" s="0" t="s">
        <v>29</v>
      </c>
      <c r="G1241" s="5" t="n">
        <f aca="false">OR(C1241="M15",C1241="M10")</f>
        <v>1</v>
      </c>
      <c r="H1241" s="5" t="n">
        <f aca="false">AND(D1241&lt;=7,D1241&gt;=4)</f>
        <v>0</v>
      </c>
      <c r="I1241" s="5" t="n">
        <f aca="false">AND(B1241&gt;=$P$1,B1241&lt;=$Q$1)</f>
        <v>1</v>
      </c>
      <c r="J1241" s="0" t="n">
        <f aca="false">VLOOKUP(D1241,Товар!$A$1:$F$61,5)</f>
        <v>1</v>
      </c>
      <c r="K1241" s="5" t="n">
        <f aca="false">IF(F1241="Поступление",TRUE())</f>
        <v>0</v>
      </c>
      <c r="L1241" s="5" t="n">
        <f aca="false">AND(G1241,H1241,I1241,K1241)</f>
        <v>0</v>
      </c>
      <c r="M1241" s="0" t="n">
        <f aca="false">IF(L1241,1,0)</f>
        <v>0</v>
      </c>
      <c r="N1241" s="0" t="n">
        <f aca="false">E1241*J1241*M1241</f>
        <v>0</v>
      </c>
    </row>
    <row r="1242" customFormat="false" ht="14.25" hidden="false" customHeight="false" outlineLevel="0" collapsed="false">
      <c r="A1242" s="0" t="n">
        <v>1241</v>
      </c>
      <c r="B1242" s="3" t="n">
        <v>45145</v>
      </c>
      <c r="C1242" s="4" t="s">
        <v>15</v>
      </c>
      <c r="D1242" s="0" t="n">
        <v>17</v>
      </c>
      <c r="E1242" s="0" t="n">
        <v>169</v>
      </c>
      <c r="F1242" s="0" t="s">
        <v>29</v>
      </c>
      <c r="G1242" s="5" t="n">
        <f aca="false">OR(C1242="M15",C1242="M10")</f>
        <v>1</v>
      </c>
      <c r="H1242" s="5" t="n">
        <f aca="false">AND(D1242&lt;=7,D1242&gt;=4)</f>
        <v>0</v>
      </c>
      <c r="I1242" s="5" t="n">
        <f aca="false">AND(B1242&gt;=$P$1,B1242&lt;=$Q$1)</f>
        <v>1</v>
      </c>
      <c r="J1242" s="0" t="n">
        <f aca="false">VLOOKUP(D1242,Товар!$A$1:$F$61,5)</f>
        <v>150</v>
      </c>
      <c r="K1242" s="5" t="n">
        <f aca="false">IF(F1242="Поступление",TRUE())</f>
        <v>0</v>
      </c>
      <c r="L1242" s="5" t="n">
        <f aca="false">AND(G1242,H1242,I1242,K1242)</f>
        <v>0</v>
      </c>
      <c r="M1242" s="0" t="n">
        <f aca="false">IF(L1242,1,0)</f>
        <v>0</v>
      </c>
      <c r="N1242" s="0" t="n">
        <f aca="false">E1242*J1242*M1242</f>
        <v>0</v>
      </c>
    </row>
    <row r="1243" customFormat="false" ht="14.25" hidden="false" customHeight="false" outlineLevel="0" collapsed="false">
      <c r="A1243" s="0" t="n">
        <v>1242</v>
      </c>
      <c r="B1243" s="3" t="n">
        <v>45145</v>
      </c>
      <c r="C1243" s="4" t="s">
        <v>15</v>
      </c>
      <c r="D1243" s="0" t="n">
        <v>18</v>
      </c>
      <c r="E1243" s="0" t="n">
        <v>199</v>
      </c>
      <c r="F1243" s="0" t="s">
        <v>29</v>
      </c>
      <c r="G1243" s="5" t="n">
        <f aca="false">OR(C1243="M15",C1243="M10")</f>
        <v>1</v>
      </c>
      <c r="H1243" s="5" t="n">
        <f aca="false">AND(D1243&lt;=7,D1243&gt;=4)</f>
        <v>0</v>
      </c>
      <c r="I1243" s="5" t="n">
        <f aca="false">AND(B1243&gt;=$P$1,B1243&lt;=$Q$1)</f>
        <v>1</v>
      </c>
      <c r="J1243" s="0" t="n">
        <f aca="false">VLOOKUP(D1243,Товар!$A$1:$F$61,5)</f>
        <v>150</v>
      </c>
      <c r="K1243" s="5" t="n">
        <f aca="false">IF(F1243="Поступление",TRUE())</f>
        <v>0</v>
      </c>
      <c r="L1243" s="5" t="n">
        <f aca="false">AND(G1243,H1243,I1243,K1243)</f>
        <v>0</v>
      </c>
      <c r="M1243" s="0" t="n">
        <f aca="false">IF(L1243,1,0)</f>
        <v>0</v>
      </c>
      <c r="N1243" s="0" t="n">
        <f aca="false">E1243*J1243*M1243</f>
        <v>0</v>
      </c>
    </row>
    <row r="1244" customFormat="false" ht="14.25" hidden="false" customHeight="false" outlineLevel="0" collapsed="false">
      <c r="A1244" s="0" t="n">
        <v>1243</v>
      </c>
      <c r="B1244" s="3" t="n">
        <v>45145</v>
      </c>
      <c r="C1244" s="4" t="s">
        <v>15</v>
      </c>
      <c r="D1244" s="0" t="n">
        <v>19</v>
      </c>
      <c r="E1244" s="0" t="n">
        <v>147</v>
      </c>
      <c r="F1244" s="0" t="s">
        <v>29</v>
      </c>
      <c r="G1244" s="5" t="n">
        <f aca="false">OR(C1244="M15",C1244="M10")</f>
        <v>1</v>
      </c>
      <c r="H1244" s="5" t="n">
        <f aca="false">AND(D1244&lt;=7,D1244&gt;=4)</f>
        <v>0</v>
      </c>
      <c r="I1244" s="5" t="n">
        <f aca="false">AND(B1244&gt;=$P$1,B1244&lt;=$Q$1)</f>
        <v>1</v>
      </c>
      <c r="J1244" s="0" t="n">
        <f aca="false">VLOOKUP(D1244,Товар!$A$1:$F$61,5)</f>
        <v>700</v>
      </c>
      <c r="K1244" s="5" t="n">
        <f aca="false">IF(F1244="Поступление",TRUE())</f>
        <v>0</v>
      </c>
      <c r="L1244" s="5" t="n">
        <f aca="false">AND(G1244,H1244,I1244,K1244)</f>
        <v>0</v>
      </c>
      <c r="M1244" s="0" t="n">
        <f aca="false">IF(L1244,1,0)</f>
        <v>0</v>
      </c>
      <c r="N1244" s="0" t="n">
        <f aca="false">E1244*J1244*M1244</f>
        <v>0</v>
      </c>
    </row>
    <row r="1245" customFormat="false" ht="14.25" hidden="false" customHeight="false" outlineLevel="0" collapsed="false">
      <c r="A1245" s="0" t="n">
        <v>1244</v>
      </c>
      <c r="B1245" s="3" t="n">
        <v>45145</v>
      </c>
      <c r="C1245" s="4" t="s">
        <v>15</v>
      </c>
      <c r="D1245" s="0" t="n">
        <v>20</v>
      </c>
      <c r="E1245" s="0" t="n">
        <v>138</v>
      </c>
      <c r="F1245" s="0" t="s">
        <v>29</v>
      </c>
      <c r="G1245" s="5" t="n">
        <f aca="false">OR(C1245="M15",C1245="M10")</f>
        <v>1</v>
      </c>
      <c r="H1245" s="5" t="n">
        <f aca="false">AND(D1245&lt;=7,D1245&gt;=4)</f>
        <v>0</v>
      </c>
      <c r="I1245" s="5" t="n">
        <f aca="false">AND(B1245&gt;=$P$1,B1245&lt;=$Q$1)</f>
        <v>1</v>
      </c>
      <c r="J1245" s="0" t="n">
        <f aca="false">VLOOKUP(D1245,Товар!$A$1:$F$61,5)</f>
        <v>500</v>
      </c>
      <c r="K1245" s="5" t="n">
        <f aca="false">IF(F1245="Поступление",TRUE())</f>
        <v>0</v>
      </c>
      <c r="L1245" s="5" t="n">
        <f aca="false">AND(G1245,H1245,I1245,K1245)</f>
        <v>0</v>
      </c>
      <c r="M1245" s="0" t="n">
        <f aca="false">IF(L1245,1,0)</f>
        <v>0</v>
      </c>
      <c r="N1245" s="0" t="n">
        <f aca="false">E1245*J1245*M1245</f>
        <v>0</v>
      </c>
    </row>
    <row r="1246" customFormat="false" ht="14.25" hidden="false" customHeight="false" outlineLevel="0" collapsed="false">
      <c r="A1246" s="0" t="n">
        <v>1245</v>
      </c>
      <c r="B1246" s="3" t="n">
        <v>45145</v>
      </c>
      <c r="C1246" s="4" t="s">
        <v>15</v>
      </c>
      <c r="D1246" s="0" t="n">
        <v>21</v>
      </c>
      <c r="E1246" s="0" t="n">
        <v>129</v>
      </c>
      <c r="F1246" s="0" t="s">
        <v>29</v>
      </c>
      <c r="G1246" s="5" t="n">
        <f aca="false">OR(C1246="M15",C1246="M10")</f>
        <v>1</v>
      </c>
      <c r="H1246" s="5" t="n">
        <f aca="false">AND(D1246&lt;=7,D1246&gt;=4)</f>
        <v>0</v>
      </c>
      <c r="I1246" s="5" t="n">
        <f aca="false">AND(B1246&gt;=$P$1,B1246&lt;=$Q$1)</f>
        <v>1</v>
      </c>
      <c r="J1246" s="0" t="n">
        <f aca="false">VLOOKUP(D1246,Товар!$A$1:$F$61,5)</f>
        <v>500</v>
      </c>
      <c r="K1246" s="5" t="n">
        <f aca="false">IF(F1246="Поступление",TRUE())</f>
        <v>0</v>
      </c>
      <c r="L1246" s="5" t="n">
        <f aca="false">AND(G1246,H1246,I1246,K1246)</f>
        <v>0</v>
      </c>
      <c r="M1246" s="0" t="n">
        <f aca="false">IF(L1246,1,0)</f>
        <v>0</v>
      </c>
      <c r="N1246" s="0" t="n">
        <f aca="false">E1246*J1246*M1246</f>
        <v>0</v>
      </c>
    </row>
    <row r="1247" customFormat="false" ht="14.25" hidden="false" customHeight="false" outlineLevel="0" collapsed="false">
      <c r="A1247" s="0" t="n">
        <v>1246</v>
      </c>
      <c r="B1247" s="3" t="n">
        <v>45145</v>
      </c>
      <c r="C1247" s="4" t="s">
        <v>15</v>
      </c>
      <c r="D1247" s="0" t="n">
        <v>22</v>
      </c>
      <c r="E1247" s="0" t="n">
        <v>191</v>
      </c>
      <c r="F1247" s="0" t="s">
        <v>29</v>
      </c>
      <c r="G1247" s="5" t="n">
        <f aca="false">OR(C1247="M15",C1247="M10")</f>
        <v>1</v>
      </c>
      <c r="H1247" s="5" t="n">
        <f aca="false">AND(D1247&lt;=7,D1247&gt;=4)</f>
        <v>0</v>
      </c>
      <c r="I1247" s="5" t="n">
        <f aca="false">AND(B1247&gt;=$P$1,B1247&lt;=$Q$1)</f>
        <v>1</v>
      </c>
      <c r="J1247" s="0" t="n">
        <f aca="false">VLOOKUP(D1247,Товар!$A$1:$F$61,5)</f>
        <v>600</v>
      </c>
      <c r="K1247" s="5" t="n">
        <f aca="false">IF(F1247="Поступление",TRUE())</f>
        <v>0</v>
      </c>
      <c r="L1247" s="5" t="n">
        <f aca="false">AND(G1247,H1247,I1247,K1247)</f>
        <v>0</v>
      </c>
      <c r="M1247" s="0" t="n">
        <f aca="false">IF(L1247,1,0)</f>
        <v>0</v>
      </c>
      <c r="N1247" s="0" t="n">
        <f aca="false">E1247*J1247*M1247</f>
        <v>0</v>
      </c>
    </row>
    <row r="1248" customFormat="false" ht="14.25" hidden="false" customHeight="false" outlineLevel="0" collapsed="false">
      <c r="A1248" s="0" t="n">
        <v>1247</v>
      </c>
      <c r="B1248" s="3" t="n">
        <v>45145</v>
      </c>
      <c r="C1248" s="4" t="s">
        <v>15</v>
      </c>
      <c r="D1248" s="0" t="n">
        <v>23</v>
      </c>
      <c r="E1248" s="0" t="n">
        <v>155</v>
      </c>
      <c r="F1248" s="0" t="s">
        <v>29</v>
      </c>
      <c r="G1248" s="5" t="n">
        <f aca="false">OR(C1248="M15",C1248="M10")</f>
        <v>1</v>
      </c>
      <c r="H1248" s="5" t="n">
        <f aca="false">AND(D1248&lt;=7,D1248&gt;=4)</f>
        <v>0</v>
      </c>
      <c r="I1248" s="5" t="n">
        <f aca="false">AND(B1248&gt;=$P$1,B1248&lt;=$Q$1)</f>
        <v>1</v>
      </c>
      <c r="J1248" s="0" t="n">
        <f aca="false">VLOOKUP(D1248,Товар!$A$1:$F$61,5)</f>
        <v>1000</v>
      </c>
      <c r="K1248" s="5" t="n">
        <f aca="false">IF(F1248="Поступление",TRUE())</f>
        <v>0</v>
      </c>
      <c r="L1248" s="5" t="n">
        <f aca="false">AND(G1248,H1248,I1248,K1248)</f>
        <v>0</v>
      </c>
      <c r="M1248" s="0" t="n">
        <f aca="false">IF(L1248,1,0)</f>
        <v>0</v>
      </c>
      <c r="N1248" s="0" t="n">
        <f aca="false">E1248*J1248*M1248</f>
        <v>0</v>
      </c>
    </row>
    <row r="1249" customFormat="false" ht="14.25" hidden="false" customHeight="false" outlineLevel="0" collapsed="false">
      <c r="A1249" s="0" t="n">
        <v>1248</v>
      </c>
      <c r="B1249" s="3" t="n">
        <v>45145</v>
      </c>
      <c r="C1249" s="4" t="s">
        <v>15</v>
      </c>
      <c r="D1249" s="0" t="n">
        <v>24</v>
      </c>
      <c r="E1249" s="0" t="n">
        <v>143</v>
      </c>
      <c r="F1249" s="0" t="s">
        <v>29</v>
      </c>
      <c r="G1249" s="5" t="n">
        <f aca="false">OR(C1249="M15",C1249="M10")</f>
        <v>1</v>
      </c>
      <c r="H1249" s="5" t="n">
        <f aca="false">AND(D1249&lt;=7,D1249&gt;=4)</f>
        <v>0</v>
      </c>
      <c r="I1249" s="5" t="n">
        <f aca="false">AND(B1249&gt;=$P$1,B1249&lt;=$Q$1)</f>
        <v>1</v>
      </c>
      <c r="J1249" s="0" t="n">
        <f aca="false">VLOOKUP(D1249,Товар!$A$1:$F$61,5)</f>
        <v>200</v>
      </c>
      <c r="K1249" s="5" t="n">
        <f aca="false">IF(F1249="Поступление",TRUE())</f>
        <v>0</v>
      </c>
      <c r="L1249" s="5" t="n">
        <f aca="false">AND(G1249,H1249,I1249,K1249)</f>
        <v>0</v>
      </c>
      <c r="M1249" s="0" t="n">
        <f aca="false">IF(L1249,1,0)</f>
        <v>0</v>
      </c>
      <c r="N1249" s="0" t="n">
        <f aca="false">E1249*J1249*M1249</f>
        <v>0</v>
      </c>
    </row>
    <row r="1250" customFormat="false" ht="14.25" hidden="false" customHeight="false" outlineLevel="0" collapsed="false">
      <c r="A1250" s="0" t="n">
        <v>1249</v>
      </c>
      <c r="B1250" s="3" t="n">
        <v>45145</v>
      </c>
      <c r="C1250" s="4" t="s">
        <v>15</v>
      </c>
      <c r="D1250" s="0" t="n">
        <v>25</v>
      </c>
      <c r="E1250" s="0" t="n">
        <v>178</v>
      </c>
      <c r="F1250" s="0" t="s">
        <v>29</v>
      </c>
      <c r="G1250" s="5" t="n">
        <f aca="false">OR(C1250="M15",C1250="M10")</f>
        <v>1</v>
      </c>
      <c r="H1250" s="5" t="n">
        <f aca="false">AND(D1250&lt;=7,D1250&gt;=4)</f>
        <v>0</v>
      </c>
      <c r="I1250" s="5" t="n">
        <f aca="false">AND(B1250&gt;=$P$1,B1250&lt;=$Q$1)</f>
        <v>1</v>
      </c>
      <c r="J1250" s="0" t="n">
        <f aca="false">VLOOKUP(D1250,Товар!$A$1:$F$61,5)</f>
        <v>250</v>
      </c>
      <c r="K1250" s="5" t="n">
        <f aca="false">IF(F1250="Поступление",TRUE())</f>
        <v>0</v>
      </c>
      <c r="L1250" s="5" t="n">
        <f aca="false">AND(G1250,H1250,I1250,K1250)</f>
        <v>0</v>
      </c>
      <c r="M1250" s="0" t="n">
        <f aca="false">IF(L1250,1,0)</f>
        <v>0</v>
      </c>
      <c r="N1250" s="0" t="n">
        <f aca="false">E1250*J1250*M1250</f>
        <v>0</v>
      </c>
    </row>
    <row r="1251" customFormat="false" ht="14.25" hidden="false" customHeight="false" outlineLevel="0" collapsed="false">
      <c r="A1251" s="0" t="n">
        <v>1250</v>
      </c>
      <c r="B1251" s="3" t="n">
        <v>45145</v>
      </c>
      <c r="C1251" s="4" t="s">
        <v>15</v>
      </c>
      <c r="D1251" s="0" t="n">
        <v>26</v>
      </c>
      <c r="E1251" s="0" t="n">
        <v>146</v>
      </c>
      <c r="F1251" s="0" t="s">
        <v>29</v>
      </c>
      <c r="G1251" s="5" t="n">
        <f aca="false">OR(C1251="M15",C1251="M10")</f>
        <v>1</v>
      </c>
      <c r="H1251" s="5" t="n">
        <f aca="false">AND(D1251&lt;=7,D1251&gt;=4)</f>
        <v>0</v>
      </c>
      <c r="I1251" s="5" t="n">
        <f aca="false">AND(B1251&gt;=$P$1,B1251&lt;=$Q$1)</f>
        <v>1</v>
      </c>
      <c r="J1251" s="0" t="n">
        <f aca="false">VLOOKUP(D1251,Товар!$A$1:$F$61,5)</f>
        <v>300</v>
      </c>
      <c r="K1251" s="5" t="n">
        <f aca="false">IF(F1251="Поступление",TRUE())</f>
        <v>0</v>
      </c>
      <c r="L1251" s="5" t="n">
        <f aca="false">AND(G1251,H1251,I1251,K1251)</f>
        <v>0</v>
      </c>
      <c r="M1251" s="0" t="n">
        <f aca="false">IF(L1251,1,0)</f>
        <v>0</v>
      </c>
      <c r="N1251" s="0" t="n">
        <f aca="false">E1251*J1251*M1251</f>
        <v>0</v>
      </c>
    </row>
    <row r="1252" customFormat="false" ht="14.25" hidden="false" customHeight="false" outlineLevel="0" collapsed="false">
      <c r="A1252" s="0" t="n">
        <v>1251</v>
      </c>
      <c r="B1252" s="3" t="n">
        <v>45145</v>
      </c>
      <c r="C1252" s="4" t="s">
        <v>15</v>
      </c>
      <c r="D1252" s="0" t="n">
        <v>27</v>
      </c>
      <c r="E1252" s="0" t="n">
        <v>128</v>
      </c>
      <c r="F1252" s="0" t="s">
        <v>29</v>
      </c>
      <c r="G1252" s="5" t="n">
        <f aca="false">OR(C1252="M15",C1252="M10")</f>
        <v>1</v>
      </c>
      <c r="H1252" s="5" t="n">
        <f aca="false">AND(D1252&lt;=7,D1252&gt;=4)</f>
        <v>0</v>
      </c>
      <c r="I1252" s="5" t="n">
        <f aca="false">AND(B1252&gt;=$P$1,B1252&lt;=$Q$1)</f>
        <v>1</v>
      </c>
      <c r="J1252" s="0" t="n">
        <f aca="false">VLOOKUP(D1252,Товар!$A$1:$F$61,5)</f>
        <v>100</v>
      </c>
      <c r="K1252" s="5" t="n">
        <f aca="false">IF(F1252="Поступление",TRUE())</f>
        <v>0</v>
      </c>
      <c r="L1252" s="5" t="n">
        <f aca="false">AND(G1252,H1252,I1252,K1252)</f>
        <v>0</v>
      </c>
      <c r="M1252" s="0" t="n">
        <f aca="false">IF(L1252,1,0)</f>
        <v>0</v>
      </c>
      <c r="N1252" s="0" t="n">
        <f aca="false">E1252*J1252*M1252</f>
        <v>0</v>
      </c>
    </row>
    <row r="1253" customFormat="false" ht="14.25" hidden="false" customHeight="false" outlineLevel="0" collapsed="false">
      <c r="A1253" s="0" t="n">
        <v>1252</v>
      </c>
      <c r="B1253" s="3" t="n">
        <v>45145</v>
      </c>
      <c r="C1253" s="4" t="s">
        <v>15</v>
      </c>
      <c r="D1253" s="0" t="n">
        <v>28</v>
      </c>
      <c r="E1253" s="0" t="n">
        <v>191</v>
      </c>
      <c r="F1253" s="0" t="s">
        <v>29</v>
      </c>
      <c r="G1253" s="5" t="n">
        <f aca="false">OR(C1253="M15",C1253="M10")</f>
        <v>1</v>
      </c>
      <c r="H1253" s="5" t="n">
        <f aca="false">AND(D1253&lt;=7,D1253&gt;=4)</f>
        <v>0</v>
      </c>
      <c r="I1253" s="5" t="n">
        <f aca="false">AND(B1253&gt;=$P$1,B1253&lt;=$Q$1)</f>
        <v>1</v>
      </c>
      <c r="J1253" s="0" t="n">
        <f aca="false">VLOOKUP(D1253,Товар!$A$1:$F$61,5)</f>
        <v>250</v>
      </c>
      <c r="K1253" s="5" t="n">
        <f aca="false">IF(F1253="Поступление",TRUE())</f>
        <v>0</v>
      </c>
      <c r="L1253" s="5" t="n">
        <f aca="false">AND(G1253,H1253,I1253,K1253)</f>
        <v>0</v>
      </c>
      <c r="M1253" s="0" t="n">
        <f aca="false">IF(L1253,1,0)</f>
        <v>0</v>
      </c>
      <c r="N1253" s="0" t="n">
        <f aca="false">E1253*J1253*M1253</f>
        <v>0</v>
      </c>
    </row>
    <row r="1254" customFormat="false" ht="14.25" hidden="false" customHeight="false" outlineLevel="0" collapsed="false">
      <c r="A1254" s="0" t="n">
        <v>1253</v>
      </c>
      <c r="B1254" s="3" t="n">
        <v>45145</v>
      </c>
      <c r="C1254" s="4" t="s">
        <v>15</v>
      </c>
      <c r="D1254" s="0" t="n">
        <v>29</v>
      </c>
      <c r="E1254" s="0" t="n">
        <v>165</v>
      </c>
      <c r="F1254" s="0" t="s">
        <v>29</v>
      </c>
      <c r="G1254" s="5" t="n">
        <f aca="false">OR(C1254="M15",C1254="M10")</f>
        <v>1</v>
      </c>
      <c r="H1254" s="5" t="n">
        <f aca="false">AND(D1254&lt;=7,D1254&gt;=4)</f>
        <v>0</v>
      </c>
      <c r="I1254" s="5" t="n">
        <f aca="false">AND(B1254&gt;=$P$1,B1254&lt;=$Q$1)</f>
        <v>1</v>
      </c>
      <c r="J1254" s="0" t="n">
        <f aca="false">VLOOKUP(D1254,Товар!$A$1:$F$61,5)</f>
        <v>250</v>
      </c>
      <c r="K1254" s="5" t="n">
        <f aca="false">IF(F1254="Поступление",TRUE())</f>
        <v>0</v>
      </c>
      <c r="L1254" s="5" t="n">
        <f aca="false">AND(G1254,H1254,I1254,K1254)</f>
        <v>0</v>
      </c>
      <c r="M1254" s="0" t="n">
        <f aca="false">IF(L1254,1,0)</f>
        <v>0</v>
      </c>
      <c r="N1254" s="0" t="n">
        <f aca="false">E1254*J1254*M1254</f>
        <v>0</v>
      </c>
    </row>
    <row r="1255" customFormat="false" ht="14.25" hidden="false" customHeight="false" outlineLevel="0" collapsed="false">
      <c r="A1255" s="0" t="n">
        <v>1254</v>
      </c>
      <c r="B1255" s="3" t="n">
        <v>45145</v>
      </c>
      <c r="C1255" s="4" t="s">
        <v>15</v>
      </c>
      <c r="D1255" s="0" t="n">
        <v>30</v>
      </c>
      <c r="E1255" s="0" t="n">
        <v>167</v>
      </c>
      <c r="F1255" s="0" t="s">
        <v>29</v>
      </c>
      <c r="G1255" s="5" t="n">
        <f aca="false">OR(C1255="M15",C1255="M10")</f>
        <v>1</v>
      </c>
      <c r="H1255" s="5" t="n">
        <f aca="false">AND(D1255&lt;=7,D1255&gt;=4)</f>
        <v>0</v>
      </c>
      <c r="I1255" s="5" t="n">
        <f aca="false">AND(B1255&gt;=$P$1,B1255&lt;=$Q$1)</f>
        <v>1</v>
      </c>
      <c r="J1255" s="0" t="n">
        <f aca="false">VLOOKUP(D1255,Товар!$A$1:$F$61,5)</f>
        <v>100</v>
      </c>
      <c r="K1255" s="5" t="n">
        <f aca="false">IF(F1255="Поступление",TRUE())</f>
        <v>0</v>
      </c>
      <c r="L1255" s="5" t="n">
        <f aca="false">AND(G1255,H1255,I1255,K1255)</f>
        <v>0</v>
      </c>
      <c r="M1255" s="0" t="n">
        <f aca="false">IF(L1255,1,0)</f>
        <v>0</v>
      </c>
      <c r="N1255" s="0" t="n">
        <f aca="false">E1255*J1255*M1255</f>
        <v>0</v>
      </c>
    </row>
    <row r="1256" customFormat="false" ht="14.25" hidden="false" customHeight="false" outlineLevel="0" collapsed="false">
      <c r="A1256" s="0" t="n">
        <v>1255</v>
      </c>
      <c r="B1256" s="3" t="n">
        <v>45145</v>
      </c>
      <c r="C1256" s="4" t="s">
        <v>15</v>
      </c>
      <c r="D1256" s="0" t="n">
        <v>31</v>
      </c>
      <c r="E1256" s="0" t="n">
        <v>132</v>
      </c>
      <c r="F1256" s="0" t="s">
        <v>29</v>
      </c>
      <c r="G1256" s="5" t="n">
        <f aca="false">OR(C1256="M15",C1256="M10")</f>
        <v>1</v>
      </c>
      <c r="H1256" s="5" t="n">
        <f aca="false">AND(D1256&lt;=7,D1256&gt;=4)</f>
        <v>0</v>
      </c>
      <c r="I1256" s="5" t="n">
        <f aca="false">AND(B1256&gt;=$P$1,B1256&lt;=$Q$1)</f>
        <v>1</v>
      </c>
      <c r="J1256" s="0" t="n">
        <f aca="false">VLOOKUP(D1256,Товар!$A$1:$F$61,5)</f>
        <v>80</v>
      </c>
      <c r="K1256" s="5" t="n">
        <f aca="false">IF(F1256="Поступление",TRUE())</f>
        <v>0</v>
      </c>
      <c r="L1256" s="5" t="n">
        <f aca="false">AND(G1256,H1256,I1256,K1256)</f>
        <v>0</v>
      </c>
      <c r="M1256" s="0" t="n">
        <f aca="false">IF(L1256,1,0)</f>
        <v>0</v>
      </c>
      <c r="N1256" s="0" t="n">
        <f aca="false">E1256*J1256*M1256</f>
        <v>0</v>
      </c>
    </row>
    <row r="1257" customFormat="false" ht="14.25" hidden="false" customHeight="false" outlineLevel="0" collapsed="false">
      <c r="A1257" s="0" t="n">
        <v>1256</v>
      </c>
      <c r="B1257" s="3" t="n">
        <v>45145</v>
      </c>
      <c r="C1257" s="4" t="s">
        <v>15</v>
      </c>
      <c r="D1257" s="0" t="n">
        <v>32</v>
      </c>
      <c r="E1257" s="0" t="n">
        <v>105</v>
      </c>
      <c r="F1257" s="0" t="s">
        <v>29</v>
      </c>
      <c r="G1257" s="5" t="n">
        <f aca="false">OR(C1257="M15",C1257="M10")</f>
        <v>1</v>
      </c>
      <c r="H1257" s="5" t="n">
        <f aca="false">AND(D1257&lt;=7,D1257&gt;=4)</f>
        <v>0</v>
      </c>
      <c r="I1257" s="5" t="n">
        <f aca="false">AND(B1257&gt;=$P$1,B1257&lt;=$Q$1)</f>
        <v>1</v>
      </c>
      <c r="J1257" s="0" t="n">
        <f aca="false">VLOOKUP(D1257,Товар!$A$1:$F$61,5)</f>
        <v>100</v>
      </c>
      <c r="K1257" s="5" t="n">
        <f aca="false">IF(F1257="Поступление",TRUE())</f>
        <v>0</v>
      </c>
      <c r="L1257" s="5" t="n">
        <f aca="false">AND(G1257,H1257,I1257,K1257)</f>
        <v>0</v>
      </c>
      <c r="M1257" s="0" t="n">
        <f aca="false">IF(L1257,1,0)</f>
        <v>0</v>
      </c>
      <c r="N1257" s="0" t="n">
        <f aca="false">E1257*J1257*M1257</f>
        <v>0</v>
      </c>
    </row>
    <row r="1258" customFormat="false" ht="14.25" hidden="false" customHeight="false" outlineLevel="0" collapsed="false">
      <c r="A1258" s="0" t="n">
        <v>1257</v>
      </c>
      <c r="B1258" s="3" t="n">
        <v>45145</v>
      </c>
      <c r="C1258" s="4" t="s">
        <v>15</v>
      </c>
      <c r="D1258" s="0" t="n">
        <v>33</v>
      </c>
      <c r="E1258" s="0" t="n">
        <v>114</v>
      </c>
      <c r="F1258" s="0" t="s">
        <v>29</v>
      </c>
      <c r="G1258" s="5" t="n">
        <f aca="false">OR(C1258="M15",C1258="M10")</f>
        <v>1</v>
      </c>
      <c r="H1258" s="5" t="n">
        <f aca="false">AND(D1258&lt;=7,D1258&gt;=4)</f>
        <v>0</v>
      </c>
      <c r="I1258" s="5" t="n">
        <f aca="false">AND(B1258&gt;=$P$1,B1258&lt;=$Q$1)</f>
        <v>1</v>
      </c>
      <c r="J1258" s="0" t="n">
        <f aca="false">VLOOKUP(D1258,Товар!$A$1:$F$61,5)</f>
        <v>100</v>
      </c>
      <c r="K1258" s="5" t="n">
        <f aca="false">IF(F1258="Поступление",TRUE())</f>
        <v>0</v>
      </c>
      <c r="L1258" s="5" t="n">
        <f aca="false">AND(G1258,H1258,I1258,K1258)</f>
        <v>0</v>
      </c>
      <c r="M1258" s="0" t="n">
        <f aca="false">IF(L1258,1,0)</f>
        <v>0</v>
      </c>
      <c r="N1258" s="0" t="n">
        <f aca="false">E1258*J1258*M1258</f>
        <v>0</v>
      </c>
    </row>
    <row r="1259" customFormat="false" ht="14.25" hidden="false" customHeight="false" outlineLevel="0" collapsed="false">
      <c r="A1259" s="0" t="n">
        <v>1258</v>
      </c>
      <c r="B1259" s="3" t="n">
        <v>45145</v>
      </c>
      <c r="C1259" s="4" t="s">
        <v>15</v>
      </c>
      <c r="D1259" s="0" t="n">
        <v>34</v>
      </c>
      <c r="E1259" s="0" t="n">
        <v>192</v>
      </c>
      <c r="F1259" s="0" t="s">
        <v>29</v>
      </c>
      <c r="G1259" s="5" t="n">
        <f aca="false">OR(C1259="M15",C1259="M10")</f>
        <v>1</v>
      </c>
      <c r="H1259" s="5" t="n">
        <f aca="false">AND(D1259&lt;=7,D1259&gt;=4)</f>
        <v>0</v>
      </c>
      <c r="I1259" s="5" t="n">
        <f aca="false">AND(B1259&gt;=$P$1,B1259&lt;=$Q$1)</f>
        <v>1</v>
      </c>
      <c r="J1259" s="0" t="n">
        <f aca="false">VLOOKUP(D1259,Товар!$A$1:$F$61,5)</f>
        <v>200</v>
      </c>
      <c r="K1259" s="5" t="n">
        <f aca="false">IF(F1259="Поступление",TRUE())</f>
        <v>0</v>
      </c>
      <c r="L1259" s="5" t="n">
        <f aca="false">AND(G1259,H1259,I1259,K1259)</f>
        <v>0</v>
      </c>
      <c r="M1259" s="0" t="n">
        <f aca="false">IF(L1259,1,0)</f>
        <v>0</v>
      </c>
      <c r="N1259" s="0" t="n">
        <f aca="false">E1259*J1259*M1259</f>
        <v>0</v>
      </c>
    </row>
    <row r="1260" customFormat="false" ht="14.25" hidden="false" customHeight="false" outlineLevel="0" collapsed="false">
      <c r="A1260" s="0" t="n">
        <v>1259</v>
      </c>
      <c r="B1260" s="3" t="n">
        <v>45145</v>
      </c>
      <c r="C1260" s="4" t="s">
        <v>15</v>
      </c>
      <c r="D1260" s="0" t="n">
        <v>35</v>
      </c>
      <c r="E1260" s="0" t="n">
        <v>145</v>
      </c>
      <c r="F1260" s="0" t="s">
        <v>29</v>
      </c>
      <c r="G1260" s="5" t="n">
        <f aca="false">OR(C1260="M15",C1260="M10")</f>
        <v>1</v>
      </c>
      <c r="H1260" s="5" t="n">
        <f aca="false">AND(D1260&lt;=7,D1260&gt;=4)</f>
        <v>0</v>
      </c>
      <c r="I1260" s="5" t="n">
        <f aca="false">AND(B1260&gt;=$P$1,B1260&lt;=$Q$1)</f>
        <v>1</v>
      </c>
      <c r="J1260" s="0" t="n">
        <f aca="false">VLOOKUP(D1260,Товар!$A$1:$F$61,5)</f>
        <v>300</v>
      </c>
      <c r="K1260" s="5" t="n">
        <f aca="false">IF(F1260="Поступление",TRUE())</f>
        <v>0</v>
      </c>
      <c r="L1260" s="5" t="n">
        <f aca="false">AND(G1260,H1260,I1260,K1260)</f>
        <v>0</v>
      </c>
      <c r="M1260" s="0" t="n">
        <f aca="false">IF(L1260,1,0)</f>
        <v>0</v>
      </c>
      <c r="N1260" s="0" t="n">
        <f aca="false">E1260*J1260*M1260</f>
        <v>0</v>
      </c>
    </row>
    <row r="1261" customFormat="false" ht="14.25" hidden="false" customHeight="false" outlineLevel="0" collapsed="false">
      <c r="A1261" s="0" t="n">
        <v>1260</v>
      </c>
      <c r="B1261" s="3" t="n">
        <v>45145</v>
      </c>
      <c r="C1261" s="4" t="s">
        <v>15</v>
      </c>
      <c r="D1261" s="0" t="n">
        <v>36</v>
      </c>
      <c r="E1261" s="0" t="n">
        <v>163</v>
      </c>
      <c r="F1261" s="0" t="s">
        <v>29</v>
      </c>
      <c r="G1261" s="5" t="n">
        <f aca="false">OR(C1261="M15",C1261="M10")</f>
        <v>1</v>
      </c>
      <c r="H1261" s="5" t="n">
        <f aca="false">AND(D1261&lt;=7,D1261&gt;=4)</f>
        <v>0</v>
      </c>
      <c r="I1261" s="5" t="n">
        <f aca="false">AND(B1261&gt;=$P$1,B1261&lt;=$Q$1)</f>
        <v>1</v>
      </c>
      <c r="J1261" s="0" t="n">
        <f aca="false">VLOOKUP(D1261,Товар!$A$1:$F$61,5)</f>
        <v>400</v>
      </c>
      <c r="K1261" s="5" t="n">
        <f aca="false">IF(F1261="Поступление",TRUE())</f>
        <v>0</v>
      </c>
      <c r="L1261" s="5" t="n">
        <f aca="false">AND(G1261,H1261,I1261,K1261)</f>
        <v>0</v>
      </c>
      <c r="M1261" s="0" t="n">
        <f aca="false">IF(L1261,1,0)</f>
        <v>0</v>
      </c>
      <c r="N1261" s="0" t="n">
        <f aca="false">E1261*J1261*M1261</f>
        <v>0</v>
      </c>
    </row>
    <row r="1262" customFormat="false" ht="14.25" hidden="false" customHeight="false" outlineLevel="0" collapsed="false">
      <c r="A1262" s="0" t="n">
        <v>1261</v>
      </c>
      <c r="B1262" s="3" t="n">
        <v>45145</v>
      </c>
      <c r="C1262" s="4" t="s">
        <v>16</v>
      </c>
      <c r="D1262" s="0" t="n">
        <v>1</v>
      </c>
      <c r="E1262" s="0" t="n">
        <v>128</v>
      </c>
      <c r="F1262" s="0" t="s">
        <v>29</v>
      </c>
      <c r="G1262" s="5" t="n">
        <f aca="false">OR(C1262="M15",C1262="M10")</f>
        <v>0</v>
      </c>
      <c r="H1262" s="5" t="n">
        <f aca="false">AND(D1262&lt;=7,D1262&gt;=4)</f>
        <v>0</v>
      </c>
      <c r="I1262" s="5" t="n">
        <f aca="false">AND(B1262&gt;=$P$1,B1262&lt;=$Q$1)</f>
        <v>1</v>
      </c>
      <c r="J1262" s="0" t="n">
        <f aca="false">VLOOKUP(D1262,Товар!$A$1:$F$61,5)</f>
        <v>250</v>
      </c>
      <c r="K1262" s="5" t="n">
        <f aca="false">IF(F1262="Поступление",TRUE())</f>
        <v>0</v>
      </c>
      <c r="L1262" s="5" t="n">
        <f aca="false">AND(G1262,H1262,I1262,K1262)</f>
        <v>0</v>
      </c>
      <c r="M1262" s="0" t="n">
        <f aca="false">IF(L1262,1,0)</f>
        <v>0</v>
      </c>
      <c r="N1262" s="0" t="n">
        <f aca="false">E1262*J1262*M1262</f>
        <v>0</v>
      </c>
    </row>
    <row r="1263" customFormat="false" ht="14.25" hidden="false" customHeight="false" outlineLevel="0" collapsed="false">
      <c r="A1263" s="0" t="n">
        <v>1262</v>
      </c>
      <c r="B1263" s="3" t="n">
        <v>45145</v>
      </c>
      <c r="C1263" s="4" t="s">
        <v>16</v>
      </c>
      <c r="D1263" s="0" t="n">
        <v>2</v>
      </c>
      <c r="E1263" s="0" t="n">
        <v>145</v>
      </c>
      <c r="F1263" s="0" t="s">
        <v>29</v>
      </c>
      <c r="G1263" s="5" t="n">
        <f aca="false">OR(C1263="M15",C1263="M10")</f>
        <v>0</v>
      </c>
      <c r="H1263" s="5" t="n">
        <f aca="false">AND(D1263&lt;=7,D1263&gt;=4)</f>
        <v>0</v>
      </c>
      <c r="I1263" s="5" t="n">
        <f aca="false">AND(B1263&gt;=$P$1,B1263&lt;=$Q$1)</f>
        <v>1</v>
      </c>
      <c r="J1263" s="0" t="n">
        <f aca="false">VLOOKUP(D1263,Товар!$A$1:$F$61,5)</f>
        <v>1</v>
      </c>
      <c r="K1263" s="5" t="n">
        <f aca="false">IF(F1263="Поступление",TRUE())</f>
        <v>0</v>
      </c>
      <c r="L1263" s="5" t="n">
        <f aca="false">AND(G1263,H1263,I1263,K1263)</f>
        <v>0</v>
      </c>
      <c r="M1263" s="0" t="n">
        <f aca="false">IF(L1263,1,0)</f>
        <v>0</v>
      </c>
      <c r="N1263" s="0" t="n">
        <f aca="false">E1263*J1263*M1263</f>
        <v>0</v>
      </c>
    </row>
    <row r="1264" customFormat="false" ht="14.25" hidden="false" customHeight="false" outlineLevel="0" collapsed="false">
      <c r="A1264" s="0" t="n">
        <v>1263</v>
      </c>
      <c r="B1264" s="3" t="n">
        <v>45145</v>
      </c>
      <c r="C1264" s="4" t="s">
        <v>16</v>
      </c>
      <c r="D1264" s="0" t="n">
        <v>3</v>
      </c>
      <c r="E1264" s="0" t="n">
        <v>138</v>
      </c>
      <c r="F1264" s="0" t="s">
        <v>29</v>
      </c>
      <c r="G1264" s="5" t="n">
        <f aca="false">OR(C1264="M15",C1264="M10")</f>
        <v>0</v>
      </c>
      <c r="H1264" s="5" t="n">
        <f aca="false">AND(D1264&lt;=7,D1264&gt;=4)</f>
        <v>0</v>
      </c>
      <c r="I1264" s="5" t="n">
        <f aca="false">AND(B1264&gt;=$P$1,B1264&lt;=$Q$1)</f>
        <v>1</v>
      </c>
      <c r="J1264" s="0" t="n">
        <f aca="false">VLOOKUP(D1264,Товар!$A$1:$F$61,5)</f>
        <v>6</v>
      </c>
      <c r="K1264" s="5" t="n">
        <f aca="false">IF(F1264="Поступление",TRUE())</f>
        <v>0</v>
      </c>
      <c r="L1264" s="5" t="n">
        <f aca="false">AND(G1264,H1264,I1264,K1264)</f>
        <v>0</v>
      </c>
      <c r="M1264" s="0" t="n">
        <f aca="false">IF(L1264,1,0)</f>
        <v>0</v>
      </c>
      <c r="N1264" s="0" t="n">
        <f aca="false">E1264*J1264*M1264</f>
        <v>0</v>
      </c>
    </row>
    <row r="1265" customFormat="false" ht="14.25" hidden="false" customHeight="false" outlineLevel="0" collapsed="false">
      <c r="A1265" s="0" t="n">
        <v>1264</v>
      </c>
      <c r="B1265" s="3" t="n">
        <v>45145</v>
      </c>
      <c r="C1265" s="4" t="s">
        <v>16</v>
      </c>
      <c r="D1265" s="0" t="n">
        <v>4</v>
      </c>
      <c r="E1265" s="0" t="n">
        <v>164</v>
      </c>
      <c r="F1265" s="0" t="s">
        <v>29</v>
      </c>
      <c r="G1265" s="5" t="n">
        <f aca="false">OR(C1265="M15",C1265="M10")</f>
        <v>0</v>
      </c>
      <c r="H1265" s="5" t="n">
        <f aca="false">AND(D1265&lt;=7,D1265&gt;=4)</f>
        <v>1</v>
      </c>
      <c r="I1265" s="5" t="n">
        <f aca="false">AND(B1265&gt;=$P$1,B1265&lt;=$Q$1)</f>
        <v>1</v>
      </c>
      <c r="J1265" s="0" t="n">
        <f aca="false">VLOOKUP(D1265,Товар!$A$1:$F$61,5)</f>
        <v>250</v>
      </c>
      <c r="K1265" s="5" t="n">
        <f aca="false">IF(F1265="Поступление",TRUE())</f>
        <v>0</v>
      </c>
      <c r="L1265" s="5" t="n">
        <f aca="false">AND(G1265,H1265,I1265,K1265)</f>
        <v>0</v>
      </c>
      <c r="M1265" s="0" t="n">
        <f aca="false">IF(L1265,1,0)</f>
        <v>0</v>
      </c>
      <c r="N1265" s="0" t="n">
        <f aca="false">E1265*J1265*M1265</f>
        <v>0</v>
      </c>
    </row>
    <row r="1266" customFormat="false" ht="14.25" hidden="false" customHeight="false" outlineLevel="0" collapsed="false">
      <c r="A1266" s="0" t="n">
        <v>1265</v>
      </c>
      <c r="B1266" s="3" t="n">
        <v>45145</v>
      </c>
      <c r="C1266" s="4" t="s">
        <v>16</v>
      </c>
      <c r="D1266" s="0" t="n">
        <v>5</v>
      </c>
      <c r="E1266" s="0" t="n">
        <v>176</v>
      </c>
      <c r="F1266" s="0" t="s">
        <v>29</v>
      </c>
      <c r="G1266" s="5" t="n">
        <f aca="false">OR(C1266="M15",C1266="M10")</f>
        <v>0</v>
      </c>
      <c r="H1266" s="5" t="n">
        <f aca="false">AND(D1266&lt;=7,D1266&gt;=4)</f>
        <v>1</v>
      </c>
      <c r="I1266" s="5" t="n">
        <f aca="false">AND(B1266&gt;=$P$1,B1266&lt;=$Q$1)</f>
        <v>1</v>
      </c>
      <c r="J1266" s="0" t="n">
        <f aca="false">VLOOKUP(D1266,Товар!$A$1:$F$61,5)</f>
        <v>800</v>
      </c>
      <c r="K1266" s="5" t="n">
        <f aca="false">IF(F1266="Поступление",TRUE())</f>
        <v>0</v>
      </c>
      <c r="L1266" s="5" t="n">
        <f aca="false">AND(G1266,H1266,I1266,K1266)</f>
        <v>0</v>
      </c>
      <c r="M1266" s="0" t="n">
        <f aca="false">IF(L1266,1,0)</f>
        <v>0</v>
      </c>
      <c r="N1266" s="0" t="n">
        <f aca="false">E1266*J1266*M1266</f>
        <v>0</v>
      </c>
    </row>
    <row r="1267" customFormat="false" ht="14.25" hidden="false" customHeight="false" outlineLevel="0" collapsed="false">
      <c r="A1267" s="0" t="n">
        <v>1266</v>
      </c>
      <c r="B1267" s="3" t="n">
        <v>45145</v>
      </c>
      <c r="C1267" s="4" t="s">
        <v>16</v>
      </c>
      <c r="D1267" s="0" t="n">
        <v>6</v>
      </c>
      <c r="E1267" s="0" t="n">
        <v>128</v>
      </c>
      <c r="F1267" s="0" t="s">
        <v>29</v>
      </c>
      <c r="G1267" s="5" t="n">
        <f aca="false">OR(C1267="M15",C1267="M10")</f>
        <v>0</v>
      </c>
      <c r="H1267" s="5" t="n">
        <f aca="false">AND(D1267&lt;=7,D1267&gt;=4)</f>
        <v>1</v>
      </c>
      <c r="I1267" s="5" t="n">
        <f aca="false">AND(B1267&gt;=$P$1,B1267&lt;=$Q$1)</f>
        <v>1</v>
      </c>
      <c r="J1267" s="0" t="n">
        <f aca="false">VLOOKUP(D1267,Товар!$A$1:$F$61,5)</f>
        <v>500</v>
      </c>
      <c r="K1267" s="5" t="n">
        <f aca="false">IF(F1267="Поступление",TRUE())</f>
        <v>0</v>
      </c>
      <c r="L1267" s="5" t="n">
        <f aca="false">AND(G1267,H1267,I1267,K1267)</f>
        <v>0</v>
      </c>
      <c r="M1267" s="0" t="n">
        <f aca="false">IF(L1267,1,0)</f>
        <v>0</v>
      </c>
      <c r="N1267" s="0" t="n">
        <f aca="false">E1267*J1267*M1267</f>
        <v>0</v>
      </c>
    </row>
    <row r="1268" customFormat="false" ht="14.25" hidden="false" customHeight="false" outlineLevel="0" collapsed="false">
      <c r="A1268" s="0" t="n">
        <v>1267</v>
      </c>
      <c r="B1268" s="3" t="n">
        <v>45145</v>
      </c>
      <c r="C1268" s="4" t="s">
        <v>16</v>
      </c>
      <c r="D1268" s="0" t="n">
        <v>7</v>
      </c>
      <c r="E1268" s="0" t="n">
        <v>146</v>
      </c>
      <c r="F1268" s="0" t="s">
        <v>29</v>
      </c>
      <c r="G1268" s="5" t="n">
        <f aca="false">OR(C1268="M15",C1268="M10")</f>
        <v>0</v>
      </c>
      <c r="H1268" s="5" t="n">
        <f aca="false">AND(D1268&lt;=7,D1268&gt;=4)</f>
        <v>1</v>
      </c>
      <c r="I1268" s="5" t="n">
        <f aca="false">AND(B1268&gt;=$P$1,B1268&lt;=$Q$1)</f>
        <v>1</v>
      </c>
      <c r="J1268" s="0" t="n">
        <f aca="false">VLOOKUP(D1268,Товар!$A$1:$F$61,5)</f>
        <v>1000</v>
      </c>
      <c r="K1268" s="5" t="n">
        <f aca="false">IF(F1268="Поступление",TRUE())</f>
        <v>0</v>
      </c>
      <c r="L1268" s="5" t="n">
        <f aca="false">AND(G1268,H1268,I1268,K1268)</f>
        <v>0</v>
      </c>
      <c r="M1268" s="0" t="n">
        <f aca="false">IF(L1268,1,0)</f>
        <v>0</v>
      </c>
      <c r="N1268" s="0" t="n">
        <f aca="false">E1268*J1268*M1268</f>
        <v>0</v>
      </c>
    </row>
    <row r="1269" customFormat="false" ht="14.25" hidden="false" customHeight="false" outlineLevel="0" collapsed="false">
      <c r="A1269" s="0" t="n">
        <v>1268</v>
      </c>
      <c r="B1269" s="3" t="n">
        <v>45145</v>
      </c>
      <c r="C1269" s="4" t="s">
        <v>16</v>
      </c>
      <c r="D1269" s="0" t="n">
        <v>8</v>
      </c>
      <c r="E1269" s="0" t="n">
        <v>173</v>
      </c>
      <c r="F1269" s="0" t="s">
        <v>29</v>
      </c>
      <c r="G1269" s="5" t="n">
        <f aca="false">OR(C1269="M15",C1269="M10")</f>
        <v>0</v>
      </c>
      <c r="H1269" s="5" t="n">
        <f aca="false">AND(D1269&lt;=7,D1269&gt;=4)</f>
        <v>0</v>
      </c>
      <c r="I1269" s="5" t="n">
        <f aca="false">AND(B1269&gt;=$P$1,B1269&lt;=$Q$1)</f>
        <v>1</v>
      </c>
      <c r="J1269" s="0" t="n">
        <f aca="false">VLOOKUP(D1269,Товар!$A$1:$F$61,5)</f>
        <v>250</v>
      </c>
      <c r="K1269" s="5" t="n">
        <f aca="false">IF(F1269="Поступление",TRUE())</f>
        <v>0</v>
      </c>
      <c r="L1269" s="5" t="n">
        <f aca="false">AND(G1269,H1269,I1269,K1269)</f>
        <v>0</v>
      </c>
      <c r="M1269" s="0" t="n">
        <f aca="false">IF(L1269,1,0)</f>
        <v>0</v>
      </c>
      <c r="N1269" s="0" t="n">
        <f aca="false">E1269*J1269*M1269</f>
        <v>0</v>
      </c>
    </row>
    <row r="1270" customFormat="false" ht="14.25" hidden="false" customHeight="false" outlineLevel="0" collapsed="false">
      <c r="A1270" s="0" t="n">
        <v>1269</v>
      </c>
      <c r="B1270" s="3" t="n">
        <v>45145</v>
      </c>
      <c r="C1270" s="4" t="s">
        <v>16</v>
      </c>
      <c r="D1270" s="0" t="n">
        <v>9</v>
      </c>
      <c r="E1270" s="0" t="n">
        <v>164</v>
      </c>
      <c r="F1270" s="0" t="s">
        <v>29</v>
      </c>
      <c r="G1270" s="5" t="n">
        <f aca="false">OR(C1270="M15",C1270="M10")</f>
        <v>0</v>
      </c>
      <c r="H1270" s="5" t="n">
        <f aca="false">AND(D1270&lt;=7,D1270&gt;=4)</f>
        <v>0</v>
      </c>
      <c r="I1270" s="5" t="n">
        <f aca="false">AND(B1270&gt;=$P$1,B1270&lt;=$Q$1)</f>
        <v>1</v>
      </c>
      <c r="J1270" s="0" t="n">
        <f aca="false">VLOOKUP(D1270,Товар!$A$1:$F$61,5)</f>
        <v>500</v>
      </c>
      <c r="K1270" s="5" t="n">
        <f aca="false">IF(F1270="Поступление",TRUE())</f>
        <v>0</v>
      </c>
      <c r="L1270" s="5" t="n">
        <f aca="false">AND(G1270,H1270,I1270,K1270)</f>
        <v>0</v>
      </c>
      <c r="M1270" s="0" t="n">
        <f aca="false">IF(L1270,1,0)</f>
        <v>0</v>
      </c>
      <c r="N1270" s="0" t="n">
        <f aca="false">E1270*J1270*M1270</f>
        <v>0</v>
      </c>
    </row>
    <row r="1271" customFormat="false" ht="14.25" hidden="false" customHeight="false" outlineLevel="0" collapsed="false">
      <c r="A1271" s="0" t="n">
        <v>1270</v>
      </c>
      <c r="B1271" s="3" t="n">
        <v>45145</v>
      </c>
      <c r="C1271" s="4" t="s">
        <v>16</v>
      </c>
      <c r="D1271" s="0" t="n">
        <v>10</v>
      </c>
      <c r="E1271" s="0" t="n">
        <v>176</v>
      </c>
      <c r="F1271" s="0" t="s">
        <v>29</v>
      </c>
      <c r="G1271" s="5" t="n">
        <f aca="false">OR(C1271="M15",C1271="M10")</f>
        <v>0</v>
      </c>
      <c r="H1271" s="5" t="n">
        <f aca="false">AND(D1271&lt;=7,D1271&gt;=4)</f>
        <v>0</v>
      </c>
      <c r="I1271" s="5" t="n">
        <f aca="false">AND(B1271&gt;=$P$1,B1271&lt;=$Q$1)</f>
        <v>1</v>
      </c>
      <c r="J1271" s="0" t="n">
        <f aca="false">VLOOKUP(D1271,Товар!$A$1:$F$61,5)</f>
        <v>1000</v>
      </c>
      <c r="K1271" s="5" t="n">
        <f aca="false">IF(F1271="Поступление",TRUE())</f>
        <v>0</v>
      </c>
      <c r="L1271" s="5" t="n">
        <f aca="false">AND(G1271,H1271,I1271,K1271)</f>
        <v>0</v>
      </c>
      <c r="M1271" s="0" t="n">
        <f aca="false">IF(L1271,1,0)</f>
        <v>0</v>
      </c>
      <c r="N1271" s="0" t="n">
        <f aca="false">E1271*J1271*M1271</f>
        <v>0</v>
      </c>
    </row>
    <row r="1272" customFormat="false" ht="14.25" hidden="false" customHeight="false" outlineLevel="0" collapsed="false">
      <c r="A1272" s="0" t="n">
        <v>1271</v>
      </c>
      <c r="B1272" s="3" t="n">
        <v>45145</v>
      </c>
      <c r="C1272" s="4" t="s">
        <v>16</v>
      </c>
      <c r="D1272" s="0" t="n">
        <v>11</v>
      </c>
      <c r="E1272" s="0" t="n">
        <v>128</v>
      </c>
      <c r="F1272" s="0" t="s">
        <v>29</v>
      </c>
      <c r="G1272" s="5" t="n">
        <f aca="false">OR(C1272="M15",C1272="M10")</f>
        <v>0</v>
      </c>
      <c r="H1272" s="5" t="n">
        <f aca="false">AND(D1272&lt;=7,D1272&gt;=4)</f>
        <v>0</v>
      </c>
      <c r="I1272" s="5" t="n">
        <f aca="false">AND(B1272&gt;=$P$1,B1272&lt;=$Q$1)</f>
        <v>1</v>
      </c>
      <c r="J1272" s="0" t="n">
        <f aca="false">VLOOKUP(D1272,Товар!$A$1:$F$61,5)</f>
        <v>500</v>
      </c>
      <c r="K1272" s="5" t="n">
        <f aca="false">IF(F1272="Поступление",TRUE())</f>
        <v>0</v>
      </c>
      <c r="L1272" s="5" t="n">
        <f aca="false">AND(G1272,H1272,I1272,K1272)</f>
        <v>0</v>
      </c>
      <c r="M1272" s="0" t="n">
        <f aca="false">IF(L1272,1,0)</f>
        <v>0</v>
      </c>
      <c r="N1272" s="0" t="n">
        <f aca="false">E1272*J1272*M1272</f>
        <v>0</v>
      </c>
    </row>
    <row r="1273" customFormat="false" ht="14.25" hidden="false" customHeight="false" outlineLevel="0" collapsed="false">
      <c r="A1273" s="0" t="n">
        <v>1272</v>
      </c>
      <c r="B1273" s="3" t="n">
        <v>45145</v>
      </c>
      <c r="C1273" s="4" t="s">
        <v>16</v>
      </c>
      <c r="D1273" s="0" t="n">
        <v>12</v>
      </c>
      <c r="E1273" s="0" t="n">
        <v>146</v>
      </c>
      <c r="F1273" s="0" t="s">
        <v>29</v>
      </c>
      <c r="G1273" s="5" t="n">
        <f aca="false">OR(C1273="M15",C1273="M10")</f>
        <v>0</v>
      </c>
      <c r="H1273" s="5" t="n">
        <f aca="false">AND(D1273&lt;=7,D1273&gt;=4)</f>
        <v>0</v>
      </c>
      <c r="I1273" s="5" t="n">
        <f aca="false">AND(B1273&gt;=$P$1,B1273&lt;=$Q$1)</f>
        <v>1</v>
      </c>
      <c r="J1273" s="0" t="n">
        <f aca="false">VLOOKUP(D1273,Товар!$A$1:$F$61,5)</f>
        <v>250</v>
      </c>
      <c r="K1273" s="5" t="n">
        <f aca="false">IF(F1273="Поступление",TRUE())</f>
        <v>0</v>
      </c>
      <c r="L1273" s="5" t="n">
        <f aca="false">AND(G1273,H1273,I1273,K1273)</f>
        <v>0</v>
      </c>
      <c r="M1273" s="0" t="n">
        <f aca="false">IF(L1273,1,0)</f>
        <v>0</v>
      </c>
      <c r="N1273" s="0" t="n">
        <f aca="false">E1273*J1273*M1273</f>
        <v>0</v>
      </c>
    </row>
    <row r="1274" customFormat="false" ht="14.25" hidden="false" customHeight="false" outlineLevel="0" collapsed="false">
      <c r="A1274" s="0" t="n">
        <v>1273</v>
      </c>
      <c r="B1274" s="3" t="n">
        <v>45145</v>
      </c>
      <c r="C1274" s="4" t="s">
        <v>16</v>
      </c>
      <c r="D1274" s="0" t="n">
        <v>13</v>
      </c>
      <c r="E1274" s="0" t="n">
        <v>173</v>
      </c>
      <c r="F1274" s="0" t="s">
        <v>29</v>
      </c>
      <c r="G1274" s="5" t="n">
        <f aca="false">OR(C1274="M15",C1274="M10")</f>
        <v>0</v>
      </c>
      <c r="H1274" s="5" t="n">
        <f aca="false">AND(D1274&lt;=7,D1274&gt;=4)</f>
        <v>0</v>
      </c>
      <c r="I1274" s="5" t="n">
        <f aca="false">AND(B1274&gt;=$P$1,B1274&lt;=$Q$1)</f>
        <v>1</v>
      </c>
      <c r="J1274" s="0" t="n">
        <f aca="false">VLOOKUP(D1274,Товар!$A$1:$F$61,5)</f>
        <v>500</v>
      </c>
      <c r="K1274" s="5" t="n">
        <f aca="false">IF(F1274="Поступление",TRUE())</f>
        <v>0</v>
      </c>
      <c r="L1274" s="5" t="n">
        <f aca="false">AND(G1274,H1274,I1274,K1274)</f>
        <v>0</v>
      </c>
      <c r="M1274" s="0" t="n">
        <f aca="false">IF(L1274,1,0)</f>
        <v>0</v>
      </c>
      <c r="N1274" s="0" t="n">
        <f aca="false">E1274*J1274*M1274</f>
        <v>0</v>
      </c>
    </row>
    <row r="1275" customFormat="false" ht="14.25" hidden="false" customHeight="false" outlineLevel="0" collapsed="false">
      <c r="A1275" s="0" t="n">
        <v>1274</v>
      </c>
      <c r="B1275" s="3" t="n">
        <v>45145</v>
      </c>
      <c r="C1275" s="4" t="s">
        <v>16</v>
      </c>
      <c r="D1275" s="0" t="n">
        <v>14</v>
      </c>
      <c r="E1275" s="0" t="n">
        <v>180</v>
      </c>
      <c r="F1275" s="0" t="s">
        <v>29</v>
      </c>
      <c r="G1275" s="5" t="n">
        <f aca="false">OR(C1275="M15",C1275="M10")</f>
        <v>0</v>
      </c>
      <c r="H1275" s="5" t="n">
        <f aca="false">AND(D1275&lt;=7,D1275&gt;=4)</f>
        <v>0</v>
      </c>
      <c r="I1275" s="5" t="n">
        <f aca="false">AND(B1275&gt;=$P$1,B1275&lt;=$Q$1)</f>
        <v>1</v>
      </c>
      <c r="J1275" s="0" t="n">
        <f aca="false">VLOOKUP(D1275,Товар!$A$1:$F$61,5)</f>
        <v>300</v>
      </c>
      <c r="K1275" s="5" t="n">
        <f aca="false">IF(F1275="Поступление",TRUE())</f>
        <v>0</v>
      </c>
      <c r="L1275" s="5" t="n">
        <f aca="false">AND(G1275,H1275,I1275,K1275)</f>
        <v>0</v>
      </c>
      <c r="M1275" s="0" t="n">
        <f aca="false">IF(L1275,1,0)</f>
        <v>0</v>
      </c>
      <c r="N1275" s="0" t="n">
        <f aca="false">E1275*J1275*M1275</f>
        <v>0</v>
      </c>
    </row>
    <row r="1276" customFormat="false" ht="14.25" hidden="false" customHeight="false" outlineLevel="0" collapsed="false">
      <c r="A1276" s="0" t="n">
        <v>1275</v>
      </c>
      <c r="B1276" s="3" t="n">
        <v>45145</v>
      </c>
      <c r="C1276" s="4" t="s">
        <v>16</v>
      </c>
      <c r="D1276" s="0" t="n">
        <v>15</v>
      </c>
      <c r="E1276" s="0" t="n">
        <v>142</v>
      </c>
      <c r="F1276" s="0" t="s">
        <v>29</v>
      </c>
      <c r="G1276" s="5" t="n">
        <f aca="false">OR(C1276="M15",C1276="M10")</f>
        <v>0</v>
      </c>
      <c r="H1276" s="5" t="n">
        <f aca="false">AND(D1276&lt;=7,D1276&gt;=4)</f>
        <v>0</v>
      </c>
      <c r="I1276" s="5" t="n">
        <f aca="false">AND(B1276&gt;=$P$1,B1276&lt;=$Q$1)</f>
        <v>1</v>
      </c>
      <c r="J1276" s="0" t="n">
        <f aca="false">VLOOKUP(D1276,Товар!$A$1:$F$61,5)</f>
        <v>250</v>
      </c>
      <c r="K1276" s="5" t="n">
        <f aca="false">IF(F1276="Поступление",TRUE())</f>
        <v>0</v>
      </c>
      <c r="L1276" s="5" t="n">
        <f aca="false">AND(G1276,H1276,I1276,K1276)</f>
        <v>0</v>
      </c>
      <c r="M1276" s="0" t="n">
        <f aca="false">IF(L1276,1,0)</f>
        <v>0</v>
      </c>
      <c r="N1276" s="0" t="n">
        <f aca="false">E1276*J1276*M1276</f>
        <v>0</v>
      </c>
    </row>
    <row r="1277" customFormat="false" ht="14.25" hidden="false" customHeight="false" outlineLevel="0" collapsed="false">
      <c r="A1277" s="0" t="n">
        <v>1276</v>
      </c>
      <c r="B1277" s="3" t="n">
        <v>45145</v>
      </c>
      <c r="C1277" s="4" t="s">
        <v>16</v>
      </c>
      <c r="D1277" s="0" t="n">
        <v>16</v>
      </c>
      <c r="E1277" s="0" t="n">
        <v>156</v>
      </c>
      <c r="F1277" s="0" t="s">
        <v>29</v>
      </c>
      <c r="G1277" s="5" t="n">
        <f aca="false">OR(C1277="M15",C1277="M10")</f>
        <v>0</v>
      </c>
      <c r="H1277" s="5" t="n">
        <f aca="false">AND(D1277&lt;=7,D1277&gt;=4)</f>
        <v>0</v>
      </c>
      <c r="I1277" s="5" t="n">
        <f aca="false">AND(B1277&gt;=$P$1,B1277&lt;=$Q$1)</f>
        <v>1</v>
      </c>
      <c r="J1277" s="0" t="n">
        <f aca="false">VLOOKUP(D1277,Товар!$A$1:$F$61,5)</f>
        <v>1</v>
      </c>
      <c r="K1277" s="5" t="n">
        <f aca="false">IF(F1277="Поступление",TRUE())</f>
        <v>0</v>
      </c>
      <c r="L1277" s="5" t="n">
        <f aca="false">AND(G1277,H1277,I1277,K1277)</f>
        <v>0</v>
      </c>
      <c r="M1277" s="0" t="n">
        <f aca="false">IF(L1277,1,0)</f>
        <v>0</v>
      </c>
      <c r="N1277" s="0" t="n">
        <f aca="false">E1277*J1277*M1277</f>
        <v>0</v>
      </c>
    </row>
    <row r="1278" customFormat="false" ht="14.25" hidden="false" customHeight="false" outlineLevel="0" collapsed="false">
      <c r="A1278" s="0" t="n">
        <v>1277</v>
      </c>
      <c r="B1278" s="3" t="n">
        <v>45145</v>
      </c>
      <c r="C1278" s="4" t="s">
        <v>16</v>
      </c>
      <c r="D1278" s="0" t="n">
        <v>17</v>
      </c>
      <c r="E1278" s="0" t="n">
        <v>144</v>
      </c>
      <c r="F1278" s="0" t="s">
        <v>29</v>
      </c>
      <c r="G1278" s="5" t="n">
        <f aca="false">OR(C1278="M15",C1278="M10")</f>
        <v>0</v>
      </c>
      <c r="H1278" s="5" t="n">
        <f aca="false">AND(D1278&lt;=7,D1278&gt;=4)</f>
        <v>0</v>
      </c>
      <c r="I1278" s="5" t="n">
        <f aca="false">AND(B1278&gt;=$P$1,B1278&lt;=$Q$1)</f>
        <v>1</v>
      </c>
      <c r="J1278" s="0" t="n">
        <f aca="false">VLOOKUP(D1278,Товар!$A$1:$F$61,5)</f>
        <v>150</v>
      </c>
      <c r="K1278" s="5" t="n">
        <f aca="false">IF(F1278="Поступление",TRUE())</f>
        <v>0</v>
      </c>
      <c r="L1278" s="5" t="n">
        <f aca="false">AND(G1278,H1278,I1278,K1278)</f>
        <v>0</v>
      </c>
      <c r="M1278" s="0" t="n">
        <f aca="false">IF(L1278,1,0)</f>
        <v>0</v>
      </c>
      <c r="N1278" s="0" t="n">
        <f aca="false">E1278*J1278*M1278</f>
        <v>0</v>
      </c>
    </row>
    <row r="1279" customFormat="false" ht="14.25" hidden="false" customHeight="false" outlineLevel="0" collapsed="false">
      <c r="A1279" s="0" t="n">
        <v>1278</v>
      </c>
      <c r="B1279" s="3" t="n">
        <v>45145</v>
      </c>
      <c r="C1279" s="4" t="s">
        <v>16</v>
      </c>
      <c r="D1279" s="0" t="n">
        <v>18</v>
      </c>
      <c r="E1279" s="0" t="n">
        <v>178</v>
      </c>
      <c r="F1279" s="0" t="s">
        <v>29</v>
      </c>
      <c r="G1279" s="5" t="n">
        <f aca="false">OR(C1279="M15",C1279="M10")</f>
        <v>0</v>
      </c>
      <c r="H1279" s="5" t="n">
        <f aca="false">AND(D1279&lt;=7,D1279&gt;=4)</f>
        <v>0</v>
      </c>
      <c r="I1279" s="5" t="n">
        <f aca="false">AND(B1279&gt;=$P$1,B1279&lt;=$Q$1)</f>
        <v>1</v>
      </c>
      <c r="J1279" s="0" t="n">
        <f aca="false">VLOOKUP(D1279,Товар!$A$1:$F$61,5)</f>
        <v>150</v>
      </c>
      <c r="K1279" s="5" t="n">
        <f aca="false">IF(F1279="Поступление",TRUE())</f>
        <v>0</v>
      </c>
      <c r="L1279" s="5" t="n">
        <f aca="false">AND(G1279,H1279,I1279,K1279)</f>
        <v>0</v>
      </c>
      <c r="M1279" s="0" t="n">
        <f aca="false">IF(L1279,1,0)</f>
        <v>0</v>
      </c>
      <c r="N1279" s="0" t="n">
        <f aca="false">E1279*J1279*M1279</f>
        <v>0</v>
      </c>
    </row>
    <row r="1280" customFormat="false" ht="14.25" hidden="false" customHeight="false" outlineLevel="0" collapsed="false">
      <c r="A1280" s="0" t="n">
        <v>1279</v>
      </c>
      <c r="B1280" s="3" t="n">
        <v>45145</v>
      </c>
      <c r="C1280" s="4" t="s">
        <v>16</v>
      </c>
      <c r="D1280" s="0" t="n">
        <v>19</v>
      </c>
      <c r="E1280" s="0" t="n">
        <v>169</v>
      </c>
      <c r="F1280" s="0" t="s">
        <v>29</v>
      </c>
      <c r="G1280" s="5" t="n">
        <f aca="false">OR(C1280="M15",C1280="M10")</f>
        <v>0</v>
      </c>
      <c r="H1280" s="5" t="n">
        <f aca="false">AND(D1280&lt;=7,D1280&gt;=4)</f>
        <v>0</v>
      </c>
      <c r="I1280" s="5" t="n">
        <f aca="false">AND(B1280&gt;=$P$1,B1280&lt;=$Q$1)</f>
        <v>1</v>
      </c>
      <c r="J1280" s="0" t="n">
        <f aca="false">VLOOKUP(D1280,Товар!$A$1:$F$61,5)</f>
        <v>700</v>
      </c>
      <c r="K1280" s="5" t="n">
        <f aca="false">IF(F1280="Поступление",TRUE())</f>
        <v>0</v>
      </c>
      <c r="L1280" s="5" t="n">
        <f aca="false">AND(G1280,H1280,I1280,K1280)</f>
        <v>0</v>
      </c>
      <c r="M1280" s="0" t="n">
        <f aca="false">IF(L1280,1,0)</f>
        <v>0</v>
      </c>
      <c r="N1280" s="0" t="n">
        <f aca="false">E1280*J1280*M1280</f>
        <v>0</v>
      </c>
    </row>
    <row r="1281" customFormat="false" ht="14.25" hidden="false" customHeight="false" outlineLevel="0" collapsed="false">
      <c r="A1281" s="0" t="n">
        <v>1280</v>
      </c>
      <c r="B1281" s="3" t="n">
        <v>45145</v>
      </c>
      <c r="C1281" s="4" t="s">
        <v>16</v>
      </c>
      <c r="D1281" s="0" t="n">
        <v>20</v>
      </c>
      <c r="E1281" s="0" t="n">
        <v>196</v>
      </c>
      <c r="F1281" s="0" t="s">
        <v>29</v>
      </c>
      <c r="G1281" s="5" t="n">
        <f aca="false">OR(C1281="M15",C1281="M10")</f>
        <v>0</v>
      </c>
      <c r="H1281" s="5" t="n">
        <f aca="false">AND(D1281&lt;=7,D1281&gt;=4)</f>
        <v>0</v>
      </c>
      <c r="I1281" s="5" t="n">
        <f aca="false">AND(B1281&gt;=$P$1,B1281&lt;=$Q$1)</f>
        <v>1</v>
      </c>
      <c r="J1281" s="0" t="n">
        <f aca="false">VLOOKUP(D1281,Товар!$A$1:$F$61,5)</f>
        <v>500</v>
      </c>
      <c r="K1281" s="5" t="n">
        <f aca="false">IF(F1281="Поступление",TRUE())</f>
        <v>0</v>
      </c>
      <c r="L1281" s="5" t="n">
        <f aca="false">AND(G1281,H1281,I1281,K1281)</f>
        <v>0</v>
      </c>
      <c r="M1281" s="0" t="n">
        <f aca="false">IF(L1281,1,0)</f>
        <v>0</v>
      </c>
      <c r="N1281" s="0" t="n">
        <f aca="false">E1281*J1281*M1281</f>
        <v>0</v>
      </c>
    </row>
    <row r="1282" customFormat="false" ht="14.25" hidden="false" customHeight="false" outlineLevel="0" collapsed="false">
      <c r="A1282" s="0" t="n">
        <v>1281</v>
      </c>
      <c r="B1282" s="3" t="n">
        <v>45145</v>
      </c>
      <c r="C1282" s="4" t="s">
        <v>16</v>
      </c>
      <c r="D1282" s="0" t="n">
        <v>21</v>
      </c>
      <c r="E1282" s="0" t="n">
        <v>123</v>
      </c>
      <c r="F1282" s="0" t="s">
        <v>29</v>
      </c>
      <c r="G1282" s="5" t="n">
        <f aca="false">OR(C1282="M15",C1282="M10")</f>
        <v>0</v>
      </c>
      <c r="H1282" s="5" t="n">
        <f aca="false">AND(D1282&lt;=7,D1282&gt;=4)</f>
        <v>0</v>
      </c>
      <c r="I1282" s="5" t="n">
        <f aca="false">AND(B1282&gt;=$P$1,B1282&lt;=$Q$1)</f>
        <v>1</v>
      </c>
      <c r="J1282" s="0" t="n">
        <f aca="false">VLOOKUP(D1282,Товар!$A$1:$F$61,5)</f>
        <v>500</v>
      </c>
      <c r="K1282" s="5" t="n">
        <f aca="false">IF(F1282="Поступление",TRUE())</f>
        <v>0</v>
      </c>
      <c r="L1282" s="5" t="n">
        <f aca="false">AND(G1282,H1282,I1282,K1282)</f>
        <v>0</v>
      </c>
      <c r="M1282" s="0" t="n">
        <f aca="false">IF(L1282,1,0)</f>
        <v>0</v>
      </c>
      <c r="N1282" s="0" t="n">
        <f aca="false">E1282*J1282*M1282</f>
        <v>0</v>
      </c>
    </row>
    <row r="1283" customFormat="false" ht="15" hidden="false" customHeight="true" outlineLevel="0" collapsed="false">
      <c r="A1283" s="0" t="n">
        <v>1282</v>
      </c>
      <c r="B1283" s="3" t="n">
        <v>45145</v>
      </c>
      <c r="C1283" s="4" t="s">
        <v>16</v>
      </c>
      <c r="D1283" s="0" t="n">
        <v>22</v>
      </c>
      <c r="E1283" s="0" t="n">
        <v>111</v>
      </c>
      <c r="F1283" s="0" t="s">
        <v>29</v>
      </c>
      <c r="G1283" s="5" t="n">
        <f aca="false">OR(C1283="M15",C1283="M10")</f>
        <v>0</v>
      </c>
      <c r="H1283" s="5" t="n">
        <f aca="false">AND(D1283&lt;=7,D1283&gt;=4)</f>
        <v>0</v>
      </c>
      <c r="I1283" s="5" t="n">
        <f aca="false">AND(B1283&gt;=$P$1,B1283&lt;=$Q$1)</f>
        <v>1</v>
      </c>
      <c r="J1283" s="0" t="n">
        <f aca="false">VLOOKUP(D1283,Товар!$A$1:$F$61,5)</f>
        <v>600</v>
      </c>
      <c r="K1283" s="5" t="n">
        <f aca="false">IF(F1283="Поступление",TRUE())</f>
        <v>0</v>
      </c>
      <c r="L1283" s="5" t="n">
        <f aca="false">AND(G1283,H1283,I1283,K1283)</f>
        <v>0</v>
      </c>
      <c r="M1283" s="0" t="n">
        <f aca="false">IF(L1283,1,0)</f>
        <v>0</v>
      </c>
      <c r="N1283" s="0" t="n">
        <f aca="false">E1283*J1283*M1283</f>
        <v>0</v>
      </c>
    </row>
    <row r="1284" customFormat="false" ht="15" hidden="false" customHeight="true" outlineLevel="0" collapsed="false">
      <c r="A1284" s="0" t="n">
        <v>1283</v>
      </c>
      <c r="B1284" s="3" t="n">
        <v>45145</v>
      </c>
      <c r="C1284" s="4" t="s">
        <v>16</v>
      </c>
      <c r="D1284" s="0" t="n">
        <v>23</v>
      </c>
      <c r="E1284" s="0" t="n">
        <v>158</v>
      </c>
      <c r="F1284" s="0" t="s">
        <v>29</v>
      </c>
      <c r="G1284" s="5" t="n">
        <f aca="false">OR(C1284="M15",C1284="M10")</f>
        <v>0</v>
      </c>
      <c r="H1284" s="5" t="n">
        <f aca="false">AND(D1284&lt;=7,D1284&gt;=4)</f>
        <v>0</v>
      </c>
      <c r="I1284" s="5" t="n">
        <f aca="false">AND(B1284&gt;=$P$1,B1284&lt;=$Q$1)</f>
        <v>1</v>
      </c>
      <c r="J1284" s="0" t="n">
        <f aca="false">VLOOKUP(D1284,Товар!$A$1:$F$61,5)</f>
        <v>1000</v>
      </c>
      <c r="K1284" s="5" t="n">
        <f aca="false">IF(F1284="Поступление",TRUE())</f>
        <v>0</v>
      </c>
      <c r="L1284" s="5" t="n">
        <f aca="false">AND(G1284,H1284,I1284,K1284)</f>
        <v>0</v>
      </c>
      <c r="M1284" s="0" t="n">
        <f aca="false">IF(L1284,1,0)</f>
        <v>0</v>
      </c>
      <c r="N1284" s="0" t="n">
        <f aca="false">E1284*J1284*M1284</f>
        <v>0</v>
      </c>
    </row>
    <row r="1285" customFormat="false" ht="14.25" hidden="false" customHeight="false" outlineLevel="0" collapsed="false">
      <c r="A1285" s="0" t="n">
        <v>1284</v>
      </c>
      <c r="B1285" s="3" t="n">
        <v>45145</v>
      </c>
      <c r="C1285" s="4" t="s">
        <v>16</v>
      </c>
      <c r="D1285" s="0" t="n">
        <v>24</v>
      </c>
      <c r="E1285" s="0" t="n">
        <v>174</v>
      </c>
      <c r="F1285" s="0" t="s">
        <v>29</v>
      </c>
      <c r="G1285" s="5" t="n">
        <f aca="false">OR(C1285="M15",C1285="M10")</f>
        <v>0</v>
      </c>
      <c r="H1285" s="5" t="n">
        <f aca="false">AND(D1285&lt;=7,D1285&gt;=4)</f>
        <v>0</v>
      </c>
      <c r="I1285" s="5" t="n">
        <f aca="false">AND(B1285&gt;=$P$1,B1285&lt;=$Q$1)</f>
        <v>1</v>
      </c>
      <c r="J1285" s="0" t="n">
        <f aca="false">VLOOKUP(D1285,Товар!$A$1:$F$61,5)</f>
        <v>200</v>
      </c>
      <c r="K1285" s="5" t="n">
        <f aca="false">IF(F1285="Поступление",TRUE())</f>
        <v>0</v>
      </c>
      <c r="L1285" s="5" t="n">
        <f aca="false">AND(G1285,H1285,I1285,K1285)</f>
        <v>0</v>
      </c>
      <c r="M1285" s="0" t="n">
        <f aca="false">IF(L1285,1,0)</f>
        <v>0</v>
      </c>
      <c r="N1285" s="0" t="n">
        <f aca="false">E1285*J1285*M1285</f>
        <v>0</v>
      </c>
    </row>
    <row r="1286" customFormat="false" ht="14.25" hidden="false" customHeight="false" outlineLevel="0" collapsed="false">
      <c r="A1286" s="0" t="n">
        <v>1285</v>
      </c>
      <c r="B1286" s="3" t="n">
        <v>45145</v>
      </c>
      <c r="C1286" s="4" t="s">
        <v>16</v>
      </c>
      <c r="D1286" s="0" t="n">
        <v>25</v>
      </c>
      <c r="E1286" s="0" t="n">
        <v>121</v>
      </c>
      <c r="F1286" s="0" t="s">
        <v>29</v>
      </c>
      <c r="G1286" s="5" t="n">
        <f aca="false">OR(C1286="M15",C1286="M10")</f>
        <v>0</v>
      </c>
      <c r="H1286" s="5" t="n">
        <f aca="false">AND(D1286&lt;=7,D1286&gt;=4)</f>
        <v>0</v>
      </c>
      <c r="I1286" s="5" t="n">
        <f aca="false">AND(B1286&gt;=$P$1,B1286&lt;=$Q$1)</f>
        <v>1</v>
      </c>
      <c r="J1286" s="0" t="n">
        <f aca="false">VLOOKUP(D1286,Товар!$A$1:$F$61,5)</f>
        <v>250</v>
      </c>
      <c r="K1286" s="5" t="n">
        <f aca="false">IF(F1286="Поступление",TRUE())</f>
        <v>0</v>
      </c>
      <c r="L1286" s="5" t="n">
        <f aca="false">AND(G1286,H1286,I1286,K1286)</f>
        <v>0</v>
      </c>
      <c r="M1286" s="0" t="n">
        <f aca="false">IF(L1286,1,0)</f>
        <v>0</v>
      </c>
      <c r="N1286" s="0" t="n">
        <f aca="false">E1286*J1286*M1286</f>
        <v>0</v>
      </c>
    </row>
    <row r="1287" customFormat="false" ht="14.25" hidden="false" customHeight="false" outlineLevel="0" collapsed="false">
      <c r="A1287" s="0" t="n">
        <v>1286</v>
      </c>
      <c r="B1287" s="3" t="n">
        <v>45145</v>
      </c>
      <c r="C1287" s="4" t="s">
        <v>16</v>
      </c>
      <c r="D1287" s="0" t="n">
        <v>26</v>
      </c>
      <c r="E1287" s="0" t="n">
        <v>144</v>
      </c>
      <c r="F1287" s="0" t="s">
        <v>29</v>
      </c>
      <c r="G1287" s="5" t="n">
        <f aca="false">OR(C1287="M15",C1287="M10")</f>
        <v>0</v>
      </c>
      <c r="H1287" s="5" t="n">
        <f aca="false">AND(D1287&lt;=7,D1287&gt;=4)</f>
        <v>0</v>
      </c>
      <c r="I1287" s="5" t="n">
        <f aca="false">AND(B1287&gt;=$P$1,B1287&lt;=$Q$1)</f>
        <v>1</v>
      </c>
      <c r="J1287" s="0" t="n">
        <f aca="false">VLOOKUP(D1287,Товар!$A$1:$F$61,5)</f>
        <v>300</v>
      </c>
      <c r="K1287" s="5" t="n">
        <f aca="false">IF(F1287="Поступление",TRUE())</f>
        <v>0</v>
      </c>
      <c r="L1287" s="5" t="n">
        <f aca="false">AND(G1287,H1287,I1287,K1287)</f>
        <v>0</v>
      </c>
      <c r="M1287" s="0" t="n">
        <f aca="false">IF(L1287,1,0)</f>
        <v>0</v>
      </c>
      <c r="N1287" s="0" t="n">
        <f aca="false">E1287*J1287*M1287</f>
        <v>0</v>
      </c>
    </row>
    <row r="1288" customFormat="false" ht="14.25" hidden="false" customHeight="false" outlineLevel="0" collapsed="false">
      <c r="A1288" s="0" t="n">
        <v>1287</v>
      </c>
      <c r="B1288" s="3" t="n">
        <v>45145</v>
      </c>
      <c r="C1288" s="4" t="s">
        <v>16</v>
      </c>
      <c r="D1288" s="0" t="n">
        <v>27</v>
      </c>
      <c r="E1288" s="0" t="n">
        <v>169</v>
      </c>
      <c r="F1288" s="0" t="s">
        <v>29</v>
      </c>
      <c r="G1288" s="5" t="n">
        <f aca="false">OR(C1288="M15",C1288="M10")</f>
        <v>0</v>
      </c>
      <c r="H1288" s="5" t="n">
        <f aca="false">AND(D1288&lt;=7,D1288&gt;=4)</f>
        <v>0</v>
      </c>
      <c r="I1288" s="5" t="n">
        <f aca="false">AND(B1288&gt;=$P$1,B1288&lt;=$Q$1)</f>
        <v>1</v>
      </c>
      <c r="J1288" s="0" t="n">
        <f aca="false">VLOOKUP(D1288,Товар!$A$1:$F$61,5)</f>
        <v>100</v>
      </c>
      <c r="K1288" s="5" t="n">
        <f aca="false">IF(F1288="Поступление",TRUE())</f>
        <v>0</v>
      </c>
      <c r="L1288" s="5" t="n">
        <f aca="false">AND(G1288,H1288,I1288,K1288)</f>
        <v>0</v>
      </c>
      <c r="M1288" s="0" t="n">
        <f aca="false">IF(L1288,1,0)</f>
        <v>0</v>
      </c>
      <c r="N1288" s="0" t="n">
        <f aca="false">E1288*J1288*M1288</f>
        <v>0</v>
      </c>
    </row>
    <row r="1289" customFormat="false" ht="14.25" hidden="false" customHeight="false" outlineLevel="0" collapsed="false">
      <c r="A1289" s="0" t="n">
        <v>1288</v>
      </c>
      <c r="B1289" s="3" t="n">
        <v>45145</v>
      </c>
      <c r="C1289" s="4" t="s">
        <v>16</v>
      </c>
      <c r="D1289" s="0" t="n">
        <v>28</v>
      </c>
      <c r="E1289" s="0" t="n">
        <v>184</v>
      </c>
      <c r="F1289" s="0" t="s">
        <v>29</v>
      </c>
      <c r="G1289" s="5" t="n">
        <f aca="false">OR(C1289="M15",C1289="M10")</f>
        <v>0</v>
      </c>
      <c r="H1289" s="5" t="n">
        <f aca="false">AND(D1289&lt;=7,D1289&gt;=4)</f>
        <v>0</v>
      </c>
      <c r="I1289" s="5" t="n">
        <f aca="false">AND(B1289&gt;=$P$1,B1289&lt;=$Q$1)</f>
        <v>1</v>
      </c>
      <c r="J1289" s="0" t="n">
        <f aca="false">VLOOKUP(D1289,Товар!$A$1:$F$61,5)</f>
        <v>250</v>
      </c>
      <c r="K1289" s="5" t="n">
        <f aca="false">IF(F1289="Поступление",TRUE())</f>
        <v>0</v>
      </c>
      <c r="L1289" s="5" t="n">
        <f aca="false">AND(G1289,H1289,I1289,K1289)</f>
        <v>0</v>
      </c>
      <c r="M1289" s="0" t="n">
        <f aca="false">IF(L1289,1,0)</f>
        <v>0</v>
      </c>
      <c r="N1289" s="0" t="n">
        <f aca="false">E1289*J1289*M1289</f>
        <v>0</v>
      </c>
    </row>
    <row r="1290" customFormat="false" ht="14.25" hidden="false" customHeight="false" outlineLevel="0" collapsed="false">
      <c r="A1290" s="0" t="n">
        <v>1289</v>
      </c>
      <c r="B1290" s="3" t="n">
        <v>45145</v>
      </c>
      <c r="C1290" s="4" t="s">
        <v>16</v>
      </c>
      <c r="D1290" s="0" t="n">
        <v>29</v>
      </c>
      <c r="E1290" s="0" t="n">
        <v>136</v>
      </c>
      <c r="F1290" s="0" t="s">
        <v>29</v>
      </c>
      <c r="G1290" s="5" t="n">
        <f aca="false">OR(C1290="M15",C1290="M10")</f>
        <v>0</v>
      </c>
      <c r="H1290" s="5" t="n">
        <f aca="false">AND(D1290&lt;=7,D1290&gt;=4)</f>
        <v>0</v>
      </c>
      <c r="I1290" s="5" t="n">
        <f aca="false">AND(B1290&gt;=$P$1,B1290&lt;=$Q$1)</f>
        <v>1</v>
      </c>
      <c r="J1290" s="0" t="n">
        <f aca="false">VLOOKUP(D1290,Товар!$A$1:$F$61,5)</f>
        <v>250</v>
      </c>
      <c r="K1290" s="5" t="n">
        <f aca="false">IF(F1290="Поступление",TRUE())</f>
        <v>0</v>
      </c>
      <c r="L1290" s="5" t="n">
        <f aca="false">AND(G1290,H1290,I1290,K1290)</f>
        <v>0</v>
      </c>
      <c r="M1290" s="0" t="n">
        <f aca="false">IF(L1290,1,0)</f>
        <v>0</v>
      </c>
      <c r="N1290" s="0" t="n">
        <f aca="false">E1290*J1290*M1290</f>
        <v>0</v>
      </c>
    </row>
    <row r="1291" customFormat="false" ht="14.25" hidden="false" customHeight="false" outlineLevel="0" collapsed="false">
      <c r="A1291" s="0" t="n">
        <v>1290</v>
      </c>
      <c r="B1291" s="3" t="n">
        <v>45145</v>
      </c>
      <c r="C1291" s="4" t="s">
        <v>16</v>
      </c>
      <c r="D1291" s="0" t="n">
        <v>30</v>
      </c>
      <c r="E1291" s="0" t="n">
        <v>107</v>
      </c>
      <c r="F1291" s="0" t="s">
        <v>29</v>
      </c>
      <c r="G1291" s="5" t="n">
        <f aca="false">OR(C1291="M15",C1291="M10")</f>
        <v>0</v>
      </c>
      <c r="H1291" s="5" t="n">
        <f aca="false">AND(D1291&lt;=7,D1291&gt;=4)</f>
        <v>0</v>
      </c>
      <c r="I1291" s="5" t="n">
        <f aca="false">AND(B1291&gt;=$P$1,B1291&lt;=$Q$1)</f>
        <v>1</v>
      </c>
      <c r="J1291" s="0" t="n">
        <f aca="false">VLOOKUP(D1291,Товар!$A$1:$F$61,5)</f>
        <v>100</v>
      </c>
      <c r="K1291" s="5" t="n">
        <f aca="false">IF(F1291="Поступление",TRUE())</f>
        <v>0</v>
      </c>
      <c r="L1291" s="5" t="n">
        <f aca="false">AND(G1291,H1291,I1291,K1291)</f>
        <v>0</v>
      </c>
      <c r="M1291" s="0" t="n">
        <f aca="false">IF(L1291,1,0)</f>
        <v>0</v>
      </c>
      <c r="N1291" s="0" t="n">
        <f aca="false">E1291*J1291*M1291</f>
        <v>0</v>
      </c>
    </row>
    <row r="1292" customFormat="false" ht="14.25" hidden="false" customHeight="false" outlineLevel="0" collapsed="false">
      <c r="A1292" s="0" t="n">
        <v>1291</v>
      </c>
      <c r="B1292" s="3" t="n">
        <v>45145</v>
      </c>
      <c r="C1292" s="4" t="s">
        <v>16</v>
      </c>
      <c r="D1292" s="0" t="n">
        <v>31</v>
      </c>
      <c r="E1292" s="0" t="n">
        <v>111</v>
      </c>
      <c r="F1292" s="0" t="s">
        <v>29</v>
      </c>
      <c r="G1292" s="5" t="n">
        <f aca="false">OR(C1292="M15",C1292="M10")</f>
        <v>0</v>
      </c>
      <c r="H1292" s="5" t="n">
        <f aca="false">AND(D1292&lt;=7,D1292&gt;=4)</f>
        <v>0</v>
      </c>
      <c r="I1292" s="5" t="n">
        <f aca="false">AND(B1292&gt;=$P$1,B1292&lt;=$Q$1)</f>
        <v>1</v>
      </c>
      <c r="J1292" s="0" t="n">
        <f aca="false">VLOOKUP(D1292,Товар!$A$1:$F$61,5)</f>
        <v>80</v>
      </c>
      <c r="K1292" s="5" t="n">
        <f aca="false">IF(F1292="Поступление",TRUE())</f>
        <v>0</v>
      </c>
      <c r="L1292" s="5" t="n">
        <f aca="false">AND(G1292,H1292,I1292,K1292)</f>
        <v>0</v>
      </c>
      <c r="M1292" s="0" t="n">
        <f aca="false">IF(L1292,1,0)</f>
        <v>0</v>
      </c>
      <c r="N1292" s="0" t="n">
        <f aca="false">E1292*J1292*M1292</f>
        <v>0</v>
      </c>
    </row>
    <row r="1293" customFormat="false" ht="14.25" hidden="false" customHeight="false" outlineLevel="0" collapsed="false">
      <c r="A1293" s="0" t="n">
        <v>1292</v>
      </c>
      <c r="B1293" s="3" t="n">
        <v>45145</v>
      </c>
      <c r="C1293" s="4" t="s">
        <v>16</v>
      </c>
      <c r="D1293" s="0" t="n">
        <v>32</v>
      </c>
      <c r="E1293" s="0" t="n">
        <v>113</v>
      </c>
      <c r="F1293" s="0" t="s">
        <v>29</v>
      </c>
      <c r="G1293" s="5" t="n">
        <f aca="false">OR(C1293="M15",C1293="M10")</f>
        <v>0</v>
      </c>
      <c r="H1293" s="5" t="n">
        <f aca="false">AND(D1293&lt;=7,D1293&gt;=4)</f>
        <v>0</v>
      </c>
      <c r="I1293" s="5" t="n">
        <f aca="false">AND(B1293&gt;=$P$1,B1293&lt;=$Q$1)</f>
        <v>1</v>
      </c>
      <c r="J1293" s="0" t="n">
        <f aca="false">VLOOKUP(D1293,Товар!$A$1:$F$61,5)</f>
        <v>100</v>
      </c>
      <c r="K1293" s="5" t="n">
        <f aca="false">IF(F1293="Поступление",TRUE())</f>
        <v>0</v>
      </c>
      <c r="L1293" s="5" t="n">
        <f aca="false">AND(G1293,H1293,I1293,K1293)</f>
        <v>0</v>
      </c>
      <c r="M1293" s="0" t="n">
        <f aca="false">IF(L1293,1,0)</f>
        <v>0</v>
      </c>
      <c r="N1293" s="0" t="n">
        <f aca="false">E1293*J1293*M1293</f>
        <v>0</v>
      </c>
    </row>
    <row r="1294" customFormat="false" ht="14.25" hidden="false" customHeight="false" outlineLevel="0" collapsed="false">
      <c r="A1294" s="0" t="n">
        <v>1293</v>
      </c>
      <c r="B1294" s="3" t="n">
        <v>45145</v>
      </c>
      <c r="C1294" s="4" t="s">
        <v>16</v>
      </c>
      <c r="D1294" s="0" t="n">
        <v>33</v>
      </c>
      <c r="E1294" s="0" t="n">
        <v>133</v>
      </c>
      <c r="F1294" s="0" t="s">
        <v>29</v>
      </c>
      <c r="G1294" s="5" t="n">
        <f aca="false">OR(C1294="M15",C1294="M10")</f>
        <v>0</v>
      </c>
      <c r="H1294" s="5" t="n">
        <f aca="false">AND(D1294&lt;=7,D1294&gt;=4)</f>
        <v>0</v>
      </c>
      <c r="I1294" s="5" t="n">
        <f aca="false">AND(B1294&gt;=$P$1,B1294&lt;=$Q$1)</f>
        <v>1</v>
      </c>
      <c r="J1294" s="0" t="n">
        <f aca="false">VLOOKUP(D1294,Товар!$A$1:$F$61,5)</f>
        <v>100</v>
      </c>
      <c r="K1294" s="5" t="n">
        <f aca="false">IF(F1294="Поступление",TRUE())</f>
        <v>0</v>
      </c>
      <c r="L1294" s="5" t="n">
        <f aca="false">AND(G1294,H1294,I1294,K1294)</f>
        <v>0</v>
      </c>
      <c r="M1294" s="0" t="n">
        <f aca="false">IF(L1294,1,0)</f>
        <v>0</v>
      </c>
      <c r="N1294" s="0" t="n">
        <f aca="false">E1294*J1294*M1294</f>
        <v>0</v>
      </c>
    </row>
    <row r="1295" customFormat="false" ht="14.25" hidden="false" customHeight="false" outlineLevel="0" collapsed="false">
      <c r="A1295" s="0" t="n">
        <v>1294</v>
      </c>
      <c r="B1295" s="3" t="n">
        <v>45145</v>
      </c>
      <c r="C1295" s="4" t="s">
        <v>16</v>
      </c>
      <c r="D1295" s="0" t="n">
        <v>34</v>
      </c>
      <c r="E1295" s="0" t="n">
        <v>144</v>
      </c>
      <c r="F1295" s="0" t="s">
        <v>29</v>
      </c>
      <c r="G1295" s="5" t="n">
        <f aca="false">OR(C1295="M15",C1295="M10")</f>
        <v>0</v>
      </c>
      <c r="H1295" s="5" t="n">
        <f aca="false">AND(D1295&lt;=7,D1295&gt;=4)</f>
        <v>0</v>
      </c>
      <c r="I1295" s="5" t="n">
        <f aca="false">AND(B1295&gt;=$P$1,B1295&lt;=$Q$1)</f>
        <v>1</v>
      </c>
      <c r="J1295" s="0" t="n">
        <f aca="false">VLOOKUP(D1295,Товар!$A$1:$F$61,5)</f>
        <v>200</v>
      </c>
      <c r="K1295" s="5" t="n">
        <f aca="false">IF(F1295="Поступление",TRUE())</f>
        <v>0</v>
      </c>
      <c r="L1295" s="5" t="n">
        <f aca="false">AND(G1295,H1295,I1295,K1295)</f>
        <v>0</v>
      </c>
      <c r="M1295" s="0" t="n">
        <f aca="false">IF(L1295,1,0)</f>
        <v>0</v>
      </c>
      <c r="N1295" s="0" t="n">
        <f aca="false">E1295*J1295*M1295</f>
        <v>0</v>
      </c>
    </row>
    <row r="1296" customFormat="false" ht="14.25" hidden="false" customHeight="false" outlineLevel="0" collapsed="false">
      <c r="A1296" s="0" t="n">
        <v>1295</v>
      </c>
      <c r="B1296" s="3" t="n">
        <v>45145</v>
      </c>
      <c r="C1296" s="4" t="s">
        <v>16</v>
      </c>
      <c r="D1296" s="0" t="n">
        <v>35</v>
      </c>
      <c r="E1296" s="0" t="n">
        <v>155</v>
      </c>
      <c r="F1296" s="0" t="s">
        <v>29</v>
      </c>
      <c r="G1296" s="5" t="n">
        <f aca="false">OR(C1296="M15",C1296="M10")</f>
        <v>0</v>
      </c>
      <c r="H1296" s="5" t="n">
        <f aca="false">AND(D1296&lt;=7,D1296&gt;=4)</f>
        <v>0</v>
      </c>
      <c r="I1296" s="5" t="n">
        <f aca="false">AND(B1296&gt;=$P$1,B1296&lt;=$Q$1)</f>
        <v>1</v>
      </c>
      <c r="J1296" s="0" t="n">
        <f aca="false">VLOOKUP(D1296,Товар!$A$1:$F$61,5)</f>
        <v>300</v>
      </c>
      <c r="K1296" s="5" t="n">
        <f aca="false">IF(F1296="Поступление",TRUE())</f>
        <v>0</v>
      </c>
      <c r="L1296" s="5" t="n">
        <f aca="false">AND(G1296,H1296,I1296,K1296)</f>
        <v>0</v>
      </c>
      <c r="M1296" s="0" t="n">
        <f aca="false">IF(L1296,1,0)</f>
        <v>0</v>
      </c>
      <c r="N1296" s="0" t="n">
        <f aca="false">E1296*J1296*M1296</f>
        <v>0</v>
      </c>
    </row>
    <row r="1297" customFormat="false" ht="14.25" hidden="false" customHeight="false" outlineLevel="0" collapsed="false">
      <c r="A1297" s="0" t="n">
        <v>1296</v>
      </c>
      <c r="B1297" s="3" t="n">
        <v>45145</v>
      </c>
      <c r="C1297" s="4" t="s">
        <v>16</v>
      </c>
      <c r="D1297" s="0" t="n">
        <v>36</v>
      </c>
      <c r="E1297" s="0" t="n">
        <v>166</v>
      </c>
      <c r="F1297" s="0" t="s">
        <v>29</v>
      </c>
      <c r="G1297" s="5" t="n">
        <f aca="false">OR(C1297="M15",C1297="M10")</f>
        <v>0</v>
      </c>
      <c r="H1297" s="5" t="n">
        <f aca="false">AND(D1297&lt;=7,D1297&gt;=4)</f>
        <v>0</v>
      </c>
      <c r="I1297" s="5" t="n">
        <f aca="false">AND(B1297&gt;=$P$1,B1297&lt;=$Q$1)</f>
        <v>1</v>
      </c>
      <c r="J1297" s="0" t="n">
        <f aca="false">VLOOKUP(D1297,Товар!$A$1:$F$61,5)</f>
        <v>400</v>
      </c>
      <c r="K1297" s="5" t="n">
        <f aca="false">IF(F1297="Поступление",TRUE())</f>
        <v>0</v>
      </c>
      <c r="L1297" s="5" t="n">
        <f aca="false">AND(G1297,H1297,I1297,K1297)</f>
        <v>0</v>
      </c>
      <c r="M1297" s="0" t="n">
        <f aca="false">IF(L1297,1,0)</f>
        <v>0</v>
      </c>
      <c r="N1297" s="0" t="n">
        <f aca="false">E1297*J1297*M1297</f>
        <v>0</v>
      </c>
    </row>
    <row r="1298" customFormat="false" ht="14.25" hidden="false" customHeight="false" outlineLevel="0" collapsed="false">
      <c r="A1298" s="0" t="n">
        <v>1297</v>
      </c>
      <c r="B1298" s="3" t="n">
        <v>45145</v>
      </c>
      <c r="C1298" s="4" t="s">
        <v>17</v>
      </c>
      <c r="D1298" s="0" t="n">
        <v>1</v>
      </c>
      <c r="E1298" s="0" t="n">
        <v>275</v>
      </c>
      <c r="F1298" s="0" t="s">
        <v>29</v>
      </c>
      <c r="G1298" s="5" t="n">
        <f aca="false">OR(C1298="M15",C1298="M10")</f>
        <v>0</v>
      </c>
      <c r="H1298" s="5" t="n">
        <f aca="false">AND(D1298&lt;=7,D1298&gt;=4)</f>
        <v>0</v>
      </c>
      <c r="I1298" s="5" t="n">
        <f aca="false">AND(B1298&gt;=$P$1,B1298&lt;=$Q$1)</f>
        <v>1</v>
      </c>
      <c r="J1298" s="0" t="n">
        <f aca="false">VLOOKUP(D1298,Товар!$A$1:$F$61,5)</f>
        <v>250</v>
      </c>
      <c r="K1298" s="5" t="n">
        <f aca="false">IF(F1298="Поступление",TRUE())</f>
        <v>0</v>
      </c>
      <c r="L1298" s="5" t="n">
        <f aca="false">AND(G1298,H1298,I1298,K1298)</f>
        <v>0</v>
      </c>
      <c r="M1298" s="0" t="n">
        <f aca="false">IF(L1298,1,0)</f>
        <v>0</v>
      </c>
      <c r="N1298" s="0" t="n">
        <f aca="false">E1298*J1298*M1298</f>
        <v>0</v>
      </c>
    </row>
    <row r="1299" customFormat="false" ht="14.25" hidden="false" customHeight="false" outlineLevel="0" collapsed="false">
      <c r="A1299" s="0" t="n">
        <v>1298</v>
      </c>
      <c r="B1299" s="3" t="n">
        <v>45145</v>
      </c>
      <c r="C1299" s="4" t="s">
        <v>17</v>
      </c>
      <c r="D1299" s="0" t="n">
        <v>2</v>
      </c>
      <c r="E1299" s="0" t="n">
        <v>234</v>
      </c>
      <c r="F1299" s="0" t="s">
        <v>29</v>
      </c>
      <c r="G1299" s="5" t="n">
        <f aca="false">OR(C1299="M15",C1299="M10")</f>
        <v>0</v>
      </c>
      <c r="H1299" s="5" t="n">
        <f aca="false">AND(D1299&lt;=7,D1299&gt;=4)</f>
        <v>0</v>
      </c>
      <c r="I1299" s="5" t="n">
        <f aca="false">AND(B1299&gt;=$P$1,B1299&lt;=$Q$1)</f>
        <v>1</v>
      </c>
      <c r="J1299" s="0" t="n">
        <f aca="false">VLOOKUP(D1299,Товар!$A$1:$F$61,5)</f>
        <v>1</v>
      </c>
      <c r="K1299" s="5" t="n">
        <f aca="false">IF(F1299="Поступление",TRUE())</f>
        <v>0</v>
      </c>
      <c r="L1299" s="5" t="n">
        <f aca="false">AND(G1299,H1299,I1299,K1299)</f>
        <v>0</v>
      </c>
      <c r="M1299" s="0" t="n">
        <f aca="false">IF(L1299,1,0)</f>
        <v>0</v>
      </c>
      <c r="N1299" s="0" t="n">
        <f aca="false">E1299*J1299*M1299</f>
        <v>0</v>
      </c>
    </row>
    <row r="1300" customFormat="false" ht="14.25" hidden="false" customHeight="false" outlineLevel="0" collapsed="false">
      <c r="A1300" s="0" t="n">
        <v>1299</v>
      </c>
      <c r="B1300" s="3" t="n">
        <v>45145</v>
      </c>
      <c r="C1300" s="4" t="s">
        <v>17</v>
      </c>
      <c r="D1300" s="0" t="n">
        <v>3</v>
      </c>
      <c r="E1300" s="0" t="n">
        <v>228</v>
      </c>
      <c r="F1300" s="0" t="s">
        <v>29</v>
      </c>
      <c r="G1300" s="5" t="n">
        <f aca="false">OR(C1300="M15",C1300="M10")</f>
        <v>0</v>
      </c>
      <c r="H1300" s="5" t="n">
        <f aca="false">AND(D1300&lt;=7,D1300&gt;=4)</f>
        <v>0</v>
      </c>
      <c r="I1300" s="5" t="n">
        <f aca="false">AND(B1300&gt;=$P$1,B1300&lt;=$Q$1)</f>
        <v>1</v>
      </c>
      <c r="J1300" s="0" t="n">
        <f aca="false">VLOOKUP(D1300,Товар!$A$1:$F$61,5)</f>
        <v>6</v>
      </c>
      <c r="K1300" s="5" t="n">
        <f aca="false">IF(F1300="Поступление",TRUE())</f>
        <v>0</v>
      </c>
      <c r="L1300" s="5" t="n">
        <f aca="false">AND(G1300,H1300,I1300,K1300)</f>
        <v>0</v>
      </c>
      <c r="M1300" s="0" t="n">
        <f aca="false">IF(L1300,1,0)</f>
        <v>0</v>
      </c>
      <c r="N1300" s="0" t="n">
        <f aca="false">E1300*J1300*M1300</f>
        <v>0</v>
      </c>
    </row>
    <row r="1301" customFormat="false" ht="14.25" hidden="false" customHeight="false" outlineLevel="0" collapsed="false">
      <c r="A1301" s="0" t="n">
        <v>1300</v>
      </c>
      <c r="B1301" s="3" t="n">
        <v>45145</v>
      </c>
      <c r="C1301" s="4" t="s">
        <v>17</v>
      </c>
      <c r="D1301" s="0" t="n">
        <v>4</v>
      </c>
      <c r="E1301" s="0" t="n">
        <v>217</v>
      </c>
      <c r="F1301" s="0" t="s">
        <v>29</v>
      </c>
      <c r="G1301" s="5" t="n">
        <f aca="false">OR(C1301="M15",C1301="M10")</f>
        <v>0</v>
      </c>
      <c r="H1301" s="5" t="n">
        <f aca="false">AND(D1301&lt;=7,D1301&gt;=4)</f>
        <v>1</v>
      </c>
      <c r="I1301" s="5" t="n">
        <f aca="false">AND(B1301&gt;=$P$1,B1301&lt;=$Q$1)</f>
        <v>1</v>
      </c>
      <c r="J1301" s="0" t="n">
        <f aca="false">VLOOKUP(D1301,Товар!$A$1:$F$61,5)</f>
        <v>250</v>
      </c>
      <c r="K1301" s="5" t="n">
        <f aca="false">IF(F1301="Поступление",TRUE())</f>
        <v>0</v>
      </c>
      <c r="L1301" s="5" t="n">
        <f aca="false">AND(G1301,H1301,I1301,K1301)</f>
        <v>0</v>
      </c>
      <c r="M1301" s="0" t="n">
        <f aca="false">IF(L1301,1,0)</f>
        <v>0</v>
      </c>
      <c r="N1301" s="0" t="n">
        <f aca="false">E1301*J1301*M1301</f>
        <v>0</v>
      </c>
    </row>
    <row r="1302" customFormat="false" ht="14.25" hidden="false" customHeight="false" outlineLevel="0" collapsed="false">
      <c r="A1302" s="0" t="n">
        <v>1301</v>
      </c>
      <c r="B1302" s="3" t="n">
        <v>45145</v>
      </c>
      <c r="C1302" s="4" t="s">
        <v>17</v>
      </c>
      <c r="D1302" s="0" t="n">
        <v>5</v>
      </c>
      <c r="E1302" s="0" t="n">
        <v>258</v>
      </c>
      <c r="F1302" s="0" t="s">
        <v>29</v>
      </c>
      <c r="G1302" s="5" t="n">
        <f aca="false">OR(C1302="M15",C1302="M10")</f>
        <v>0</v>
      </c>
      <c r="H1302" s="5" t="n">
        <f aca="false">AND(D1302&lt;=7,D1302&gt;=4)</f>
        <v>1</v>
      </c>
      <c r="I1302" s="5" t="n">
        <f aca="false">AND(B1302&gt;=$P$1,B1302&lt;=$Q$1)</f>
        <v>1</v>
      </c>
      <c r="J1302" s="0" t="n">
        <f aca="false">VLOOKUP(D1302,Товар!$A$1:$F$61,5)</f>
        <v>800</v>
      </c>
      <c r="K1302" s="5" t="n">
        <f aca="false">IF(F1302="Поступление",TRUE())</f>
        <v>0</v>
      </c>
      <c r="L1302" s="5" t="n">
        <f aca="false">AND(G1302,H1302,I1302,K1302)</f>
        <v>0</v>
      </c>
      <c r="M1302" s="0" t="n">
        <f aca="false">IF(L1302,1,0)</f>
        <v>0</v>
      </c>
      <c r="N1302" s="0" t="n">
        <f aca="false">E1302*J1302*M1302</f>
        <v>0</v>
      </c>
    </row>
    <row r="1303" customFormat="false" ht="14.25" hidden="false" customHeight="false" outlineLevel="0" collapsed="false">
      <c r="A1303" s="0" t="n">
        <v>1302</v>
      </c>
      <c r="B1303" s="3" t="n">
        <v>45145</v>
      </c>
      <c r="C1303" s="4" t="s">
        <v>17</v>
      </c>
      <c r="D1303" s="0" t="n">
        <v>6</v>
      </c>
      <c r="E1303" s="0" t="n">
        <v>199</v>
      </c>
      <c r="F1303" s="0" t="s">
        <v>29</v>
      </c>
      <c r="G1303" s="5" t="n">
        <f aca="false">OR(C1303="M15",C1303="M10")</f>
        <v>0</v>
      </c>
      <c r="H1303" s="5" t="n">
        <f aca="false">AND(D1303&lt;=7,D1303&gt;=4)</f>
        <v>1</v>
      </c>
      <c r="I1303" s="5" t="n">
        <f aca="false">AND(B1303&gt;=$P$1,B1303&lt;=$Q$1)</f>
        <v>1</v>
      </c>
      <c r="J1303" s="0" t="n">
        <f aca="false">VLOOKUP(D1303,Товар!$A$1:$F$61,5)</f>
        <v>500</v>
      </c>
      <c r="K1303" s="5" t="n">
        <f aca="false">IF(F1303="Поступление",TRUE())</f>
        <v>0</v>
      </c>
      <c r="L1303" s="5" t="n">
        <f aca="false">AND(G1303,H1303,I1303,K1303)</f>
        <v>0</v>
      </c>
      <c r="M1303" s="0" t="n">
        <f aca="false">IF(L1303,1,0)</f>
        <v>0</v>
      </c>
      <c r="N1303" s="0" t="n">
        <f aca="false">E1303*J1303*M1303</f>
        <v>0</v>
      </c>
    </row>
    <row r="1304" customFormat="false" ht="14.25" hidden="false" customHeight="false" outlineLevel="0" collapsed="false">
      <c r="A1304" s="0" t="n">
        <v>1303</v>
      </c>
      <c r="B1304" s="3" t="n">
        <v>45145</v>
      </c>
      <c r="C1304" s="4" t="s">
        <v>17</v>
      </c>
      <c r="D1304" s="0" t="n">
        <v>7</v>
      </c>
      <c r="E1304" s="0" t="n">
        <v>248</v>
      </c>
      <c r="F1304" s="0" t="s">
        <v>29</v>
      </c>
      <c r="G1304" s="5" t="n">
        <f aca="false">OR(C1304="M15",C1304="M10")</f>
        <v>0</v>
      </c>
      <c r="H1304" s="5" t="n">
        <f aca="false">AND(D1304&lt;=7,D1304&gt;=4)</f>
        <v>1</v>
      </c>
      <c r="I1304" s="5" t="n">
        <f aca="false">AND(B1304&gt;=$P$1,B1304&lt;=$Q$1)</f>
        <v>1</v>
      </c>
      <c r="J1304" s="0" t="n">
        <f aca="false">VLOOKUP(D1304,Товар!$A$1:$F$61,5)</f>
        <v>1000</v>
      </c>
      <c r="K1304" s="5" t="n">
        <f aca="false">IF(F1304="Поступление",TRUE())</f>
        <v>0</v>
      </c>
      <c r="L1304" s="5" t="n">
        <f aca="false">AND(G1304,H1304,I1304,K1304)</f>
        <v>0</v>
      </c>
      <c r="M1304" s="0" t="n">
        <f aca="false">IF(L1304,1,0)</f>
        <v>0</v>
      </c>
      <c r="N1304" s="0" t="n">
        <f aca="false">E1304*J1304*M1304</f>
        <v>0</v>
      </c>
    </row>
    <row r="1305" customFormat="false" ht="14.25" hidden="false" customHeight="false" outlineLevel="0" collapsed="false">
      <c r="A1305" s="0" t="n">
        <v>1304</v>
      </c>
      <c r="B1305" s="3" t="n">
        <v>45145</v>
      </c>
      <c r="C1305" s="4" t="s">
        <v>17</v>
      </c>
      <c r="D1305" s="0" t="n">
        <v>8</v>
      </c>
      <c r="E1305" s="0" t="n">
        <v>236</v>
      </c>
      <c r="F1305" s="0" t="s">
        <v>29</v>
      </c>
      <c r="G1305" s="5" t="n">
        <f aca="false">OR(C1305="M15",C1305="M10")</f>
        <v>0</v>
      </c>
      <c r="H1305" s="5" t="n">
        <f aca="false">AND(D1305&lt;=7,D1305&gt;=4)</f>
        <v>0</v>
      </c>
      <c r="I1305" s="5" t="n">
        <f aca="false">AND(B1305&gt;=$P$1,B1305&lt;=$Q$1)</f>
        <v>1</v>
      </c>
      <c r="J1305" s="0" t="n">
        <f aca="false">VLOOKUP(D1305,Товар!$A$1:$F$61,5)</f>
        <v>250</v>
      </c>
      <c r="K1305" s="5" t="n">
        <f aca="false">IF(F1305="Поступление",TRUE())</f>
        <v>0</v>
      </c>
      <c r="L1305" s="5" t="n">
        <f aca="false">AND(G1305,H1305,I1305,K1305)</f>
        <v>0</v>
      </c>
      <c r="M1305" s="0" t="n">
        <f aca="false">IF(L1305,1,0)</f>
        <v>0</v>
      </c>
      <c r="N1305" s="0" t="n">
        <f aca="false">E1305*J1305*M1305</f>
        <v>0</v>
      </c>
    </row>
    <row r="1306" customFormat="false" ht="14.25" hidden="false" customHeight="false" outlineLevel="0" collapsed="false">
      <c r="A1306" s="0" t="n">
        <v>1305</v>
      </c>
      <c r="B1306" s="3" t="n">
        <v>45145</v>
      </c>
      <c r="C1306" s="4" t="s">
        <v>17</v>
      </c>
      <c r="D1306" s="0" t="n">
        <v>9</v>
      </c>
      <c r="E1306" s="0" t="n">
        <v>287</v>
      </c>
      <c r="F1306" s="0" t="s">
        <v>29</v>
      </c>
      <c r="G1306" s="5" t="n">
        <f aca="false">OR(C1306="M15",C1306="M10")</f>
        <v>0</v>
      </c>
      <c r="H1306" s="5" t="n">
        <f aca="false">AND(D1306&lt;=7,D1306&gt;=4)</f>
        <v>0</v>
      </c>
      <c r="I1306" s="5" t="n">
        <f aca="false">AND(B1306&gt;=$P$1,B1306&lt;=$Q$1)</f>
        <v>1</v>
      </c>
      <c r="J1306" s="0" t="n">
        <f aca="false">VLOOKUP(D1306,Товар!$A$1:$F$61,5)</f>
        <v>500</v>
      </c>
      <c r="K1306" s="5" t="n">
        <f aca="false">IF(F1306="Поступление",TRUE())</f>
        <v>0</v>
      </c>
      <c r="L1306" s="5" t="n">
        <f aca="false">AND(G1306,H1306,I1306,K1306)</f>
        <v>0</v>
      </c>
      <c r="M1306" s="0" t="n">
        <f aca="false">IF(L1306,1,0)</f>
        <v>0</v>
      </c>
      <c r="N1306" s="0" t="n">
        <f aca="false">E1306*J1306*M1306</f>
        <v>0</v>
      </c>
    </row>
    <row r="1307" customFormat="false" ht="14.25" hidden="false" customHeight="false" outlineLevel="0" collapsed="false">
      <c r="A1307" s="0" t="n">
        <v>1306</v>
      </c>
      <c r="B1307" s="3" t="n">
        <v>45145</v>
      </c>
      <c r="C1307" s="4" t="s">
        <v>17</v>
      </c>
      <c r="D1307" s="0" t="n">
        <v>10</v>
      </c>
      <c r="E1307" s="0" t="n">
        <v>265</v>
      </c>
      <c r="F1307" s="0" t="s">
        <v>29</v>
      </c>
      <c r="G1307" s="5" t="n">
        <f aca="false">OR(C1307="M15",C1307="M10")</f>
        <v>0</v>
      </c>
      <c r="H1307" s="5" t="n">
        <f aca="false">AND(D1307&lt;=7,D1307&gt;=4)</f>
        <v>0</v>
      </c>
      <c r="I1307" s="5" t="n">
        <f aca="false">AND(B1307&gt;=$P$1,B1307&lt;=$Q$1)</f>
        <v>1</v>
      </c>
      <c r="J1307" s="0" t="n">
        <f aca="false">VLOOKUP(D1307,Товар!$A$1:$F$61,5)</f>
        <v>1000</v>
      </c>
      <c r="K1307" s="5" t="n">
        <f aca="false">IF(F1307="Поступление",TRUE())</f>
        <v>0</v>
      </c>
      <c r="L1307" s="5" t="n">
        <f aca="false">AND(G1307,H1307,I1307,K1307)</f>
        <v>0</v>
      </c>
      <c r="M1307" s="0" t="n">
        <f aca="false">IF(L1307,1,0)</f>
        <v>0</v>
      </c>
      <c r="N1307" s="0" t="n">
        <f aca="false">E1307*J1307*M1307</f>
        <v>0</v>
      </c>
    </row>
    <row r="1308" customFormat="false" ht="14.25" hidden="false" customHeight="false" outlineLevel="0" collapsed="false">
      <c r="A1308" s="0" t="n">
        <v>1307</v>
      </c>
      <c r="B1308" s="3" t="n">
        <v>45145</v>
      </c>
      <c r="C1308" s="4" t="s">
        <v>17</v>
      </c>
      <c r="D1308" s="0" t="n">
        <v>11</v>
      </c>
      <c r="E1308" s="0" t="n">
        <v>234</v>
      </c>
      <c r="F1308" s="0" t="s">
        <v>29</v>
      </c>
      <c r="G1308" s="5" t="n">
        <f aca="false">OR(C1308="M15",C1308="M10")</f>
        <v>0</v>
      </c>
      <c r="H1308" s="5" t="n">
        <f aca="false">AND(D1308&lt;=7,D1308&gt;=4)</f>
        <v>0</v>
      </c>
      <c r="I1308" s="5" t="n">
        <f aca="false">AND(B1308&gt;=$P$1,B1308&lt;=$Q$1)</f>
        <v>1</v>
      </c>
      <c r="J1308" s="0" t="n">
        <f aca="false">VLOOKUP(D1308,Товар!$A$1:$F$61,5)</f>
        <v>500</v>
      </c>
      <c r="K1308" s="5" t="n">
        <f aca="false">IF(F1308="Поступление",TRUE())</f>
        <v>0</v>
      </c>
      <c r="L1308" s="5" t="n">
        <f aca="false">AND(G1308,H1308,I1308,K1308)</f>
        <v>0</v>
      </c>
      <c r="M1308" s="0" t="n">
        <f aca="false">IF(L1308,1,0)</f>
        <v>0</v>
      </c>
      <c r="N1308" s="0" t="n">
        <f aca="false">E1308*J1308*M1308</f>
        <v>0</v>
      </c>
    </row>
    <row r="1309" customFormat="false" ht="14.25" hidden="false" customHeight="false" outlineLevel="0" collapsed="false">
      <c r="A1309" s="0" t="n">
        <v>1308</v>
      </c>
      <c r="B1309" s="3" t="n">
        <v>45145</v>
      </c>
      <c r="C1309" s="4" t="s">
        <v>17</v>
      </c>
      <c r="D1309" s="0" t="n">
        <v>12</v>
      </c>
      <c r="E1309" s="0" t="n">
        <v>258</v>
      </c>
      <c r="F1309" s="0" t="s">
        <v>29</v>
      </c>
      <c r="G1309" s="5" t="n">
        <f aca="false">OR(C1309="M15",C1309="M10")</f>
        <v>0</v>
      </c>
      <c r="H1309" s="5" t="n">
        <f aca="false">AND(D1309&lt;=7,D1309&gt;=4)</f>
        <v>0</v>
      </c>
      <c r="I1309" s="5" t="n">
        <f aca="false">AND(B1309&gt;=$P$1,B1309&lt;=$Q$1)</f>
        <v>1</v>
      </c>
      <c r="J1309" s="0" t="n">
        <f aca="false">VLOOKUP(D1309,Товар!$A$1:$F$61,5)</f>
        <v>250</v>
      </c>
      <c r="K1309" s="5" t="n">
        <f aca="false">IF(F1309="Поступление",TRUE())</f>
        <v>0</v>
      </c>
      <c r="L1309" s="5" t="n">
        <f aca="false">AND(G1309,H1309,I1309,K1309)</f>
        <v>0</v>
      </c>
      <c r="M1309" s="0" t="n">
        <f aca="false">IF(L1309,1,0)</f>
        <v>0</v>
      </c>
      <c r="N1309" s="0" t="n">
        <f aca="false">E1309*J1309*M1309</f>
        <v>0</v>
      </c>
    </row>
    <row r="1310" customFormat="false" ht="14.25" hidden="false" customHeight="false" outlineLevel="0" collapsed="false">
      <c r="A1310" s="0" t="n">
        <v>1309</v>
      </c>
      <c r="B1310" s="3" t="n">
        <v>45145</v>
      </c>
      <c r="C1310" s="4" t="s">
        <v>17</v>
      </c>
      <c r="D1310" s="0" t="n">
        <v>13</v>
      </c>
      <c r="E1310" s="0" t="n">
        <v>264</v>
      </c>
      <c r="F1310" s="0" t="s">
        <v>29</v>
      </c>
      <c r="G1310" s="5" t="n">
        <f aca="false">OR(C1310="M15",C1310="M10")</f>
        <v>0</v>
      </c>
      <c r="H1310" s="5" t="n">
        <f aca="false">AND(D1310&lt;=7,D1310&gt;=4)</f>
        <v>0</v>
      </c>
      <c r="I1310" s="5" t="n">
        <f aca="false">AND(B1310&gt;=$P$1,B1310&lt;=$Q$1)</f>
        <v>1</v>
      </c>
      <c r="J1310" s="0" t="n">
        <f aca="false">VLOOKUP(D1310,Товар!$A$1:$F$61,5)</f>
        <v>500</v>
      </c>
      <c r="K1310" s="5" t="n">
        <f aca="false">IF(F1310="Поступление",TRUE())</f>
        <v>0</v>
      </c>
      <c r="L1310" s="5" t="n">
        <f aca="false">AND(G1310,H1310,I1310,K1310)</f>
        <v>0</v>
      </c>
      <c r="M1310" s="0" t="n">
        <f aca="false">IF(L1310,1,0)</f>
        <v>0</v>
      </c>
      <c r="N1310" s="0" t="n">
        <f aca="false">E1310*J1310*M1310</f>
        <v>0</v>
      </c>
    </row>
    <row r="1311" customFormat="false" ht="14.25" hidden="false" customHeight="false" outlineLevel="0" collapsed="false">
      <c r="A1311" s="0" t="n">
        <v>1310</v>
      </c>
      <c r="B1311" s="3" t="n">
        <v>45145</v>
      </c>
      <c r="C1311" s="4" t="s">
        <v>17</v>
      </c>
      <c r="D1311" s="0" t="n">
        <v>14</v>
      </c>
      <c r="E1311" s="0" t="n">
        <v>237</v>
      </c>
      <c r="F1311" s="0" t="s">
        <v>29</v>
      </c>
      <c r="G1311" s="5" t="n">
        <f aca="false">OR(C1311="M15",C1311="M10")</f>
        <v>0</v>
      </c>
      <c r="H1311" s="5" t="n">
        <f aca="false">AND(D1311&lt;=7,D1311&gt;=4)</f>
        <v>0</v>
      </c>
      <c r="I1311" s="5" t="n">
        <f aca="false">AND(B1311&gt;=$P$1,B1311&lt;=$Q$1)</f>
        <v>1</v>
      </c>
      <c r="J1311" s="0" t="n">
        <f aca="false">VLOOKUP(D1311,Товар!$A$1:$F$61,5)</f>
        <v>300</v>
      </c>
      <c r="K1311" s="5" t="n">
        <f aca="false">IF(F1311="Поступление",TRUE())</f>
        <v>0</v>
      </c>
      <c r="L1311" s="5" t="n">
        <f aca="false">AND(G1311,H1311,I1311,K1311)</f>
        <v>0</v>
      </c>
      <c r="M1311" s="0" t="n">
        <f aca="false">IF(L1311,1,0)</f>
        <v>0</v>
      </c>
      <c r="N1311" s="0" t="n">
        <f aca="false">E1311*J1311*M1311</f>
        <v>0</v>
      </c>
    </row>
    <row r="1312" customFormat="false" ht="14.25" hidden="false" customHeight="false" outlineLevel="0" collapsed="false">
      <c r="A1312" s="0" t="n">
        <v>1311</v>
      </c>
      <c r="B1312" s="3" t="n">
        <v>45145</v>
      </c>
      <c r="C1312" s="4" t="s">
        <v>17</v>
      </c>
      <c r="D1312" s="0" t="n">
        <v>15</v>
      </c>
      <c r="E1312" s="0" t="n">
        <v>218</v>
      </c>
      <c r="F1312" s="0" t="s">
        <v>29</v>
      </c>
      <c r="G1312" s="5" t="n">
        <f aca="false">OR(C1312="M15",C1312="M10")</f>
        <v>0</v>
      </c>
      <c r="H1312" s="5" t="n">
        <f aca="false">AND(D1312&lt;=7,D1312&gt;=4)</f>
        <v>0</v>
      </c>
      <c r="I1312" s="5" t="n">
        <f aca="false">AND(B1312&gt;=$P$1,B1312&lt;=$Q$1)</f>
        <v>1</v>
      </c>
      <c r="J1312" s="0" t="n">
        <f aca="false">VLOOKUP(D1312,Товар!$A$1:$F$61,5)</f>
        <v>250</v>
      </c>
      <c r="K1312" s="5" t="n">
        <f aca="false">IF(F1312="Поступление",TRUE())</f>
        <v>0</v>
      </c>
      <c r="L1312" s="5" t="n">
        <f aca="false">AND(G1312,H1312,I1312,K1312)</f>
        <v>0</v>
      </c>
      <c r="M1312" s="0" t="n">
        <f aca="false">IF(L1312,1,0)</f>
        <v>0</v>
      </c>
      <c r="N1312" s="0" t="n">
        <f aca="false">E1312*J1312*M1312</f>
        <v>0</v>
      </c>
    </row>
    <row r="1313" customFormat="false" ht="14.25" hidden="false" customHeight="false" outlineLevel="0" collapsed="false">
      <c r="A1313" s="0" t="n">
        <v>1312</v>
      </c>
      <c r="B1313" s="3" t="n">
        <v>45145</v>
      </c>
      <c r="C1313" s="4" t="s">
        <v>17</v>
      </c>
      <c r="D1313" s="0" t="n">
        <v>16</v>
      </c>
      <c r="E1313" s="0" t="n">
        <v>249</v>
      </c>
      <c r="F1313" s="0" t="s">
        <v>29</v>
      </c>
      <c r="G1313" s="5" t="n">
        <f aca="false">OR(C1313="M15",C1313="M10")</f>
        <v>0</v>
      </c>
      <c r="H1313" s="5" t="n">
        <f aca="false">AND(D1313&lt;=7,D1313&gt;=4)</f>
        <v>0</v>
      </c>
      <c r="I1313" s="5" t="n">
        <f aca="false">AND(B1313&gt;=$P$1,B1313&lt;=$Q$1)</f>
        <v>1</v>
      </c>
      <c r="J1313" s="0" t="n">
        <f aca="false">VLOOKUP(D1313,Товар!$A$1:$F$61,5)</f>
        <v>1</v>
      </c>
      <c r="K1313" s="5" t="n">
        <f aca="false">IF(F1313="Поступление",TRUE())</f>
        <v>0</v>
      </c>
      <c r="L1313" s="5" t="n">
        <f aca="false">AND(G1313,H1313,I1313,K1313)</f>
        <v>0</v>
      </c>
      <c r="M1313" s="0" t="n">
        <f aca="false">IF(L1313,1,0)</f>
        <v>0</v>
      </c>
      <c r="N1313" s="0" t="n">
        <f aca="false">E1313*J1313*M1313</f>
        <v>0</v>
      </c>
    </row>
    <row r="1314" customFormat="false" ht="14.25" hidden="false" customHeight="false" outlineLevel="0" collapsed="false">
      <c r="A1314" s="0" t="n">
        <v>1313</v>
      </c>
      <c r="B1314" s="3" t="n">
        <v>45145</v>
      </c>
      <c r="C1314" s="4" t="s">
        <v>17</v>
      </c>
      <c r="D1314" s="0" t="n">
        <v>17</v>
      </c>
      <c r="E1314" s="0" t="n">
        <v>273</v>
      </c>
      <c r="F1314" s="0" t="s">
        <v>29</v>
      </c>
      <c r="G1314" s="5" t="n">
        <f aca="false">OR(C1314="M15",C1314="M10")</f>
        <v>0</v>
      </c>
      <c r="H1314" s="5" t="n">
        <f aca="false">AND(D1314&lt;=7,D1314&gt;=4)</f>
        <v>0</v>
      </c>
      <c r="I1314" s="5" t="n">
        <f aca="false">AND(B1314&gt;=$P$1,B1314&lt;=$Q$1)</f>
        <v>1</v>
      </c>
      <c r="J1314" s="0" t="n">
        <f aca="false">VLOOKUP(D1314,Товар!$A$1:$F$61,5)</f>
        <v>150</v>
      </c>
      <c r="K1314" s="5" t="n">
        <f aca="false">IF(F1314="Поступление",TRUE())</f>
        <v>0</v>
      </c>
      <c r="L1314" s="5" t="n">
        <f aca="false">AND(G1314,H1314,I1314,K1314)</f>
        <v>0</v>
      </c>
      <c r="M1314" s="0" t="n">
        <f aca="false">IF(L1314,1,0)</f>
        <v>0</v>
      </c>
      <c r="N1314" s="0" t="n">
        <f aca="false">E1314*J1314*M1314</f>
        <v>0</v>
      </c>
    </row>
    <row r="1315" customFormat="false" ht="14.25" hidden="false" customHeight="false" outlineLevel="0" collapsed="false">
      <c r="A1315" s="0" t="n">
        <v>1314</v>
      </c>
      <c r="B1315" s="3" t="n">
        <v>45145</v>
      </c>
      <c r="C1315" s="4" t="s">
        <v>17</v>
      </c>
      <c r="D1315" s="0" t="n">
        <v>18</v>
      </c>
      <c r="E1315" s="0" t="n">
        <v>284</v>
      </c>
      <c r="F1315" s="0" t="s">
        <v>29</v>
      </c>
      <c r="G1315" s="5" t="n">
        <f aca="false">OR(C1315="M15",C1315="M10")</f>
        <v>0</v>
      </c>
      <c r="H1315" s="5" t="n">
        <f aca="false">AND(D1315&lt;=7,D1315&gt;=4)</f>
        <v>0</v>
      </c>
      <c r="I1315" s="5" t="n">
        <f aca="false">AND(B1315&gt;=$P$1,B1315&lt;=$Q$1)</f>
        <v>1</v>
      </c>
      <c r="J1315" s="0" t="n">
        <f aca="false">VLOOKUP(D1315,Товар!$A$1:$F$61,5)</f>
        <v>150</v>
      </c>
      <c r="K1315" s="5" t="n">
        <f aca="false">IF(F1315="Поступление",TRUE())</f>
        <v>0</v>
      </c>
      <c r="L1315" s="5" t="n">
        <f aca="false">AND(G1315,H1315,I1315,K1315)</f>
        <v>0</v>
      </c>
      <c r="M1315" s="0" t="n">
        <f aca="false">IF(L1315,1,0)</f>
        <v>0</v>
      </c>
      <c r="N1315" s="0" t="n">
        <f aca="false">E1315*J1315*M1315</f>
        <v>0</v>
      </c>
    </row>
    <row r="1316" customFormat="false" ht="14.25" hidden="false" customHeight="false" outlineLevel="0" collapsed="false">
      <c r="A1316" s="0" t="n">
        <v>1315</v>
      </c>
      <c r="B1316" s="3" t="n">
        <v>45145</v>
      </c>
      <c r="C1316" s="4" t="s">
        <v>17</v>
      </c>
      <c r="D1316" s="0" t="n">
        <v>19</v>
      </c>
      <c r="E1316" s="0" t="n">
        <v>253</v>
      </c>
      <c r="F1316" s="0" t="s">
        <v>29</v>
      </c>
      <c r="G1316" s="5" t="n">
        <f aca="false">OR(C1316="M15",C1316="M10")</f>
        <v>0</v>
      </c>
      <c r="H1316" s="5" t="n">
        <f aca="false">AND(D1316&lt;=7,D1316&gt;=4)</f>
        <v>0</v>
      </c>
      <c r="I1316" s="5" t="n">
        <f aca="false">AND(B1316&gt;=$P$1,B1316&lt;=$Q$1)</f>
        <v>1</v>
      </c>
      <c r="J1316" s="0" t="n">
        <f aca="false">VLOOKUP(D1316,Товар!$A$1:$F$61,5)</f>
        <v>700</v>
      </c>
      <c r="K1316" s="5" t="n">
        <f aca="false">IF(F1316="Поступление",TRUE())</f>
        <v>0</v>
      </c>
      <c r="L1316" s="5" t="n">
        <f aca="false">AND(G1316,H1316,I1316,K1316)</f>
        <v>0</v>
      </c>
      <c r="M1316" s="0" t="n">
        <f aca="false">IF(L1316,1,0)</f>
        <v>0</v>
      </c>
      <c r="N1316" s="0" t="n">
        <f aca="false">E1316*J1316*M1316</f>
        <v>0</v>
      </c>
    </row>
    <row r="1317" customFormat="false" ht="14.25" hidden="false" customHeight="false" outlineLevel="0" collapsed="false">
      <c r="A1317" s="0" t="n">
        <v>1316</v>
      </c>
      <c r="B1317" s="3" t="n">
        <v>45145</v>
      </c>
      <c r="C1317" s="4" t="s">
        <v>17</v>
      </c>
      <c r="D1317" s="0" t="n">
        <v>20</v>
      </c>
      <c r="E1317" s="0" t="n">
        <v>261</v>
      </c>
      <c r="F1317" s="0" t="s">
        <v>29</v>
      </c>
      <c r="G1317" s="5" t="n">
        <f aca="false">OR(C1317="M15",C1317="M10")</f>
        <v>0</v>
      </c>
      <c r="H1317" s="5" t="n">
        <f aca="false">AND(D1317&lt;=7,D1317&gt;=4)</f>
        <v>0</v>
      </c>
      <c r="I1317" s="5" t="n">
        <f aca="false">AND(B1317&gt;=$P$1,B1317&lt;=$Q$1)</f>
        <v>1</v>
      </c>
      <c r="J1317" s="0" t="n">
        <f aca="false">VLOOKUP(D1317,Товар!$A$1:$F$61,5)</f>
        <v>500</v>
      </c>
      <c r="K1317" s="5" t="n">
        <f aca="false">IF(F1317="Поступление",TRUE())</f>
        <v>0</v>
      </c>
      <c r="L1317" s="5" t="n">
        <f aca="false">AND(G1317,H1317,I1317,K1317)</f>
        <v>0</v>
      </c>
      <c r="M1317" s="0" t="n">
        <f aca="false">IF(L1317,1,0)</f>
        <v>0</v>
      </c>
      <c r="N1317" s="0" t="n">
        <f aca="false">E1317*J1317*M1317</f>
        <v>0</v>
      </c>
    </row>
    <row r="1318" customFormat="false" ht="14.25" hidden="false" customHeight="false" outlineLevel="0" collapsed="false">
      <c r="A1318" s="0" t="n">
        <v>1317</v>
      </c>
      <c r="B1318" s="3" t="n">
        <v>45145</v>
      </c>
      <c r="C1318" s="4" t="s">
        <v>17</v>
      </c>
      <c r="D1318" s="0" t="n">
        <v>21</v>
      </c>
      <c r="E1318" s="0" t="n">
        <v>276</v>
      </c>
      <c r="F1318" s="0" t="s">
        <v>29</v>
      </c>
      <c r="G1318" s="5" t="n">
        <f aca="false">OR(C1318="M15",C1318="M10")</f>
        <v>0</v>
      </c>
      <c r="H1318" s="5" t="n">
        <f aca="false">AND(D1318&lt;=7,D1318&gt;=4)</f>
        <v>0</v>
      </c>
      <c r="I1318" s="5" t="n">
        <f aca="false">AND(B1318&gt;=$P$1,B1318&lt;=$Q$1)</f>
        <v>1</v>
      </c>
      <c r="J1318" s="0" t="n">
        <f aca="false">VLOOKUP(D1318,Товар!$A$1:$F$61,5)</f>
        <v>500</v>
      </c>
      <c r="K1318" s="5" t="n">
        <f aca="false">IF(F1318="Поступление",TRUE())</f>
        <v>0</v>
      </c>
      <c r="L1318" s="5" t="n">
        <f aca="false">AND(G1318,H1318,I1318,K1318)</f>
        <v>0</v>
      </c>
      <c r="M1318" s="0" t="n">
        <f aca="false">IF(L1318,1,0)</f>
        <v>0</v>
      </c>
      <c r="N1318" s="0" t="n">
        <f aca="false">E1318*J1318*M1318</f>
        <v>0</v>
      </c>
    </row>
    <row r="1319" customFormat="false" ht="14.25" hidden="false" customHeight="false" outlineLevel="0" collapsed="false">
      <c r="A1319" s="0" t="n">
        <v>1318</v>
      </c>
      <c r="B1319" s="3" t="n">
        <v>45145</v>
      </c>
      <c r="C1319" s="4" t="s">
        <v>17</v>
      </c>
      <c r="D1319" s="0" t="n">
        <v>22</v>
      </c>
      <c r="E1319" s="0" t="n">
        <v>248</v>
      </c>
      <c r="F1319" s="0" t="s">
        <v>29</v>
      </c>
      <c r="G1319" s="5" t="n">
        <f aca="false">OR(C1319="M15",C1319="M10")</f>
        <v>0</v>
      </c>
      <c r="H1319" s="5" t="n">
        <f aca="false">AND(D1319&lt;=7,D1319&gt;=4)</f>
        <v>0</v>
      </c>
      <c r="I1319" s="5" t="n">
        <f aca="false">AND(B1319&gt;=$P$1,B1319&lt;=$Q$1)</f>
        <v>1</v>
      </c>
      <c r="J1319" s="0" t="n">
        <f aca="false">VLOOKUP(D1319,Товар!$A$1:$F$61,5)</f>
        <v>600</v>
      </c>
      <c r="K1319" s="5" t="n">
        <f aca="false">IF(F1319="Поступление",TRUE())</f>
        <v>0</v>
      </c>
      <c r="L1319" s="5" t="n">
        <f aca="false">AND(G1319,H1319,I1319,K1319)</f>
        <v>0</v>
      </c>
      <c r="M1319" s="0" t="n">
        <f aca="false">IF(L1319,1,0)</f>
        <v>0</v>
      </c>
      <c r="N1319" s="0" t="n">
        <f aca="false">E1319*J1319*M1319</f>
        <v>0</v>
      </c>
    </row>
    <row r="1320" customFormat="false" ht="14.25" hidden="false" customHeight="false" outlineLevel="0" collapsed="false">
      <c r="A1320" s="0" t="n">
        <v>1319</v>
      </c>
      <c r="B1320" s="3" t="n">
        <v>45145</v>
      </c>
      <c r="C1320" s="4" t="s">
        <v>17</v>
      </c>
      <c r="D1320" s="0" t="n">
        <v>23</v>
      </c>
      <c r="E1320" s="0" t="n">
        <v>249</v>
      </c>
      <c r="F1320" s="0" t="s">
        <v>29</v>
      </c>
      <c r="G1320" s="5" t="n">
        <f aca="false">OR(C1320="M15",C1320="M10")</f>
        <v>0</v>
      </c>
      <c r="H1320" s="5" t="n">
        <f aca="false">AND(D1320&lt;=7,D1320&gt;=4)</f>
        <v>0</v>
      </c>
      <c r="I1320" s="5" t="n">
        <f aca="false">AND(B1320&gt;=$P$1,B1320&lt;=$Q$1)</f>
        <v>1</v>
      </c>
      <c r="J1320" s="0" t="n">
        <f aca="false">VLOOKUP(D1320,Товар!$A$1:$F$61,5)</f>
        <v>1000</v>
      </c>
      <c r="K1320" s="5" t="n">
        <f aca="false">IF(F1320="Поступление",TRUE())</f>
        <v>0</v>
      </c>
      <c r="L1320" s="5" t="n">
        <f aca="false">AND(G1320,H1320,I1320,K1320)</f>
        <v>0</v>
      </c>
      <c r="M1320" s="0" t="n">
        <f aca="false">IF(L1320,1,0)</f>
        <v>0</v>
      </c>
      <c r="N1320" s="0" t="n">
        <f aca="false">E1320*J1320*M1320</f>
        <v>0</v>
      </c>
    </row>
    <row r="1321" customFormat="false" ht="14.25" hidden="false" customHeight="false" outlineLevel="0" collapsed="false">
      <c r="A1321" s="0" t="n">
        <v>1320</v>
      </c>
      <c r="B1321" s="3" t="n">
        <v>45145</v>
      </c>
      <c r="C1321" s="4" t="s">
        <v>17</v>
      </c>
      <c r="D1321" s="0" t="n">
        <v>24</v>
      </c>
      <c r="E1321" s="0" t="n">
        <v>234</v>
      </c>
      <c r="F1321" s="0" t="s">
        <v>29</v>
      </c>
      <c r="G1321" s="5" t="n">
        <f aca="false">OR(C1321="M15",C1321="M10")</f>
        <v>0</v>
      </c>
      <c r="H1321" s="5" t="n">
        <f aca="false">AND(D1321&lt;=7,D1321&gt;=4)</f>
        <v>0</v>
      </c>
      <c r="I1321" s="5" t="n">
        <f aca="false">AND(B1321&gt;=$P$1,B1321&lt;=$Q$1)</f>
        <v>1</v>
      </c>
      <c r="J1321" s="0" t="n">
        <f aca="false">VLOOKUP(D1321,Товар!$A$1:$F$61,5)</f>
        <v>200</v>
      </c>
      <c r="K1321" s="5" t="n">
        <f aca="false">IF(F1321="Поступление",TRUE())</f>
        <v>0</v>
      </c>
      <c r="L1321" s="5" t="n">
        <f aca="false">AND(G1321,H1321,I1321,K1321)</f>
        <v>0</v>
      </c>
      <c r="M1321" s="0" t="n">
        <f aca="false">IF(L1321,1,0)</f>
        <v>0</v>
      </c>
      <c r="N1321" s="0" t="n">
        <f aca="false">E1321*J1321*M1321</f>
        <v>0</v>
      </c>
    </row>
    <row r="1322" customFormat="false" ht="14.25" hidden="false" customHeight="false" outlineLevel="0" collapsed="false">
      <c r="A1322" s="0" t="n">
        <v>1321</v>
      </c>
      <c r="B1322" s="3" t="n">
        <v>45145</v>
      </c>
      <c r="C1322" s="4" t="s">
        <v>17</v>
      </c>
      <c r="D1322" s="0" t="n">
        <v>25</v>
      </c>
      <c r="E1322" s="0" t="n">
        <v>238</v>
      </c>
      <c r="F1322" s="0" t="s">
        <v>29</v>
      </c>
      <c r="G1322" s="5" t="n">
        <f aca="false">OR(C1322="M15",C1322="M10")</f>
        <v>0</v>
      </c>
      <c r="H1322" s="5" t="n">
        <f aca="false">AND(D1322&lt;=7,D1322&gt;=4)</f>
        <v>0</v>
      </c>
      <c r="I1322" s="5" t="n">
        <f aca="false">AND(B1322&gt;=$P$1,B1322&lt;=$Q$1)</f>
        <v>1</v>
      </c>
      <c r="J1322" s="0" t="n">
        <f aca="false">VLOOKUP(D1322,Товар!$A$1:$F$61,5)</f>
        <v>250</v>
      </c>
      <c r="K1322" s="5" t="n">
        <f aca="false">IF(F1322="Поступление",TRUE())</f>
        <v>0</v>
      </c>
      <c r="L1322" s="5" t="n">
        <f aca="false">AND(G1322,H1322,I1322,K1322)</f>
        <v>0</v>
      </c>
      <c r="M1322" s="0" t="n">
        <f aca="false">IF(L1322,1,0)</f>
        <v>0</v>
      </c>
      <c r="N1322" s="0" t="n">
        <f aca="false">E1322*J1322*M1322</f>
        <v>0</v>
      </c>
    </row>
    <row r="1323" customFormat="false" ht="14.25" hidden="false" customHeight="false" outlineLevel="0" collapsed="false">
      <c r="A1323" s="0" t="n">
        <v>1322</v>
      </c>
      <c r="B1323" s="3" t="n">
        <v>45145</v>
      </c>
      <c r="C1323" s="4" t="s">
        <v>17</v>
      </c>
      <c r="D1323" s="0" t="n">
        <v>26</v>
      </c>
      <c r="E1323" s="0" t="n">
        <v>295</v>
      </c>
      <c r="F1323" s="0" t="s">
        <v>29</v>
      </c>
      <c r="G1323" s="5" t="n">
        <f aca="false">OR(C1323="M15",C1323="M10")</f>
        <v>0</v>
      </c>
      <c r="H1323" s="5" t="n">
        <f aca="false">AND(D1323&lt;=7,D1323&gt;=4)</f>
        <v>0</v>
      </c>
      <c r="I1323" s="5" t="n">
        <f aca="false">AND(B1323&gt;=$P$1,B1323&lt;=$Q$1)</f>
        <v>1</v>
      </c>
      <c r="J1323" s="0" t="n">
        <f aca="false">VLOOKUP(D1323,Товар!$A$1:$F$61,5)</f>
        <v>300</v>
      </c>
      <c r="K1323" s="5" t="n">
        <f aca="false">IF(F1323="Поступление",TRUE())</f>
        <v>0</v>
      </c>
      <c r="L1323" s="5" t="n">
        <f aca="false">AND(G1323,H1323,I1323,K1323)</f>
        <v>0</v>
      </c>
      <c r="M1323" s="0" t="n">
        <f aca="false">IF(L1323,1,0)</f>
        <v>0</v>
      </c>
      <c r="N1323" s="0" t="n">
        <f aca="false">E1323*J1323*M1323</f>
        <v>0</v>
      </c>
    </row>
    <row r="1324" customFormat="false" ht="14.25" hidden="false" customHeight="false" outlineLevel="0" collapsed="false">
      <c r="A1324" s="0" t="n">
        <v>1323</v>
      </c>
      <c r="B1324" s="3" t="n">
        <v>45145</v>
      </c>
      <c r="C1324" s="4" t="s">
        <v>17</v>
      </c>
      <c r="D1324" s="0" t="n">
        <v>27</v>
      </c>
      <c r="E1324" s="0" t="n">
        <v>211</v>
      </c>
      <c r="F1324" s="0" t="s">
        <v>29</v>
      </c>
      <c r="G1324" s="5" t="n">
        <f aca="false">OR(C1324="M15",C1324="M10")</f>
        <v>0</v>
      </c>
      <c r="H1324" s="5" t="n">
        <f aca="false">AND(D1324&lt;=7,D1324&gt;=4)</f>
        <v>0</v>
      </c>
      <c r="I1324" s="5" t="n">
        <f aca="false">AND(B1324&gt;=$P$1,B1324&lt;=$Q$1)</f>
        <v>1</v>
      </c>
      <c r="J1324" s="0" t="n">
        <f aca="false">VLOOKUP(D1324,Товар!$A$1:$F$61,5)</f>
        <v>100</v>
      </c>
      <c r="K1324" s="5" t="n">
        <f aca="false">IF(F1324="Поступление",TRUE())</f>
        <v>0</v>
      </c>
      <c r="L1324" s="5" t="n">
        <f aca="false">AND(G1324,H1324,I1324,K1324)</f>
        <v>0</v>
      </c>
      <c r="M1324" s="0" t="n">
        <f aca="false">IF(L1324,1,0)</f>
        <v>0</v>
      </c>
      <c r="N1324" s="0" t="n">
        <f aca="false">E1324*J1324*M1324</f>
        <v>0</v>
      </c>
    </row>
    <row r="1325" customFormat="false" ht="14.25" hidden="false" customHeight="false" outlineLevel="0" collapsed="false">
      <c r="A1325" s="0" t="n">
        <v>1324</v>
      </c>
      <c r="B1325" s="3" t="n">
        <v>45145</v>
      </c>
      <c r="C1325" s="4" t="s">
        <v>17</v>
      </c>
      <c r="D1325" s="0" t="n">
        <v>28</v>
      </c>
      <c r="E1325" s="0" t="n">
        <v>233</v>
      </c>
      <c r="F1325" s="0" t="s">
        <v>29</v>
      </c>
      <c r="G1325" s="5" t="n">
        <f aca="false">OR(C1325="M15",C1325="M10")</f>
        <v>0</v>
      </c>
      <c r="H1325" s="5" t="n">
        <f aca="false">AND(D1325&lt;=7,D1325&gt;=4)</f>
        <v>0</v>
      </c>
      <c r="I1325" s="5" t="n">
        <f aca="false">AND(B1325&gt;=$P$1,B1325&lt;=$Q$1)</f>
        <v>1</v>
      </c>
      <c r="J1325" s="0" t="n">
        <f aca="false">VLOOKUP(D1325,Товар!$A$1:$F$61,5)</f>
        <v>250</v>
      </c>
      <c r="K1325" s="5" t="n">
        <f aca="false">IF(F1325="Поступление",TRUE())</f>
        <v>0</v>
      </c>
      <c r="L1325" s="5" t="n">
        <f aca="false">AND(G1325,H1325,I1325,K1325)</f>
        <v>0</v>
      </c>
      <c r="M1325" s="0" t="n">
        <f aca="false">IF(L1325,1,0)</f>
        <v>0</v>
      </c>
      <c r="N1325" s="0" t="n">
        <f aca="false">E1325*J1325*M1325</f>
        <v>0</v>
      </c>
    </row>
    <row r="1326" customFormat="false" ht="14.25" hidden="false" customHeight="false" outlineLevel="0" collapsed="false">
      <c r="A1326" s="0" t="n">
        <v>1325</v>
      </c>
      <c r="B1326" s="3" t="n">
        <v>45145</v>
      </c>
      <c r="C1326" s="4" t="s">
        <v>17</v>
      </c>
      <c r="D1326" s="0" t="n">
        <v>29</v>
      </c>
      <c r="E1326" s="0" t="n">
        <v>244</v>
      </c>
      <c r="F1326" s="0" t="s">
        <v>29</v>
      </c>
      <c r="G1326" s="5" t="n">
        <f aca="false">OR(C1326="M15",C1326="M10")</f>
        <v>0</v>
      </c>
      <c r="H1326" s="5" t="n">
        <f aca="false">AND(D1326&lt;=7,D1326&gt;=4)</f>
        <v>0</v>
      </c>
      <c r="I1326" s="5" t="n">
        <f aca="false">AND(B1326&gt;=$P$1,B1326&lt;=$Q$1)</f>
        <v>1</v>
      </c>
      <c r="J1326" s="0" t="n">
        <f aca="false">VLOOKUP(D1326,Товар!$A$1:$F$61,5)</f>
        <v>250</v>
      </c>
      <c r="K1326" s="5" t="n">
        <f aca="false">IF(F1326="Поступление",TRUE())</f>
        <v>0</v>
      </c>
      <c r="L1326" s="5" t="n">
        <f aca="false">AND(G1326,H1326,I1326,K1326)</f>
        <v>0</v>
      </c>
      <c r="M1326" s="0" t="n">
        <f aca="false">IF(L1326,1,0)</f>
        <v>0</v>
      </c>
      <c r="N1326" s="0" t="n">
        <f aca="false">E1326*J1326*M1326</f>
        <v>0</v>
      </c>
    </row>
    <row r="1327" customFormat="false" ht="14.25" hidden="false" customHeight="false" outlineLevel="0" collapsed="false">
      <c r="A1327" s="0" t="n">
        <v>1326</v>
      </c>
      <c r="B1327" s="3" t="n">
        <v>45145</v>
      </c>
      <c r="C1327" s="4" t="s">
        <v>17</v>
      </c>
      <c r="D1327" s="0" t="n">
        <v>30</v>
      </c>
      <c r="E1327" s="0" t="n">
        <v>255</v>
      </c>
      <c r="F1327" s="0" t="s">
        <v>29</v>
      </c>
      <c r="G1327" s="5" t="n">
        <f aca="false">OR(C1327="M15",C1327="M10")</f>
        <v>0</v>
      </c>
      <c r="H1327" s="5" t="n">
        <f aca="false">AND(D1327&lt;=7,D1327&gt;=4)</f>
        <v>0</v>
      </c>
      <c r="I1327" s="5" t="n">
        <f aca="false">AND(B1327&gt;=$P$1,B1327&lt;=$Q$1)</f>
        <v>1</v>
      </c>
      <c r="J1327" s="0" t="n">
        <f aca="false">VLOOKUP(D1327,Товар!$A$1:$F$61,5)</f>
        <v>100</v>
      </c>
      <c r="K1327" s="5" t="n">
        <f aca="false">IF(F1327="Поступление",TRUE())</f>
        <v>0</v>
      </c>
      <c r="L1327" s="5" t="n">
        <f aca="false">AND(G1327,H1327,I1327,K1327)</f>
        <v>0</v>
      </c>
      <c r="M1327" s="0" t="n">
        <f aca="false">IF(L1327,1,0)</f>
        <v>0</v>
      </c>
      <c r="N1327" s="0" t="n">
        <f aca="false">E1327*J1327*M1327</f>
        <v>0</v>
      </c>
    </row>
    <row r="1328" customFormat="false" ht="14.25" hidden="false" customHeight="false" outlineLevel="0" collapsed="false">
      <c r="A1328" s="0" t="n">
        <v>1327</v>
      </c>
      <c r="B1328" s="3" t="n">
        <v>45145</v>
      </c>
      <c r="C1328" s="4" t="s">
        <v>17</v>
      </c>
      <c r="D1328" s="0" t="n">
        <v>31</v>
      </c>
      <c r="E1328" s="0" t="n">
        <v>266</v>
      </c>
      <c r="F1328" s="0" t="s">
        <v>29</v>
      </c>
      <c r="G1328" s="5" t="n">
        <f aca="false">OR(C1328="M15",C1328="M10")</f>
        <v>0</v>
      </c>
      <c r="H1328" s="5" t="n">
        <f aca="false">AND(D1328&lt;=7,D1328&gt;=4)</f>
        <v>0</v>
      </c>
      <c r="I1328" s="5" t="n">
        <f aca="false">AND(B1328&gt;=$P$1,B1328&lt;=$Q$1)</f>
        <v>1</v>
      </c>
      <c r="J1328" s="0" t="n">
        <f aca="false">VLOOKUP(D1328,Товар!$A$1:$F$61,5)</f>
        <v>80</v>
      </c>
      <c r="K1328" s="5" t="n">
        <f aca="false">IF(F1328="Поступление",TRUE())</f>
        <v>0</v>
      </c>
      <c r="L1328" s="5" t="n">
        <f aca="false">AND(G1328,H1328,I1328,K1328)</f>
        <v>0</v>
      </c>
      <c r="M1328" s="0" t="n">
        <f aca="false">IF(L1328,1,0)</f>
        <v>0</v>
      </c>
      <c r="N1328" s="0" t="n">
        <f aca="false">E1328*J1328*M1328</f>
        <v>0</v>
      </c>
    </row>
    <row r="1329" customFormat="false" ht="14.25" hidden="false" customHeight="false" outlineLevel="0" collapsed="false">
      <c r="A1329" s="0" t="n">
        <v>1328</v>
      </c>
      <c r="B1329" s="3" t="n">
        <v>45145</v>
      </c>
      <c r="C1329" s="4" t="s">
        <v>17</v>
      </c>
      <c r="D1329" s="0" t="n">
        <v>32</v>
      </c>
      <c r="E1329" s="0" t="n">
        <v>277</v>
      </c>
      <c r="F1329" s="0" t="s">
        <v>29</v>
      </c>
      <c r="G1329" s="5" t="n">
        <f aca="false">OR(C1329="M15",C1329="M10")</f>
        <v>0</v>
      </c>
      <c r="H1329" s="5" t="n">
        <f aca="false">AND(D1329&lt;=7,D1329&gt;=4)</f>
        <v>0</v>
      </c>
      <c r="I1329" s="5" t="n">
        <f aca="false">AND(B1329&gt;=$P$1,B1329&lt;=$Q$1)</f>
        <v>1</v>
      </c>
      <c r="J1329" s="0" t="n">
        <f aca="false">VLOOKUP(D1329,Товар!$A$1:$F$61,5)</f>
        <v>100</v>
      </c>
      <c r="K1329" s="5" t="n">
        <f aca="false">IF(F1329="Поступление",TRUE())</f>
        <v>0</v>
      </c>
      <c r="L1329" s="5" t="n">
        <f aca="false">AND(G1329,H1329,I1329,K1329)</f>
        <v>0</v>
      </c>
      <c r="M1329" s="0" t="n">
        <f aca="false">IF(L1329,1,0)</f>
        <v>0</v>
      </c>
      <c r="N1329" s="0" t="n">
        <f aca="false">E1329*J1329*M1329</f>
        <v>0</v>
      </c>
    </row>
    <row r="1330" customFormat="false" ht="14.25" hidden="false" customHeight="false" outlineLevel="0" collapsed="false">
      <c r="A1330" s="0" t="n">
        <v>1329</v>
      </c>
      <c r="B1330" s="3" t="n">
        <v>45145</v>
      </c>
      <c r="C1330" s="4" t="s">
        <v>17</v>
      </c>
      <c r="D1330" s="0" t="n">
        <v>33</v>
      </c>
      <c r="E1330" s="0" t="n">
        <v>288</v>
      </c>
      <c r="F1330" s="0" t="s">
        <v>29</v>
      </c>
      <c r="G1330" s="5" t="n">
        <f aca="false">OR(C1330="M15",C1330="M10")</f>
        <v>0</v>
      </c>
      <c r="H1330" s="5" t="n">
        <f aca="false">AND(D1330&lt;=7,D1330&gt;=4)</f>
        <v>0</v>
      </c>
      <c r="I1330" s="5" t="n">
        <f aca="false">AND(B1330&gt;=$P$1,B1330&lt;=$Q$1)</f>
        <v>1</v>
      </c>
      <c r="J1330" s="0" t="n">
        <f aca="false">VLOOKUP(D1330,Товар!$A$1:$F$61,5)</f>
        <v>100</v>
      </c>
      <c r="K1330" s="5" t="n">
        <f aca="false">IF(F1330="Поступление",TRUE())</f>
        <v>0</v>
      </c>
      <c r="L1330" s="5" t="n">
        <f aca="false">AND(G1330,H1330,I1330,K1330)</f>
        <v>0</v>
      </c>
      <c r="M1330" s="0" t="n">
        <f aca="false">IF(L1330,1,0)</f>
        <v>0</v>
      </c>
      <c r="N1330" s="0" t="n">
        <f aca="false">E1330*J1330*M1330</f>
        <v>0</v>
      </c>
    </row>
    <row r="1331" customFormat="false" ht="14.25" hidden="false" customHeight="false" outlineLevel="0" collapsed="false">
      <c r="A1331" s="0" t="n">
        <v>1330</v>
      </c>
      <c r="B1331" s="3" t="n">
        <v>45145</v>
      </c>
      <c r="C1331" s="4" t="s">
        <v>17</v>
      </c>
      <c r="D1331" s="0" t="n">
        <v>34</v>
      </c>
      <c r="E1331" s="0" t="n">
        <v>299</v>
      </c>
      <c r="F1331" s="0" t="s">
        <v>29</v>
      </c>
      <c r="G1331" s="5" t="n">
        <f aca="false">OR(C1331="M15",C1331="M10")</f>
        <v>0</v>
      </c>
      <c r="H1331" s="5" t="n">
        <f aca="false">AND(D1331&lt;=7,D1331&gt;=4)</f>
        <v>0</v>
      </c>
      <c r="I1331" s="5" t="n">
        <f aca="false">AND(B1331&gt;=$P$1,B1331&lt;=$Q$1)</f>
        <v>1</v>
      </c>
      <c r="J1331" s="0" t="n">
        <f aca="false">VLOOKUP(D1331,Товар!$A$1:$F$61,5)</f>
        <v>200</v>
      </c>
      <c r="K1331" s="5" t="n">
        <f aca="false">IF(F1331="Поступление",TRUE())</f>
        <v>0</v>
      </c>
      <c r="L1331" s="5" t="n">
        <f aca="false">AND(G1331,H1331,I1331,K1331)</f>
        <v>0</v>
      </c>
      <c r="M1331" s="0" t="n">
        <f aca="false">IF(L1331,1,0)</f>
        <v>0</v>
      </c>
      <c r="N1331" s="0" t="n">
        <f aca="false">E1331*J1331*M1331</f>
        <v>0</v>
      </c>
    </row>
    <row r="1332" customFormat="false" ht="14.25" hidden="false" customHeight="false" outlineLevel="0" collapsed="false">
      <c r="A1332" s="0" t="n">
        <v>1331</v>
      </c>
      <c r="B1332" s="3" t="n">
        <v>45145</v>
      </c>
      <c r="C1332" s="4" t="s">
        <v>17</v>
      </c>
      <c r="D1332" s="0" t="n">
        <v>35</v>
      </c>
      <c r="E1332" s="0" t="n">
        <v>201</v>
      </c>
      <c r="F1332" s="0" t="s">
        <v>29</v>
      </c>
      <c r="G1332" s="5" t="n">
        <f aca="false">OR(C1332="M15",C1332="M10")</f>
        <v>0</v>
      </c>
      <c r="H1332" s="5" t="n">
        <f aca="false">AND(D1332&lt;=7,D1332&gt;=4)</f>
        <v>0</v>
      </c>
      <c r="I1332" s="5" t="n">
        <f aca="false">AND(B1332&gt;=$P$1,B1332&lt;=$Q$1)</f>
        <v>1</v>
      </c>
      <c r="J1332" s="0" t="n">
        <f aca="false">VLOOKUP(D1332,Товар!$A$1:$F$61,5)</f>
        <v>300</v>
      </c>
      <c r="K1332" s="5" t="n">
        <f aca="false">IF(F1332="Поступление",TRUE())</f>
        <v>0</v>
      </c>
      <c r="L1332" s="5" t="n">
        <f aca="false">AND(G1332,H1332,I1332,K1332)</f>
        <v>0</v>
      </c>
      <c r="M1332" s="0" t="n">
        <f aca="false">IF(L1332,1,0)</f>
        <v>0</v>
      </c>
      <c r="N1332" s="0" t="n">
        <f aca="false">E1332*J1332*M1332</f>
        <v>0</v>
      </c>
    </row>
    <row r="1333" customFormat="false" ht="14.25" hidden="false" customHeight="false" outlineLevel="0" collapsed="false">
      <c r="A1333" s="0" t="n">
        <v>1332</v>
      </c>
      <c r="B1333" s="3" t="n">
        <v>45145</v>
      </c>
      <c r="C1333" s="4" t="s">
        <v>17</v>
      </c>
      <c r="D1333" s="0" t="n">
        <v>36</v>
      </c>
      <c r="E1333" s="0" t="n">
        <v>205</v>
      </c>
      <c r="F1333" s="0" t="s">
        <v>29</v>
      </c>
      <c r="G1333" s="5" t="n">
        <f aca="false">OR(C1333="M15",C1333="M10")</f>
        <v>0</v>
      </c>
      <c r="H1333" s="5" t="n">
        <f aca="false">AND(D1333&lt;=7,D1333&gt;=4)</f>
        <v>0</v>
      </c>
      <c r="I1333" s="5" t="n">
        <f aca="false">AND(B1333&gt;=$P$1,B1333&lt;=$Q$1)</f>
        <v>1</v>
      </c>
      <c r="J1333" s="0" t="n">
        <f aca="false">VLOOKUP(D1333,Товар!$A$1:$F$61,5)</f>
        <v>400</v>
      </c>
      <c r="K1333" s="5" t="n">
        <f aca="false">IF(F1333="Поступление",TRUE())</f>
        <v>0</v>
      </c>
      <c r="L1333" s="5" t="n">
        <f aca="false">AND(G1333,H1333,I1333,K1333)</f>
        <v>0</v>
      </c>
      <c r="M1333" s="0" t="n">
        <f aca="false">IF(L1333,1,0)</f>
        <v>0</v>
      </c>
      <c r="N1333" s="0" t="n">
        <f aca="false">E1333*J1333*M1333</f>
        <v>0</v>
      </c>
    </row>
    <row r="1334" customFormat="false" ht="14.25" hidden="false" customHeight="false" outlineLevel="0" collapsed="false">
      <c r="A1334" s="0" t="n">
        <v>1333</v>
      </c>
      <c r="B1334" s="3" t="n">
        <v>45145</v>
      </c>
      <c r="C1334" s="4" t="s">
        <v>18</v>
      </c>
      <c r="D1334" s="0" t="n">
        <v>1</v>
      </c>
      <c r="E1334" s="0" t="n">
        <v>357</v>
      </c>
      <c r="F1334" s="0" t="s">
        <v>29</v>
      </c>
      <c r="G1334" s="5" t="n">
        <f aca="false">OR(C1334="M15",C1334="M10")</f>
        <v>0</v>
      </c>
      <c r="H1334" s="5" t="n">
        <f aca="false">AND(D1334&lt;=7,D1334&gt;=4)</f>
        <v>0</v>
      </c>
      <c r="I1334" s="5" t="n">
        <f aca="false">AND(B1334&gt;=$P$1,B1334&lt;=$Q$1)</f>
        <v>1</v>
      </c>
      <c r="J1334" s="0" t="n">
        <f aca="false">VLOOKUP(D1334,Товар!$A$1:$F$61,5)</f>
        <v>250</v>
      </c>
      <c r="K1334" s="5" t="n">
        <f aca="false">IF(F1334="Поступление",TRUE())</f>
        <v>0</v>
      </c>
      <c r="L1334" s="5" t="n">
        <f aca="false">AND(G1334,H1334,I1334,K1334)</f>
        <v>0</v>
      </c>
      <c r="M1334" s="0" t="n">
        <f aca="false">IF(L1334,1,0)</f>
        <v>0</v>
      </c>
      <c r="N1334" s="0" t="n">
        <f aca="false">E1334*J1334*M1334</f>
        <v>0</v>
      </c>
    </row>
    <row r="1335" customFormat="false" ht="14.25" hidden="false" customHeight="false" outlineLevel="0" collapsed="false">
      <c r="A1335" s="0" t="n">
        <v>1334</v>
      </c>
      <c r="B1335" s="3" t="n">
        <v>45145</v>
      </c>
      <c r="C1335" s="4" t="s">
        <v>18</v>
      </c>
      <c r="D1335" s="0" t="n">
        <v>2</v>
      </c>
      <c r="E1335" s="0" t="n">
        <v>268</v>
      </c>
      <c r="F1335" s="0" t="s">
        <v>29</v>
      </c>
      <c r="G1335" s="5" t="n">
        <f aca="false">OR(C1335="M15",C1335="M10")</f>
        <v>0</v>
      </c>
      <c r="H1335" s="5" t="n">
        <f aca="false">AND(D1335&lt;=7,D1335&gt;=4)</f>
        <v>0</v>
      </c>
      <c r="I1335" s="5" t="n">
        <f aca="false">AND(B1335&gt;=$P$1,B1335&lt;=$Q$1)</f>
        <v>1</v>
      </c>
      <c r="J1335" s="0" t="n">
        <f aca="false">VLOOKUP(D1335,Товар!$A$1:$F$61,5)</f>
        <v>1</v>
      </c>
      <c r="K1335" s="5" t="n">
        <f aca="false">IF(F1335="Поступление",TRUE())</f>
        <v>0</v>
      </c>
      <c r="L1335" s="5" t="n">
        <f aca="false">AND(G1335,H1335,I1335,K1335)</f>
        <v>0</v>
      </c>
      <c r="M1335" s="0" t="n">
        <f aca="false">IF(L1335,1,0)</f>
        <v>0</v>
      </c>
      <c r="N1335" s="0" t="n">
        <f aca="false">E1335*J1335*M1335</f>
        <v>0</v>
      </c>
    </row>
    <row r="1336" customFormat="false" ht="14.25" hidden="false" customHeight="false" outlineLevel="0" collapsed="false">
      <c r="A1336" s="0" t="n">
        <v>1335</v>
      </c>
      <c r="B1336" s="3" t="n">
        <v>45145</v>
      </c>
      <c r="C1336" s="4" t="s">
        <v>18</v>
      </c>
      <c r="D1336" s="0" t="n">
        <v>3</v>
      </c>
      <c r="E1336" s="0" t="n">
        <v>279</v>
      </c>
      <c r="F1336" s="0" t="s">
        <v>29</v>
      </c>
      <c r="G1336" s="5" t="n">
        <f aca="false">OR(C1336="M15",C1336="M10")</f>
        <v>0</v>
      </c>
      <c r="H1336" s="5" t="n">
        <f aca="false">AND(D1336&lt;=7,D1336&gt;=4)</f>
        <v>0</v>
      </c>
      <c r="I1336" s="5" t="n">
        <f aca="false">AND(B1336&gt;=$P$1,B1336&lt;=$Q$1)</f>
        <v>1</v>
      </c>
      <c r="J1336" s="0" t="n">
        <f aca="false">VLOOKUP(D1336,Товар!$A$1:$F$61,5)</f>
        <v>6</v>
      </c>
      <c r="K1336" s="5" t="n">
        <f aca="false">IF(F1336="Поступление",TRUE())</f>
        <v>0</v>
      </c>
      <c r="L1336" s="5" t="n">
        <f aca="false">AND(G1336,H1336,I1336,K1336)</f>
        <v>0</v>
      </c>
      <c r="M1336" s="0" t="n">
        <f aca="false">IF(L1336,1,0)</f>
        <v>0</v>
      </c>
      <c r="N1336" s="0" t="n">
        <f aca="false">E1336*J1336*M1336</f>
        <v>0</v>
      </c>
    </row>
    <row r="1337" customFormat="false" ht="14.25" hidden="false" customHeight="false" outlineLevel="0" collapsed="false">
      <c r="A1337" s="0" t="n">
        <v>1336</v>
      </c>
      <c r="B1337" s="3" t="n">
        <v>45145</v>
      </c>
      <c r="C1337" s="4" t="s">
        <v>18</v>
      </c>
      <c r="D1337" s="0" t="n">
        <v>4</v>
      </c>
      <c r="E1337" s="0" t="n">
        <v>281</v>
      </c>
      <c r="F1337" s="0" t="s">
        <v>29</v>
      </c>
      <c r="G1337" s="5" t="n">
        <f aca="false">OR(C1337="M15",C1337="M10")</f>
        <v>0</v>
      </c>
      <c r="H1337" s="5" t="n">
        <f aca="false">AND(D1337&lt;=7,D1337&gt;=4)</f>
        <v>1</v>
      </c>
      <c r="I1337" s="5" t="n">
        <f aca="false">AND(B1337&gt;=$P$1,B1337&lt;=$Q$1)</f>
        <v>1</v>
      </c>
      <c r="J1337" s="0" t="n">
        <f aca="false">VLOOKUP(D1337,Товар!$A$1:$F$61,5)</f>
        <v>250</v>
      </c>
      <c r="K1337" s="5" t="n">
        <f aca="false">IF(F1337="Поступление",TRUE())</f>
        <v>0</v>
      </c>
      <c r="L1337" s="5" t="n">
        <f aca="false">AND(G1337,H1337,I1337,K1337)</f>
        <v>0</v>
      </c>
      <c r="M1337" s="0" t="n">
        <f aca="false">IF(L1337,1,0)</f>
        <v>0</v>
      </c>
      <c r="N1337" s="0" t="n">
        <f aca="false">E1337*J1337*M1337</f>
        <v>0</v>
      </c>
    </row>
    <row r="1338" customFormat="false" ht="14.25" hidden="false" customHeight="false" outlineLevel="0" collapsed="false">
      <c r="A1338" s="0" t="n">
        <v>1337</v>
      </c>
      <c r="B1338" s="3" t="n">
        <v>45145</v>
      </c>
      <c r="C1338" s="4" t="s">
        <v>18</v>
      </c>
      <c r="D1338" s="0" t="n">
        <v>5</v>
      </c>
      <c r="E1338" s="0" t="n">
        <v>292</v>
      </c>
      <c r="F1338" s="0" t="s">
        <v>29</v>
      </c>
      <c r="G1338" s="5" t="n">
        <f aca="false">OR(C1338="M15",C1338="M10")</f>
        <v>0</v>
      </c>
      <c r="H1338" s="5" t="n">
        <f aca="false">AND(D1338&lt;=7,D1338&gt;=4)</f>
        <v>1</v>
      </c>
      <c r="I1338" s="5" t="n">
        <f aca="false">AND(B1338&gt;=$P$1,B1338&lt;=$Q$1)</f>
        <v>1</v>
      </c>
      <c r="J1338" s="0" t="n">
        <f aca="false">VLOOKUP(D1338,Товар!$A$1:$F$61,5)</f>
        <v>800</v>
      </c>
      <c r="K1338" s="5" t="n">
        <f aca="false">IF(F1338="Поступление",TRUE())</f>
        <v>0</v>
      </c>
      <c r="L1338" s="5" t="n">
        <f aca="false">AND(G1338,H1338,I1338,K1338)</f>
        <v>0</v>
      </c>
      <c r="M1338" s="0" t="n">
        <f aca="false">IF(L1338,1,0)</f>
        <v>0</v>
      </c>
      <c r="N1338" s="0" t="n">
        <f aca="false">E1338*J1338*M1338</f>
        <v>0</v>
      </c>
    </row>
    <row r="1339" customFormat="false" ht="14.25" hidden="false" customHeight="false" outlineLevel="0" collapsed="false">
      <c r="A1339" s="0" t="n">
        <v>1338</v>
      </c>
      <c r="B1339" s="3" t="n">
        <v>45145</v>
      </c>
      <c r="C1339" s="4" t="s">
        <v>18</v>
      </c>
      <c r="D1339" s="0" t="n">
        <v>6</v>
      </c>
      <c r="E1339" s="0" t="n">
        <v>203</v>
      </c>
      <c r="F1339" s="0" t="s">
        <v>29</v>
      </c>
      <c r="G1339" s="5" t="n">
        <f aca="false">OR(C1339="M15",C1339="M10")</f>
        <v>0</v>
      </c>
      <c r="H1339" s="5" t="n">
        <f aca="false">AND(D1339&lt;=7,D1339&gt;=4)</f>
        <v>1</v>
      </c>
      <c r="I1339" s="5" t="n">
        <f aca="false">AND(B1339&gt;=$P$1,B1339&lt;=$Q$1)</f>
        <v>1</v>
      </c>
      <c r="J1339" s="0" t="n">
        <f aca="false">VLOOKUP(D1339,Товар!$A$1:$F$61,5)</f>
        <v>500</v>
      </c>
      <c r="K1339" s="5" t="n">
        <f aca="false">IF(F1339="Поступление",TRUE())</f>
        <v>0</v>
      </c>
      <c r="L1339" s="5" t="n">
        <f aca="false">AND(G1339,H1339,I1339,K1339)</f>
        <v>0</v>
      </c>
      <c r="M1339" s="0" t="n">
        <f aca="false">IF(L1339,1,0)</f>
        <v>0</v>
      </c>
      <c r="N1339" s="0" t="n">
        <f aca="false">E1339*J1339*M1339</f>
        <v>0</v>
      </c>
    </row>
    <row r="1340" customFormat="false" ht="14.25" hidden="false" customHeight="false" outlineLevel="0" collapsed="false">
      <c r="A1340" s="0" t="n">
        <v>1339</v>
      </c>
      <c r="B1340" s="3" t="n">
        <v>45145</v>
      </c>
      <c r="C1340" s="4" t="s">
        <v>18</v>
      </c>
      <c r="D1340" s="0" t="n">
        <v>7</v>
      </c>
      <c r="E1340" s="0" t="n">
        <v>214</v>
      </c>
      <c r="F1340" s="0" t="s">
        <v>29</v>
      </c>
      <c r="G1340" s="5" t="n">
        <f aca="false">OR(C1340="M15",C1340="M10")</f>
        <v>0</v>
      </c>
      <c r="H1340" s="5" t="n">
        <f aca="false">AND(D1340&lt;=7,D1340&gt;=4)</f>
        <v>1</v>
      </c>
      <c r="I1340" s="5" t="n">
        <f aca="false">AND(B1340&gt;=$P$1,B1340&lt;=$Q$1)</f>
        <v>1</v>
      </c>
      <c r="J1340" s="0" t="n">
        <f aca="false">VLOOKUP(D1340,Товар!$A$1:$F$61,5)</f>
        <v>1000</v>
      </c>
      <c r="K1340" s="5" t="n">
        <f aca="false">IF(F1340="Поступление",TRUE())</f>
        <v>0</v>
      </c>
      <c r="L1340" s="5" t="n">
        <f aca="false">AND(G1340,H1340,I1340,K1340)</f>
        <v>0</v>
      </c>
      <c r="M1340" s="0" t="n">
        <f aca="false">IF(L1340,1,0)</f>
        <v>0</v>
      </c>
      <c r="N1340" s="0" t="n">
        <f aca="false">E1340*J1340*M1340</f>
        <v>0</v>
      </c>
    </row>
    <row r="1341" customFormat="false" ht="14.25" hidden="false" customHeight="false" outlineLevel="0" collapsed="false">
      <c r="A1341" s="0" t="n">
        <v>1340</v>
      </c>
      <c r="B1341" s="3" t="n">
        <v>45145</v>
      </c>
      <c r="C1341" s="4" t="s">
        <v>18</v>
      </c>
      <c r="D1341" s="0" t="n">
        <v>8</v>
      </c>
      <c r="E1341" s="0" t="n">
        <v>225</v>
      </c>
      <c r="F1341" s="0" t="s">
        <v>29</v>
      </c>
      <c r="G1341" s="5" t="n">
        <f aca="false">OR(C1341="M15",C1341="M10")</f>
        <v>0</v>
      </c>
      <c r="H1341" s="5" t="n">
        <f aca="false">AND(D1341&lt;=7,D1341&gt;=4)</f>
        <v>0</v>
      </c>
      <c r="I1341" s="5" t="n">
        <f aca="false">AND(B1341&gt;=$P$1,B1341&lt;=$Q$1)</f>
        <v>1</v>
      </c>
      <c r="J1341" s="0" t="n">
        <f aca="false">VLOOKUP(D1341,Товар!$A$1:$F$61,5)</f>
        <v>250</v>
      </c>
      <c r="K1341" s="5" t="n">
        <f aca="false">IF(F1341="Поступление",TRUE())</f>
        <v>0</v>
      </c>
      <c r="L1341" s="5" t="n">
        <f aca="false">AND(G1341,H1341,I1341,K1341)</f>
        <v>0</v>
      </c>
      <c r="M1341" s="0" t="n">
        <f aca="false">IF(L1341,1,0)</f>
        <v>0</v>
      </c>
      <c r="N1341" s="0" t="n">
        <f aca="false">E1341*J1341*M1341</f>
        <v>0</v>
      </c>
    </row>
    <row r="1342" customFormat="false" ht="14.25" hidden="false" customHeight="false" outlineLevel="0" collapsed="false">
      <c r="A1342" s="0" t="n">
        <v>1341</v>
      </c>
      <c r="B1342" s="3" t="n">
        <v>45145</v>
      </c>
      <c r="C1342" s="4" t="s">
        <v>18</v>
      </c>
      <c r="D1342" s="0" t="n">
        <v>9</v>
      </c>
      <c r="E1342" s="0" t="n">
        <v>236</v>
      </c>
      <c r="F1342" s="0" t="s">
        <v>29</v>
      </c>
      <c r="G1342" s="5" t="n">
        <f aca="false">OR(C1342="M15",C1342="M10")</f>
        <v>0</v>
      </c>
      <c r="H1342" s="5" t="n">
        <f aca="false">AND(D1342&lt;=7,D1342&gt;=4)</f>
        <v>0</v>
      </c>
      <c r="I1342" s="5" t="n">
        <f aca="false">AND(B1342&gt;=$P$1,B1342&lt;=$Q$1)</f>
        <v>1</v>
      </c>
      <c r="J1342" s="0" t="n">
        <f aca="false">VLOOKUP(D1342,Товар!$A$1:$F$61,5)</f>
        <v>500</v>
      </c>
      <c r="K1342" s="5" t="n">
        <f aca="false">IF(F1342="Поступление",TRUE())</f>
        <v>0</v>
      </c>
      <c r="L1342" s="5" t="n">
        <f aca="false">AND(G1342,H1342,I1342,K1342)</f>
        <v>0</v>
      </c>
      <c r="M1342" s="0" t="n">
        <f aca="false">IF(L1342,1,0)</f>
        <v>0</v>
      </c>
      <c r="N1342" s="0" t="n">
        <f aca="false">E1342*J1342*M1342</f>
        <v>0</v>
      </c>
    </row>
    <row r="1343" customFormat="false" ht="14.25" hidden="false" customHeight="false" outlineLevel="0" collapsed="false">
      <c r="A1343" s="0" t="n">
        <v>1342</v>
      </c>
      <c r="B1343" s="3" t="n">
        <v>45145</v>
      </c>
      <c r="C1343" s="4" t="s">
        <v>18</v>
      </c>
      <c r="D1343" s="0" t="n">
        <v>10</v>
      </c>
      <c r="E1343" s="0" t="n">
        <v>247</v>
      </c>
      <c r="F1343" s="0" t="s">
        <v>29</v>
      </c>
      <c r="G1343" s="5" t="n">
        <f aca="false">OR(C1343="M15",C1343="M10")</f>
        <v>0</v>
      </c>
      <c r="H1343" s="5" t="n">
        <f aca="false">AND(D1343&lt;=7,D1343&gt;=4)</f>
        <v>0</v>
      </c>
      <c r="I1343" s="5" t="n">
        <f aca="false">AND(B1343&gt;=$P$1,B1343&lt;=$Q$1)</f>
        <v>1</v>
      </c>
      <c r="J1343" s="0" t="n">
        <f aca="false">VLOOKUP(D1343,Товар!$A$1:$F$61,5)</f>
        <v>1000</v>
      </c>
      <c r="K1343" s="5" t="n">
        <f aca="false">IF(F1343="Поступление",TRUE())</f>
        <v>0</v>
      </c>
      <c r="L1343" s="5" t="n">
        <f aca="false">AND(G1343,H1343,I1343,K1343)</f>
        <v>0</v>
      </c>
      <c r="M1343" s="0" t="n">
        <f aca="false">IF(L1343,1,0)</f>
        <v>0</v>
      </c>
      <c r="N1343" s="0" t="n">
        <f aca="false">E1343*J1343*M1343</f>
        <v>0</v>
      </c>
    </row>
    <row r="1344" customFormat="false" ht="14.25" hidden="false" customHeight="false" outlineLevel="0" collapsed="false">
      <c r="A1344" s="0" t="n">
        <v>1343</v>
      </c>
      <c r="B1344" s="3" t="n">
        <v>45145</v>
      </c>
      <c r="C1344" s="4" t="s">
        <v>18</v>
      </c>
      <c r="D1344" s="0" t="n">
        <v>11</v>
      </c>
      <c r="E1344" s="0" t="n">
        <v>258</v>
      </c>
      <c r="F1344" s="0" t="s">
        <v>29</v>
      </c>
      <c r="G1344" s="5" t="n">
        <f aca="false">OR(C1344="M15",C1344="M10")</f>
        <v>0</v>
      </c>
      <c r="H1344" s="5" t="n">
        <f aca="false">AND(D1344&lt;=7,D1344&gt;=4)</f>
        <v>0</v>
      </c>
      <c r="I1344" s="5" t="n">
        <f aca="false">AND(B1344&gt;=$P$1,B1344&lt;=$Q$1)</f>
        <v>1</v>
      </c>
      <c r="J1344" s="0" t="n">
        <f aca="false">VLOOKUP(D1344,Товар!$A$1:$F$61,5)</f>
        <v>500</v>
      </c>
      <c r="K1344" s="5" t="n">
        <f aca="false">IF(F1344="Поступление",TRUE())</f>
        <v>0</v>
      </c>
      <c r="L1344" s="5" t="n">
        <f aca="false">AND(G1344,H1344,I1344,K1344)</f>
        <v>0</v>
      </c>
      <c r="M1344" s="0" t="n">
        <f aca="false">IF(L1344,1,0)</f>
        <v>0</v>
      </c>
      <c r="N1344" s="0" t="n">
        <f aca="false">E1344*J1344*M1344</f>
        <v>0</v>
      </c>
    </row>
    <row r="1345" customFormat="false" ht="14.25" hidden="false" customHeight="false" outlineLevel="0" collapsed="false">
      <c r="A1345" s="0" t="n">
        <v>1344</v>
      </c>
      <c r="B1345" s="3" t="n">
        <v>45145</v>
      </c>
      <c r="C1345" s="4" t="s">
        <v>18</v>
      </c>
      <c r="D1345" s="0" t="n">
        <v>12</v>
      </c>
      <c r="E1345" s="0" t="n">
        <v>256</v>
      </c>
      <c r="F1345" s="0" t="s">
        <v>29</v>
      </c>
      <c r="G1345" s="5" t="n">
        <f aca="false">OR(C1345="M15",C1345="M10")</f>
        <v>0</v>
      </c>
      <c r="H1345" s="5" t="n">
        <f aca="false">AND(D1345&lt;=7,D1345&gt;=4)</f>
        <v>0</v>
      </c>
      <c r="I1345" s="5" t="n">
        <f aca="false">AND(B1345&gt;=$P$1,B1345&lt;=$Q$1)</f>
        <v>1</v>
      </c>
      <c r="J1345" s="0" t="n">
        <f aca="false">VLOOKUP(D1345,Товар!$A$1:$F$61,5)</f>
        <v>250</v>
      </c>
      <c r="K1345" s="5" t="n">
        <f aca="false">IF(F1345="Поступление",TRUE())</f>
        <v>0</v>
      </c>
      <c r="L1345" s="5" t="n">
        <f aca="false">AND(G1345,H1345,I1345,K1345)</f>
        <v>0</v>
      </c>
      <c r="M1345" s="0" t="n">
        <f aca="false">IF(L1345,1,0)</f>
        <v>0</v>
      </c>
      <c r="N1345" s="0" t="n">
        <f aca="false">E1345*J1345*M1345</f>
        <v>0</v>
      </c>
    </row>
    <row r="1346" customFormat="false" ht="14.25" hidden="false" customHeight="false" outlineLevel="0" collapsed="false">
      <c r="A1346" s="0" t="n">
        <v>1345</v>
      </c>
      <c r="B1346" s="3" t="n">
        <v>45145</v>
      </c>
      <c r="C1346" s="4" t="s">
        <v>18</v>
      </c>
      <c r="D1346" s="0" t="n">
        <v>13</v>
      </c>
      <c r="E1346" s="0" t="n">
        <v>269</v>
      </c>
      <c r="F1346" s="0" t="s">
        <v>29</v>
      </c>
      <c r="G1346" s="5" t="n">
        <f aca="false">OR(C1346="M15",C1346="M10")</f>
        <v>0</v>
      </c>
      <c r="H1346" s="5" t="n">
        <f aca="false">AND(D1346&lt;=7,D1346&gt;=4)</f>
        <v>0</v>
      </c>
      <c r="I1346" s="5" t="n">
        <f aca="false">AND(B1346&gt;=$P$1,B1346&lt;=$Q$1)</f>
        <v>1</v>
      </c>
      <c r="J1346" s="0" t="n">
        <f aca="false">VLOOKUP(D1346,Товар!$A$1:$F$61,5)</f>
        <v>500</v>
      </c>
      <c r="K1346" s="5" t="n">
        <f aca="false">IF(F1346="Поступление",TRUE())</f>
        <v>0</v>
      </c>
      <c r="L1346" s="5" t="n">
        <f aca="false">AND(G1346,H1346,I1346,K1346)</f>
        <v>0</v>
      </c>
      <c r="M1346" s="0" t="n">
        <f aca="false">IF(L1346,1,0)</f>
        <v>0</v>
      </c>
      <c r="N1346" s="0" t="n">
        <f aca="false">E1346*J1346*M1346</f>
        <v>0</v>
      </c>
    </row>
    <row r="1347" customFormat="false" ht="14.25" hidden="false" customHeight="false" outlineLevel="0" collapsed="false">
      <c r="A1347" s="0" t="n">
        <v>1346</v>
      </c>
      <c r="B1347" s="3" t="n">
        <v>45145</v>
      </c>
      <c r="C1347" s="4" t="s">
        <v>18</v>
      </c>
      <c r="D1347" s="0" t="n">
        <v>14</v>
      </c>
      <c r="E1347" s="0" t="n">
        <v>204</v>
      </c>
      <c r="F1347" s="0" t="s">
        <v>29</v>
      </c>
      <c r="G1347" s="5" t="n">
        <f aca="false">OR(C1347="M15",C1347="M10")</f>
        <v>0</v>
      </c>
      <c r="H1347" s="5" t="n">
        <f aca="false">AND(D1347&lt;=7,D1347&gt;=4)</f>
        <v>0</v>
      </c>
      <c r="I1347" s="5" t="n">
        <f aca="false">AND(B1347&gt;=$P$1,B1347&lt;=$Q$1)</f>
        <v>1</v>
      </c>
      <c r="J1347" s="0" t="n">
        <f aca="false">VLOOKUP(D1347,Товар!$A$1:$F$61,5)</f>
        <v>300</v>
      </c>
      <c r="K1347" s="5" t="n">
        <f aca="false">IF(F1347="Поступление",TRUE())</f>
        <v>0</v>
      </c>
      <c r="L1347" s="5" t="n">
        <f aca="false">AND(G1347,H1347,I1347,K1347)</f>
        <v>0</v>
      </c>
      <c r="M1347" s="0" t="n">
        <f aca="false">IF(L1347,1,0)</f>
        <v>0</v>
      </c>
      <c r="N1347" s="0" t="n">
        <f aca="false">E1347*J1347*M1347</f>
        <v>0</v>
      </c>
    </row>
    <row r="1348" customFormat="false" ht="14.25" hidden="false" customHeight="false" outlineLevel="0" collapsed="false">
      <c r="A1348" s="0" t="n">
        <v>1347</v>
      </c>
      <c r="B1348" s="3" t="n">
        <v>45145</v>
      </c>
      <c r="C1348" s="4" t="s">
        <v>18</v>
      </c>
      <c r="D1348" s="0" t="n">
        <v>15</v>
      </c>
      <c r="E1348" s="0" t="n">
        <v>206</v>
      </c>
      <c r="F1348" s="0" t="s">
        <v>29</v>
      </c>
      <c r="G1348" s="5" t="n">
        <f aca="false">OR(C1348="M15",C1348="M10")</f>
        <v>0</v>
      </c>
      <c r="H1348" s="5" t="n">
        <f aca="false">AND(D1348&lt;=7,D1348&gt;=4)</f>
        <v>0</v>
      </c>
      <c r="I1348" s="5" t="n">
        <f aca="false">AND(B1348&gt;=$P$1,B1348&lt;=$Q$1)</f>
        <v>1</v>
      </c>
      <c r="J1348" s="0" t="n">
        <f aca="false">VLOOKUP(D1348,Товар!$A$1:$F$61,5)</f>
        <v>250</v>
      </c>
      <c r="K1348" s="5" t="n">
        <f aca="false">IF(F1348="Поступление",TRUE())</f>
        <v>0</v>
      </c>
      <c r="L1348" s="5" t="n">
        <f aca="false">AND(G1348,H1348,I1348,K1348)</f>
        <v>0</v>
      </c>
      <c r="M1348" s="0" t="n">
        <f aca="false">IF(L1348,1,0)</f>
        <v>0</v>
      </c>
      <c r="N1348" s="0" t="n">
        <f aca="false">E1348*J1348*M1348</f>
        <v>0</v>
      </c>
    </row>
    <row r="1349" customFormat="false" ht="14.25" hidden="false" customHeight="false" outlineLevel="0" collapsed="false">
      <c r="A1349" s="0" t="n">
        <v>1348</v>
      </c>
      <c r="B1349" s="3" t="n">
        <v>45145</v>
      </c>
      <c r="C1349" s="4" t="s">
        <v>18</v>
      </c>
      <c r="D1349" s="0" t="n">
        <v>16</v>
      </c>
      <c r="E1349" s="0" t="n">
        <v>208</v>
      </c>
      <c r="F1349" s="0" t="s">
        <v>29</v>
      </c>
      <c r="G1349" s="5" t="n">
        <f aca="false">OR(C1349="M15",C1349="M10")</f>
        <v>0</v>
      </c>
      <c r="H1349" s="5" t="n">
        <f aca="false">AND(D1349&lt;=7,D1349&gt;=4)</f>
        <v>0</v>
      </c>
      <c r="I1349" s="5" t="n">
        <f aca="false">AND(B1349&gt;=$P$1,B1349&lt;=$Q$1)</f>
        <v>1</v>
      </c>
      <c r="J1349" s="0" t="n">
        <f aca="false">VLOOKUP(D1349,Товар!$A$1:$F$61,5)</f>
        <v>1</v>
      </c>
      <c r="K1349" s="5" t="n">
        <f aca="false">IF(F1349="Поступление",TRUE())</f>
        <v>0</v>
      </c>
      <c r="L1349" s="5" t="n">
        <f aca="false">AND(G1349,H1349,I1349,K1349)</f>
        <v>0</v>
      </c>
      <c r="M1349" s="0" t="n">
        <f aca="false">IF(L1349,1,0)</f>
        <v>0</v>
      </c>
      <c r="N1349" s="0" t="n">
        <f aca="false">E1349*J1349*M1349</f>
        <v>0</v>
      </c>
    </row>
    <row r="1350" customFormat="false" ht="14.25" hidden="false" customHeight="false" outlineLevel="0" collapsed="false">
      <c r="A1350" s="0" t="n">
        <v>1349</v>
      </c>
      <c r="B1350" s="3" t="n">
        <v>45145</v>
      </c>
      <c r="C1350" s="4" t="s">
        <v>18</v>
      </c>
      <c r="D1350" s="0" t="n">
        <v>17</v>
      </c>
      <c r="E1350" s="0" t="n">
        <v>209</v>
      </c>
      <c r="F1350" s="0" t="s">
        <v>29</v>
      </c>
      <c r="G1350" s="5" t="n">
        <f aca="false">OR(C1350="M15",C1350="M10")</f>
        <v>0</v>
      </c>
      <c r="H1350" s="5" t="n">
        <f aca="false">AND(D1350&lt;=7,D1350&gt;=4)</f>
        <v>0</v>
      </c>
      <c r="I1350" s="5" t="n">
        <f aca="false">AND(B1350&gt;=$P$1,B1350&lt;=$Q$1)</f>
        <v>1</v>
      </c>
      <c r="J1350" s="0" t="n">
        <f aca="false">VLOOKUP(D1350,Товар!$A$1:$F$61,5)</f>
        <v>150</v>
      </c>
      <c r="K1350" s="5" t="n">
        <f aca="false">IF(F1350="Поступление",TRUE())</f>
        <v>0</v>
      </c>
      <c r="L1350" s="5" t="n">
        <f aca="false">AND(G1350,H1350,I1350,K1350)</f>
        <v>0</v>
      </c>
      <c r="M1350" s="0" t="n">
        <f aca="false">IF(L1350,1,0)</f>
        <v>0</v>
      </c>
      <c r="N1350" s="0" t="n">
        <f aca="false">E1350*J1350*M1350</f>
        <v>0</v>
      </c>
    </row>
    <row r="1351" customFormat="false" ht="14.25" hidden="false" customHeight="false" outlineLevel="0" collapsed="false">
      <c r="A1351" s="0" t="n">
        <v>1350</v>
      </c>
      <c r="B1351" s="3" t="n">
        <v>45145</v>
      </c>
      <c r="C1351" s="4" t="s">
        <v>18</v>
      </c>
      <c r="D1351" s="0" t="n">
        <v>18</v>
      </c>
      <c r="E1351" s="0" t="n">
        <v>299</v>
      </c>
      <c r="F1351" s="0" t="s">
        <v>29</v>
      </c>
      <c r="G1351" s="5" t="n">
        <f aca="false">OR(C1351="M15",C1351="M10")</f>
        <v>0</v>
      </c>
      <c r="H1351" s="5" t="n">
        <f aca="false">AND(D1351&lt;=7,D1351&gt;=4)</f>
        <v>0</v>
      </c>
      <c r="I1351" s="5" t="n">
        <f aca="false">AND(B1351&gt;=$P$1,B1351&lt;=$Q$1)</f>
        <v>1</v>
      </c>
      <c r="J1351" s="0" t="n">
        <f aca="false">VLOOKUP(D1351,Товар!$A$1:$F$61,5)</f>
        <v>150</v>
      </c>
      <c r="K1351" s="5" t="n">
        <f aca="false">IF(F1351="Поступление",TRUE())</f>
        <v>0</v>
      </c>
      <c r="L1351" s="5" t="n">
        <f aca="false">AND(G1351,H1351,I1351,K1351)</f>
        <v>0</v>
      </c>
      <c r="M1351" s="0" t="n">
        <f aca="false">IF(L1351,1,0)</f>
        <v>0</v>
      </c>
      <c r="N1351" s="0" t="n">
        <f aca="false">E1351*J1351*M1351</f>
        <v>0</v>
      </c>
    </row>
    <row r="1352" customFormat="false" ht="14.25" hidden="false" customHeight="false" outlineLevel="0" collapsed="false">
      <c r="A1352" s="0" t="n">
        <v>1351</v>
      </c>
      <c r="B1352" s="3" t="n">
        <v>45145</v>
      </c>
      <c r="C1352" s="4" t="s">
        <v>18</v>
      </c>
      <c r="D1352" s="0" t="n">
        <v>19</v>
      </c>
      <c r="E1352" s="0" t="n">
        <v>275</v>
      </c>
      <c r="F1352" s="0" t="s">
        <v>29</v>
      </c>
      <c r="G1352" s="5" t="n">
        <f aca="false">OR(C1352="M15",C1352="M10")</f>
        <v>0</v>
      </c>
      <c r="H1352" s="5" t="n">
        <f aca="false">AND(D1352&lt;=7,D1352&gt;=4)</f>
        <v>0</v>
      </c>
      <c r="I1352" s="5" t="n">
        <f aca="false">AND(B1352&gt;=$P$1,B1352&lt;=$Q$1)</f>
        <v>1</v>
      </c>
      <c r="J1352" s="0" t="n">
        <f aca="false">VLOOKUP(D1352,Товар!$A$1:$F$61,5)</f>
        <v>700</v>
      </c>
      <c r="K1352" s="5" t="n">
        <f aca="false">IF(F1352="Поступление",TRUE())</f>
        <v>0</v>
      </c>
      <c r="L1352" s="5" t="n">
        <f aca="false">AND(G1352,H1352,I1352,K1352)</f>
        <v>0</v>
      </c>
      <c r="M1352" s="0" t="n">
        <f aca="false">IF(L1352,1,0)</f>
        <v>0</v>
      </c>
      <c r="N1352" s="0" t="n">
        <f aca="false">E1352*J1352*M1352</f>
        <v>0</v>
      </c>
    </row>
    <row r="1353" customFormat="false" ht="14.25" hidden="false" customHeight="false" outlineLevel="0" collapsed="false">
      <c r="A1353" s="0" t="n">
        <v>1352</v>
      </c>
      <c r="B1353" s="3" t="n">
        <v>45145</v>
      </c>
      <c r="C1353" s="4" t="s">
        <v>18</v>
      </c>
      <c r="D1353" s="0" t="n">
        <v>20</v>
      </c>
      <c r="E1353" s="0" t="n">
        <v>234</v>
      </c>
      <c r="F1353" s="0" t="s">
        <v>29</v>
      </c>
      <c r="G1353" s="5" t="n">
        <f aca="false">OR(C1353="M15",C1353="M10")</f>
        <v>0</v>
      </c>
      <c r="H1353" s="5" t="n">
        <f aca="false">AND(D1353&lt;=7,D1353&gt;=4)</f>
        <v>0</v>
      </c>
      <c r="I1353" s="5" t="n">
        <f aca="false">AND(B1353&gt;=$P$1,B1353&lt;=$Q$1)</f>
        <v>1</v>
      </c>
      <c r="J1353" s="0" t="n">
        <f aca="false">VLOOKUP(D1353,Товар!$A$1:$F$61,5)</f>
        <v>500</v>
      </c>
      <c r="K1353" s="5" t="n">
        <f aca="false">IF(F1353="Поступление",TRUE())</f>
        <v>0</v>
      </c>
      <c r="L1353" s="5" t="n">
        <f aca="false">AND(G1353,H1353,I1353,K1353)</f>
        <v>0</v>
      </c>
      <c r="M1353" s="0" t="n">
        <f aca="false">IF(L1353,1,0)</f>
        <v>0</v>
      </c>
      <c r="N1353" s="0" t="n">
        <f aca="false">E1353*J1353*M1353</f>
        <v>0</v>
      </c>
    </row>
    <row r="1354" customFormat="false" ht="14.25" hidden="false" customHeight="false" outlineLevel="0" collapsed="false">
      <c r="A1354" s="0" t="n">
        <v>1353</v>
      </c>
      <c r="B1354" s="3" t="n">
        <v>45145</v>
      </c>
      <c r="C1354" s="4" t="s">
        <v>18</v>
      </c>
      <c r="D1354" s="0" t="n">
        <v>21</v>
      </c>
      <c r="E1354" s="0" t="n">
        <v>228</v>
      </c>
      <c r="F1354" s="0" t="s">
        <v>29</v>
      </c>
      <c r="G1354" s="5" t="n">
        <f aca="false">OR(C1354="M15",C1354="M10")</f>
        <v>0</v>
      </c>
      <c r="H1354" s="5" t="n">
        <f aca="false">AND(D1354&lt;=7,D1354&gt;=4)</f>
        <v>0</v>
      </c>
      <c r="I1354" s="5" t="n">
        <f aca="false">AND(B1354&gt;=$P$1,B1354&lt;=$Q$1)</f>
        <v>1</v>
      </c>
      <c r="J1354" s="0" t="n">
        <f aca="false">VLOOKUP(D1354,Товар!$A$1:$F$61,5)</f>
        <v>500</v>
      </c>
      <c r="K1354" s="5" t="n">
        <f aca="false">IF(F1354="Поступление",TRUE())</f>
        <v>0</v>
      </c>
      <c r="L1354" s="5" t="n">
        <f aca="false">AND(G1354,H1354,I1354,K1354)</f>
        <v>0</v>
      </c>
      <c r="M1354" s="0" t="n">
        <f aca="false">IF(L1354,1,0)</f>
        <v>0</v>
      </c>
      <c r="N1354" s="0" t="n">
        <f aca="false">E1354*J1354*M1354</f>
        <v>0</v>
      </c>
    </row>
    <row r="1355" customFormat="false" ht="14.25" hidden="false" customHeight="false" outlineLevel="0" collapsed="false">
      <c r="A1355" s="0" t="n">
        <v>1354</v>
      </c>
      <c r="B1355" s="3" t="n">
        <v>45145</v>
      </c>
      <c r="C1355" s="4" t="s">
        <v>18</v>
      </c>
      <c r="D1355" s="0" t="n">
        <v>22</v>
      </c>
      <c r="E1355" s="0" t="n">
        <v>217</v>
      </c>
      <c r="F1355" s="0" t="s">
        <v>29</v>
      </c>
      <c r="G1355" s="5" t="n">
        <f aca="false">OR(C1355="M15",C1355="M10")</f>
        <v>0</v>
      </c>
      <c r="H1355" s="5" t="n">
        <f aca="false">AND(D1355&lt;=7,D1355&gt;=4)</f>
        <v>0</v>
      </c>
      <c r="I1355" s="5" t="n">
        <f aca="false">AND(B1355&gt;=$P$1,B1355&lt;=$Q$1)</f>
        <v>1</v>
      </c>
      <c r="J1355" s="0" t="n">
        <f aca="false">VLOOKUP(D1355,Товар!$A$1:$F$61,5)</f>
        <v>600</v>
      </c>
      <c r="K1355" s="5" t="n">
        <f aca="false">IF(F1355="Поступление",TRUE())</f>
        <v>0</v>
      </c>
      <c r="L1355" s="5" t="n">
        <f aca="false">AND(G1355,H1355,I1355,K1355)</f>
        <v>0</v>
      </c>
      <c r="M1355" s="0" t="n">
        <f aca="false">IF(L1355,1,0)</f>
        <v>0</v>
      </c>
      <c r="N1355" s="0" t="n">
        <f aca="false">E1355*J1355*M1355</f>
        <v>0</v>
      </c>
    </row>
    <row r="1356" customFormat="false" ht="14.25" hidden="false" customHeight="false" outlineLevel="0" collapsed="false">
      <c r="A1356" s="0" t="n">
        <v>1355</v>
      </c>
      <c r="B1356" s="3" t="n">
        <v>45145</v>
      </c>
      <c r="C1356" s="4" t="s">
        <v>18</v>
      </c>
      <c r="D1356" s="0" t="n">
        <v>23</v>
      </c>
      <c r="E1356" s="0" t="n">
        <v>258</v>
      </c>
      <c r="F1356" s="0" t="s">
        <v>29</v>
      </c>
      <c r="G1356" s="5" t="n">
        <f aca="false">OR(C1356="M15",C1356="M10")</f>
        <v>0</v>
      </c>
      <c r="H1356" s="5" t="n">
        <f aca="false">AND(D1356&lt;=7,D1356&gt;=4)</f>
        <v>0</v>
      </c>
      <c r="I1356" s="5" t="n">
        <f aca="false">AND(B1356&gt;=$P$1,B1356&lt;=$Q$1)</f>
        <v>1</v>
      </c>
      <c r="J1356" s="0" t="n">
        <f aca="false">VLOOKUP(D1356,Товар!$A$1:$F$61,5)</f>
        <v>1000</v>
      </c>
      <c r="K1356" s="5" t="n">
        <f aca="false">IF(F1356="Поступление",TRUE())</f>
        <v>0</v>
      </c>
      <c r="L1356" s="5" t="n">
        <f aca="false">AND(G1356,H1356,I1356,K1356)</f>
        <v>0</v>
      </c>
      <c r="M1356" s="0" t="n">
        <f aca="false">IF(L1356,1,0)</f>
        <v>0</v>
      </c>
      <c r="N1356" s="0" t="n">
        <f aca="false">E1356*J1356*M1356</f>
        <v>0</v>
      </c>
    </row>
    <row r="1357" customFormat="false" ht="14.25" hidden="false" customHeight="false" outlineLevel="0" collapsed="false">
      <c r="A1357" s="0" t="n">
        <v>1356</v>
      </c>
      <c r="B1357" s="3" t="n">
        <v>45145</v>
      </c>
      <c r="C1357" s="4" t="s">
        <v>18</v>
      </c>
      <c r="D1357" s="0" t="n">
        <v>24</v>
      </c>
      <c r="E1357" s="0" t="n">
        <v>199</v>
      </c>
      <c r="F1357" s="0" t="s">
        <v>29</v>
      </c>
      <c r="G1357" s="5" t="n">
        <f aca="false">OR(C1357="M15",C1357="M10")</f>
        <v>0</v>
      </c>
      <c r="H1357" s="5" t="n">
        <f aca="false">AND(D1357&lt;=7,D1357&gt;=4)</f>
        <v>0</v>
      </c>
      <c r="I1357" s="5" t="n">
        <f aca="false">AND(B1357&gt;=$P$1,B1357&lt;=$Q$1)</f>
        <v>1</v>
      </c>
      <c r="J1357" s="0" t="n">
        <f aca="false">VLOOKUP(D1357,Товар!$A$1:$F$61,5)</f>
        <v>200</v>
      </c>
      <c r="K1357" s="5" t="n">
        <f aca="false">IF(F1357="Поступление",TRUE())</f>
        <v>0</v>
      </c>
      <c r="L1357" s="5" t="n">
        <f aca="false">AND(G1357,H1357,I1357,K1357)</f>
        <v>0</v>
      </c>
      <c r="M1357" s="0" t="n">
        <f aca="false">IF(L1357,1,0)</f>
        <v>0</v>
      </c>
      <c r="N1357" s="0" t="n">
        <f aca="false">E1357*J1357*M1357</f>
        <v>0</v>
      </c>
    </row>
    <row r="1358" customFormat="false" ht="14.25" hidden="false" customHeight="false" outlineLevel="0" collapsed="false">
      <c r="A1358" s="0" t="n">
        <v>1357</v>
      </c>
      <c r="B1358" s="3" t="n">
        <v>45145</v>
      </c>
      <c r="C1358" s="4" t="s">
        <v>18</v>
      </c>
      <c r="D1358" s="0" t="n">
        <v>25</v>
      </c>
      <c r="E1358" s="0" t="n">
        <v>248</v>
      </c>
      <c r="F1358" s="0" t="s">
        <v>29</v>
      </c>
      <c r="G1358" s="5" t="n">
        <f aca="false">OR(C1358="M15",C1358="M10")</f>
        <v>0</v>
      </c>
      <c r="H1358" s="5" t="n">
        <f aca="false">AND(D1358&lt;=7,D1358&gt;=4)</f>
        <v>0</v>
      </c>
      <c r="I1358" s="5" t="n">
        <f aca="false">AND(B1358&gt;=$P$1,B1358&lt;=$Q$1)</f>
        <v>1</v>
      </c>
      <c r="J1358" s="0" t="n">
        <f aca="false">VLOOKUP(D1358,Товар!$A$1:$F$61,5)</f>
        <v>250</v>
      </c>
      <c r="K1358" s="5" t="n">
        <f aca="false">IF(F1358="Поступление",TRUE())</f>
        <v>0</v>
      </c>
      <c r="L1358" s="5" t="n">
        <f aca="false">AND(G1358,H1358,I1358,K1358)</f>
        <v>0</v>
      </c>
      <c r="M1358" s="0" t="n">
        <f aca="false">IF(L1358,1,0)</f>
        <v>0</v>
      </c>
      <c r="N1358" s="0" t="n">
        <f aca="false">E1358*J1358*M1358</f>
        <v>0</v>
      </c>
    </row>
    <row r="1359" customFormat="false" ht="14.25" hidden="false" customHeight="false" outlineLevel="0" collapsed="false">
      <c r="A1359" s="0" t="n">
        <v>1358</v>
      </c>
      <c r="B1359" s="3" t="n">
        <v>45145</v>
      </c>
      <c r="C1359" s="4" t="s">
        <v>18</v>
      </c>
      <c r="D1359" s="0" t="n">
        <v>26</v>
      </c>
      <c r="E1359" s="0" t="n">
        <v>236</v>
      </c>
      <c r="F1359" s="0" t="s">
        <v>29</v>
      </c>
      <c r="G1359" s="5" t="n">
        <f aca="false">OR(C1359="M15",C1359="M10")</f>
        <v>0</v>
      </c>
      <c r="H1359" s="5" t="n">
        <f aca="false">AND(D1359&lt;=7,D1359&gt;=4)</f>
        <v>0</v>
      </c>
      <c r="I1359" s="5" t="n">
        <f aca="false">AND(B1359&gt;=$P$1,B1359&lt;=$Q$1)</f>
        <v>1</v>
      </c>
      <c r="J1359" s="0" t="n">
        <f aca="false">VLOOKUP(D1359,Товар!$A$1:$F$61,5)</f>
        <v>300</v>
      </c>
      <c r="K1359" s="5" t="n">
        <f aca="false">IF(F1359="Поступление",TRUE())</f>
        <v>0</v>
      </c>
      <c r="L1359" s="5" t="n">
        <f aca="false">AND(G1359,H1359,I1359,K1359)</f>
        <v>0</v>
      </c>
      <c r="M1359" s="0" t="n">
        <f aca="false">IF(L1359,1,0)</f>
        <v>0</v>
      </c>
      <c r="N1359" s="0" t="n">
        <f aca="false">E1359*J1359*M1359</f>
        <v>0</v>
      </c>
    </row>
    <row r="1360" customFormat="false" ht="14.25" hidden="false" customHeight="false" outlineLevel="0" collapsed="false">
      <c r="A1360" s="0" t="n">
        <v>1359</v>
      </c>
      <c r="B1360" s="3" t="n">
        <v>45145</v>
      </c>
      <c r="C1360" s="4" t="s">
        <v>18</v>
      </c>
      <c r="D1360" s="0" t="n">
        <v>27</v>
      </c>
      <c r="E1360" s="0" t="n">
        <v>287</v>
      </c>
      <c r="F1360" s="0" t="s">
        <v>29</v>
      </c>
      <c r="G1360" s="5" t="n">
        <f aca="false">OR(C1360="M15",C1360="M10")</f>
        <v>0</v>
      </c>
      <c r="H1360" s="5" t="n">
        <f aca="false">AND(D1360&lt;=7,D1360&gt;=4)</f>
        <v>0</v>
      </c>
      <c r="I1360" s="5" t="n">
        <f aca="false">AND(B1360&gt;=$P$1,B1360&lt;=$Q$1)</f>
        <v>1</v>
      </c>
      <c r="J1360" s="0" t="n">
        <f aca="false">VLOOKUP(D1360,Товар!$A$1:$F$61,5)</f>
        <v>100</v>
      </c>
      <c r="K1360" s="5" t="n">
        <f aca="false">IF(F1360="Поступление",TRUE())</f>
        <v>0</v>
      </c>
      <c r="L1360" s="5" t="n">
        <f aca="false">AND(G1360,H1360,I1360,K1360)</f>
        <v>0</v>
      </c>
      <c r="M1360" s="0" t="n">
        <f aca="false">IF(L1360,1,0)</f>
        <v>0</v>
      </c>
      <c r="N1360" s="0" t="n">
        <f aca="false">E1360*J1360*M1360</f>
        <v>0</v>
      </c>
    </row>
    <row r="1361" customFormat="false" ht="14.25" hidden="false" customHeight="false" outlineLevel="0" collapsed="false">
      <c r="A1361" s="0" t="n">
        <v>1360</v>
      </c>
      <c r="B1361" s="3" t="n">
        <v>45145</v>
      </c>
      <c r="C1361" s="4" t="s">
        <v>18</v>
      </c>
      <c r="D1361" s="0" t="n">
        <v>28</v>
      </c>
      <c r="E1361" s="0" t="n">
        <v>265</v>
      </c>
      <c r="F1361" s="0" t="s">
        <v>29</v>
      </c>
      <c r="G1361" s="5" t="n">
        <f aca="false">OR(C1361="M15",C1361="M10")</f>
        <v>0</v>
      </c>
      <c r="H1361" s="5" t="n">
        <f aca="false">AND(D1361&lt;=7,D1361&gt;=4)</f>
        <v>0</v>
      </c>
      <c r="I1361" s="5" t="n">
        <f aca="false">AND(B1361&gt;=$P$1,B1361&lt;=$Q$1)</f>
        <v>1</v>
      </c>
      <c r="J1361" s="0" t="n">
        <f aca="false">VLOOKUP(D1361,Товар!$A$1:$F$61,5)</f>
        <v>250</v>
      </c>
      <c r="K1361" s="5" t="n">
        <f aca="false">IF(F1361="Поступление",TRUE())</f>
        <v>0</v>
      </c>
      <c r="L1361" s="5" t="n">
        <f aca="false">AND(G1361,H1361,I1361,K1361)</f>
        <v>0</v>
      </c>
      <c r="M1361" s="0" t="n">
        <f aca="false">IF(L1361,1,0)</f>
        <v>0</v>
      </c>
      <c r="N1361" s="0" t="n">
        <f aca="false">E1361*J1361*M1361</f>
        <v>0</v>
      </c>
    </row>
    <row r="1362" customFormat="false" ht="14.25" hidden="false" customHeight="false" outlineLevel="0" collapsed="false">
      <c r="A1362" s="0" t="n">
        <v>1361</v>
      </c>
      <c r="B1362" s="3" t="n">
        <v>45145</v>
      </c>
      <c r="C1362" s="4" t="s">
        <v>18</v>
      </c>
      <c r="D1362" s="0" t="n">
        <v>29</v>
      </c>
      <c r="E1362" s="0" t="n">
        <v>234</v>
      </c>
      <c r="F1362" s="0" t="s">
        <v>29</v>
      </c>
      <c r="G1362" s="5" t="n">
        <f aca="false">OR(C1362="M15",C1362="M10")</f>
        <v>0</v>
      </c>
      <c r="H1362" s="5" t="n">
        <f aca="false">AND(D1362&lt;=7,D1362&gt;=4)</f>
        <v>0</v>
      </c>
      <c r="I1362" s="5" t="n">
        <f aca="false">AND(B1362&gt;=$P$1,B1362&lt;=$Q$1)</f>
        <v>1</v>
      </c>
      <c r="J1362" s="0" t="n">
        <f aca="false">VLOOKUP(D1362,Товар!$A$1:$F$61,5)</f>
        <v>250</v>
      </c>
      <c r="K1362" s="5" t="n">
        <f aca="false">IF(F1362="Поступление",TRUE())</f>
        <v>0</v>
      </c>
      <c r="L1362" s="5" t="n">
        <f aca="false">AND(G1362,H1362,I1362,K1362)</f>
        <v>0</v>
      </c>
      <c r="M1362" s="0" t="n">
        <f aca="false">IF(L1362,1,0)</f>
        <v>0</v>
      </c>
      <c r="N1362" s="0" t="n">
        <f aca="false">E1362*J1362*M1362</f>
        <v>0</v>
      </c>
    </row>
    <row r="1363" customFormat="false" ht="14.25" hidden="false" customHeight="false" outlineLevel="0" collapsed="false">
      <c r="A1363" s="0" t="n">
        <v>1362</v>
      </c>
      <c r="B1363" s="3" t="n">
        <v>45145</v>
      </c>
      <c r="C1363" s="4" t="s">
        <v>18</v>
      </c>
      <c r="D1363" s="0" t="n">
        <v>30</v>
      </c>
      <c r="E1363" s="0" t="n">
        <v>258</v>
      </c>
      <c r="F1363" s="0" t="s">
        <v>29</v>
      </c>
      <c r="G1363" s="5" t="n">
        <f aca="false">OR(C1363="M15",C1363="M10")</f>
        <v>0</v>
      </c>
      <c r="H1363" s="5" t="n">
        <f aca="false">AND(D1363&lt;=7,D1363&gt;=4)</f>
        <v>0</v>
      </c>
      <c r="I1363" s="5" t="n">
        <f aca="false">AND(B1363&gt;=$P$1,B1363&lt;=$Q$1)</f>
        <v>1</v>
      </c>
      <c r="J1363" s="0" t="n">
        <f aca="false">VLOOKUP(D1363,Товар!$A$1:$F$61,5)</f>
        <v>100</v>
      </c>
      <c r="K1363" s="5" t="n">
        <f aca="false">IF(F1363="Поступление",TRUE())</f>
        <v>0</v>
      </c>
      <c r="L1363" s="5" t="n">
        <f aca="false">AND(G1363,H1363,I1363,K1363)</f>
        <v>0</v>
      </c>
      <c r="M1363" s="0" t="n">
        <f aca="false">IF(L1363,1,0)</f>
        <v>0</v>
      </c>
      <c r="N1363" s="0" t="n">
        <f aca="false">E1363*J1363*M1363</f>
        <v>0</v>
      </c>
    </row>
    <row r="1364" customFormat="false" ht="14.25" hidden="false" customHeight="false" outlineLevel="0" collapsed="false">
      <c r="A1364" s="0" t="n">
        <v>1363</v>
      </c>
      <c r="B1364" s="3" t="n">
        <v>45145</v>
      </c>
      <c r="C1364" s="4" t="s">
        <v>18</v>
      </c>
      <c r="D1364" s="0" t="n">
        <v>31</v>
      </c>
      <c r="E1364" s="0" t="n">
        <v>264</v>
      </c>
      <c r="F1364" s="0" t="s">
        <v>29</v>
      </c>
      <c r="G1364" s="5" t="n">
        <f aca="false">OR(C1364="M15",C1364="M10")</f>
        <v>0</v>
      </c>
      <c r="H1364" s="5" t="n">
        <f aca="false">AND(D1364&lt;=7,D1364&gt;=4)</f>
        <v>0</v>
      </c>
      <c r="I1364" s="5" t="n">
        <f aca="false">AND(B1364&gt;=$P$1,B1364&lt;=$Q$1)</f>
        <v>1</v>
      </c>
      <c r="J1364" s="0" t="n">
        <f aca="false">VLOOKUP(D1364,Товар!$A$1:$F$61,5)</f>
        <v>80</v>
      </c>
      <c r="K1364" s="5" t="n">
        <f aca="false">IF(F1364="Поступление",TRUE())</f>
        <v>0</v>
      </c>
      <c r="L1364" s="5" t="n">
        <f aca="false">AND(G1364,H1364,I1364,K1364)</f>
        <v>0</v>
      </c>
      <c r="M1364" s="0" t="n">
        <f aca="false">IF(L1364,1,0)</f>
        <v>0</v>
      </c>
      <c r="N1364" s="0" t="n">
        <f aca="false">E1364*J1364*M1364</f>
        <v>0</v>
      </c>
    </row>
    <row r="1365" customFormat="false" ht="14.25" hidden="false" customHeight="false" outlineLevel="0" collapsed="false">
      <c r="A1365" s="0" t="n">
        <v>1364</v>
      </c>
      <c r="B1365" s="3" t="n">
        <v>45145</v>
      </c>
      <c r="C1365" s="4" t="s">
        <v>18</v>
      </c>
      <c r="D1365" s="0" t="n">
        <v>32</v>
      </c>
      <c r="E1365" s="0" t="n">
        <v>237</v>
      </c>
      <c r="F1365" s="0" t="s">
        <v>29</v>
      </c>
      <c r="G1365" s="5" t="n">
        <f aca="false">OR(C1365="M15",C1365="M10")</f>
        <v>0</v>
      </c>
      <c r="H1365" s="5" t="n">
        <f aca="false">AND(D1365&lt;=7,D1365&gt;=4)</f>
        <v>0</v>
      </c>
      <c r="I1365" s="5" t="n">
        <f aca="false">AND(B1365&gt;=$P$1,B1365&lt;=$Q$1)</f>
        <v>1</v>
      </c>
      <c r="J1365" s="0" t="n">
        <f aca="false">VLOOKUP(D1365,Товар!$A$1:$F$61,5)</f>
        <v>100</v>
      </c>
      <c r="K1365" s="5" t="n">
        <f aca="false">IF(F1365="Поступление",TRUE())</f>
        <v>0</v>
      </c>
      <c r="L1365" s="5" t="n">
        <f aca="false">AND(G1365,H1365,I1365,K1365)</f>
        <v>0</v>
      </c>
      <c r="M1365" s="0" t="n">
        <f aca="false">IF(L1365,1,0)</f>
        <v>0</v>
      </c>
      <c r="N1365" s="0" t="n">
        <f aca="false">E1365*J1365*M1365</f>
        <v>0</v>
      </c>
    </row>
    <row r="1366" customFormat="false" ht="14.25" hidden="false" customHeight="false" outlineLevel="0" collapsed="false">
      <c r="A1366" s="0" t="n">
        <v>1365</v>
      </c>
      <c r="B1366" s="3" t="n">
        <v>45145</v>
      </c>
      <c r="C1366" s="4" t="s">
        <v>18</v>
      </c>
      <c r="D1366" s="0" t="n">
        <v>33</v>
      </c>
      <c r="E1366" s="0" t="n">
        <v>218</v>
      </c>
      <c r="F1366" s="0" t="s">
        <v>29</v>
      </c>
      <c r="G1366" s="5" t="n">
        <f aca="false">OR(C1366="M15",C1366="M10")</f>
        <v>0</v>
      </c>
      <c r="H1366" s="5" t="n">
        <f aca="false">AND(D1366&lt;=7,D1366&gt;=4)</f>
        <v>0</v>
      </c>
      <c r="I1366" s="5" t="n">
        <f aca="false">AND(B1366&gt;=$P$1,B1366&lt;=$Q$1)</f>
        <v>1</v>
      </c>
      <c r="J1366" s="0" t="n">
        <f aca="false">VLOOKUP(D1366,Товар!$A$1:$F$61,5)</f>
        <v>100</v>
      </c>
      <c r="K1366" s="5" t="n">
        <f aca="false">IF(F1366="Поступление",TRUE())</f>
        <v>0</v>
      </c>
      <c r="L1366" s="5" t="n">
        <f aca="false">AND(G1366,H1366,I1366,K1366)</f>
        <v>0</v>
      </c>
      <c r="M1366" s="0" t="n">
        <f aca="false">IF(L1366,1,0)</f>
        <v>0</v>
      </c>
      <c r="N1366" s="0" t="n">
        <f aca="false">E1366*J1366*M1366</f>
        <v>0</v>
      </c>
    </row>
    <row r="1367" customFormat="false" ht="14.25" hidden="false" customHeight="false" outlineLevel="0" collapsed="false">
      <c r="A1367" s="0" t="n">
        <v>1366</v>
      </c>
      <c r="B1367" s="3" t="n">
        <v>45145</v>
      </c>
      <c r="C1367" s="4" t="s">
        <v>18</v>
      </c>
      <c r="D1367" s="0" t="n">
        <v>34</v>
      </c>
      <c r="E1367" s="0" t="n">
        <v>249</v>
      </c>
      <c r="F1367" s="0" t="s">
        <v>29</v>
      </c>
      <c r="G1367" s="5" t="n">
        <f aca="false">OR(C1367="M15",C1367="M10")</f>
        <v>0</v>
      </c>
      <c r="H1367" s="5" t="n">
        <f aca="false">AND(D1367&lt;=7,D1367&gt;=4)</f>
        <v>0</v>
      </c>
      <c r="I1367" s="5" t="n">
        <f aca="false">AND(B1367&gt;=$P$1,B1367&lt;=$Q$1)</f>
        <v>1</v>
      </c>
      <c r="J1367" s="0" t="n">
        <f aca="false">VLOOKUP(D1367,Товар!$A$1:$F$61,5)</f>
        <v>200</v>
      </c>
      <c r="K1367" s="5" t="n">
        <f aca="false">IF(F1367="Поступление",TRUE())</f>
        <v>0</v>
      </c>
      <c r="L1367" s="5" t="n">
        <f aca="false">AND(G1367,H1367,I1367,K1367)</f>
        <v>0</v>
      </c>
      <c r="M1367" s="0" t="n">
        <f aca="false">IF(L1367,1,0)</f>
        <v>0</v>
      </c>
      <c r="N1367" s="0" t="n">
        <f aca="false">E1367*J1367*M1367</f>
        <v>0</v>
      </c>
    </row>
    <row r="1368" customFormat="false" ht="14.25" hidden="false" customHeight="false" outlineLevel="0" collapsed="false">
      <c r="A1368" s="0" t="n">
        <v>1367</v>
      </c>
      <c r="B1368" s="3" t="n">
        <v>45145</v>
      </c>
      <c r="C1368" s="4" t="s">
        <v>18</v>
      </c>
      <c r="D1368" s="0" t="n">
        <v>35</v>
      </c>
      <c r="E1368" s="0" t="n">
        <v>273</v>
      </c>
      <c r="F1368" s="0" t="s">
        <v>29</v>
      </c>
      <c r="G1368" s="5" t="n">
        <f aca="false">OR(C1368="M15",C1368="M10")</f>
        <v>0</v>
      </c>
      <c r="H1368" s="5" t="n">
        <f aca="false">AND(D1368&lt;=7,D1368&gt;=4)</f>
        <v>0</v>
      </c>
      <c r="I1368" s="5" t="n">
        <f aca="false">AND(B1368&gt;=$P$1,B1368&lt;=$Q$1)</f>
        <v>1</v>
      </c>
      <c r="J1368" s="0" t="n">
        <f aca="false">VLOOKUP(D1368,Товар!$A$1:$F$61,5)</f>
        <v>300</v>
      </c>
      <c r="K1368" s="5" t="n">
        <f aca="false">IF(F1368="Поступление",TRUE())</f>
        <v>0</v>
      </c>
      <c r="L1368" s="5" t="n">
        <f aca="false">AND(G1368,H1368,I1368,K1368)</f>
        <v>0</v>
      </c>
      <c r="M1368" s="0" t="n">
        <f aca="false">IF(L1368,1,0)</f>
        <v>0</v>
      </c>
      <c r="N1368" s="0" t="n">
        <f aca="false">E1368*J1368*M1368</f>
        <v>0</v>
      </c>
    </row>
    <row r="1369" customFormat="false" ht="14.25" hidden="false" customHeight="false" outlineLevel="0" collapsed="false">
      <c r="A1369" s="0" t="n">
        <v>1368</v>
      </c>
      <c r="B1369" s="3" t="n">
        <v>45145</v>
      </c>
      <c r="C1369" s="4" t="s">
        <v>18</v>
      </c>
      <c r="D1369" s="0" t="n">
        <v>36</v>
      </c>
      <c r="E1369" s="0" t="n">
        <v>284</v>
      </c>
      <c r="F1369" s="0" t="s">
        <v>29</v>
      </c>
      <c r="G1369" s="5" t="n">
        <f aca="false">OR(C1369="M15",C1369="M10")</f>
        <v>0</v>
      </c>
      <c r="H1369" s="5" t="n">
        <f aca="false">AND(D1369&lt;=7,D1369&gt;=4)</f>
        <v>0</v>
      </c>
      <c r="I1369" s="5" t="n">
        <f aca="false">AND(B1369&gt;=$P$1,B1369&lt;=$Q$1)</f>
        <v>1</v>
      </c>
      <c r="J1369" s="0" t="n">
        <f aca="false">VLOOKUP(D1369,Товар!$A$1:$F$61,5)</f>
        <v>400</v>
      </c>
      <c r="K1369" s="5" t="n">
        <f aca="false">IF(F1369="Поступление",TRUE())</f>
        <v>0</v>
      </c>
      <c r="L1369" s="5" t="n">
        <f aca="false">AND(G1369,H1369,I1369,K1369)</f>
        <v>0</v>
      </c>
      <c r="M1369" s="0" t="n">
        <f aca="false">IF(L1369,1,0)</f>
        <v>0</v>
      </c>
      <c r="N1369" s="0" t="n">
        <f aca="false">E1369*J1369*M1369</f>
        <v>0</v>
      </c>
    </row>
    <row r="1370" customFormat="false" ht="14.25" hidden="false" customHeight="false" outlineLevel="0" collapsed="false">
      <c r="A1370" s="0" t="n">
        <v>1369</v>
      </c>
      <c r="B1370" s="3" t="n">
        <v>45145</v>
      </c>
      <c r="C1370" s="4" t="s">
        <v>19</v>
      </c>
      <c r="D1370" s="0" t="n">
        <v>1</v>
      </c>
      <c r="E1370" s="0" t="n">
        <v>253</v>
      </c>
      <c r="F1370" s="0" t="s">
        <v>29</v>
      </c>
      <c r="G1370" s="5" t="n">
        <f aca="false">OR(C1370="M15",C1370="M10")</f>
        <v>0</v>
      </c>
      <c r="H1370" s="5" t="n">
        <f aca="false">AND(D1370&lt;=7,D1370&gt;=4)</f>
        <v>0</v>
      </c>
      <c r="I1370" s="5" t="n">
        <f aca="false">AND(B1370&gt;=$P$1,B1370&lt;=$Q$1)</f>
        <v>1</v>
      </c>
      <c r="J1370" s="0" t="n">
        <f aca="false">VLOOKUP(D1370,Товар!$A$1:$F$61,5)</f>
        <v>250</v>
      </c>
      <c r="K1370" s="5" t="n">
        <f aca="false">IF(F1370="Поступление",TRUE())</f>
        <v>0</v>
      </c>
      <c r="L1370" s="5" t="n">
        <f aca="false">AND(G1370,H1370,I1370,K1370)</f>
        <v>0</v>
      </c>
      <c r="M1370" s="0" t="n">
        <f aca="false">IF(L1370,1,0)</f>
        <v>0</v>
      </c>
      <c r="N1370" s="0" t="n">
        <f aca="false">E1370*J1370*M1370</f>
        <v>0</v>
      </c>
    </row>
    <row r="1371" customFormat="false" ht="14.25" hidden="false" customHeight="false" outlineLevel="0" collapsed="false">
      <c r="A1371" s="0" t="n">
        <v>1370</v>
      </c>
      <c r="B1371" s="3" t="n">
        <v>45145</v>
      </c>
      <c r="C1371" s="4" t="s">
        <v>19</v>
      </c>
      <c r="D1371" s="0" t="n">
        <v>2</v>
      </c>
      <c r="E1371" s="0" t="n">
        <v>261</v>
      </c>
      <c r="F1371" s="0" t="s">
        <v>29</v>
      </c>
      <c r="G1371" s="5" t="n">
        <f aca="false">OR(C1371="M15",C1371="M10")</f>
        <v>0</v>
      </c>
      <c r="H1371" s="5" t="n">
        <f aca="false">AND(D1371&lt;=7,D1371&gt;=4)</f>
        <v>0</v>
      </c>
      <c r="I1371" s="5" t="n">
        <f aca="false">AND(B1371&gt;=$P$1,B1371&lt;=$Q$1)</f>
        <v>1</v>
      </c>
      <c r="J1371" s="0" t="n">
        <f aca="false">VLOOKUP(D1371,Товар!$A$1:$F$61,5)</f>
        <v>1</v>
      </c>
      <c r="K1371" s="5" t="n">
        <f aca="false">IF(F1371="Поступление",TRUE())</f>
        <v>0</v>
      </c>
      <c r="L1371" s="5" t="n">
        <f aca="false">AND(G1371,H1371,I1371,K1371)</f>
        <v>0</v>
      </c>
      <c r="M1371" s="0" t="n">
        <f aca="false">IF(L1371,1,0)</f>
        <v>0</v>
      </c>
      <c r="N1371" s="0" t="n">
        <f aca="false">E1371*J1371*M1371</f>
        <v>0</v>
      </c>
    </row>
    <row r="1372" customFormat="false" ht="14.25" hidden="false" customHeight="false" outlineLevel="0" collapsed="false">
      <c r="A1372" s="0" t="n">
        <v>1371</v>
      </c>
      <c r="B1372" s="3" t="n">
        <v>45145</v>
      </c>
      <c r="C1372" s="4" t="s">
        <v>19</v>
      </c>
      <c r="D1372" s="0" t="n">
        <v>3</v>
      </c>
      <c r="E1372" s="0" t="n">
        <v>276</v>
      </c>
      <c r="F1372" s="0" t="s">
        <v>29</v>
      </c>
      <c r="G1372" s="5" t="n">
        <f aca="false">OR(C1372="M15",C1372="M10")</f>
        <v>0</v>
      </c>
      <c r="H1372" s="5" t="n">
        <f aca="false">AND(D1372&lt;=7,D1372&gt;=4)</f>
        <v>0</v>
      </c>
      <c r="I1372" s="5" t="n">
        <f aca="false">AND(B1372&gt;=$P$1,B1372&lt;=$Q$1)</f>
        <v>1</v>
      </c>
      <c r="J1372" s="0" t="n">
        <f aca="false">VLOOKUP(D1372,Товар!$A$1:$F$61,5)</f>
        <v>6</v>
      </c>
      <c r="K1372" s="5" t="n">
        <f aca="false">IF(F1372="Поступление",TRUE())</f>
        <v>0</v>
      </c>
      <c r="L1372" s="5" t="n">
        <f aca="false">AND(G1372,H1372,I1372,K1372)</f>
        <v>0</v>
      </c>
      <c r="M1372" s="0" t="n">
        <f aca="false">IF(L1372,1,0)</f>
        <v>0</v>
      </c>
      <c r="N1372" s="0" t="n">
        <f aca="false">E1372*J1372*M1372</f>
        <v>0</v>
      </c>
    </row>
    <row r="1373" customFormat="false" ht="14.25" hidden="false" customHeight="false" outlineLevel="0" collapsed="false">
      <c r="A1373" s="0" t="n">
        <v>1372</v>
      </c>
      <c r="B1373" s="3" t="n">
        <v>45145</v>
      </c>
      <c r="C1373" s="4" t="s">
        <v>19</v>
      </c>
      <c r="D1373" s="0" t="n">
        <v>4</v>
      </c>
      <c r="E1373" s="0" t="n">
        <v>248</v>
      </c>
      <c r="F1373" s="0" t="s">
        <v>29</v>
      </c>
      <c r="G1373" s="5" t="n">
        <f aca="false">OR(C1373="M15",C1373="M10")</f>
        <v>0</v>
      </c>
      <c r="H1373" s="5" t="n">
        <f aca="false">AND(D1373&lt;=7,D1373&gt;=4)</f>
        <v>1</v>
      </c>
      <c r="I1373" s="5" t="n">
        <f aca="false">AND(B1373&gt;=$P$1,B1373&lt;=$Q$1)</f>
        <v>1</v>
      </c>
      <c r="J1373" s="0" t="n">
        <f aca="false">VLOOKUP(D1373,Товар!$A$1:$F$61,5)</f>
        <v>250</v>
      </c>
      <c r="K1373" s="5" t="n">
        <f aca="false">IF(F1373="Поступление",TRUE())</f>
        <v>0</v>
      </c>
      <c r="L1373" s="5" t="n">
        <f aca="false">AND(G1373,H1373,I1373,K1373)</f>
        <v>0</v>
      </c>
      <c r="M1373" s="0" t="n">
        <f aca="false">IF(L1373,1,0)</f>
        <v>0</v>
      </c>
      <c r="N1373" s="0" t="n">
        <f aca="false">E1373*J1373*M1373</f>
        <v>0</v>
      </c>
    </row>
    <row r="1374" customFormat="false" ht="14.25" hidden="false" customHeight="false" outlineLevel="0" collapsed="false">
      <c r="A1374" s="0" t="n">
        <v>1373</v>
      </c>
      <c r="B1374" s="3" t="n">
        <v>45145</v>
      </c>
      <c r="C1374" s="4" t="s">
        <v>19</v>
      </c>
      <c r="D1374" s="0" t="n">
        <v>5</v>
      </c>
      <c r="E1374" s="0" t="n">
        <v>249</v>
      </c>
      <c r="F1374" s="0" t="s">
        <v>29</v>
      </c>
      <c r="G1374" s="5" t="n">
        <f aca="false">OR(C1374="M15",C1374="M10")</f>
        <v>0</v>
      </c>
      <c r="H1374" s="5" t="n">
        <f aca="false">AND(D1374&lt;=7,D1374&gt;=4)</f>
        <v>1</v>
      </c>
      <c r="I1374" s="5" t="n">
        <f aca="false">AND(B1374&gt;=$P$1,B1374&lt;=$Q$1)</f>
        <v>1</v>
      </c>
      <c r="J1374" s="0" t="n">
        <f aca="false">VLOOKUP(D1374,Товар!$A$1:$F$61,5)</f>
        <v>800</v>
      </c>
      <c r="K1374" s="5" t="n">
        <f aca="false">IF(F1374="Поступление",TRUE())</f>
        <v>0</v>
      </c>
      <c r="L1374" s="5" t="n">
        <f aca="false">AND(G1374,H1374,I1374,K1374)</f>
        <v>0</v>
      </c>
      <c r="M1374" s="0" t="n">
        <f aca="false">IF(L1374,1,0)</f>
        <v>0</v>
      </c>
      <c r="N1374" s="0" t="n">
        <f aca="false">E1374*J1374*M1374</f>
        <v>0</v>
      </c>
    </row>
    <row r="1375" customFormat="false" ht="14.25" hidden="false" customHeight="false" outlineLevel="0" collapsed="false">
      <c r="A1375" s="0" t="n">
        <v>1374</v>
      </c>
      <c r="B1375" s="3" t="n">
        <v>45145</v>
      </c>
      <c r="C1375" s="4" t="s">
        <v>19</v>
      </c>
      <c r="D1375" s="0" t="n">
        <v>6</v>
      </c>
      <c r="E1375" s="0" t="n">
        <v>234</v>
      </c>
      <c r="F1375" s="0" t="s">
        <v>29</v>
      </c>
      <c r="G1375" s="5" t="n">
        <f aca="false">OR(C1375="M15",C1375="M10")</f>
        <v>0</v>
      </c>
      <c r="H1375" s="5" t="n">
        <f aca="false">AND(D1375&lt;=7,D1375&gt;=4)</f>
        <v>1</v>
      </c>
      <c r="I1375" s="5" t="n">
        <f aca="false">AND(B1375&gt;=$P$1,B1375&lt;=$Q$1)</f>
        <v>1</v>
      </c>
      <c r="J1375" s="0" t="n">
        <f aca="false">VLOOKUP(D1375,Товар!$A$1:$F$61,5)</f>
        <v>500</v>
      </c>
      <c r="K1375" s="5" t="n">
        <f aca="false">IF(F1375="Поступление",TRUE())</f>
        <v>0</v>
      </c>
      <c r="L1375" s="5" t="n">
        <f aca="false">AND(G1375,H1375,I1375,K1375)</f>
        <v>0</v>
      </c>
      <c r="M1375" s="0" t="n">
        <f aca="false">IF(L1375,1,0)</f>
        <v>0</v>
      </c>
      <c r="N1375" s="0" t="n">
        <f aca="false">E1375*J1375*M1375</f>
        <v>0</v>
      </c>
    </row>
    <row r="1376" customFormat="false" ht="14.25" hidden="false" customHeight="false" outlineLevel="0" collapsed="false">
      <c r="A1376" s="0" t="n">
        <v>1375</v>
      </c>
      <c r="B1376" s="3" t="n">
        <v>45145</v>
      </c>
      <c r="C1376" s="4" t="s">
        <v>19</v>
      </c>
      <c r="D1376" s="0" t="n">
        <v>7</v>
      </c>
      <c r="E1376" s="0" t="n">
        <v>238</v>
      </c>
      <c r="F1376" s="0" t="s">
        <v>29</v>
      </c>
      <c r="G1376" s="5" t="n">
        <f aca="false">OR(C1376="M15",C1376="M10")</f>
        <v>0</v>
      </c>
      <c r="H1376" s="5" t="n">
        <f aca="false">AND(D1376&lt;=7,D1376&gt;=4)</f>
        <v>1</v>
      </c>
      <c r="I1376" s="5" t="n">
        <f aca="false">AND(B1376&gt;=$P$1,B1376&lt;=$Q$1)</f>
        <v>1</v>
      </c>
      <c r="J1376" s="0" t="n">
        <f aca="false">VLOOKUP(D1376,Товар!$A$1:$F$61,5)</f>
        <v>1000</v>
      </c>
      <c r="K1376" s="5" t="n">
        <f aca="false">IF(F1376="Поступление",TRUE())</f>
        <v>0</v>
      </c>
      <c r="L1376" s="5" t="n">
        <f aca="false">AND(G1376,H1376,I1376,K1376)</f>
        <v>0</v>
      </c>
      <c r="M1376" s="0" t="n">
        <f aca="false">IF(L1376,1,0)</f>
        <v>0</v>
      </c>
      <c r="N1376" s="0" t="n">
        <f aca="false">E1376*J1376*M1376</f>
        <v>0</v>
      </c>
    </row>
    <row r="1377" customFormat="false" ht="14.25" hidden="false" customHeight="false" outlineLevel="0" collapsed="false">
      <c r="A1377" s="0" t="n">
        <v>1376</v>
      </c>
      <c r="B1377" s="3" t="n">
        <v>45145</v>
      </c>
      <c r="C1377" s="4" t="s">
        <v>19</v>
      </c>
      <c r="D1377" s="0" t="n">
        <v>8</v>
      </c>
      <c r="E1377" s="0" t="n">
        <v>295</v>
      </c>
      <c r="F1377" s="0" t="s">
        <v>29</v>
      </c>
      <c r="G1377" s="5" t="n">
        <f aca="false">OR(C1377="M15",C1377="M10")</f>
        <v>0</v>
      </c>
      <c r="H1377" s="5" t="n">
        <f aca="false">AND(D1377&lt;=7,D1377&gt;=4)</f>
        <v>0</v>
      </c>
      <c r="I1377" s="5" t="n">
        <f aca="false">AND(B1377&gt;=$P$1,B1377&lt;=$Q$1)</f>
        <v>1</v>
      </c>
      <c r="J1377" s="0" t="n">
        <f aca="false">VLOOKUP(D1377,Товар!$A$1:$F$61,5)</f>
        <v>250</v>
      </c>
      <c r="K1377" s="5" t="n">
        <f aca="false">IF(F1377="Поступление",TRUE())</f>
        <v>0</v>
      </c>
      <c r="L1377" s="5" t="n">
        <f aca="false">AND(G1377,H1377,I1377,K1377)</f>
        <v>0</v>
      </c>
      <c r="M1377" s="0" t="n">
        <f aca="false">IF(L1377,1,0)</f>
        <v>0</v>
      </c>
      <c r="N1377" s="0" t="n">
        <f aca="false">E1377*J1377*M1377</f>
        <v>0</v>
      </c>
    </row>
    <row r="1378" customFormat="false" ht="14.25" hidden="false" customHeight="false" outlineLevel="0" collapsed="false">
      <c r="A1378" s="0" t="n">
        <v>1377</v>
      </c>
      <c r="B1378" s="3" t="n">
        <v>45145</v>
      </c>
      <c r="C1378" s="4" t="s">
        <v>19</v>
      </c>
      <c r="D1378" s="0" t="n">
        <v>9</v>
      </c>
      <c r="E1378" s="0" t="n">
        <v>211</v>
      </c>
      <c r="F1378" s="0" t="s">
        <v>29</v>
      </c>
      <c r="G1378" s="5" t="n">
        <f aca="false">OR(C1378="M15",C1378="M10")</f>
        <v>0</v>
      </c>
      <c r="H1378" s="5" t="n">
        <f aca="false">AND(D1378&lt;=7,D1378&gt;=4)</f>
        <v>0</v>
      </c>
      <c r="I1378" s="5" t="n">
        <f aca="false">AND(B1378&gt;=$P$1,B1378&lt;=$Q$1)</f>
        <v>1</v>
      </c>
      <c r="J1378" s="0" t="n">
        <f aca="false">VLOOKUP(D1378,Товар!$A$1:$F$61,5)</f>
        <v>500</v>
      </c>
      <c r="K1378" s="5" t="n">
        <f aca="false">IF(F1378="Поступление",TRUE())</f>
        <v>0</v>
      </c>
      <c r="L1378" s="5" t="n">
        <f aca="false">AND(G1378,H1378,I1378,K1378)</f>
        <v>0</v>
      </c>
      <c r="M1378" s="0" t="n">
        <f aca="false">IF(L1378,1,0)</f>
        <v>0</v>
      </c>
      <c r="N1378" s="0" t="n">
        <f aca="false">E1378*J1378*M1378</f>
        <v>0</v>
      </c>
    </row>
    <row r="1379" customFormat="false" ht="14.25" hidden="false" customHeight="false" outlineLevel="0" collapsed="false">
      <c r="A1379" s="0" t="n">
        <v>1378</v>
      </c>
      <c r="B1379" s="3" t="n">
        <v>45145</v>
      </c>
      <c r="C1379" s="4" t="s">
        <v>19</v>
      </c>
      <c r="D1379" s="0" t="n">
        <v>10</v>
      </c>
      <c r="E1379" s="0" t="n">
        <v>233</v>
      </c>
      <c r="F1379" s="0" t="s">
        <v>29</v>
      </c>
      <c r="G1379" s="5" t="n">
        <f aca="false">OR(C1379="M15",C1379="M10")</f>
        <v>0</v>
      </c>
      <c r="H1379" s="5" t="n">
        <f aca="false">AND(D1379&lt;=7,D1379&gt;=4)</f>
        <v>0</v>
      </c>
      <c r="I1379" s="5" t="n">
        <f aca="false">AND(B1379&gt;=$P$1,B1379&lt;=$Q$1)</f>
        <v>1</v>
      </c>
      <c r="J1379" s="0" t="n">
        <f aca="false">VLOOKUP(D1379,Товар!$A$1:$F$61,5)</f>
        <v>1000</v>
      </c>
      <c r="K1379" s="5" t="n">
        <f aca="false">IF(F1379="Поступление",TRUE())</f>
        <v>0</v>
      </c>
      <c r="L1379" s="5" t="n">
        <f aca="false">AND(G1379,H1379,I1379,K1379)</f>
        <v>0</v>
      </c>
      <c r="M1379" s="0" t="n">
        <f aca="false">IF(L1379,1,0)</f>
        <v>0</v>
      </c>
      <c r="N1379" s="0" t="n">
        <f aca="false">E1379*J1379*M1379</f>
        <v>0</v>
      </c>
    </row>
    <row r="1380" customFormat="false" ht="14.25" hidden="false" customHeight="false" outlineLevel="0" collapsed="false">
      <c r="A1380" s="0" t="n">
        <v>1379</v>
      </c>
      <c r="B1380" s="3" t="n">
        <v>45145</v>
      </c>
      <c r="C1380" s="4" t="s">
        <v>19</v>
      </c>
      <c r="D1380" s="0" t="n">
        <v>11</v>
      </c>
      <c r="E1380" s="0" t="n">
        <v>244</v>
      </c>
      <c r="F1380" s="0" t="s">
        <v>29</v>
      </c>
      <c r="G1380" s="5" t="n">
        <f aca="false">OR(C1380="M15",C1380="M10")</f>
        <v>0</v>
      </c>
      <c r="H1380" s="5" t="n">
        <f aca="false">AND(D1380&lt;=7,D1380&gt;=4)</f>
        <v>0</v>
      </c>
      <c r="I1380" s="5" t="n">
        <f aca="false">AND(B1380&gt;=$P$1,B1380&lt;=$Q$1)</f>
        <v>1</v>
      </c>
      <c r="J1380" s="0" t="n">
        <f aca="false">VLOOKUP(D1380,Товар!$A$1:$F$61,5)</f>
        <v>500</v>
      </c>
      <c r="K1380" s="5" t="n">
        <f aca="false">IF(F1380="Поступление",TRUE())</f>
        <v>0</v>
      </c>
      <c r="L1380" s="5" t="n">
        <f aca="false">AND(G1380,H1380,I1380,K1380)</f>
        <v>0</v>
      </c>
      <c r="M1380" s="0" t="n">
        <f aca="false">IF(L1380,1,0)</f>
        <v>0</v>
      </c>
      <c r="N1380" s="0" t="n">
        <f aca="false">E1380*J1380*M1380</f>
        <v>0</v>
      </c>
    </row>
    <row r="1381" customFormat="false" ht="14.25" hidden="false" customHeight="false" outlineLevel="0" collapsed="false">
      <c r="A1381" s="0" t="n">
        <v>1380</v>
      </c>
      <c r="B1381" s="3" t="n">
        <v>45145</v>
      </c>
      <c r="C1381" s="4" t="s">
        <v>19</v>
      </c>
      <c r="D1381" s="0" t="n">
        <v>12</v>
      </c>
      <c r="E1381" s="0" t="n">
        <v>255</v>
      </c>
      <c r="F1381" s="0" t="s">
        <v>29</v>
      </c>
      <c r="G1381" s="5" t="n">
        <f aca="false">OR(C1381="M15",C1381="M10")</f>
        <v>0</v>
      </c>
      <c r="H1381" s="5" t="n">
        <f aca="false">AND(D1381&lt;=7,D1381&gt;=4)</f>
        <v>0</v>
      </c>
      <c r="I1381" s="5" t="n">
        <f aca="false">AND(B1381&gt;=$P$1,B1381&lt;=$Q$1)</f>
        <v>1</v>
      </c>
      <c r="J1381" s="0" t="n">
        <f aca="false">VLOOKUP(D1381,Товар!$A$1:$F$61,5)</f>
        <v>250</v>
      </c>
      <c r="K1381" s="5" t="n">
        <f aca="false">IF(F1381="Поступление",TRUE())</f>
        <v>0</v>
      </c>
      <c r="L1381" s="5" t="n">
        <f aca="false">AND(G1381,H1381,I1381,K1381)</f>
        <v>0</v>
      </c>
      <c r="M1381" s="0" t="n">
        <f aca="false">IF(L1381,1,0)</f>
        <v>0</v>
      </c>
      <c r="N1381" s="0" t="n">
        <f aca="false">E1381*J1381*M1381</f>
        <v>0</v>
      </c>
    </row>
    <row r="1382" customFormat="false" ht="14.25" hidden="false" customHeight="false" outlineLevel="0" collapsed="false">
      <c r="A1382" s="0" t="n">
        <v>1381</v>
      </c>
      <c r="B1382" s="3" t="n">
        <v>45145</v>
      </c>
      <c r="C1382" s="4" t="s">
        <v>19</v>
      </c>
      <c r="D1382" s="0" t="n">
        <v>13</v>
      </c>
      <c r="E1382" s="0" t="n">
        <v>266</v>
      </c>
      <c r="F1382" s="0" t="s">
        <v>29</v>
      </c>
      <c r="G1382" s="5" t="n">
        <f aca="false">OR(C1382="M15",C1382="M10")</f>
        <v>0</v>
      </c>
      <c r="H1382" s="5" t="n">
        <f aca="false">AND(D1382&lt;=7,D1382&gt;=4)</f>
        <v>0</v>
      </c>
      <c r="I1382" s="5" t="n">
        <f aca="false">AND(B1382&gt;=$P$1,B1382&lt;=$Q$1)</f>
        <v>1</v>
      </c>
      <c r="J1382" s="0" t="n">
        <f aca="false">VLOOKUP(D1382,Товар!$A$1:$F$61,5)</f>
        <v>500</v>
      </c>
      <c r="K1382" s="5" t="n">
        <f aca="false">IF(F1382="Поступление",TRUE())</f>
        <v>0</v>
      </c>
      <c r="L1382" s="5" t="n">
        <f aca="false">AND(G1382,H1382,I1382,K1382)</f>
        <v>0</v>
      </c>
      <c r="M1382" s="0" t="n">
        <f aca="false">IF(L1382,1,0)</f>
        <v>0</v>
      </c>
      <c r="N1382" s="0" t="n">
        <f aca="false">E1382*J1382*M1382</f>
        <v>0</v>
      </c>
    </row>
    <row r="1383" customFormat="false" ht="14.25" hidden="false" customHeight="false" outlineLevel="0" collapsed="false">
      <c r="A1383" s="0" t="n">
        <v>1382</v>
      </c>
      <c r="B1383" s="3" t="n">
        <v>45145</v>
      </c>
      <c r="C1383" s="4" t="s">
        <v>19</v>
      </c>
      <c r="D1383" s="0" t="n">
        <v>14</v>
      </c>
      <c r="E1383" s="0" t="n">
        <v>277</v>
      </c>
      <c r="F1383" s="0" t="s">
        <v>29</v>
      </c>
      <c r="G1383" s="5" t="n">
        <f aca="false">OR(C1383="M15",C1383="M10")</f>
        <v>0</v>
      </c>
      <c r="H1383" s="5" t="n">
        <f aca="false">AND(D1383&lt;=7,D1383&gt;=4)</f>
        <v>0</v>
      </c>
      <c r="I1383" s="5" t="n">
        <f aca="false">AND(B1383&gt;=$P$1,B1383&lt;=$Q$1)</f>
        <v>1</v>
      </c>
      <c r="J1383" s="0" t="n">
        <f aca="false">VLOOKUP(D1383,Товар!$A$1:$F$61,5)</f>
        <v>300</v>
      </c>
      <c r="K1383" s="5" t="n">
        <f aca="false">IF(F1383="Поступление",TRUE())</f>
        <v>0</v>
      </c>
      <c r="L1383" s="5" t="n">
        <f aca="false">AND(G1383,H1383,I1383,K1383)</f>
        <v>0</v>
      </c>
      <c r="M1383" s="0" t="n">
        <f aca="false">IF(L1383,1,0)</f>
        <v>0</v>
      </c>
      <c r="N1383" s="0" t="n">
        <f aca="false">E1383*J1383*M1383</f>
        <v>0</v>
      </c>
    </row>
    <row r="1384" customFormat="false" ht="14.25" hidden="false" customHeight="false" outlineLevel="0" collapsed="false">
      <c r="A1384" s="0" t="n">
        <v>1383</v>
      </c>
      <c r="B1384" s="3" t="n">
        <v>45145</v>
      </c>
      <c r="C1384" s="4" t="s">
        <v>19</v>
      </c>
      <c r="D1384" s="0" t="n">
        <v>15</v>
      </c>
      <c r="E1384" s="0" t="n">
        <v>288</v>
      </c>
      <c r="F1384" s="0" t="s">
        <v>29</v>
      </c>
      <c r="G1384" s="5" t="n">
        <f aca="false">OR(C1384="M15",C1384="M10")</f>
        <v>0</v>
      </c>
      <c r="H1384" s="5" t="n">
        <f aca="false">AND(D1384&lt;=7,D1384&gt;=4)</f>
        <v>0</v>
      </c>
      <c r="I1384" s="5" t="n">
        <f aca="false">AND(B1384&gt;=$P$1,B1384&lt;=$Q$1)</f>
        <v>1</v>
      </c>
      <c r="J1384" s="0" t="n">
        <f aca="false">VLOOKUP(D1384,Товар!$A$1:$F$61,5)</f>
        <v>250</v>
      </c>
      <c r="K1384" s="5" t="n">
        <f aca="false">IF(F1384="Поступление",TRUE())</f>
        <v>0</v>
      </c>
      <c r="L1384" s="5" t="n">
        <f aca="false">AND(G1384,H1384,I1384,K1384)</f>
        <v>0</v>
      </c>
      <c r="M1384" s="0" t="n">
        <f aca="false">IF(L1384,1,0)</f>
        <v>0</v>
      </c>
      <c r="N1384" s="0" t="n">
        <f aca="false">E1384*J1384*M1384</f>
        <v>0</v>
      </c>
    </row>
    <row r="1385" customFormat="false" ht="14.25" hidden="false" customHeight="false" outlineLevel="0" collapsed="false">
      <c r="A1385" s="0" t="n">
        <v>1384</v>
      </c>
      <c r="B1385" s="3" t="n">
        <v>45145</v>
      </c>
      <c r="C1385" s="4" t="s">
        <v>19</v>
      </c>
      <c r="D1385" s="0" t="n">
        <v>16</v>
      </c>
      <c r="E1385" s="0" t="n">
        <v>299</v>
      </c>
      <c r="F1385" s="0" t="s">
        <v>29</v>
      </c>
      <c r="G1385" s="5" t="n">
        <f aca="false">OR(C1385="M15",C1385="M10")</f>
        <v>0</v>
      </c>
      <c r="H1385" s="5" t="n">
        <f aca="false">AND(D1385&lt;=7,D1385&gt;=4)</f>
        <v>0</v>
      </c>
      <c r="I1385" s="5" t="n">
        <f aca="false">AND(B1385&gt;=$P$1,B1385&lt;=$Q$1)</f>
        <v>1</v>
      </c>
      <c r="J1385" s="0" t="n">
        <f aca="false">VLOOKUP(D1385,Товар!$A$1:$F$61,5)</f>
        <v>1</v>
      </c>
      <c r="K1385" s="5" t="n">
        <f aca="false">IF(F1385="Поступление",TRUE())</f>
        <v>0</v>
      </c>
      <c r="L1385" s="5" t="n">
        <f aca="false">AND(G1385,H1385,I1385,K1385)</f>
        <v>0</v>
      </c>
      <c r="M1385" s="0" t="n">
        <f aca="false">IF(L1385,1,0)</f>
        <v>0</v>
      </c>
      <c r="N1385" s="0" t="n">
        <f aca="false">E1385*J1385*M1385</f>
        <v>0</v>
      </c>
    </row>
    <row r="1386" customFormat="false" ht="14.25" hidden="false" customHeight="false" outlineLevel="0" collapsed="false">
      <c r="A1386" s="0" t="n">
        <v>1385</v>
      </c>
      <c r="B1386" s="3" t="n">
        <v>45145</v>
      </c>
      <c r="C1386" s="4" t="s">
        <v>19</v>
      </c>
      <c r="D1386" s="0" t="n">
        <v>17</v>
      </c>
      <c r="E1386" s="0" t="n">
        <v>201</v>
      </c>
      <c r="F1386" s="0" t="s">
        <v>29</v>
      </c>
      <c r="G1386" s="5" t="n">
        <f aca="false">OR(C1386="M15",C1386="M10")</f>
        <v>0</v>
      </c>
      <c r="H1386" s="5" t="n">
        <f aca="false">AND(D1386&lt;=7,D1386&gt;=4)</f>
        <v>0</v>
      </c>
      <c r="I1386" s="5" t="n">
        <f aca="false">AND(B1386&gt;=$P$1,B1386&lt;=$Q$1)</f>
        <v>1</v>
      </c>
      <c r="J1386" s="0" t="n">
        <f aca="false">VLOOKUP(D1386,Товар!$A$1:$F$61,5)</f>
        <v>150</v>
      </c>
      <c r="K1386" s="5" t="n">
        <f aca="false">IF(F1386="Поступление",TRUE())</f>
        <v>0</v>
      </c>
      <c r="L1386" s="5" t="n">
        <f aca="false">AND(G1386,H1386,I1386,K1386)</f>
        <v>0</v>
      </c>
      <c r="M1386" s="0" t="n">
        <f aca="false">IF(L1386,1,0)</f>
        <v>0</v>
      </c>
      <c r="N1386" s="0" t="n">
        <f aca="false">E1386*J1386*M1386</f>
        <v>0</v>
      </c>
    </row>
    <row r="1387" customFormat="false" ht="14.25" hidden="false" customHeight="false" outlineLevel="0" collapsed="false">
      <c r="A1387" s="0" t="n">
        <v>1386</v>
      </c>
      <c r="B1387" s="3" t="n">
        <v>45145</v>
      </c>
      <c r="C1387" s="4" t="s">
        <v>19</v>
      </c>
      <c r="D1387" s="0" t="n">
        <v>18</v>
      </c>
      <c r="E1387" s="0" t="n">
        <v>205</v>
      </c>
      <c r="F1387" s="0" t="s">
        <v>29</v>
      </c>
      <c r="G1387" s="5" t="n">
        <f aca="false">OR(C1387="M15",C1387="M10")</f>
        <v>0</v>
      </c>
      <c r="H1387" s="5" t="n">
        <f aca="false">AND(D1387&lt;=7,D1387&gt;=4)</f>
        <v>0</v>
      </c>
      <c r="I1387" s="5" t="n">
        <f aca="false">AND(B1387&gt;=$P$1,B1387&lt;=$Q$1)</f>
        <v>1</v>
      </c>
      <c r="J1387" s="0" t="n">
        <f aca="false">VLOOKUP(D1387,Товар!$A$1:$F$61,5)</f>
        <v>150</v>
      </c>
      <c r="K1387" s="5" t="n">
        <f aca="false">IF(F1387="Поступление",TRUE())</f>
        <v>0</v>
      </c>
      <c r="L1387" s="5" t="n">
        <f aca="false">AND(G1387,H1387,I1387,K1387)</f>
        <v>0</v>
      </c>
      <c r="M1387" s="0" t="n">
        <f aca="false">IF(L1387,1,0)</f>
        <v>0</v>
      </c>
      <c r="N1387" s="0" t="n">
        <f aca="false">E1387*J1387*M1387</f>
        <v>0</v>
      </c>
    </row>
    <row r="1388" customFormat="false" ht="14.25" hidden="false" customHeight="false" outlineLevel="0" collapsed="false">
      <c r="A1388" s="0" t="n">
        <v>1387</v>
      </c>
      <c r="B1388" s="3" t="n">
        <v>45145</v>
      </c>
      <c r="C1388" s="4" t="s">
        <v>19</v>
      </c>
      <c r="D1388" s="0" t="n">
        <v>19</v>
      </c>
      <c r="E1388" s="0" t="n">
        <v>357</v>
      </c>
      <c r="F1388" s="0" t="s">
        <v>29</v>
      </c>
      <c r="G1388" s="5" t="n">
        <f aca="false">OR(C1388="M15",C1388="M10")</f>
        <v>0</v>
      </c>
      <c r="H1388" s="5" t="n">
        <f aca="false">AND(D1388&lt;=7,D1388&gt;=4)</f>
        <v>0</v>
      </c>
      <c r="I1388" s="5" t="n">
        <f aca="false">AND(B1388&gt;=$P$1,B1388&lt;=$Q$1)</f>
        <v>1</v>
      </c>
      <c r="J1388" s="0" t="n">
        <f aca="false">VLOOKUP(D1388,Товар!$A$1:$F$61,5)</f>
        <v>700</v>
      </c>
      <c r="K1388" s="5" t="n">
        <f aca="false">IF(F1388="Поступление",TRUE())</f>
        <v>0</v>
      </c>
      <c r="L1388" s="5" t="n">
        <f aca="false">AND(G1388,H1388,I1388,K1388)</f>
        <v>0</v>
      </c>
      <c r="M1388" s="0" t="n">
        <f aca="false">IF(L1388,1,0)</f>
        <v>0</v>
      </c>
      <c r="N1388" s="0" t="n">
        <f aca="false">E1388*J1388*M1388</f>
        <v>0</v>
      </c>
    </row>
    <row r="1389" customFormat="false" ht="14.25" hidden="false" customHeight="false" outlineLevel="0" collapsed="false">
      <c r="A1389" s="0" t="n">
        <v>1388</v>
      </c>
      <c r="B1389" s="3" t="n">
        <v>45145</v>
      </c>
      <c r="C1389" s="4" t="s">
        <v>19</v>
      </c>
      <c r="D1389" s="0" t="n">
        <v>20</v>
      </c>
      <c r="E1389" s="0" t="n">
        <v>268</v>
      </c>
      <c r="F1389" s="0" t="s">
        <v>29</v>
      </c>
      <c r="G1389" s="5" t="n">
        <f aca="false">OR(C1389="M15",C1389="M10")</f>
        <v>0</v>
      </c>
      <c r="H1389" s="5" t="n">
        <f aca="false">AND(D1389&lt;=7,D1389&gt;=4)</f>
        <v>0</v>
      </c>
      <c r="I1389" s="5" t="n">
        <f aca="false">AND(B1389&gt;=$P$1,B1389&lt;=$Q$1)</f>
        <v>1</v>
      </c>
      <c r="J1389" s="0" t="n">
        <f aca="false">VLOOKUP(D1389,Товар!$A$1:$F$61,5)</f>
        <v>500</v>
      </c>
      <c r="K1389" s="5" t="n">
        <f aca="false">IF(F1389="Поступление",TRUE())</f>
        <v>0</v>
      </c>
      <c r="L1389" s="5" t="n">
        <f aca="false">AND(G1389,H1389,I1389,K1389)</f>
        <v>0</v>
      </c>
      <c r="M1389" s="0" t="n">
        <f aca="false">IF(L1389,1,0)</f>
        <v>0</v>
      </c>
      <c r="N1389" s="0" t="n">
        <f aca="false">E1389*J1389*M1389</f>
        <v>0</v>
      </c>
    </row>
    <row r="1390" customFormat="false" ht="14.25" hidden="false" customHeight="false" outlineLevel="0" collapsed="false">
      <c r="A1390" s="0" t="n">
        <v>1389</v>
      </c>
      <c r="B1390" s="3" t="n">
        <v>45145</v>
      </c>
      <c r="C1390" s="4" t="s">
        <v>19</v>
      </c>
      <c r="D1390" s="0" t="n">
        <v>21</v>
      </c>
      <c r="E1390" s="0" t="n">
        <v>279</v>
      </c>
      <c r="F1390" s="0" t="s">
        <v>29</v>
      </c>
      <c r="G1390" s="5" t="n">
        <f aca="false">OR(C1390="M15",C1390="M10")</f>
        <v>0</v>
      </c>
      <c r="H1390" s="5" t="n">
        <f aca="false">AND(D1390&lt;=7,D1390&gt;=4)</f>
        <v>0</v>
      </c>
      <c r="I1390" s="5" t="n">
        <f aca="false">AND(B1390&gt;=$P$1,B1390&lt;=$Q$1)</f>
        <v>1</v>
      </c>
      <c r="J1390" s="0" t="n">
        <f aca="false">VLOOKUP(D1390,Товар!$A$1:$F$61,5)</f>
        <v>500</v>
      </c>
      <c r="K1390" s="5" t="n">
        <f aca="false">IF(F1390="Поступление",TRUE())</f>
        <v>0</v>
      </c>
      <c r="L1390" s="5" t="n">
        <f aca="false">AND(G1390,H1390,I1390,K1390)</f>
        <v>0</v>
      </c>
      <c r="M1390" s="0" t="n">
        <f aca="false">IF(L1390,1,0)</f>
        <v>0</v>
      </c>
      <c r="N1390" s="0" t="n">
        <f aca="false">E1390*J1390*M1390</f>
        <v>0</v>
      </c>
    </row>
    <row r="1391" customFormat="false" ht="14.25" hidden="false" customHeight="false" outlineLevel="0" collapsed="false">
      <c r="A1391" s="0" t="n">
        <v>1390</v>
      </c>
      <c r="B1391" s="3" t="n">
        <v>45145</v>
      </c>
      <c r="C1391" s="4" t="s">
        <v>19</v>
      </c>
      <c r="D1391" s="0" t="n">
        <v>22</v>
      </c>
      <c r="E1391" s="0" t="n">
        <v>281</v>
      </c>
      <c r="F1391" s="0" t="s">
        <v>29</v>
      </c>
      <c r="G1391" s="5" t="n">
        <f aca="false">OR(C1391="M15",C1391="M10")</f>
        <v>0</v>
      </c>
      <c r="H1391" s="5" t="n">
        <f aca="false">AND(D1391&lt;=7,D1391&gt;=4)</f>
        <v>0</v>
      </c>
      <c r="I1391" s="5" t="n">
        <f aca="false">AND(B1391&gt;=$P$1,B1391&lt;=$Q$1)</f>
        <v>1</v>
      </c>
      <c r="J1391" s="0" t="n">
        <f aca="false">VLOOKUP(D1391,Товар!$A$1:$F$61,5)</f>
        <v>600</v>
      </c>
      <c r="K1391" s="5" t="n">
        <f aca="false">IF(F1391="Поступление",TRUE())</f>
        <v>0</v>
      </c>
      <c r="L1391" s="5" t="n">
        <f aca="false">AND(G1391,H1391,I1391,K1391)</f>
        <v>0</v>
      </c>
      <c r="M1391" s="0" t="n">
        <f aca="false">IF(L1391,1,0)</f>
        <v>0</v>
      </c>
      <c r="N1391" s="0" t="n">
        <f aca="false">E1391*J1391*M1391</f>
        <v>0</v>
      </c>
    </row>
    <row r="1392" customFormat="false" ht="14.25" hidden="false" customHeight="false" outlineLevel="0" collapsed="false">
      <c r="A1392" s="0" t="n">
        <v>1391</v>
      </c>
      <c r="B1392" s="3" t="n">
        <v>45145</v>
      </c>
      <c r="C1392" s="4" t="s">
        <v>19</v>
      </c>
      <c r="D1392" s="0" t="n">
        <v>23</v>
      </c>
      <c r="E1392" s="0" t="n">
        <v>292</v>
      </c>
      <c r="F1392" s="0" t="s">
        <v>29</v>
      </c>
      <c r="G1392" s="5" t="n">
        <f aca="false">OR(C1392="M15",C1392="M10")</f>
        <v>0</v>
      </c>
      <c r="H1392" s="5" t="n">
        <f aca="false">AND(D1392&lt;=7,D1392&gt;=4)</f>
        <v>0</v>
      </c>
      <c r="I1392" s="5" t="n">
        <f aca="false">AND(B1392&gt;=$P$1,B1392&lt;=$Q$1)</f>
        <v>1</v>
      </c>
      <c r="J1392" s="0" t="n">
        <f aca="false">VLOOKUP(D1392,Товар!$A$1:$F$61,5)</f>
        <v>1000</v>
      </c>
      <c r="K1392" s="5" t="n">
        <f aca="false">IF(F1392="Поступление",TRUE())</f>
        <v>0</v>
      </c>
      <c r="L1392" s="5" t="n">
        <f aca="false">AND(G1392,H1392,I1392,K1392)</f>
        <v>0</v>
      </c>
      <c r="M1392" s="0" t="n">
        <f aca="false">IF(L1392,1,0)</f>
        <v>0</v>
      </c>
      <c r="N1392" s="0" t="n">
        <f aca="false">E1392*J1392*M1392</f>
        <v>0</v>
      </c>
    </row>
    <row r="1393" customFormat="false" ht="14.25" hidden="false" customHeight="false" outlineLevel="0" collapsed="false">
      <c r="A1393" s="0" t="n">
        <v>1392</v>
      </c>
      <c r="B1393" s="3" t="n">
        <v>45145</v>
      </c>
      <c r="C1393" s="4" t="s">
        <v>19</v>
      </c>
      <c r="D1393" s="0" t="n">
        <v>24</v>
      </c>
      <c r="E1393" s="0" t="n">
        <v>203</v>
      </c>
      <c r="F1393" s="0" t="s">
        <v>29</v>
      </c>
      <c r="G1393" s="5" t="n">
        <f aca="false">OR(C1393="M15",C1393="M10")</f>
        <v>0</v>
      </c>
      <c r="H1393" s="5" t="n">
        <f aca="false">AND(D1393&lt;=7,D1393&gt;=4)</f>
        <v>0</v>
      </c>
      <c r="I1393" s="5" t="n">
        <f aca="false">AND(B1393&gt;=$P$1,B1393&lt;=$Q$1)</f>
        <v>1</v>
      </c>
      <c r="J1393" s="0" t="n">
        <f aca="false">VLOOKUP(D1393,Товар!$A$1:$F$61,5)</f>
        <v>200</v>
      </c>
      <c r="K1393" s="5" t="n">
        <f aca="false">IF(F1393="Поступление",TRUE())</f>
        <v>0</v>
      </c>
      <c r="L1393" s="5" t="n">
        <f aca="false">AND(G1393,H1393,I1393,K1393)</f>
        <v>0</v>
      </c>
      <c r="M1393" s="0" t="n">
        <f aca="false">IF(L1393,1,0)</f>
        <v>0</v>
      </c>
      <c r="N1393" s="0" t="n">
        <f aca="false">E1393*J1393*M1393</f>
        <v>0</v>
      </c>
    </row>
    <row r="1394" customFormat="false" ht="14.25" hidden="false" customHeight="false" outlineLevel="0" collapsed="false">
      <c r="A1394" s="0" t="n">
        <v>1393</v>
      </c>
      <c r="B1394" s="3" t="n">
        <v>45145</v>
      </c>
      <c r="C1394" s="4" t="s">
        <v>19</v>
      </c>
      <c r="D1394" s="0" t="n">
        <v>25</v>
      </c>
      <c r="E1394" s="0" t="n">
        <v>214</v>
      </c>
      <c r="F1394" s="0" t="s">
        <v>29</v>
      </c>
      <c r="G1394" s="5" t="n">
        <f aca="false">OR(C1394="M15",C1394="M10")</f>
        <v>0</v>
      </c>
      <c r="H1394" s="5" t="n">
        <f aca="false">AND(D1394&lt;=7,D1394&gt;=4)</f>
        <v>0</v>
      </c>
      <c r="I1394" s="5" t="n">
        <f aca="false">AND(B1394&gt;=$P$1,B1394&lt;=$Q$1)</f>
        <v>1</v>
      </c>
      <c r="J1394" s="0" t="n">
        <f aca="false">VLOOKUP(D1394,Товар!$A$1:$F$61,5)</f>
        <v>250</v>
      </c>
      <c r="K1394" s="5" t="n">
        <f aca="false">IF(F1394="Поступление",TRUE())</f>
        <v>0</v>
      </c>
      <c r="L1394" s="5" t="n">
        <f aca="false">AND(G1394,H1394,I1394,K1394)</f>
        <v>0</v>
      </c>
      <c r="M1394" s="0" t="n">
        <f aca="false">IF(L1394,1,0)</f>
        <v>0</v>
      </c>
      <c r="N1394" s="0" t="n">
        <f aca="false">E1394*J1394*M1394</f>
        <v>0</v>
      </c>
    </row>
    <row r="1395" customFormat="false" ht="14.25" hidden="false" customHeight="false" outlineLevel="0" collapsed="false">
      <c r="A1395" s="0" t="n">
        <v>1394</v>
      </c>
      <c r="B1395" s="3" t="n">
        <v>45145</v>
      </c>
      <c r="C1395" s="4" t="s">
        <v>19</v>
      </c>
      <c r="D1395" s="0" t="n">
        <v>26</v>
      </c>
      <c r="E1395" s="0" t="n">
        <v>225</v>
      </c>
      <c r="F1395" s="0" t="s">
        <v>29</v>
      </c>
      <c r="G1395" s="5" t="n">
        <f aca="false">OR(C1395="M15",C1395="M10")</f>
        <v>0</v>
      </c>
      <c r="H1395" s="5" t="n">
        <f aca="false">AND(D1395&lt;=7,D1395&gt;=4)</f>
        <v>0</v>
      </c>
      <c r="I1395" s="5" t="n">
        <f aca="false">AND(B1395&gt;=$P$1,B1395&lt;=$Q$1)</f>
        <v>1</v>
      </c>
      <c r="J1395" s="0" t="n">
        <f aca="false">VLOOKUP(D1395,Товар!$A$1:$F$61,5)</f>
        <v>300</v>
      </c>
      <c r="K1395" s="5" t="n">
        <f aca="false">IF(F1395="Поступление",TRUE())</f>
        <v>0</v>
      </c>
      <c r="L1395" s="5" t="n">
        <f aca="false">AND(G1395,H1395,I1395,K1395)</f>
        <v>0</v>
      </c>
      <c r="M1395" s="0" t="n">
        <f aca="false">IF(L1395,1,0)</f>
        <v>0</v>
      </c>
      <c r="N1395" s="0" t="n">
        <f aca="false">E1395*J1395*M1395</f>
        <v>0</v>
      </c>
    </row>
    <row r="1396" customFormat="false" ht="14.25" hidden="false" customHeight="false" outlineLevel="0" collapsed="false">
      <c r="A1396" s="0" t="n">
        <v>1395</v>
      </c>
      <c r="B1396" s="3" t="n">
        <v>45145</v>
      </c>
      <c r="C1396" s="4" t="s">
        <v>19</v>
      </c>
      <c r="D1396" s="0" t="n">
        <v>27</v>
      </c>
      <c r="E1396" s="0" t="n">
        <v>236</v>
      </c>
      <c r="F1396" s="0" t="s">
        <v>29</v>
      </c>
      <c r="G1396" s="5" t="n">
        <f aca="false">OR(C1396="M15",C1396="M10")</f>
        <v>0</v>
      </c>
      <c r="H1396" s="5" t="n">
        <f aca="false">AND(D1396&lt;=7,D1396&gt;=4)</f>
        <v>0</v>
      </c>
      <c r="I1396" s="5" t="n">
        <f aca="false">AND(B1396&gt;=$P$1,B1396&lt;=$Q$1)</f>
        <v>1</v>
      </c>
      <c r="J1396" s="0" t="n">
        <f aca="false">VLOOKUP(D1396,Товар!$A$1:$F$61,5)</f>
        <v>100</v>
      </c>
      <c r="K1396" s="5" t="n">
        <f aca="false">IF(F1396="Поступление",TRUE())</f>
        <v>0</v>
      </c>
      <c r="L1396" s="5" t="n">
        <f aca="false">AND(G1396,H1396,I1396,K1396)</f>
        <v>0</v>
      </c>
      <c r="M1396" s="0" t="n">
        <f aca="false">IF(L1396,1,0)</f>
        <v>0</v>
      </c>
      <c r="N1396" s="0" t="n">
        <f aca="false">E1396*J1396*M1396</f>
        <v>0</v>
      </c>
    </row>
    <row r="1397" customFormat="false" ht="14.25" hidden="false" customHeight="false" outlineLevel="0" collapsed="false">
      <c r="A1397" s="0" t="n">
        <v>1396</v>
      </c>
      <c r="B1397" s="3" t="n">
        <v>45145</v>
      </c>
      <c r="C1397" s="4" t="s">
        <v>19</v>
      </c>
      <c r="D1397" s="0" t="n">
        <v>28</v>
      </c>
      <c r="E1397" s="0" t="n">
        <v>247</v>
      </c>
      <c r="F1397" s="0" t="s">
        <v>29</v>
      </c>
      <c r="G1397" s="5" t="n">
        <f aca="false">OR(C1397="M15",C1397="M10")</f>
        <v>0</v>
      </c>
      <c r="H1397" s="5" t="n">
        <f aca="false">AND(D1397&lt;=7,D1397&gt;=4)</f>
        <v>0</v>
      </c>
      <c r="I1397" s="5" t="n">
        <f aca="false">AND(B1397&gt;=$P$1,B1397&lt;=$Q$1)</f>
        <v>1</v>
      </c>
      <c r="J1397" s="0" t="n">
        <f aca="false">VLOOKUP(D1397,Товар!$A$1:$F$61,5)</f>
        <v>250</v>
      </c>
      <c r="K1397" s="5" t="n">
        <f aca="false">IF(F1397="Поступление",TRUE())</f>
        <v>0</v>
      </c>
      <c r="L1397" s="5" t="n">
        <f aca="false">AND(G1397,H1397,I1397,K1397)</f>
        <v>0</v>
      </c>
      <c r="M1397" s="0" t="n">
        <f aca="false">IF(L1397,1,0)</f>
        <v>0</v>
      </c>
      <c r="N1397" s="0" t="n">
        <f aca="false">E1397*J1397*M1397</f>
        <v>0</v>
      </c>
    </row>
    <row r="1398" customFormat="false" ht="14.25" hidden="false" customHeight="false" outlineLevel="0" collapsed="false">
      <c r="A1398" s="0" t="n">
        <v>1397</v>
      </c>
      <c r="B1398" s="3" t="n">
        <v>45145</v>
      </c>
      <c r="C1398" s="4" t="s">
        <v>19</v>
      </c>
      <c r="D1398" s="0" t="n">
        <v>29</v>
      </c>
      <c r="E1398" s="0" t="n">
        <v>258</v>
      </c>
      <c r="F1398" s="0" t="s">
        <v>29</v>
      </c>
      <c r="G1398" s="5" t="n">
        <f aca="false">OR(C1398="M15",C1398="M10")</f>
        <v>0</v>
      </c>
      <c r="H1398" s="5" t="n">
        <f aca="false">AND(D1398&lt;=7,D1398&gt;=4)</f>
        <v>0</v>
      </c>
      <c r="I1398" s="5" t="n">
        <f aca="false">AND(B1398&gt;=$P$1,B1398&lt;=$Q$1)</f>
        <v>1</v>
      </c>
      <c r="J1398" s="0" t="n">
        <f aca="false">VLOOKUP(D1398,Товар!$A$1:$F$61,5)</f>
        <v>250</v>
      </c>
      <c r="K1398" s="5" t="n">
        <f aca="false">IF(F1398="Поступление",TRUE())</f>
        <v>0</v>
      </c>
      <c r="L1398" s="5" t="n">
        <f aca="false">AND(G1398,H1398,I1398,K1398)</f>
        <v>0</v>
      </c>
      <c r="M1398" s="0" t="n">
        <f aca="false">IF(L1398,1,0)</f>
        <v>0</v>
      </c>
      <c r="N1398" s="0" t="n">
        <f aca="false">E1398*J1398*M1398</f>
        <v>0</v>
      </c>
    </row>
    <row r="1399" customFormat="false" ht="14.25" hidden="false" customHeight="false" outlineLevel="0" collapsed="false">
      <c r="A1399" s="0" t="n">
        <v>1398</v>
      </c>
      <c r="B1399" s="3" t="n">
        <v>45145</v>
      </c>
      <c r="C1399" s="4" t="s">
        <v>19</v>
      </c>
      <c r="D1399" s="0" t="n">
        <v>30</v>
      </c>
      <c r="E1399" s="0" t="n">
        <v>256</v>
      </c>
      <c r="F1399" s="0" t="s">
        <v>29</v>
      </c>
      <c r="G1399" s="5" t="n">
        <f aca="false">OR(C1399="M15",C1399="M10")</f>
        <v>0</v>
      </c>
      <c r="H1399" s="5" t="n">
        <f aca="false">AND(D1399&lt;=7,D1399&gt;=4)</f>
        <v>0</v>
      </c>
      <c r="I1399" s="5" t="n">
        <f aca="false">AND(B1399&gt;=$P$1,B1399&lt;=$Q$1)</f>
        <v>1</v>
      </c>
      <c r="J1399" s="0" t="n">
        <f aca="false">VLOOKUP(D1399,Товар!$A$1:$F$61,5)</f>
        <v>100</v>
      </c>
      <c r="K1399" s="5" t="n">
        <f aca="false">IF(F1399="Поступление",TRUE())</f>
        <v>0</v>
      </c>
      <c r="L1399" s="5" t="n">
        <f aca="false">AND(G1399,H1399,I1399,K1399)</f>
        <v>0</v>
      </c>
      <c r="M1399" s="0" t="n">
        <f aca="false">IF(L1399,1,0)</f>
        <v>0</v>
      </c>
      <c r="N1399" s="0" t="n">
        <f aca="false">E1399*J1399*M1399</f>
        <v>0</v>
      </c>
    </row>
    <row r="1400" customFormat="false" ht="14.25" hidden="false" customHeight="false" outlineLevel="0" collapsed="false">
      <c r="A1400" s="0" t="n">
        <v>1399</v>
      </c>
      <c r="B1400" s="3" t="n">
        <v>45145</v>
      </c>
      <c r="C1400" s="4" t="s">
        <v>19</v>
      </c>
      <c r="D1400" s="0" t="n">
        <v>31</v>
      </c>
      <c r="E1400" s="0" t="n">
        <v>269</v>
      </c>
      <c r="F1400" s="0" t="s">
        <v>29</v>
      </c>
      <c r="G1400" s="5" t="n">
        <f aca="false">OR(C1400="M15",C1400="M10")</f>
        <v>0</v>
      </c>
      <c r="H1400" s="5" t="n">
        <f aca="false">AND(D1400&lt;=7,D1400&gt;=4)</f>
        <v>0</v>
      </c>
      <c r="I1400" s="5" t="n">
        <f aca="false">AND(B1400&gt;=$P$1,B1400&lt;=$Q$1)</f>
        <v>1</v>
      </c>
      <c r="J1400" s="0" t="n">
        <f aca="false">VLOOKUP(D1400,Товар!$A$1:$F$61,5)</f>
        <v>80</v>
      </c>
      <c r="K1400" s="5" t="n">
        <f aca="false">IF(F1400="Поступление",TRUE())</f>
        <v>0</v>
      </c>
      <c r="L1400" s="5" t="n">
        <f aca="false">AND(G1400,H1400,I1400,K1400)</f>
        <v>0</v>
      </c>
      <c r="M1400" s="0" t="n">
        <f aca="false">IF(L1400,1,0)</f>
        <v>0</v>
      </c>
      <c r="N1400" s="0" t="n">
        <f aca="false">E1400*J1400*M1400</f>
        <v>0</v>
      </c>
    </row>
    <row r="1401" customFormat="false" ht="14.25" hidden="false" customHeight="false" outlineLevel="0" collapsed="false">
      <c r="A1401" s="0" t="n">
        <v>1400</v>
      </c>
      <c r="B1401" s="3" t="n">
        <v>45145</v>
      </c>
      <c r="C1401" s="4" t="s">
        <v>19</v>
      </c>
      <c r="D1401" s="0" t="n">
        <v>32</v>
      </c>
      <c r="E1401" s="0" t="n">
        <v>204</v>
      </c>
      <c r="F1401" s="0" t="s">
        <v>29</v>
      </c>
      <c r="G1401" s="5" t="n">
        <f aca="false">OR(C1401="M15",C1401="M10")</f>
        <v>0</v>
      </c>
      <c r="H1401" s="5" t="n">
        <f aca="false">AND(D1401&lt;=7,D1401&gt;=4)</f>
        <v>0</v>
      </c>
      <c r="I1401" s="5" t="n">
        <f aca="false">AND(B1401&gt;=$P$1,B1401&lt;=$Q$1)</f>
        <v>1</v>
      </c>
      <c r="J1401" s="0" t="n">
        <f aca="false">VLOOKUP(D1401,Товар!$A$1:$F$61,5)</f>
        <v>100</v>
      </c>
      <c r="K1401" s="5" t="n">
        <f aca="false">IF(F1401="Поступление",TRUE())</f>
        <v>0</v>
      </c>
      <c r="L1401" s="5" t="n">
        <f aca="false">AND(G1401,H1401,I1401,K1401)</f>
        <v>0</v>
      </c>
      <c r="M1401" s="0" t="n">
        <f aca="false">IF(L1401,1,0)</f>
        <v>0</v>
      </c>
      <c r="N1401" s="0" t="n">
        <f aca="false">E1401*J1401*M1401</f>
        <v>0</v>
      </c>
    </row>
    <row r="1402" customFormat="false" ht="14.25" hidden="false" customHeight="false" outlineLevel="0" collapsed="false">
      <c r="A1402" s="0" t="n">
        <v>1401</v>
      </c>
      <c r="B1402" s="3" t="n">
        <v>45145</v>
      </c>
      <c r="C1402" s="4" t="s">
        <v>19</v>
      </c>
      <c r="D1402" s="0" t="n">
        <v>33</v>
      </c>
      <c r="E1402" s="0" t="n">
        <v>206</v>
      </c>
      <c r="F1402" s="0" t="s">
        <v>29</v>
      </c>
      <c r="G1402" s="5" t="n">
        <f aca="false">OR(C1402="M15",C1402="M10")</f>
        <v>0</v>
      </c>
      <c r="H1402" s="5" t="n">
        <f aca="false">AND(D1402&lt;=7,D1402&gt;=4)</f>
        <v>0</v>
      </c>
      <c r="I1402" s="5" t="n">
        <f aca="false">AND(B1402&gt;=$P$1,B1402&lt;=$Q$1)</f>
        <v>1</v>
      </c>
      <c r="J1402" s="0" t="n">
        <f aca="false">VLOOKUP(D1402,Товар!$A$1:$F$61,5)</f>
        <v>100</v>
      </c>
      <c r="K1402" s="5" t="n">
        <f aca="false">IF(F1402="Поступление",TRUE())</f>
        <v>0</v>
      </c>
      <c r="L1402" s="5" t="n">
        <f aca="false">AND(G1402,H1402,I1402,K1402)</f>
        <v>0</v>
      </c>
      <c r="M1402" s="0" t="n">
        <f aca="false">IF(L1402,1,0)</f>
        <v>0</v>
      </c>
      <c r="N1402" s="0" t="n">
        <f aca="false">E1402*J1402*M1402</f>
        <v>0</v>
      </c>
    </row>
    <row r="1403" customFormat="false" ht="14.25" hidden="false" customHeight="false" outlineLevel="0" collapsed="false">
      <c r="A1403" s="0" t="n">
        <v>1402</v>
      </c>
      <c r="B1403" s="3" t="n">
        <v>45145</v>
      </c>
      <c r="C1403" s="4" t="s">
        <v>19</v>
      </c>
      <c r="D1403" s="0" t="n">
        <v>34</v>
      </c>
      <c r="E1403" s="0" t="n">
        <v>208</v>
      </c>
      <c r="F1403" s="0" t="s">
        <v>29</v>
      </c>
      <c r="G1403" s="5" t="n">
        <f aca="false">OR(C1403="M15",C1403="M10")</f>
        <v>0</v>
      </c>
      <c r="H1403" s="5" t="n">
        <f aca="false">AND(D1403&lt;=7,D1403&gt;=4)</f>
        <v>0</v>
      </c>
      <c r="I1403" s="5" t="n">
        <f aca="false">AND(B1403&gt;=$P$1,B1403&lt;=$Q$1)</f>
        <v>1</v>
      </c>
      <c r="J1403" s="0" t="n">
        <f aca="false">VLOOKUP(D1403,Товар!$A$1:$F$61,5)</f>
        <v>200</v>
      </c>
      <c r="K1403" s="5" t="n">
        <f aca="false">IF(F1403="Поступление",TRUE())</f>
        <v>0</v>
      </c>
      <c r="L1403" s="5" t="n">
        <f aca="false">AND(G1403,H1403,I1403,K1403)</f>
        <v>0</v>
      </c>
      <c r="M1403" s="0" t="n">
        <f aca="false">IF(L1403,1,0)</f>
        <v>0</v>
      </c>
      <c r="N1403" s="0" t="n">
        <f aca="false">E1403*J1403*M1403</f>
        <v>0</v>
      </c>
    </row>
    <row r="1404" customFormat="false" ht="14.25" hidden="false" customHeight="false" outlineLevel="0" collapsed="false">
      <c r="A1404" s="0" t="n">
        <v>1403</v>
      </c>
      <c r="B1404" s="3" t="n">
        <v>45145</v>
      </c>
      <c r="C1404" s="4" t="s">
        <v>19</v>
      </c>
      <c r="D1404" s="0" t="n">
        <v>35</v>
      </c>
      <c r="E1404" s="0" t="n">
        <v>209</v>
      </c>
      <c r="F1404" s="0" t="s">
        <v>29</v>
      </c>
      <c r="G1404" s="5" t="n">
        <f aca="false">OR(C1404="M15",C1404="M10")</f>
        <v>0</v>
      </c>
      <c r="H1404" s="5" t="n">
        <f aca="false">AND(D1404&lt;=7,D1404&gt;=4)</f>
        <v>0</v>
      </c>
      <c r="I1404" s="5" t="n">
        <f aca="false">AND(B1404&gt;=$P$1,B1404&lt;=$Q$1)</f>
        <v>1</v>
      </c>
      <c r="J1404" s="0" t="n">
        <f aca="false">VLOOKUP(D1404,Товар!$A$1:$F$61,5)</f>
        <v>300</v>
      </c>
      <c r="K1404" s="5" t="n">
        <f aca="false">IF(F1404="Поступление",TRUE())</f>
        <v>0</v>
      </c>
      <c r="L1404" s="5" t="n">
        <f aca="false">AND(G1404,H1404,I1404,K1404)</f>
        <v>0</v>
      </c>
      <c r="M1404" s="0" t="n">
        <f aca="false">IF(L1404,1,0)</f>
        <v>0</v>
      </c>
      <c r="N1404" s="0" t="n">
        <f aca="false">E1404*J1404*M1404</f>
        <v>0</v>
      </c>
    </row>
    <row r="1405" customFormat="false" ht="14.25" hidden="false" customHeight="false" outlineLevel="0" collapsed="false">
      <c r="A1405" s="0" t="n">
        <v>1404</v>
      </c>
      <c r="B1405" s="3" t="n">
        <v>45145</v>
      </c>
      <c r="C1405" s="4" t="s">
        <v>19</v>
      </c>
      <c r="D1405" s="0" t="n">
        <v>36</v>
      </c>
      <c r="E1405" s="0" t="n">
        <v>299</v>
      </c>
      <c r="F1405" s="0" t="s">
        <v>29</v>
      </c>
      <c r="G1405" s="5" t="n">
        <f aca="false">OR(C1405="M15",C1405="M10")</f>
        <v>0</v>
      </c>
      <c r="H1405" s="5" t="n">
        <f aca="false">AND(D1405&lt;=7,D1405&gt;=4)</f>
        <v>0</v>
      </c>
      <c r="I1405" s="5" t="n">
        <f aca="false">AND(B1405&gt;=$P$1,B1405&lt;=$Q$1)</f>
        <v>1</v>
      </c>
      <c r="J1405" s="0" t="n">
        <f aca="false">VLOOKUP(D1405,Товар!$A$1:$F$61,5)</f>
        <v>400</v>
      </c>
      <c r="K1405" s="5" t="n">
        <f aca="false">IF(F1405="Поступление",TRUE())</f>
        <v>0</v>
      </c>
      <c r="L1405" s="5" t="n">
        <f aca="false">AND(G1405,H1405,I1405,K1405)</f>
        <v>0</v>
      </c>
      <c r="M1405" s="0" t="n">
        <f aca="false">IF(L1405,1,0)</f>
        <v>0</v>
      </c>
      <c r="N1405" s="0" t="n">
        <f aca="false">E1405*J1405*M1405</f>
        <v>0</v>
      </c>
    </row>
    <row r="1406" customFormat="false" ht="14.25" hidden="false" customHeight="false" outlineLevel="0" collapsed="false">
      <c r="A1406" s="0" t="n">
        <v>1405</v>
      </c>
      <c r="B1406" s="3" t="n">
        <v>45145</v>
      </c>
      <c r="C1406" s="4" t="s">
        <v>20</v>
      </c>
      <c r="D1406" s="0" t="n">
        <v>1</v>
      </c>
      <c r="E1406" s="0" t="n">
        <v>275</v>
      </c>
      <c r="F1406" s="0" t="s">
        <v>29</v>
      </c>
      <c r="G1406" s="5" t="n">
        <f aca="false">OR(C1406="M15",C1406="M10")</f>
        <v>0</v>
      </c>
      <c r="H1406" s="5" t="n">
        <f aca="false">AND(D1406&lt;=7,D1406&gt;=4)</f>
        <v>0</v>
      </c>
      <c r="I1406" s="5" t="n">
        <f aca="false">AND(B1406&gt;=$P$1,B1406&lt;=$Q$1)</f>
        <v>1</v>
      </c>
      <c r="J1406" s="0" t="n">
        <f aca="false">VLOOKUP(D1406,Товар!$A$1:$F$61,5)</f>
        <v>250</v>
      </c>
      <c r="K1406" s="5" t="n">
        <f aca="false">IF(F1406="Поступление",TRUE())</f>
        <v>0</v>
      </c>
      <c r="L1406" s="5" t="n">
        <f aca="false">AND(G1406,H1406,I1406,K1406)</f>
        <v>0</v>
      </c>
      <c r="M1406" s="0" t="n">
        <f aca="false">IF(L1406,1,0)</f>
        <v>0</v>
      </c>
      <c r="N1406" s="0" t="n">
        <f aca="false">E1406*J1406*M1406</f>
        <v>0</v>
      </c>
    </row>
    <row r="1407" customFormat="false" ht="14.25" hidden="false" customHeight="false" outlineLevel="0" collapsed="false">
      <c r="A1407" s="0" t="n">
        <v>1406</v>
      </c>
      <c r="B1407" s="3" t="n">
        <v>45145</v>
      </c>
      <c r="C1407" s="4" t="s">
        <v>20</v>
      </c>
      <c r="D1407" s="0" t="n">
        <v>2</v>
      </c>
      <c r="E1407" s="0" t="n">
        <v>234</v>
      </c>
      <c r="F1407" s="0" t="s">
        <v>29</v>
      </c>
      <c r="G1407" s="5" t="n">
        <f aca="false">OR(C1407="M15",C1407="M10")</f>
        <v>0</v>
      </c>
      <c r="H1407" s="5" t="n">
        <f aca="false">AND(D1407&lt;=7,D1407&gt;=4)</f>
        <v>0</v>
      </c>
      <c r="I1407" s="5" t="n">
        <f aca="false">AND(B1407&gt;=$P$1,B1407&lt;=$Q$1)</f>
        <v>1</v>
      </c>
      <c r="J1407" s="0" t="n">
        <f aca="false">VLOOKUP(D1407,Товар!$A$1:$F$61,5)</f>
        <v>1</v>
      </c>
      <c r="K1407" s="5" t="n">
        <f aca="false">IF(F1407="Поступление",TRUE())</f>
        <v>0</v>
      </c>
      <c r="L1407" s="5" t="n">
        <f aca="false">AND(G1407,H1407,I1407,K1407)</f>
        <v>0</v>
      </c>
      <c r="M1407" s="0" t="n">
        <f aca="false">IF(L1407,1,0)</f>
        <v>0</v>
      </c>
      <c r="N1407" s="0" t="n">
        <f aca="false">E1407*J1407*M1407</f>
        <v>0</v>
      </c>
    </row>
    <row r="1408" customFormat="false" ht="14.25" hidden="false" customHeight="false" outlineLevel="0" collapsed="false">
      <c r="A1408" s="0" t="n">
        <v>1407</v>
      </c>
      <c r="B1408" s="3" t="n">
        <v>45145</v>
      </c>
      <c r="C1408" s="4" t="s">
        <v>20</v>
      </c>
      <c r="D1408" s="0" t="n">
        <v>3</v>
      </c>
      <c r="E1408" s="0" t="n">
        <v>228</v>
      </c>
      <c r="F1408" s="0" t="s">
        <v>29</v>
      </c>
      <c r="G1408" s="5" t="n">
        <f aca="false">OR(C1408="M15",C1408="M10")</f>
        <v>0</v>
      </c>
      <c r="H1408" s="5" t="n">
        <f aca="false">AND(D1408&lt;=7,D1408&gt;=4)</f>
        <v>0</v>
      </c>
      <c r="I1408" s="5" t="n">
        <f aca="false">AND(B1408&gt;=$P$1,B1408&lt;=$Q$1)</f>
        <v>1</v>
      </c>
      <c r="J1408" s="0" t="n">
        <f aca="false">VLOOKUP(D1408,Товар!$A$1:$F$61,5)</f>
        <v>6</v>
      </c>
      <c r="K1408" s="5" t="n">
        <f aca="false">IF(F1408="Поступление",TRUE())</f>
        <v>0</v>
      </c>
      <c r="L1408" s="5" t="n">
        <f aca="false">AND(G1408,H1408,I1408,K1408)</f>
        <v>0</v>
      </c>
      <c r="M1408" s="0" t="n">
        <f aca="false">IF(L1408,1,0)</f>
        <v>0</v>
      </c>
      <c r="N1408" s="0" t="n">
        <f aca="false">E1408*J1408*M1408</f>
        <v>0</v>
      </c>
    </row>
    <row r="1409" customFormat="false" ht="14.25" hidden="false" customHeight="false" outlineLevel="0" collapsed="false">
      <c r="A1409" s="0" t="n">
        <v>1408</v>
      </c>
      <c r="B1409" s="3" t="n">
        <v>45145</v>
      </c>
      <c r="C1409" s="4" t="s">
        <v>20</v>
      </c>
      <c r="D1409" s="0" t="n">
        <v>4</v>
      </c>
      <c r="E1409" s="0" t="n">
        <v>217</v>
      </c>
      <c r="F1409" s="0" t="s">
        <v>29</v>
      </c>
      <c r="G1409" s="5" t="n">
        <f aca="false">OR(C1409="M15",C1409="M10")</f>
        <v>0</v>
      </c>
      <c r="H1409" s="5" t="n">
        <f aca="false">AND(D1409&lt;=7,D1409&gt;=4)</f>
        <v>1</v>
      </c>
      <c r="I1409" s="5" t="n">
        <f aca="false">AND(B1409&gt;=$P$1,B1409&lt;=$Q$1)</f>
        <v>1</v>
      </c>
      <c r="J1409" s="0" t="n">
        <f aca="false">VLOOKUP(D1409,Товар!$A$1:$F$61,5)</f>
        <v>250</v>
      </c>
      <c r="K1409" s="5" t="n">
        <f aca="false">IF(F1409="Поступление",TRUE())</f>
        <v>0</v>
      </c>
      <c r="L1409" s="5" t="n">
        <f aca="false">AND(G1409,H1409,I1409,K1409)</f>
        <v>0</v>
      </c>
      <c r="M1409" s="0" t="n">
        <f aca="false">IF(L1409,1,0)</f>
        <v>0</v>
      </c>
      <c r="N1409" s="0" t="n">
        <f aca="false">E1409*J1409*M1409</f>
        <v>0</v>
      </c>
    </row>
    <row r="1410" customFormat="false" ht="14.25" hidden="false" customHeight="false" outlineLevel="0" collapsed="false">
      <c r="A1410" s="0" t="n">
        <v>1409</v>
      </c>
      <c r="B1410" s="3" t="n">
        <v>45145</v>
      </c>
      <c r="C1410" s="4" t="s">
        <v>20</v>
      </c>
      <c r="D1410" s="0" t="n">
        <v>5</v>
      </c>
      <c r="E1410" s="0" t="n">
        <v>258</v>
      </c>
      <c r="F1410" s="0" t="s">
        <v>29</v>
      </c>
      <c r="G1410" s="5" t="n">
        <f aca="false">OR(C1410="M15",C1410="M10")</f>
        <v>0</v>
      </c>
      <c r="H1410" s="5" t="n">
        <f aca="false">AND(D1410&lt;=7,D1410&gt;=4)</f>
        <v>1</v>
      </c>
      <c r="I1410" s="5" t="n">
        <f aca="false">AND(B1410&gt;=$P$1,B1410&lt;=$Q$1)</f>
        <v>1</v>
      </c>
      <c r="J1410" s="0" t="n">
        <f aca="false">VLOOKUP(D1410,Товар!$A$1:$F$61,5)</f>
        <v>800</v>
      </c>
      <c r="K1410" s="5" t="n">
        <f aca="false">IF(F1410="Поступление",TRUE())</f>
        <v>0</v>
      </c>
      <c r="L1410" s="5" t="n">
        <f aca="false">AND(G1410,H1410,I1410,K1410)</f>
        <v>0</v>
      </c>
      <c r="M1410" s="0" t="n">
        <f aca="false">IF(L1410,1,0)</f>
        <v>0</v>
      </c>
      <c r="N1410" s="0" t="n">
        <f aca="false">E1410*J1410*M1410</f>
        <v>0</v>
      </c>
    </row>
    <row r="1411" customFormat="false" ht="14.25" hidden="false" customHeight="false" outlineLevel="0" collapsed="false">
      <c r="A1411" s="0" t="n">
        <v>1410</v>
      </c>
      <c r="B1411" s="3" t="n">
        <v>45145</v>
      </c>
      <c r="C1411" s="4" t="s">
        <v>20</v>
      </c>
      <c r="D1411" s="0" t="n">
        <v>6</v>
      </c>
      <c r="E1411" s="0" t="n">
        <v>199</v>
      </c>
      <c r="F1411" s="0" t="s">
        <v>29</v>
      </c>
      <c r="G1411" s="5" t="n">
        <f aca="false">OR(C1411="M15",C1411="M10")</f>
        <v>0</v>
      </c>
      <c r="H1411" s="5" t="n">
        <f aca="false">AND(D1411&lt;=7,D1411&gt;=4)</f>
        <v>1</v>
      </c>
      <c r="I1411" s="5" t="n">
        <f aca="false">AND(B1411&gt;=$P$1,B1411&lt;=$Q$1)</f>
        <v>1</v>
      </c>
      <c r="J1411" s="0" t="n">
        <f aca="false">VLOOKUP(D1411,Товар!$A$1:$F$61,5)</f>
        <v>500</v>
      </c>
      <c r="K1411" s="5" t="n">
        <f aca="false">IF(F1411="Поступление",TRUE())</f>
        <v>0</v>
      </c>
      <c r="L1411" s="5" t="n">
        <f aca="false">AND(G1411,H1411,I1411,K1411)</f>
        <v>0</v>
      </c>
      <c r="M1411" s="0" t="n">
        <f aca="false">IF(L1411,1,0)</f>
        <v>0</v>
      </c>
      <c r="N1411" s="0" t="n">
        <f aca="false">E1411*J1411*M1411</f>
        <v>0</v>
      </c>
    </row>
    <row r="1412" customFormat="false" ht="14.25" hidden="false" customHeight="false" outlineLevel="0" collapsed="false">
      <c r="A1412" s="0" t="n">
        <v>1411</v>
      </c>
      <c r="B1412" s="3" t="n">
        <v>45145</v>
      </c>
      <c r="C1412" s="4" t="s">
        <v>20</v>
      </c>
      <c r="D1412" s="0" t="n">
        <v>7</v>
      </c>
      <c r="E1412" s="0" t="n">
        <v>248</v>
      </c>
      <c r="F1412" s="0" t="s">
        <v>29</v>
      </c>
      <c r="G1412" s="5" t="n">
        <f aca="false">OR(C1412="M15",C1412="M10")</f>
        <v>0</v>
      </c>
      <c r="H1412" s="5" t="n">
        <f aca="false">AND(D1412&lt;=7,D1412&gt;=4)</f>
        <v>1</v>
      </c>
      <c r="I1412" s="5" t="n">
        <f aca="false">AND(B1412&gt;=$P$1,B1412&lt;=$Q$1)</f>
        <v>1</v>
      </c>
      <c r="J1412" s="0" t="n">
        <f aca="false">VLOOKUP(D1412,Товар!$A$1:$F$61,5)</f>
        <v>1000</v>
      </c>
      <c r="K1412" s="5" t="n">
        <f aca="false">IF(F1412="Поступление",TRUE())</f>
        <v>0</v>
      </c>
      <c r="L1412" s="5" t="n">
        <f aca="false">AND(G1412,H1412,I1412,K1412)</f>
        <v>0</v>
      </c>
      <c r="M1412" s="0" t="n">
        <f aca="false">IF(L1412,1,0)</f>
        <v>0</v>
      </c>
      <c r="N1412" s="0" t="n">
        <f aca="false">E1412*J1412*M1412</f>
        <v>0</v>
      </c>
    </row>
    <row r="1413" customFormat="false" ht="14.25" hidden="false" customHeight="false" outlineLevel="0" collapsed="false">
      <c r="A1413" s="0" t="n">
        <v>1412</v>
      </c>
      <c r="B1413" s="3" t="n">
        <v>45145</v>
      </c>
      <c r="C1413" s="4" t="s">
        <v>20</v>
      </c>
      <c r="D1413" s="0" t="n">
        <v>8</v>
      </c>
      <c r="E1413" s="0" t="n">
        <v>236</v>
      </c>
      <c r="F1413" s="0" t="s">
        <v>29</v>
      </c>
      <c r="G1413" s="5" t="n">
        <f aca="false">OR(C1413="M15",C1413="M10")</f>
        <v>0</v>
      </c>
      <c r="H1413" s="5" t="n">
        <f aca="false">AND(D1413&lt;=7,D1413&gt;=4)</f>
        <v>0</v>
      </c>
      <c r="I1413" s="5" t="n">
        <f aca="false">AND(B1413&gt;=$P$1,B1413&lt;=$Q$1)</f>
        <v>1</v>
      </c>
      <c r="J1413" s="0" t="n">
        <f aca="false">VLOOKUP(D1413,Товар!$A$1:$F$61,5)</f>
        <v>250</v>
      </c>
      <c r="K1413" s="5" t="n">
        <f aca="false">IF(F1413="Поступление",TRUE())</f>
        <v>0</v>
      </c>
      <c r="L1413" s="5" t="n">
        <f aca="false">AND(G1413,H1413,I1413,K1413)</f>
        <v>0</v>
      </c>
      <c r="M1413" s="0" t="n">
        <f aca="false">IF(L1413,1,0)</f>
        <v>0</v>
      </c>
      <c r="N1413" s="0" t="n">
        <f aca="false">E1413*J1413*M1413</f>
        <v>0</v>
      </c>
    </row>
    <row r="1414" customFormat="false" ht="14.25" hidden="false" customHeight="false" outlineLevel="0" collapsed="false">
      <c r="A1414" s="0" t="n">
        <v>1413</v>
      </c>
      <c r="B1414" s="3" t="n">
        <v>45145</v>
      </c>
      <c r="C1414" s="4" t="s">
        <v>20</v>
      </c>
      <c r="D1414" s="0" t="n">
        <v>9</v>
      </c>
      <c r="E1414" s="0" t="n">
        <v>287</v>
      </c>
      <c r="F1414" s="0" t="s">
        <v>29</v>
      </c>
      <c r="G1414" s="5" t="n">
        <f aca="false">OR(C1414="M15",C1414="M10")</f>
        <v>0</v>
      </c>
      <c r="H1414" s="5" t="n">
        <f aca="false">AND(D1414&lt;=7,D1414&gt;=4)</f>
        <v>0</v>
      </c>
      <c r="I1414" s="5" t="n">
        <f aca="false">AND(B1414&gt;=$P$1,B1414&lt;=$Q$1)</f>
        <v>1</v>
      </c>
      <c r="J1414" s="0" t="n">
        <f aca="false">VLOOKUP(D1414,Товар!$A$1:$F$61,5)</f>
        <v>500</v>
      </c>
      <c r="K1414" s="5" t="n">
        <f aca="false">IF(F1414="Поступление",TRUE())</f>
        <v>0</v>
      </c>
      <c r="L1414" s="5" t="n">
        <f aca="false">AND(G1414,H1414,I1414,K1414)</f>
        <v>0</v>
      </c>
      <c r="M1414" s="0" t="n">
        <f aca="false">IF(L1414,1,0)</f>
        <v>0</v>
      </c>
      <c r="N1414" s="0" t="n">
        <f aca="false">E1414*J1414*M1414</f>
        <v>0</v>
      </c>
    </row>
    <row r="1415" customFormat="false" ht="14.25" hidden="false" customHeight="false" outlineLevel="0" collapsed="false">
      <c r="A1415" s="0" t="n">
        <v>1414</v>
      </c>
      <c r="B1415" s="3" t="n">
        <v>45145</v>
      </c>
      <c r="C1415" s="4" t="s">
        <v>20</v>
      </c>
      <c r="D1415" s="0" t="n">
        <v>10</v>
      </c>
      <c r="E1415" s="0" t="n">
        <v>265</v>
      </c>
      <c r="F1415" s="0" t="s">
        <v>29</v>
      </c>
      <c r="G1415" s="5" t="n">
        <f aca="false">OR(C1415="M15",C1415="M10")</f>
        <v>0</v>
      </c>
      <c r="H1415" s="5" t="n">
        <f aca="false">AND(D1415&lt;=7,D1415&gt;=4)</f>
        <v>0</v>
      </c>
      <c r="I1415" s="5" t="n">
        <f aca="false">AND(B1415&gt;=$P$1,B1415&lt;=$Q$1)</f>
        <v>1</v>
      </c>
      <c r="J1415" s="0" t="n">
        <f aca="false">VLOOKUP(D1415,Товар!$A$1:$F$61,5)</f>
        <v>1000</v>
      </c>
      <c r="K1415" s="5" t="n">
        <f aca="false">IF(F1415="Поступление",TRUE())</f>
        <v>0</v>
      </c>
      <c r="L1415" s="5" t="n">
        <f aca="false">AND(G1415,H1415,I1415,K1415)</f>
        <v>0</v>
      </c>
      <c r="M1415" s="0" t="n">
        <f aca="false">IF(L1415,1,0)</f>
        <v>0</v>
      </c>
      <c r="N1415" s="0" t="n">
        <f aca="false">E1415*J1415*M1415</f>
        <v>0</v>
      </c>
    </row>
    <row r="1416" customFormat="false" ht="14.25" hidden="false" customHeight="false" outlineLevel="0" collapsed="false">
      <c r="A1416" s="0" t="n">
        <v>1415</v>
      </c>
      <c r="B1416" s="3" t="n">
        <v>45145</v>
      </c>
      <c r="C1416" s="4" t="s">
        <v>20</v>
      </c>
      <c r="D1416" s="0" t="n">
        <v>11</v>
      </c>
      <c r="E1416" s="0" t="n">
        <v>234</v>
      </c>
      <c r="F1416" s="0" t="s">
        <v>29</v>
      </c>
      <c r="G1416" s="5" t="n">
        <f aca="false">OR(C1416="M15",C1416="M10")</f>
        <v>0</v>
      </c>
      <c r="H1416" s="5" t="n">
        <f aca="false">AND(D1416&lt;=7,D1416&gt;=4)</f>
        <v>0</v>
      </c>
      <c r="I1416" s="5" t="n">
        <f aca="false">AND(B1416&gt;=$P$1,B1416&lt;=$Q$1)</f>
        <v>1</v>
      </c>
      <c r="J1416" s="0" t="n">
        <f aca="false">VLOOKUP(D1416,Товар!$A$1:$F$61,5)</f>
        <v>500</v>
      </c>
      <c r="K1416" s="5" t="n">
        <f aca="false">IF(F1416="Поступление",TRUE())</f>
        <v>0</v>
      </c>
      <c r="L1416" s="5" t="n">
        <f aca="false">AND(G1416,H1416,I1416,K1416)</f>
        <v>0</v>
      </c>
      <c r="M1416" s="0" t="n">
        <f aca="false">IF(L1416,1,0)</f>
        <v>0</v>
      </c>
      <c r="N1416" s="0" t="n">
        <f aca="false">E1416*J1416*M1416</f>
        <v>0</v>
      </c>
    </row>
    <row r="1417" customFormat="false" ht="14.25" hidden="false" customHeight="false" outlineLevel="0" collapsed="false">
      <c r="A1417" s="0" t="n">
        <v>1416</v>
      </c>
      <c r="B1417" s="3" t="n">
        <v>45145</v>
      </c>
      <c r="C1417" s="4" t="s">
        <v>20</v>
      </c>
      <c r="D1417" s="0" t="n">
        <v>12</v>
      </c>
      <c r="E1417" s="0" t="n">
        <v>258</v>
      </c>
      <c r="F1417" s="0" t="s">
        <v>29</v>
      </c>
      <c r="G1417" s="5" t="n">
        <f aca="false">OR(C1417="M15",C1417="M10")</f>
        <v>0</v>
      </c>
      <c r="H1417" s="5" t="n">
        <f aca="false">AND(D1417&lt;=7,D1417&gt;=4)</f>
        <v>0</v>
      </c>
      <c r="I1417" s="5" t="n">
        <f aca="false">AND(B1417&gt;=$P$1,B1417&lt;=$Q$1)</f>
        <v>1</v>
      </c>
      <c r="J1417" s="0" t="n">
        <f aca="false">VLOOKUP(D1417,Товар!$A$1:$F$61,5)</f>
        <v>250</v>
      </c>
      <c r="K1417" s="5" t="n">
        <f aca="false">IF(F1417="Поступление",TRUE())</f>
        <v>0</v>
      </c>
      <c r="L1417" s="5" t="n">
        <f aca="false">AND(G1417,H1417,I1417,K1417)</f>
        <v>0</v>
      </c>
      <c r="M1417" s="0" t="n">
        <f aca="false">IF(L1417,1,0)</f>
        <v>0</v>
      </c>
      <c r="N1417" s="0" t="n">
        <f aca="false">E1417*J1417*M1417</f>
        <v>0</v>
      </c>
    </row>
    <row r="1418" customFormat="false" ht="14.25" hidden="false" customHeight="false" outlineLevel="0" collapsed="false">
      <c r="A1418" s="0" t="n">
        <v>1417</v>
      </c>
      <c r="B1418" s="3" t="n">
        <v>45145</v>
      </c>
      <c r="C1418" s="4" t="s">
        <v>20</v>
      </c>
      <c r="D1418" s="0" t="n">
        <v>13</v>
      </c>
      <c r="E1418" s="0" t="n">
        <v>264</v>
      </c>
      <c r="F1418" s="0" t="s">
        <v>29</v>
      </c>
      <c r="G1418" s="5" t="n">
        <f aca="false">OR(C1418="M15",C1418="M10")</f>
        <v>0</v>
      </c>
      <c r="H1418" s="5" t="n">
        <f aca="false">AND(D1418&lt;=7,D1418&gt;=4)</f>
        <v>0</v>
      </c>
      <c r="I1418" s="5" t="n">
        <f aca="false">AND(B1418&gt;=$P$1,B1418&lt;=$Q$1)</f>
        <v>1</v>
      </c>
      <c r="J1418" s="0" t="n">
        <f aca="false">VLOOKUP(D1418,Товар!$A$1:$F$61,5)</f>
        <v>500</v>
      </c>
      <c r="K1418" s="5" t="n">
        <f aca="false">IF(F1418="Поступление",TRUE())</f>
        <v>0</v>
      </c>
      <c r="L1418" s="5" t="n">
        <f aca="false">AND(G1418,H1418,I1418,K1418)</f>
        <v>0</v>
      </c>
      <c r="M1418" s="0" t="n">
        <f aca="false">IF(L1418,1,0)</f>
        <v>0</v>
      </c>
      <c r="N1418" s="0" t="n">
        <f aca="false">E1418*J1418*M1418</f>
        <v>0</v>
      </c>
    </row>
    <row r="1419" customFormat="false" ht="14.25" hidden="false" customHeight="false" outlineLevel="0" collapsed="false">
      <c r="A1419" s="0" t="n">
        <v>1418</v>
      </c>
      <c r="B1419" s="3" t="n">
        <v>45145</v>
      </c>
      <c r="C1419" s="4" t="s">
        <v>20</v>
      </c>
      <c r="D1419" s="0" t="n">
        <v>14</v>
      </c>
      <c r="E1419" s="0" t="n">
        <v>237</v>
      </c>
      <c r="F1419" s="0" t="s">
        <v>29</v>
      </c>
      <c r="G1419" s="5" t="n">
        <f aca="false">OR(C1419="M15",C1419="M10")</f>
        <v>0</v>
      </c>
      <c r="H1419" s="5" t="n">
        <f aca="false">AND(D1419&lt;=7,D1419&gt;=4)</f>
        <v>0</v>
      </c>
      <c r="I1419" s="5" t="n">
        <f aca="false">AND(B1419&gt;=$P$1,B1419&lt;=$Q$1)</f>
        <v>1</v>
      </c>
      <c r="J1419" s="0" t="n">
        <f aca="false">VLOOKUP(D1419,Товар!$A$1:$F$61,5)</f>
        <v>300</v>
      </c>
      <c r="K1419" s="5" t="n">
        <f aca="false">IF(F1419="Поступление",TRUE())</f>
        <v>0</v>
      </c>
      <c r="L1419" s="5" t="n">
        <f aca="false">AND(G1419,H1419,I1419,K1419)</f>
        <v>0</v>
      </c>
      <c r="M1419" s="0" t="n">
        <f aca="false">IF(L1419,1,0)</f>
        <v>0</v>
      </c>
      <c r="N1419" s="0" t="n">
        <f aca="false">E1419*J1419*M1419</f>
        <v>0</v>
      </c>
    </row>
    <row r="1420" customFormat="false" ht="14.25" hidden="false" customHeight="false" outlineLevel="0" collapsed="false">
      <c r="A1420" s="0" t="n">
        <v>1419</v>
      </c>
      <c r="B1420" s="3" t="n">
        <v>45145</v>
      </c>
      <c r="C1420" s="4" t="s">
        <v>20</v>
      </c>
      <c r="D1420" s="0" t="n">
        <v>15</v>
      </c>
      <c r="E1420" s="0" t="n">
        <v>218</v>
      </c>
      <c r="F1420" s="0" t="s">
        <v>29</v>
      </c>
      <c r="G1420" s="5" t="n">
        <f aca="false">OR(C1420="M15",C1420="M10")</f>
        <v>0</v>
      </c>
      <c r="H1420" s="5" t="n">
        <f aca="false">AND(D1420&lt;=7,D1420&gt;=4)</f>
        <v>0</v>
      </c>
      <c r="I1420" s="5" t="n">
        <f aca="false">AND(B1420&gt;=$P$1,B1420&lt;=$Q$1)</f>
        <v>1</v>
      </c>
      <c r="J1420" s="0" t="n">
        <f aca="false">VLOOKUP(D1420,Товар!$A$1:$F$61,5)</f>
        <v>250</v>
      </c>
      <c r="K1420" s="5" t="n">
        <f aca="false">IF(F1420="Поступление",TRUE())</f>
        <v>0</v>
      </c>
      <c r="L1420" s="5" t="n">
        <f aca="false">AND(G1420,H1420,I1420,K1420)</f>
        <v>0</v>
      </c>
      <c r="M1420" s="0" t="n">
        <f aca="false">IF(L1420,1,0)</f>
        <v>0</v>
      </c>
      <c r="N1420" s="0" t="n">
        <f aca="false">E1420*J1420*M1420</f>
        <v>0</v>
      </c>
    </row>
    <row r="1421" customFormat="false" ht="14.25" hidden="false" customHeight="false" outlineLevel="0" collapsed="false">
      <c r="A1421" s="0" t="n">
        <v>1420</v>
      </c>
      <c r="B1421" s="3" t="n">
        <v>45145</v>
      </c>
      <c r="C1421" s="4" t="s">
        <v>20</v>
      </c>
      <c r="D1421" s="0" t="n">
        <v>16</v>
      </c>
      <c r="E1421" s="0" t="n">
        <v>249</v>
      </c>
      <c r="F1421" s="0" t="s">
        <v>29</v>
      </c>
      <c r="G1421" s="5" t="n">
        <f aca="false">OR(C1421="M15",C1421="M10")</f>
        <v>0</v>
      </c>
      <c r="H1421" s="5" t="n">
        <f aca="false">AND(D1421&lt;=7,D1421&gt;=4)</f>
        <v>0</v>
      </c>
      <c r="I1421" s="5" t="n">
        <f aca="false">AND(B1421&gt;=$P$1,B1421&lt;=$Q$1)</f>
        <v>1</v>
      </c>
      <c r="J1421" s="0" t="n">
        <f aca="false">VLOOKUP(D1421,Товар!$A$1:$F$61,5)</f>
        <v>1</v>
      </c>
      <c r="K1421" s="5" t="n">
        <f aca="false">IF(F1421="Поступление",TRUE())</f>
        <v>0</v>
      </c>
      <c r="L1421" s="5" t="n">
        <f aca="false">AND(G1421,H1421,I1421,K1421)</f>
        <v>0</v>
      </c>
      <c r="M1421" s="0" t="n">
        <f aca="false">IF(L1421,1,0)</f>
        <v>0</v>
      </c>
      <c r="N1421" s="0" t="n">
        <f aca="false">E1421*J1421*M1421</f>
        <v>0</v>
      </c>
    </row>
    <row r="1422" customFormat="false" ht="14.25" hidden="false" customHeight="false" outlineLevel="0" collapsed="false">
      <c r="A1422" s="0" t="n">
        <v>1421</v>
      </c>
      <c r="B1422" s="3" t="n">
        <v>45145</v>
      </c>
      <c r="C1422" s="4" t="s">
        <v>20</v>
      </c>
      <c r="D1422" s="0" t="n">
        <v>17</v>
      </c>
      <c r="E1422" s="0" t="n">
        <v>273</v>
      </c>
      <c r="F1422" s="0" t="s">
        <v>29</v>
      </c>
      <c r="G1422" s="5" t="n">
        <f aca="false">OR(C1422="M15",C1422="M10")</f>
        <v>0</v>
      </c>
      <c r="H1422" s="5" t="n">
        <f aca="false">AND(D1422&lt;=7,D1422&gt;=4)</f>
        <v>0</v>
      </c>
      <c r="I1422" s="5" t="n">
        <f aca="false">AND(B1422&gt;=$P$1,B1422&lt;=$Q$1)</f>
        <v>1</v>
      </c>
      <c r="J1422" s="0" t="n">
        <f aca="false">VLOOKUP(D1422,Товар!$A$1:$F$61,5)</f>
        <v>150</v>
      </c>
      <c r="K1422" s="5" t="n">
        <f aca="false">IF(F1422="Поступление",TRUE())</f>
        <v>0</v>
      </c>
      <c r="L1422" s="5" t="n">
        <f aca="false">AND(G1422,H1422,I1422,K1422)</f>
        <v>0</v>
      </c>
      <c r="M1422" s="0" t="n">
        <f aca="false">IF(L1422,1,0)</f>
        <v>0</v>
      </c>
      <c r="N1422" s="0" t="n">
        <f aca="false">E1422*J1422*M1422</f>
        <v>0</v>
      </c>
    </row>
    <row r="1423" customFormat="false" ht="14.25" hidden="false" customHeight="false" outlineLevel="0" collapsed="false">
      <c r="A1423" s="0" t="n">
        <v>1422</v>
      </c>
      <c r="B1423" s="3" t="n">
        <v>45145</v>
      </c>
      <c r="C1423" s="4" t="s">
        <v>20</v>
      </c>
      <c r="D1423" s="0" t="n">
        <v>18</v>
      </c>
      <c r="E1423" s="0" t="n">
        <v>284</v>
      </c>
      <c r="F1423" s="0" t="s">
        <v>29</v>
      </c>
      <c r="G1423" s="5" t="n">
        <f aca="false">OR(C1423="M15",C1423="M10")</f>
        <v>0</v>
      </c>
      <c r="H1423" s="5" t="n">
        <f aca="false">AND(D1423&lt;=7,D1423&gt;=4)</f>
        <v>0</v>
      </c>
      <c r="I1423" s="5" t="n">
        <f aca="false">AND(B1423&gt;=$P$1,B1423&lt;=$Q$1)</f>
        <v>1</v>
      </c>
      <c r="J1423" s="0" t="n">
        <f aca="false">VLOOKUP(D1423,Товар!$A$1:$F$61,5)</f>
        <v>150</v>
      </c>
      <c r="K1423" s="5" t="n">
        <f aca="false">IF(F1423="Поступление",TRUE())</f>
        <v>0</v>
      </c>
      <c r="L1423" s="5" t="n">
        <f aca="false">AND(G1423,H1423,I1423,K1423)</f>
        <v>0</v>
      </c>
      <c r="M1423" s="0" t="n">
        <f aca="false">IF(L1423,1,0)</f>
        <v>0</v>
      </c>
      <c r="N1423" s="0" t="n">
        <f aca="false">E1423*J1423*M1423</f>
        <v>0</v>
      </c>
    </row>
    <row r="1424" customFormat="false" ht="14.25" hidden="false" customHeight="false" outlineLevel="0" collapsed="false">
      <c r="A1424" s="0" t="n">
        <v>1423</v>
      </c>
      <c r="B1424" s="3" t="n">
        <v>45145</v>
      </c>
      <c r="C1424" s="4" t="s">
        <v>20</v>
      </c>
      <c r="D1424" s="0" t="n">
        <v>19</v>
      </c>
      <c r="E1424" s="0" t="n">
        <v>253</v>
      </c>
      <c r="F1424" s="0" t="s">
        <v>29</v>
      </c>
      <c r="G1424" s="5" t="n">
        <f aca="false">OR(C1424="M15",C1424="M10")</f>
        <v>0</v>
      </c>
      <c r="H1424" s="5" t="n">
        <f aca="false">AND(D1424&lt;=7,D1424&gt;=4)</f>
        <v>0</v>
      </c>
      <c r="I1424" s="5" t="n">
        <f aca="false">AND(B1424&gt;=$P$1,B1424&lt;=$Q$1)</f>
        <v>1</v>
      </c>
      <c r="J1424" s="0" t="n">
        <f aca="false">VLOOKUP(D1424,Товар!$A$1:$F$61,5)</f>
        <v>700</v>
      </c>
      <c r="K1424" s="5" t="n">
        <f aca="false">IF(F1424="Поступление",TRUE())</f>
        <v>0</v>
      </c>
      <c r="L1424" s="5" t="n">
        <f aca="false">AND(G1424,H1424,I1424,K1424)</f>
        <v>0</v>
      </c>
      <c r="M1424" s="0" t="n">
        <f aca="false">IF(L1424,1,0)</f>
        <v>0</v>
      </c>
      <c r="N1424" s="0" t="n">
        <f aca="false">E1424*J1424*M1424</f>
        <v>0</v>
      </c>
    </row>
    <row r="1425" customFormat="false" ht="14.25" hidden="false" customHeight="false" outlineLevel="0" collapsed="false">
      <c r="A1425" s="0" t="n">
        <v>1424</v>
      </c>
      <c r="B1425" s="3" t="n">
        <v>45145</v>
      </c>
      <c r="C1425" s="4" t="s">
        <v>20</v>
      </c>
      <c r="D1425" s="0" t="n">
        <v>20</v>
      </c>
      <c r="E1425" s="0" t="n">
        <v>261</v>
      </c>
      <c r="F1425" s="0" t="s">
        <v>29</v>
      </c>
      <c r="G1425" s="5" t="n">
        <f aca="false">OR(C1425="M15",C1425="M10")</f>
        <v>0</v>
      </c>
      <c r="H1425" s="5" t="n">
        <f aca="false">AND(D1425&lt;=7,D1425&gt;=4)</f>
        <v>0</v>
      </c>
      <c r="I1425" s="5" t="n">
        <f aca="false">AND(B1425&gt;=$P$1,B1425&lt;=$Q$1)</f>
        <v>1</v>
      </c>
      <c r="J1425" s="0" t="n">
        <f aca="false">VLOOKUP(D1425,Товар!$A$1:$F$61,5)</f>
        <v>500</v>
      </c>
      <c r="K1425" s="5" t="n">
        <f aca="false">IF(F1425="Поступление",TRUE())</f>
        <v>0</v>
      </c>
      <c r="L1425" s="5" t="n">
        <f aca="false">AND(G1425,H1425,I1425,K1425)</f>
        <v>0</v>
      </c>
      <c r="M1425" s="0" t="n">
        <f aca="false">IF(L1425,1,0)</f>
        <v>0</v>
      </c>
      <c r="N1425" s="0" t="n">
        <f aca="false">E1425*J1425*M1425</f>
        <v>0</v>
      </c>
    </row>
    <row r="1426" customFormat="false" ht="14.25" hidden="false" customHeight="false" outlineLevel="0" collapsed="false">
      <c r="A1426" s="0" t="n">
        <v>1425</v>
      </c>
      <c r="B1426" s="3" t="n">
        <v>45145</v>
      </c>
      <c r="C1426" s="4" t="s">
        <v>20</v>
      </c>
      <c r="D1426" s="0" t="n">
        <v>21</v>
      </c>
      <c r="E1426" s="0" t="n">
        <v>276</v>
      </c>
      <c r="F1426" s="0" t="s">
        <v>29</v>
      </c>
      <c r="G1426" s="5" t="n">
        <f aca="false">OR(C1426="M15",C1426="M10")</f>
        <v>0</v>
      </c>
      <c r="H1426" s="5" t="n">
        <f aca="false">AND(D1426&lt;=7,D1426&gt;=4)</f>
        <v>0</v>
      </c>
      <c r="I1426" s="5" t="n">
        <f aca="false">AND(B1426&gt;=$P$1,B1426&lt;=$Q$1)</f>
        <v>1</v>
      </c>
      <c r="J1426" s="0" t="n">
        <f aca="false">VLOOKUP(D1426,Товар!$A$1:$F$61,5)</f>
        <v>500</v>
      </c>
      <c r="K1426" s="5" t="n">
        <f aca="false">IF(F1426="Поступление",TRUE())</f>
        <v>0</v>
      </c>
      <c r="L1426" s="5" t="n">
        <f aca="false">AND(G1426,H1426,I1426,K1426)</f>
        <v>0</v>
      </c>
      <c r="M1426" s="0" t="n">
        <f aca="false">IF(L1426,1,0)</f>
        <v>0</v>
      </c>
      <c r="N1426" s="0" t="n">
        <f aca="false">E1426*J1426*M1426</f>
        <v>0</v>
      </c>
    </row>
    <row r="1427" customFormat="false" ht="14.25" hidden="false" customHeight="false" outlineLevel="0" collapsed="false">
      <c r="A1427" s="0" t="n">
        <v>1426</v>
      </c>
      <c r="B1427" s="3" t="n">
        <v>45145</v>
      </c>
      <c r="C1427" s="4" t="s">
        <v>20</v>
      </c>
      <c r="D1427" s="0" t="n">
        <v>22</v>
      </c>
      <c r="E1427" s="0" t="n">
        <v>248</v>
      </c>
      <c r="F1427" s="0" t="s">
        <v>29</v>
      </c>
      <c r="G1427" s="5" t="n">
        <f aca="false">OR(C1427="M15",C1427="M10")</f>
        <v>0</v>
      </c>
      <c r="H1427" s="5" t="n">
        <f aca="false">AND(D1427&lt;=7,D1427&gt;=4)</f>
        <v>0</v>
      </c>
      <c r="I1427" s="5" t="n">
        <f aca="false">AND(B1427&gt;=$P$1,B1427&lt;=$Q$1)</f>
        <v>1</v>
      </c>
      <c r="J1427" s="0" t="n">
        <f aca="false">VLOOKUP(D1427,Товар!$A$1:$F$61,5)</f>
        <v>600</v>
      </c>
      <c r="K1427" s="5" t="n">
        <f aca="false">IF(F1427="Поступление",TRUE())</f>
        <v>0</v>
      </c>
      <c r="L1427" s="5" t="n">
        <f aca="false">AND(G1427,H1427,I1427,K1427)</f>
        <v>0</v>
      </c>
      <c r="M1427" s="0" t="n">
        <f aca="false">IF(L1427,1,0)</f>
        <v>0</v>
      </c>
      <c r="N1427" s="0" t="n">
        <f aca="false">E1427*J1427*M1427</f>
        <v>0</v>
      </c>
    </row>
    <row r="1428" customFormat="false" ht="14.25" hidden="false" customHeight="false" outlineLevel="0" collapsed="false">
      <c r="A1428" s="0" t="n">
        <v>1427</v>
      </c>
      <c r="B1428" s="3" t="n">
        <v>45145</v>
      </c>
      <c r="C1428" s="4" t="s">
        <v>20</v>
      </c>
      <c r="D1428" s="0" t="n">
        <v>23</v>
      </c>
      <c r="E1428" s="0" t="n">
        <v>249</v>
      </c>
      <c r="F1428" s="0" t="s">
        <v>29</v>
      </c>
      <c r="G1428" s="5" t="n">
        <f aca="false">OR(C1428="M15",C1428="M10")</f>
        <v>0</v>
      </c>
      <c r="H1428" s="5" t="n">
        <f aca="false">AND(D1428&lt;=7,D1428&gt;=4)</f>
        <v>0</v>
      </c>
      <c r="I1428" s="5" t="n">
        <f aca="false">AND(B1428&gt;=$P$1,B1428&lt;=$Q$1)</f>
        <v>1</v>
      </c>
      <c r="J1428" s="0" t="n">
        <f aca="false">VLOOKUP(D1428,Товар!$A$1:$F$61,5)</f>
        <v>1000</v>
      </c>
      <c r="K1428" s="5" t="n">
        <f aca="false">IF(F1428="Поступление",TRUE())</f>
        <v>0</v>
      </c>
      <c r="L1428" s="5" t="n">
        <f aca="false">AND(G1428,H1428,I1428,K1428)</f>
        <v>0</v>
      </c>
      <c r="M1428" s="0" t="n">
        <f aca="false">IF(L1428,1,0)</f>
        <v>0</v>
      </c>
      <c r="N1428" s="0" t="n">
        <f aca="false">E1428*J1428*M1428</f>
        <v>0</v>
      </c>
    </row>
    <row r="1429" customFormat="false" ht="14.25" hidden="false" customHeight="false" outlineLevel="0" collapsed="false">
      <c r="A1429" s="0" t="n">
        <v>1428</v>
      </c>
      <c r="B1429" s="3" t="n">
        <v>45145</v>
      </c>
      <c r="C1429" s="4" t="s">
        <v>20</v>
      </c>
      <c r="D1429" s="0" t="n">
        <v>24</v>
      </c>
      <c r="E1429" s="0" t="n">
        <v>234</v>
      </c>
      <c r="F1429" s="0" t="s">
        <v>29</v>
      </c>
      <c r="G1429" s="5" t="n">
        <f aca="false">OR(C1429="M15",C1429="M10")</f>
        <v>0</v>
      </c>
      <c r="H1429" s="5" t="n">
        <f aca="false">AND(D1429&lt;=7,D1429&gt;=4)</f>
        <v>0</v>
      </c>
      <c r="I1429" s="5" t="n">
        <f aca="false">AND(B1429&gt;=$P$1,B1429&lt;=$Q$1)</f>
        <v>1</v>
      </c>
      <c r="J1429" s="0" t="n">
        <f aca="false">VLOOKUP(D1429,Товар!$A$1:$F$61,5)</f>
        <v>200</v>
      </c>
      <c r="K1429" s="5" t="n">
        <f aca="false">IF(F1429="Поступление",TRUE())</f>
        <v>0</v>
      </c>
      <c r="L1429" s="5" t="n">
        <f aca="false">AND(G1429,H1429,I1429,K1429)</f>
        <v>0</v>
      </c>
      <c r="M1429" s="0" t="n">
        <f aca="false">IF(L1429,1,0)</f>
        <v>0</v>
      </c>
      <c r="N1429" s="0" t="n">
        <f aca="false">E1429*J1429*M1429</f>
        <v>0</v>
      </c>
    </row>
    <row r="1430" customFormat="false" ht="14.25" hidden="false" customHeight="false" outlineLevel="0" collapsed="false">
      <c r="A1430" s="0" t="n">
        <v>1429</v>
      </c>
      <c r="B1430" s="3" t="n">
        <v>45145</v>
      </c>
      <c r="C1430" s="4" t="s">
        <v>20</v>
      </c>
      <c r="D1430" s="0" t="n">
        <v>25</v>
      </c>
      <c r="E1430" s="0" t="n">
        <v>238</v>
      </c>
      <c r="F1430" s="0" t="s">
        <v>29</v>
      </c>
      <c r="G1430" s="5" t="n">
        <f aca="false">OR(C1430="M15",C1430="M10")</f>
        <v>0</v>
      </c>
      <c r="H1430" s="5" t="n">
        <f aca="false">AND(D1430&lt;=7,D1430&gt;=4)</f>
        <v>0</v>
      </c>
      <c r="I1430" s="5" t="n">
        <f aca="false">AND(B1430&gt;=$P$1,B1430&lt;=$Q$1)</f>
        <v>1</v>
      </c>
      <c r="J1430" s="0" t="n">
        <f aca="false">VLOOKUP(D1430,Товар!$A$1:$F$61,5)</f>
        <v>250</v>
      </c>
      <c r="K1430" s="5" t="n">
        <f aca="false">IF(F1430="Поступление",TRUE())</f>
        <v>0</v>
      </c>
      <c r="L1430" s="5" t="n">
        <f aca="false">AND(G1430,H1430,I1430,K1430)</f>
        <v>0</v>
      </c>
      <c r="M1430" s="0" t="n">
        <f aca="false">IF(L1430,1,0)</f>
        <v>0</v>
      </c>
      <c r="N1430" s="0" t="n">
        <f aca="false">E1430*J1430*M1430</f>
        <v>0</v>
      </c>
    </row>
    <row r="1431" customFormat="false" ht="14.25" hidden="false" customHeight="false" outlineLevel="0" collapsed="false">
      <c r="A1431" s="0" t="n">
        <v>1430</v>
      </c>
      <c r="B1431" s="3" t="n">
        <v>45145</v>
      </c>
      <c r="C1431" s="4" t="s">
        <v>20</v>
      </c>
      <c r="D1431" s="0" t="n">
        <v>26</v>
      </c>
      <c r="E1431" s="0" t="n">
        <v>295</v>
      </c>
      <c r="F1431" s="0" t="s">
        <v>29</v>
      </c>
      <c r="G1431" s="5" t="n">
        <f aca="false">OR(C1431="M15",C1431="M10")</f>
        <v>0</v>
      </c>
      <c r="H1431" s="5" t="n">
        <f aca="false">AND(D1431&lt;=7,D1431&gt;=4)</f>
        <v>0</v>
      </c>
      <c r="I1431" s="5" t="n">
        <f aca="false">AND(B1431&gt;=$P$1,B1431&lt;=$Q$1)</f>
        <v>1</v>
      </c>
      <c r="J1431" s="0" t="n">
        <f aca="false">VLOOKUP(D1431,Товар!$A$1:$F$61,5)</f>
        <v>300</v>
      </c>
      <c r="K1431" s="5" t="n">
        <f aca="false">IF(F1431="Поступление",TRUE())</f>
        <v>0</v>
      </c>
      <c r="L1431" s="5" t="n">
        <f aca="false">AND(G1431,H1431,I1431,K1431)</f>
        <v>0</v>
      </c>
      <c r="M1431" s="0" t="n">
        <f aca="false">IF(L1431,1,0)</f>
        <v>0</v>
      </c>
      <c r="N1431" s="0" t="n">
        <f aca="false">E1431*J1431*M1431</f>
        <v>0</v>
      </c>
    </row>
    <row r="1432" customFormat="false" ht="14.25" hidden="false" customHeight="false" outlineLevel="0" collapsed="false">
      <c r="A1432" s="0" t="n">
        <v>1431</v>
      </c>
      <c r="B1432" s="3" t="n">
        <v>45145</v>
      </c>
      <c r="C1432" s="4" t="s">
        <v>20</v>
      </c>
      <c r="D1432" s="0" t="n">
        <v>27</v>
      </c>
      <c r="E1432" s="0" t="n">
        <v>211</v>
      </c>
      <c r="F1432" s="0" t="s">
        <v>29</v>
      </c>
      <c r="G1432" s="5" t="n">
        <f aca="false">OR(C1432="M15",C1432="M10")</f>
        <v>0</v>
      </c>
      <c r="H1432" s="5" t="n">
        <f aca="false">AND(D1432&lt;=7,D1432&gt;=4)</f>
        <v>0</v>
      </c>
      <c r="I1432" s="5" t="n">
        <f aca="false">AND(B1432&gt;=$P$1,B1432&lt;=$Q$1)</f>
        <v>1</v>
      </c>
      <c r="J1432" s="0" t="n">
        <f aca="false">VLOOKUP(D1432,Товар!$A$1:$F$61,5)</f>
        <v>100</v>
      </c>
      <c r="K1432" s="5" t="n">
        <f aca="false">IF(F1432="Поступление",TRUE())</f>
        <v>0</v>
      </c>
      <c r="L1432" s="5" t="n">
        <f aca="false">AND(G1432,H1432,I1432,K1432)</f>
        <v>0</v>
      </c>
      <c r="M1432" s="0" t="n">
        <f aca="false">IF(L1432,1,0)</f>
        <v>0</v>
      </c>
      <c r="N1432" s="0" t="n">
        <f aca="false">E1432*J1432*M1432</f>
        <v>0</v>
      </c>
    </row>
    <row r="1433" customFormat="false" ht="14.25" hidden="false" customHeight="false" outlineLevel="0" collapsed="false">
      <c r="A1433" s="0" t="n">
        <v>1432</v>
      </c>
      <c r="B1433" s="3" t="n">
        <v>45145</v>
      </c>
      <c r="C1433" s="4" t="s">
        <v>20</v>
      </c>
      <c r="D1433" s="0" t="n">
        <v>28</v>
      </c>
      <c r="E1433" s="0" t="n">
        <v>233</v>
      </c>
      <c r="F1433" s="0" t="s">
        <v>29</v>
      </c>
      <c r="G1433" s="5" t="n">
        <f aca="false">OR(C1433="M15",C1433="M10")</f>
        <v>0</v>
      </c>
      <c r="H1433" s="5" t="n">
        <f aca="false">AND(D1433&lt;=7,D1433&gt;=4)</f>
        <v>0</v>
      </c>
      <c r="I1433" s="5" t="n">
        <f aca="false">AND(B1433&gt;=$P$1,B1433&lt;=$Q$1)</f>
        <v>1</v>
      </c>
      <c r="J1433" s="0" t="n">
        <f aca="false">VLOOKUP(D1433,Товар!$A$1:$F$61,5)</f>
        <v>250</v>
      </c>
      <c r="K1433" s="5" t="n">
        <f aca="false">IF(F1433="Поступление",TRUE())</f>
        <v>0</v>
      </c>
      <c r="L1433" s="5" t="n">
        <f aca="false">AND(G1433,H1433,I1433,K1433)</f>
        <v>0</v>
      </c>
      <c r="M1433" s="0" t="n">
        <f aca="false">IF(L1433,1,0)</f>
        <v>0</v>
      </c>
      <c r="N1433" s="0" t="n">
        <f aca="false">E1433*J1433*M1433</f>
        <v>0</v>
      </c>
    </row>
    <row r="1434" customFormat="false" ht="14.25" hidden="false" customHeight="false" outlineLevel="0" collapsed="false">
      <c r="A1434" s="0" t="n">
        <v>1433</v>
      </c>
      <c r="B1434" s="3" t="n">
        <v>45145</v>
      </c>
      <c r="C1434" s="4" t="s">
        <v>20</v>
      </c>
      <c r="D1434" s="0" t="n">
        <v>29</v>
      </c>
      <c r="E1434" s="0" t="n">
        <v>244</v>
      </c>
      <c r="F1434" s="0" t="s">
        <v>29</v>
      </c>
      <c r="G1434" s="5" t="n">
        <f aca="false">OR(C1434="M15",C1434="M10")</f>
        <v>0</v>
      </c>
      <c r="H1434" s="5" t="n">
        <f aca="false">AND(D1434&lt;=7,D1434&gt;=4)</f>
        <v>0</v>
      </c>
      <c r="I1434" s="5" t="n">
        <f aca="false">AND(B1434&gt;=$P$1,B1434&lt;=$Q$1)</f>
        <v>1</v>
      </c>
      <c r="J1434" s="0" t="n">
        <f aca="false">VLOOKUP(D1434,Товар!$A$1:$F$61,5)</f>
        <v>250</v>
      </c>
      <c r="K1434" s="5" t="n">
        <f aca="false">IF(F1434="Поступление",TRUE())</f>
        <v>0</v>
      </c>
      <c r="L1434" s="5" t="n">
        <f aca="false">AND(G1434,H1434,I1434,K1434)</f>
        <v>0</v>
      </c>
      <c r="M1434" s="0" t="n">
        <f aca="false">IF(L1434,1,0)</f>
        <v>0</v>
      </c>
      <c r="N1434" s="0" t="n">
        <f aca="false">E1434*J1434*M1434</f>
        <v>0</v>
      </c>
    </row>
    <row r="1435" customFormat="false" ht="14.25" hidden="false" customHeight="false" outlineLevel="0" collapsed="false">
      <c r="A1435" s="0" t="n">
        <v>1434</v>
      </c>
      <c r="B1435" s="3" t="n">
        <v>45145</v>
      </c>
      <c r="C1435" s="4" t="s">
        <v>20</v>
      </c>
      <c r="D1435" s="0" t="n">
        <v>30</v>
      </c>
      <c r="E1435" s="0" t="n">
        <v>255</v>
      </c>
      <c r="F1435" s="0" t="s">
        <v>29</v>
      </c>
      <c r="G1435" s="5" t="n">
        <f aca="false">OR(C1435="M15",C1435="M10")</f>
        <v>0</v>
      </c>
      <c r="H1435" s="5" t="n">
        <f aca="false">AND(D1435&lt;=7,D1435&gt;=4)</f>
        <v>0</v>
      </c>
      <c r="I1435" s="5" t="n">
        <f aca="false">AND(B1435&gt;=$P$1,B1435&lt;=$Q$1)</f>
        <v>1</v>
      </c>
      <c r="J1435" s="0" t="n">
        <f aca="false">VLOOKUP(D1435,Товар!$A$1:$F$61,5)</f>
        <v>100</v>
      </c>
      <c r="K1435" s="5" t="n">
        <f aca="false">IF(F1435="Поступление",TRUE())</f>
        <v>0</v>
      </c>
      <c r="L1435" s="5" t="n">
        <f aca="false">AND(G1435,H1435,I1435,K1435)</f>
        <v>0</v>
      </c>
      <c r="M1435" s="0" t="n">
        <f aca="false">IF(L1435,1,0)</f>
        <v>0</v>
      </c>
      <c r="N1435" s="0" t="n">
        <f aca="false">E1435*J1435*M1435</f>
        <v>0</v>
      </c>
    </row>
    <row r="1436" customFormat="false" ht="14.25" hidden="false" customHeight="false" outlineLevel="0" collapsed="false">
      <c r="A1436" s="0" t="n">
        <v>1435</v>
      </c>
      <c r="B1436" s="3" t="n">
        <v>45145</v>
      </c>
      <c r="C1436" s="4" t="s">
        <v>20</v>
      </c>
      <c r="D1436" s="0" t="n">
        <v>31</v>
      </c>
      <c r="E1436" s="0" t="n">
        <v>266</v>
      </c>
      <c r="F1436" s="0" t="s">
        <v>29</v>
      </c>
      <c r="G1436" s="5" t="n">
        <f aca="false">OR(C1436="M15",C1436="M10")</f>
        <v>0</v>
      </c>
      <c r="H1436" s="5" t="n">
        <f aca="false">AND(D1436&lt;=7,D1436&gt;=4)</f>
        <v>0</v>
      </c>
      <c r="I1436" s="5" t="n">
        <f aca="false">AND(B1436&gt;=$P$1,B1436&lt;=$Q$1)</f>
        <v>1</v>
      </c>
      <c r="J1436" s="0" t="n">
        <f aca="false">VLOOKUP(D1436,Товар!$A$1:$F$61,5)</f>
        <v>80</v>
      </c>
      <c r="K1436" s="5" t="n">
        <f aca="false">IF(F1436="Поступление",TRUE())</f>
        <v>0</v>
      </c>
      <c r="L1436" s="5" t="n">
        <f aca="false">AND(G1436,H1436,I1436,K1436)</f>
        <v>0</v>
      </c>
      <c r="M1436" s="0" t="n">
        <f aca="false">IF(L1436,1,0)</f>
        <v>0</v>
      </c>
      <c r="N1436" s="0" t="n">
        <f aca="false">E1436*J1436*M1436</f>
        <v>0</v>
      </c>
    </row>
    <row r="1437" customFormat="false" ht="14.25" hidden="false" customHeight="false" outlineLevel="0" collapsed="false">
      <c r="A1437" s="0" t="n">
        <v>1436</v>
      </c>
      <c r="B1437" s="3" t="n">
        <v>45145</v>
      </c>
      <c r="C1437" s="4" t="s">
        <v>20</v>
      </c>
      <c r="D1437" s="0" t="n">
        <v>32</v>
      </c>
      <c r="E1437" s="0" t="n">
        <v>277</v>
      </c>
      <c r="F1437" s="0" t="s">
        <v>29</v>
      </c>
      <c r="G1437" s="5" t="n">
        <f aca="false">OR(C1437="M15",C1437="M10")</f>
        <v>0</v>
      </c>
      <c r="H1437" s="5" t="n">
        <f aca="false">AND(D1437&lt;=7,D1437&gt;=4)</f>
        <v>0</v>
      </c>
      <c r="I1437" s="5" t="n">
        <f aca="false">AND(B1437&gt;=$P$1,B1437&lt;=$Q$1)</f>
        <v>1</v>
      </c>
      <c r="J1437" s="0" t="n">
        <f aca="false">VLOOKUP(D1437,Товар!$A$1:$F$61,5)</f>
        <v>100</v>
      </c>
      <c r="K1437" s="5" t="n">
        <f aca="false">IF(F1437="Поступление",TRUE())</f>
        <v>0</v>
      </c>
      <c r="L1437" s="5" t="n">
        <f aca="false">AND(G1437,H1437,I1437,K1437)</f>
        <v>0</v>
      </c>
      <c r="M1437" s="0" t="n">
        <f aca="false">IF(L1437,1,0)</f>
        <v>0</v>
      </c>
      <c r="N1437" s="0" t="n">
        <f aca="false">E1437*J1437*M1437</f>
        <v>0</v>
      </c>
    </row>
    <row r="1438" customFormat="false" ht="14.25" hidden="false" customHeight="false" outlineLevel="0" collapsed="false">
      <c r="A1438" s="0" t="n">
        <v>1437</v>
      </c>
      <c r="B1438" s="3" t="n">
        <v>45145</v>
      </c>
      <c r="C1438" s="4" t="s">
        <v>20</v>
      </c>
      <c r="D1438" s="0" t="n">
        <v>33</v>
      </c>
      <c r="E1438" s="0" t="n">
        <v>288</v>
      </c>
      <c r="F1438" s="0" t="s">
        <v>29</v>
      </c>
      <c r="G1438" s="5" t="n">
        <f aca="false">OR(C1438="M15",C1438="M10")</f>
        <v>0</v>
      </c>
      <c r="H1438" s="5" t="n">
        <f aca="false">AND(D1438&lt;=7,D1438&gt;=4)</f>
        <v>0</v>
      </c>
      <c r="I1438" s="5" t="n">
        <f aca="false">AND(B1438&gt;=$P$1,B1438&lt;=$Q$1)</f>
        <v>1</v>
      </c>
      <c r="J1438" s="0" t="n">
        <f aca="false">VLOOKUP(D1438,Товар!$A$1:$F$61,5)</f>
        <v>100</v>
      </c>
      <c r="K1438" s="5" t="n">
        <f aca="false">IF(F1438="Поступление",TRUE())</f>
        <v>0</v>
      </c>
      <c r="L1438" s="5" t="n">
        <f aca="false">AND(G1438,H1438,I1438,K1438)</f>
        <v>0</v>
      </c>
      <c r="M1438" s="0" t="n">
        <f aca="false">IF(L1438,1,0)</f>
        <v>0</v>
      </c>
      <c r="N1438" s="0" t="n">
        <f aca="false">E1438*J1438*M1438</f>
        <v>0</v>
      </c>
    </row>
    <row r="1439" customFormat="false" ht="14.25" hidden="false" customHeight="false" outlineLevel="0" collapsed="false">
      <c r="A1439" s="0" t="n">
        <v>1438</v>
      </c>
      <c r="B1439" s="3" t="n">
        <v>45145</v>
      </c>
      <c r="C1439" s="4" t="s">
        <v>20</v>
      </c>
      <c r="D1439" s="0" t="n">
        <v>34</v>
      </c>
      <c r="E1439" s="0" t="n">
        <v>299</v>
      </c>
      <c r="F1439" s="0" t="s">
        <v>29</v>
      </c>
      <c r="G1439" s="5" t="n">
        <f aca="false">OR(C1439="M15",C1439="M10")</f>
        <v>0</v>
      </c>
      <c r="H1439" s="5" t="n">
        <f aca="false">AND(D1439&lt;=7,D1439&gt;=4)</f>
        <v>0</v>
      </c>
      <c r="I1439" s="5" t="n">
        <f aca="false">AND(B1439&gt;=$P$1,B1439&lt;=$Q$1)</f>
        <v>1</v>
      </c>
      <c r="J1439" s="0" t="n">
        <f aca="false">VLOOKUP(D1439,Товар!$A$1:$F$61,5)</f>
        <v>200</v>
      </c>
      <c r="K1439" s="5" t="n">
        <f aca="false">IF(F1439="Поступление",TRUE())</f>
        <v>0</v>
      </c>
      <c r="L1439" s="5" t="n">
        <f aca="false">AND(G1439,H1439,I1439,K1439)</f>
        <v>0</v>
      </c>
      <c r="M1439" s="0" t="n">
        <f aca="false">IF(L1439,1,0)</f>
        <v>0</v>
      </c>
      <c r="N1439" s="0" t="n">
        <f aca="false">E1439*J1439*M1439</f>
        <v>0</v>
      </c>
    </row>
    <row r="1440" customFormat="false" ht="14.25" hidden="false" customHeight="false" outlineLevel="0" collapsed="false">
      <c r="A1440" s="0" t="n">
        <v>1439</v>
      </c>
      <c r="B1440" s="3" t="n">
        <v>45145</v>
      </c>
      <c r="C1440" s="4" t="s">
        <v>20</v>
      </c>
      <c r="D1440" s="0" t="n">
        <v>35</v>
      </c>
      <c r="E1440" s="0" t="n">
        <v>201</v>
      </c>
      <c r="F1440" s="0" t="s">
        <v>29</v>
      </c>
      <c r="G1440" s="5" t="n">
        <f aca="false">OR(C1440="M15",C1440="M10")</f>
        <v>0</v>
      </c>
      <c r="H1440" s="5" t="n">
        <f aca="false">AND(D1440&lt;=7,D1440&gt;=4)</f>
        <v>0</v>
      </c>
      <c r="I1440" s="5" t="n">
        <f aca="false">AND(B1440&gt;=$P$1,B1440&lt;=$Q$1)</f>
        <v>1</v>
      </c>
      <c r="J1440" s="0" t="n">
        <f aca="false">VLOOKUP(D1440,Товар!$A$1:$F$61,5)</f>
        <v>300</v>
      </c>
      <c r="K1440" s="5" t="n">
        <f aca="false">IF(F1440="Поступление",TRUE())</f>
        <v>0</v>
      </c>
      <c r="L1440" s="5" t="n">
        <f aca="false">AND(G1440,H1440,I1440,K1440)</f>
        <v>0</v>
      </c>
      <c r="M1440" s="0" t="n">
        <f aca="false">IF(L1440,1,0)</f>
        <v>0</v>
      </c>
      <c r="N1440" s="0" t="n">
        <f aca="false">E1440*J1440*M1440</f>
        <v>0</v>
      </c>
    </row>
    <row r="1441" customFormat="false" ht="14.25" hidden="false" customHeight="false" outlineLevel="0" collapsed="false">
      <c r="A1441" s="0" t="n">
        <v>1440</v>
      </c>
      <c r="B1441" s="3" t="n">
        <v>45145</v>
      </c>
      <c r="C1441" s="4" t="s">
        <v>20</v>
      </c>
      <c r="D1441" s="0" t="n">
        <v>36</v>
      </c>
      <c r="E1441" s="0" t="n">
        <v>205</v>
      </c>
      <c r="F1441" s="0" t="s">
        <v>29</v>
      </c>
      <c r="G1441" s="5" t="n">
        <f aca="false">OR(C1441="M15",C1441="M10")</f>
        <v>0</v>
      </c>
      <c r="H1441" s="5" t="n">
        <f aca="false">AND(D1441&lt;=7,D1441&gt;=4)</f>
        <v>0</v>
      </c>
      <c r="I1441" s="5" t="n">
        <f aca="false">AND(B1441&gt;=$P$1,B1441&lt;=$Q$1)</f>
        <v>1</v>
      </c>
      <c r="J1441" s="0" t="n">
        <f aca="false">VLOOKUP(D1441,Товар!$A$1:$F$61,5)</f>
        <v>400</v>
      </c>
      <c r="K1441" s="5" t="n">
        <f aca="false">IF(F1441="Поступление",TRUE())</f>
        <v>0</v>
      </c>
      <c r="L1441" s="5" t="n">
        <f aca="false">AND(G1441,H1441,I1441,K1441)</f>
        <v>0</v>
      </c>
      <c r="M1441" s="0" t="n">
        <f aca="false">IF(L1441,1,0)</f>
        <v>0</v>
      </c>
      <c r="N1441" s="0" t="n">
        <f aca="false">E1441*J1441*M1441</f>
        <v>0</v>
      </c>
    </row>
    <row r="1442" customFormat="false" ht="14.25" hidden="false" customHeight="false" outlineLevel="0" collapsed="false">
      <c r="A1442" s="0" t="n">
        <v>1441</v>
      </c>
      <c r="B1442" s="3" t="n">
        <v>45145</v>
      </c>
      <c r="C1442" s="4" t="s">
        <v>21</v>
      </c>
      <c r="D1442" s="0" t="n">
        <v>1</v>
      </c>
      <c r="E1442" s="0" t="n">
        <v>357</v>
      </c>
      <c r="F1442" s="0" t="s">
        <v>29</v>
      </c>
      <c r="G1442" s="5" t="n">
        <f aca="false">OR(C1442="M15",C1442="M10")</f>
        <v>0</v>
      </c>
      <c r="H1442" s="5" t="n">
        <f aca="false">AND(D1442&lt;=7,D1442&gt;=4)</f>
        <v>0</v>
      </c>
      <c r="I1442" s="5" t="n">
        <f aca="false">AND(B1442&gt;=$P$1,B1442&lt;=$Q$1)</f>
        <v>1</v>
      </c>
      <c r="J1442" s="0" t="n">
        <f aca="false">VLOOKUP(D1442,Товар!$A$1:$F$61,5)</f>
        <v>250</v>
      </c>
      <c r="K1442" s="5" t="n">
        <f aca="false">IF(F1442="Поступление",TRUE())</f>
        <v>0</v>
      </c>
      <c r="L1442" s="5" t="n">
        <f aca="false">AND(G1442,H1442,I1442,K1442)</f>
        <v>0</v>
      </c>
      <c r="M1442" s="0" t="n">
        <f aca="false">IF(L1442,1,0)</f>
        <v>0</v>
      </c>
      <c r="N1442" s="0" t="n">
        <f aca="false">E1442*J1442*M1442</f>
        <v>0</v>
      </c>
    </row>
    <row r="1443" customFormat="false" ht="14.25" hidden="false" customHeight="false" outlineLevel="0" collapsed="false">
      <c r="A1443" s="0" t="n">
        <v>1442</v>
      </c>
      <c r="B1443" s="3" t="n">
        <v>45145</v>
      </c>
      <c r="C1443" s="4" t="s">
        <v>21</v>
      </c>
      <c r="D1443" s="0" t="n">
        <v>2</v>
      </c>
      <c r="E1443" s="0" t="n">
        <v>268</v>
      </c>
      <c r="F1443" s="0" t="s">
        <v>29</v>
      </c>
      <c r="G1443" s="5" t="n">
        <f aca="false">OR(C1443="M15",C1443="M10")</f>
        <v>0</v>
      </c>
      <c r="H1443" s="5" t="n">
        <f aca="false">AND(D1443&lt;=7,D1443&gt;=4)</f>
        <v>0</v>
      </c>
      <c r="I1443" s="5" t="n">
        <f aca="false">AND(B1443&gt;=$P$1,B1443&lt;=$Q$1)</f>
        <v>1</v>
      </c>
      <c r="J1443" s="0" t="n">
        <f aca="false">VLOOKUP(D1443,Товар!$A$1:$F$61,5)</f>
        <v>1</v>
      </c>
      <c r="K1443" s="5" t="n">
        <f aca="false">IF(F1443="Поступление",TRUE())</f>
        <v>0</v>
      </c>
      <c r="L1443" s="5" t="n">
        <f aca="false">AND(G1443,H1443,I1443,K1443)</f>
        <v>0</v>
      </c>
      <c r="M1443" s="0" t="n">
        <f aca="false">IF(L1443,1,0)</f>
        <v>0</v>
      </c>
      <c r="N1443" s="0" t="n">
        <f aca="false">E1443*J1443*M1443</f>
        <v>0</v>
      </c>
    </row>
    <row r="1444" customFormat="false" ht="14.25" hidden="false" customHeight="false" outlineLevel="0" collapsed="false">
      <c r="A1444" s="0" t="n">
        <v>1443</v>
      </c>
      <c r="B1444" s="3" t="n">
        <v>45145</v>
      </c>
      <c r="C1444" s="4" t="s">
        <v>21</v>
      </c>
      <c r="D1444" s="0" t="n">
        <v>3</v>
      </c>
      <c r="E1444" s="0" t="n">
        <v>279</v>
      </c>
      <c r="F1444" s="0" t="s">
        <v>29</v>
      </c>
      <c r="G1444" s="5" t="n">
        <f aca="false">OR(C1444="M15",C1444="M10")</f>
        <v>0</v>
      </c>
      <c r="H1444" s="5" t="n">
        <f aca="false">AND(D1444&lt;=7,D1444&gt;=4)</f>
        <v>0</v>
      </c>
      <c r="I1444" s="5" t="n">
        <f aca="false">AND(B1444&gt;=$P$1,B1444&lt;=$Q$1)</f>
        <v>1</v>
      </c>
      <c r="J1444" s="0" t="n">
        <f aca="false">VLOOKUP(D1444,Товар!$A$1:$F$61,5)</f>
        <v>6</v>
      </c>
      <c r="K1444" s="5" t="n">
        <f aca="false">IF(F1444="Поступление",TRUE())</f>
        <v>0</v>
      </c>
      <c r="L1444" s="5" t="n">
        <f aca="false">AND(G1444,H1444,I1444,K1444)</f>
        <v>0</v>
      </c>
      <c r="M1444" s="0" t="n">
        <f aca="false">IF(L1444,1,0)</f>
        <v>0</v>
      </c>
      <c r="N1444" s="0" t="n">
        <f aca="false">E1444*J1444*M1444</f>
        <v>0</v>
      </c>
    </row>
    <row r="1445" customFormat="false" ht="14.25" hidden="false" customHeight="false" outlineLevel="0" collapsed="false">
      <c r="A1445" s="0" t="n">
        <v>1444</v>
      </c>
      <c r="B1445" s="3" t="n">
        <v>45145</v>
      </c>
      <c r="C1445" s="4" t="s">
        <v>21</v>
      </c>
      <c r="D1445" s="0" t="n">
        <v>4</v>
      </c>
      <c r="E1445" s="0" t="n">
        <v>281</v>
      </c>
      <c r="F1445" s="0" t="s">
        <v>29</v>
      </c>
      <c r="G1445" s="5" t="n">
        <f aca="false">OR(C1445="M15",C1445="M10")</f>
        <v>0</v>
      </c>
      <c r="H1445" s="5" t="n">
        <f aca="false">AND(D1445&lt;=7,D1445&gt;=4)</f>
        <v>1</v>
      </c>
      <c r="I1445" s="5" t="n">
        <f aca="false">AND(B1445&gt;=$P$1,B1445&lt;=$Q$1)</f>
        <v>1</v>
      </c>
      <c r="J1445" s="0" t="n">
        <f aca="false">VLOOKUP(D1445,Товар!$A$1:$F$61,5)</f>
        <v>250</v>
      </c>
      <c r="K1445" s="5" t="n">
        <f aca="false">IF(F1445="Поступление",TRUE())</f>
        <v>0</v>
      </c>
      <c r="L1445" s="5" t="n">
        <f aca="false">AND(G1445,H1445,I1445,K1445)</f>
        <v>0</v>
      </c>
      <c r="M1445" s="0" t="n">
        <f aca="false">IF(L1445,1,0)</f>
        <v>0</v>
      </c>
      <c r="N1445" s="0" t="n">
        <f aca="false">E1445*J1445*M1445</f>
        <v>0</v>
      </c>
    </row>
    <row r="1446" customFormat="false" ht="14.25" hidden="false" customHeight="false" outlineLevel="0" collapsed="false">
      <c r="A1446" s="0" t="n">
        <v>1445</v>
      </c>
      <c r="B1446" s="3" t="n">
        <v>45145</v>
      </c>
      <c r="C1446" s="4" t="s">
        <v>21</v>
      </c>
      <c r="D1446" s="0" t="n">
        <v>5</v>
      </c>
      <c r="E1446" s="0" t="n">
        <v>292</v>
      </c>
      <c r="F1446" s="0" t="s">
        <v>29</v>
      </c>
      <c r="G1446" s="5" t="n">
        <f aca="false">OR(C1446="M15",C1446="M10")</f>
        <v>0</v>
      </c>
      <c r="H1446" s="5" t="n">
        <f aca="false">AND(D1446&lt;=7,D1446&gt;=4)</f>
        <v>1</v>
      </c>
      <c r="I1446" s="5" t="n">
        <f aca="false">AND(B1446&gt;=$P$1,B1446&lt;=$Q$1)</f>
        <v>1</v>
      </c>
      <c r="J1446" s="0" t="n">
        <f aca="false">VLOOKUP(D1446,Товар!$A$1:$F$61,5)</f>
        <v>800</v>
      </c>
      <c r="K1446" s="5" t="n">
        <f aca="false">IF(F1446="Поступление",TRUE())</f>
        <v>0</v>
      </c>
      <c r="L1446" s="5" t="n">
        <f aca="false">AND(G1446,H1446,I1446,K1446)</f>
        <v>0</v>
      </c>
      <c r="M1446" s="0" t="n">
        <f aca="false">IF(L1446,1,0)</f>
        <v>0</v>
      </c>
      <c r="N1446" s="0" t="n">
        <f aca="false">E1446*J1446*M1446</f>
        <v>0</v>
      </c>
    </row>
    <row r="1447" customFormat="false" ht="14.25" hidden="false" customHeight="false" outlineLevel="0" collapsed="false">
      <c r="A1447" s="0" t="n">
        <v>1446</v>
      </c>
      <c r="B1447" s="3" t="n">
        <v>45145</v>
      </c>
      <c r="C1447" s="4" t="s">
        <v>21</v>
      </c>
      <c r="D1447" s="0" t="n">
        <v>6</v>
      </c>
      <c r="E1447" s="0" t="n">
        <v>203</v>
      </c>
      <c r="F1447" s="0" t="s">
        <v>29</v>
      </c>
      <c r="G1447" s="5" t="n">
        <f aca="false">OR(C1447="M15",C1447="M10")</f>
        <v>0</v>
      </c>
      <c r="H1447" s="5" t="n">
        <f aca="false">AND(D1447&lt;=7,D1447&gt;=4)</f>
        <v>1</v>
      </c>
      <c r="I1447" s="5" t="n">
        <f aca="false">AND(B1447&gt;=$P$1,B1447&lt;=$Q$1)</f>
        <v>1</v>
      </c>
      <c r="J1447" s="0" t="n">
        <f aca="false">VLOOKUP(D1447,Товар!$A$1:$F$61,5)</f>
        <v>500</v>
      </c>
      <c r="K1447" s="5" t="n">
        <f aca="false">IF(F1447="Поступление",TRUE())</f>
        <v>0</v>
      </c>
      <c r="L1447" s="5" t="n">
        <f aca="false">AND(G1447,H1447,I1447,K1447)</f>
        <v>0</v>
      </c>
      <c r="M1447" s="0" t="n">
        <f aca="false">IF(L1447,1,0)</f>
        <v>0</v>
      </c>
      <c r="N1447" s="0" t="n">
        <f aca="false">E1447*J1447*M1447</f>
        <v>0</v>
      </c>
    </row>
    <row r="1448" customFormat="false" ht="14.25" hidden="false" customHeight="false" outlineLevel="0" collapsed="false">
      <c r="A1448" s="0" t="n">
        <v>1447</v>
      </c>
      <c r="B1448" s="3" t="n">
        <v>45145</v>
      </c>
      <c r="C1448" s="4" t="s">
        <v>21</v>
      </c>
      <c r="D1448" s="0" t="n">
        <v>7</v>
      </c>
      <c r="E1448" s="0" t="n">
        <v>214</v>
      </c>
      <c r="F1448" s="0" t="s">
        <v>29</v>
      </c>
      <c r="G1448" s="5" t="n">
        <f aca="false">OR(C1448="M15",C1448="M10")</f>
        <v>0</v>
      </c>
      <c r="H1448" s="5" t="n">
        <f aca="false">AND(D1448&lt;=7,D1448&gt;=4)</f>
        <v>1</v>
      </c>
      <c r="I1448" s="5" t="n">
        <f aca="false">AND(B1448&gt;=$P$1,B1448&lt;=$Q$1)</f>
        <v>1</v>
      </c>
      <c r="J1448" s="0" t="n">
        <f aca="false">VLOOKUP(D1448,Товар!$A$1:$F$61,5)</f>
        <v>1000</v>
      </c>
      <c r="K1448" s="5" t="n">
        <f aca="false">IF(F1448="Поступление",TRUE())</f>
        <v>0</v>
      </c>
      <c r="L1448" s="5" t="n">
        <f aca="false">AND(G1448,H1448,I1448,K1448)</f>
        <v>0</v>
      </c>
      <c r="M1448" s="0" t="n">
        <f aca="false">IF(L1448,1,0)</f>
        <v>0</v>
      </c>
      <c r="N1448" s="0" t="n">
        <f aca="false">E1448*J1448*M1448</f>
        <v>0</v>
      </c>
    </row>
    <row r="1449" customFormat="false" ht="14.25" hidden="false" customHeight="false" outlineLevel="0" collapsed="false">
      <c r="A1449" s="0" t="n">
        <v>1448</v>
      </c>
      <c r="B1449" s="3" t="n">
        <v>45145</v>
      </c>
      <c r="C1449" s="4" t="s">
        <v>21</v>
      </c>
      <c r="D1449" s="0" t="n">
        <v>8</v>
      </c>
      <c r="E1449" s="0" t="n">
        <v>225</v>
      </c>
      <c r="F1449" s="0" t="s">
        <v>29</v>
      </c>
      <c r="G1449" s="5" t="n">
        <f aca="false">OR(C1449="M15",C1449="M10")</f>
        <v>0</v>
      </c>
      <c r="H1449" s="5" t="n">
        <f aca="false">AND(D1449&lt;=7,D1449&gt;=4)</f>
        <v>0</v>
      </c>
      <c r="I1449" s="5" t="n">
        <f aca="false">AND(B1449&gt;=$P$1,B1449&lt;=$Q$1)</f>
        <v>1</v>
      </c>
      <c r="J1449" s="0" t="n">
        <f aca="false">VLOOKUP(D1449,Товар!$A$1:$F$61,5)</f>
        <v>250</v>
      </c>
      <c r="K1449" s="5" t="n">
        <f aca="false">IF(F1449="Поступление",TRUE())</f>
        <v>0</v>
      </c>
      <c r="L1449" s="5" t="n">
        <f aca="false">AND(G1449,H1449,I1449,K1449)</f>
        <v>0</v>
      </c>
      <c r="M1449" s="0" t="n">
        <f aca="false">IF(L1449,1,0)</f>
        <v>0</v>
      </c>
      <c r="N1449" s="0" t="n">
        <f aca="false">E1449*J1449*M1449</f>
        <v>0</v>
      </c>
    </row>
    <row r="1450" customFormat="false" ht="14.25" hidden="false" customHeight="false" outlineLevel="0" collapsed="false">
      <c r="A1450" s="0" t="n">
        <v>1449</v>
      </c>
      <c r="B1450" s="3" t="n">
        <v>45145</v>
      </c>
      <c r="C1450" s="4" t="s">
        <v>21</v>
      </c>
      <c r="D1450" s="0" t="n">
        <v>9</v>
      </c>
      <c r="E1450" s="0" t="n">
        <v>236</v>
      </c>
      <c r="F1450" s="0" t="s">
        <v>29</v>
      </c>
      <c r="G1450" s="5" t="n">
        <f aca="false">OR(C1450="M15",C1450="M10")</f>
        <v>0</v>
      </c>
      <c r="H1450" s="5" t="n">
        <f aca="false">AND(D1450&lt;=7,D1450&gt;=4)</f>
        <v>0</v>
      </c>
      <c r="I1450" s="5" t="n">
        <f aca="false">AND(B1450&gt;=$P$1,B1450&lt;=$Q$1)</f>
        <v>1</v>
      </c>
      <c r="J1450" s="0" t="n">
        <f aca="false">VLOOKUP(D1450,Товар!$A$1:$F$61,5)</f>
        <v>500</v>
      </c>
      <c r="K1450" s="5" t="n">
        <f aca="false">IF(F1450="Поступление",TRUE())</f>
        <v>0</v>
      </c>
      <c r="L1450" s="5" t="n">
        <f aca="false">AND(G1450,H1450,I1450,K1450)</f>
        <v>0</v>
      </c>
      <c r="M1450" s="0" t="n">
        <f aca="false">IF(L1450,1,0)</f>
        <v>0</v>
      </c>
      <c r="N1450" s="0" t="n">
        <f aca="false">E1450*J1450*M1450</f>
        <v>0</v>
      </c>
    </row>
    <row r="1451" customFormat="false" ht="14.25" hidden="false" customHeight="false" outlineLevel="0" collapsed="false">
      <c r="A1451" s="0" t="n">
        <v>1450</v>
      </c>
      <c r="B1451" s="3" t="n">
        <v>45145</v>
      </c>
      <c r="C1451" s="4" t="s">
        <v>21</v>
      </c>
      <c r="D1451" s="0" t="n">
        <v>10</v>
      </c>
      <c r="E1451" s="0" t="n">
        <v>247</v>
      </c>
      <c r="F1451" s="0" t="s">
        <v>29</v>
      </c>
      <c r="G1451" s="5" t="n">
        <f aca="false">OR(C1451="M15",C1451="M10")</f>
        <v>0</v>
      </c>
      <c r="H1451" s="5" t="n">
        <f aca="false">AND(D1451&lt;=7,D1451&gt;=4)</f>
        <v>0</v>
      </c>
      <c r="I1451" s="5" t="n">
        <f aca="false">AND(B1451&gt;=$P$1,B1451&lt;=$Q$1)</f>
        <v>1</v>
      </c>
      <c r="J1451" s="0" t="n">
        <f aca="false">VLOOKUP(D1451,Товар!$A$1:$F$61,5)</f>
        <v>1000</v>
      </c>
      <c r="K1451" s="5" t="n">
        <f aca="false">IF(F1451="Поступление",TRUE())</f>
        <v>0</v>
      </c>
      <c r="L1451" s="5" t="n">
        <f aca="false">AND(G1451,H1451,I1451,K1451)</f>
        <v>0</v>
      </c>
      <c r="M1451" s="0" t="n">
        <f aca="false">IF(L1451,1,0)</f>
        <v>0</v>
      </c>
      <c r="N1451" s="0" t="n">
        <f aca="false">E1451*J1451*M1451</f>
        <v>0</v>
      </c>
    </row>
    <row r="1452" customFormat="false" ht="14.25" hidden="false" customHeight="false" outlineLevel="0" collapsed="false">
      <c r="A1452" s="0" t="n">
        <v>1451</v>
      </c>
      <c r="B1452" s="3" t="n">
        <v>45145</v>
      </c>
      <c r="C1452" s="4" t="s">
        <v>21</v>
      </c>
      <c r="D1452" s="0" t="n">
        <v>11</v>
      </c>
      <c r="E1452" s="0" t="n">
        <v>258</v>
      </c>
      <c r="F1452" s="0" t="s">
        <v>29</v>
      </c>
      <c r="G1452" s="5" t="n">
        <f aca="false">OR(C1452="M15",C1452="M10")</f>
        <v>0</v>
      </c>
      <c r="H1452" s="5" t="n">
        <f aca="false">AND(D1452&lt;=7,D1452&gt;=4)</f>
        <v>0</v>
      </c>
      <c r="I1452" s="5" t="n">
        <f aca="false">AND(B1452&gt;=$P$1,B1452&lt;=$Q$1)</f>
        <v>1</v>
      </c>
      <c r="J1452" s="0" t="n">
        <f aca="false">VLOOKUP(D1452,Товар!$A$1:$F$61,5)</f>
        <v>500</v>
      </c>
      <c r="K1452" s="5" t="n">
        <f aca="false">IF(F1452="Поступление",TRUE())</f>
        <v>0</v>
      </c>
      <c r="L1452" s="5" t="n">
        <f aca="false">AND(G1452,H1452,I1452,K1452)</f>
        <v>0</v>
      </c>
      <c r="M1452" s="0" t="n">
        <f aca="false">IF(L1452,1,0)</f>
        <v>0</v>
      </c>
      <c r="N1452" s="0" t="n">
        <f aca="false">E1452*J1452*M1452</f>
        <v>0</v>
      </c>
    </row>
    <row r="1453" customFormat="false" ht="14.25" hidden="false" customHeight="false" outlineLevel="0" collapsed="false">
      <c r="A1453" s="0" t="n">
        <v>1452</v>
      </c>
      <c r="B1453" s="3" t="n">
        <v>45145</v>
      </c>
      <c r="C1453" s="4" t="s">
        <v>21</v>
      </c>
      <c r="D1453" s="0" t="n">
        <v>12</v>
      </c>
      <c r="E1453" s="0" t="n">
        <v>256</v>
      </c>
      <c r="F1453" s="0" t="s">
        <v>29</v>
      </c>
      <c r="G1453" s="5" t="n">
        <f aca="false">OR(C1453="M15",C1453="M10")</f>
        <v>0</v>
      </c>
      <c r="H1453" s="5" t="n">
        <f aca="false">AND(D1453&lt;=7,D1453&gt;=4)</f>
        <v>0</v>
      </c>
      <c r="I1453" s="5" t="n">
        <f aca="false">AND(B1453&gt;=$P$1,B1453&lt;=$Q$1)</f>
        <v>1</v>
      </c>
      <c r="J1453" s="0" t="n">
        <f aca="false">VLOOKUP(D1453,Товар!$A$1:$F$61,5)</f>
        <v>250</v>
      </c>
      <c r="K1453" s="5" t="n">
        <f aca="false">IF(F1453="Поступление",TRUE())</f>
        <v>0</v>
      </c>
      <c r="L1453" s="5" t="n">
        <f aca="false">AND(G1453,H1453,I1453,K1453)</f>
        <v>0</v>
      </c>
      <c r="M1453" s="0" t="n">
        <f aca="false">IF(L1453,1,0)</f>
        <v>0</v>
      </c>
      <c r="N1453" s="0" t="n">
        <f aca="false">E1453*J1453*M1453</f>
        <v>0</v>
      </c>
    </row>
    <row r="1454" customFormat="false" ht="14.25" hidden="false" customHeight="false" outlineLevel="0" collapsed="false">
      <c r="A1454" s="0" t="n">
        <v>1453</v>
      </c>
      <c r="B1454" s="3" t="n">
        <v>45145</v>
      </c>
      <c r="C1454" s="4" t="s">
        <v>21</v>
      </c>
      <c r="D1454" s="0" t="n">
        <v>13</v>
      </c>
      <c r="E1454" s="0" t="n">
        <v>269</v>
      </c>
      <c r="F1454" s="0" t="s">
        <v>29</v>
      </c>
      <c r="G1454" s="5" t="n">
        <f aca="false">OR(C1454="M15",C1454="M10")</f>
        <v>0</v>
      </c>
      <c r="H1454" s="5" t="n">
        <f aca="false">AND(D1454&lt;=7,D1454&gt;=4)</f>
        <v>0</v>
      </c>
      <c r="I1454" s="5" t="n">
        <f aca="false">AND(B1454&gt;=$P$1,B1454&lt;=$Q$1)</f>
        <v>1</v>
      </c>
      <c r="J1454" s="0" t="n">
        <f aca="false">VLOOKUP(D1454,Товар!$A$1:$F$61,5)</f>
        <v>500</v>
      </c>
      <c r="K1454" s="5" t="n">
        <f aca="false">IF(F1454="Поступление",TRUE())</f>
        <v>0</v>
      </c>
      <c r="L1454" s="5" t="n">
        <f aca="false">AND(G1454,H1454,I1454,K1454)</f>
        <v>0</v>
      </c>
      <c r="M1454" s="0" t="n">
        <f aca="false">IF(L1454,1,0)</f>
        <v>0</v>
      </c>
      <c r="N1454" s="0" t="n">
        <f aca="false">E1454*J1454*M1454</f>
        <v>0</v>
      </c>
    </row>
    <row r="1455" customFormat="false" ht="14.25" hidden="false" customHeight="false" outlineLevel="0" collapsed="false">
      <c r="A1455" s="0" t="n">
        <v>1454</v>
      </c>
      <c r="B1455" s="3" t="n">
        <v>45145</v>
      </c>
      <c r="C1455" s="4" t="s">
        <v>21</v>
      </c>
      <c r="D1455" s="0" t="n">
        <v>14</v>
      </c>
      <c r="E1455" s="0" t="n">
        <v>204</v>
      </c>
      <c r="F1455" s="0" t="s">
        <v>29</v>
      </c>
      <c r="G1455" s="5" t="n">
        <f aca="false">OR(C1455="M15",C1455="M10")</f>
        <v>0</v>
      </c>
      <c r="H1455" s="5" t="n">
        <f aca="false">AND(D1455&lt;=7,D1455&gt;=4)</f>
        <v>0</v>
      </c>
      <c r="I1455" s="5" t="n">
        <f aca="false">AND(B1455&gt;=$P$1,B1455&lt;=$Q$1)</f>
        <v>1</v>
      </c>
      <c r="J1455" s="0" t="n">
        <f aca="false">VLOOKUP(D1455,Товар!$A$1:$F$61,5)</f>
        <v>300</v>
      </c>
      <c r="K1455" s="5" t="n">
        <f aca="false">IF(F1455="Поступление",TRUE())</f>
        <v>0</v>
      </c>
      <c r="L1455" s="5" t="n">
        <f aca="false">AND(G1455,H1455,I1455,K1455)</f>
        <v>0</v>
      </c>
      <c r="M1455" s="0" t="n">
        <f aca="false">IF(L1455,1,0)</f>
        <v>0</v>
      </c>
      <c r="N1455" s="0" t="n">
        <f aca="false">E1455*J1455*M1455</f>
        <v>0</v>
      </c>
    </row>
    <row r="1456" customFormat="false" ht="14.25" hidden="false" customHeight="false" outlineLevel="0" collapsed="false">
      <c r="A1456" s="0" t="n">
        <v>1455</v>
      </c>
      <c r="B1456" s="3" t="n">
        <v>45145</v>
      </c>
      <c r="C1456" s="4" t="s">
        <v>21</v>
      </c>
      <c r="D1456" s="0" t="n">
        <v>15</v>
      </c>
      <c r="E1456" s="0" t="n">
        <v>206</v>
      </c>
      <c r="F1456" s="0" t="s">
        <v>29</v>
      </c>
      <c r="G1456" s="5" t="n">
        <f aca="false">OR(C1456="M15",C1456="M10")</f>
        <v>0</v>
      </c>
      <c r="H1456" s="5" t="n">
        <f aca="false">AND(D1456&lt;=7,D1456&gt;=4)</f>
        <v>0</v>
      </c>
      <c r="I1456" s="5" t="n">
        <f aca="false">AND(B1456&gt;=$P$1,B1456&lt;=$Q$1)</f>
        <v>1</v>
      </c>
      <c r="J1456" s="0" t="n">
        <f aca="false">VLOOKUP(D1456,Товар!$A$1:$F$61,5)</f>
        <v>250</v>
      </c>
      <c r="K1456" s="5" t="n">
        <f aca="false">IF(F1456="Поступление",TRUE())</f>
        <v>0</v>
      </c>
      <c r="L1456" s="5" t="n">
        <f aca="false">AND(G1456,H1456,I1456,K1456)</f>
        <v>0</v>
      </c>
      <c r="M1456" s="0" t="n">
        <f aca="false">IF(L1456,1,0)</f>
        <v>0</v>
      </c>
      <c r="N1456" s="0" t="n">
        <f aca="false">E1456*J1456*M1456</f>
        <v>0</v>
      </c>
    </row>
    <row r="1457" customFormat="false" ht="14.25" hidden="false" customHeight="false" outlineLevel="0" collapsed="false">
      <c r="A1457" s="0" t="n">
        <v>1456</v>
      </c>
      <c r="B1457" s="3" t="n">
        <v>45145</v>
      </c>
      <c r="C1457" s="4" t="s">
        <v>21</v>
      </c>
      <c r="D1457" s="0" t="n">
        <v>16</v>
      </c>
      <c r="E1457" s="0" t="n">
        <v>208</v>
      </c>
      <c r="F1457" s="0" t="s">
        <v>29</v>
      </c>
      <c r="G1457" s="5" t="n">
        <f aca="false">OR(C1457="M15",C1457="M10")</f>
        <v>0</v>
      </c>
      <c r="H1457" s="5" t="n">
        <f aca="false">AND(D1457&lt;=7,D1457&gt;=4)</f>
        <v>0</v>
      </c>
      <c r="I1457" s="5" t="n">
        <f aca="false">AND(B1457&gt;=$P$1,B1457&lt;=$Q$1)</f>
        <v>1</v>
      </c>
      <c r="J1457" s="0" t="n">
        <f aca="false">VLOOKUP(D1457,Товар!$A$1:$F$61,5)</f>
        <v>1</v>
      </c>
      <c r="K1457" s="5" t="n">
        <f aca="false">IF(F1457="Поступление",TRUE())</f>
        <v>0</v>
      </c>
      <c r="L1457" s="5" t="n">
        <f aca="false">AND(G1457,H1457,I1457,K1457)</f>
        <v>0</v>
      </c>
      <c r="M1457" s="0" t="n">
        <f aca="false">IF(L1457,1,0)</f>
        <v>0</v>
      </c>
      <c r="N1457" s="0" t="n">
        <f aca="false">E1457*J1457*M1457</f>
        <v>0</v>
      </c>
    </row>
    <row r="1458" customFormat="false" ht="14.25" hidden="false" customHeight="false" outlineLevel="0" collapsed="false">
      <c r="A1458" s="0" t="n">
        <v>1457</v>
      </c>
      <c r="B1458" s="3" t="n">
        <v>45145</v>
      </c>
      <c r="C1458" s="4" t="s">
        <v>21</v>
      </c>
      <c r="D1458" s="0" t="n">
        <v>17</v>
      </c>
      <c r="E1458" s="0" t="n">
        <v>209</v>
      </c>
      <c r="F1458" s="0" t="s">
        <v>29</v>
      </c>
      <c r="G1458" s="5" t="n">
        <f aca="false">OR(C1458="M15",C1458="M10")</f>
        <v>0</v>
      </c>
      <c r="H1458" s="5" t="n">
        <f aca="false">AND(D1458&lt;=7,D1458&gt;=4)</f>
        <v>0</v>
      </c>
      <c r="I1458" s="5" t="n">
        <f aca="false">AND(B1458&gt;=$P$1,B1458&lt;=$Q$1)</f>
        <v>1</v>
      </c>
      <c r="J1458" s="0" t="n">
        <f aca="false">VLOOKUP(D1458,Товар!$A$1:$F$61,5)</f>
        <v>150</v>
      </c>
      <c r="K1458" s="5" t="n">
        <f aca="false">IF(F1458="Поступление",TRUE())</f>
        <v>0</v>
      </c>
      <c r="L1458" s="5" t="n">
        <f aca="false">AND(G1458,H1458,I1458,K1458)</f>
        <v>0</v>
      </c>
      <c r="M1458" s="0" t="n">
        <f aca="false">IF(L1458,1,0)</f>
        <v>0</v>
      </c>
      <c r="N1458" s="0" t="n">
        <f aca="false">E1458*J1458*M1458</f>
        <v>0</v>
      </c>
    </row>
    <row r="1459" customFormat="false" ht="14.25" hidden="false" customHeight="false" outlineLevel="0" collapsed="false">
      <c r="A1459" s="0" t="n">
        <v>1458</v>
      </c>
      <c r="B1459" s="3" t="n">
        <v>45145</v>
      </c>
      <c r="C1459" s="4" t="s">
        <v>21</v>
      </c>
      <c r="D1459" s="0" t="n">
        <v>18</v>
      </c>
      <c r="E1459" s="0" t="n">
        <v>299</v>
      </c>
      <c r="F1459" s="0" t="s">
        <v>29</v>
      </c>
      <c r="G1459" s="5" t="n">
        <f aca="false">OR(C1459="M15",C1459="M10")</f>
        <v>0</v>
      </c>
      <c r="H1459" s="5" t="n">
        <f aca="false">AND(D1459&lt;=7,D1459&gt;=4)</f>
        <v>0</v>
      </c>
      <c r="I1459" s="5" t="n">
        <f aca="false">AND(B1459&gt;=$P$1,B1459&lt;=$Q$1)</f>
        <v>1</v>
      </c>
      <c r="J1459" s="0" t="n">
        <f aca="false">VLOOKUP(D1459,Товар!$A$1:$F$61,5)</f>
        <v>150</v>
      </c>
      <c r="K1459" s="5" t="n">
        <f aca="false">IF(F1459="Поступление",TRUE())</f>
        <v>0</v>
      </c>
      <c r="L1459" s="5" t="n">
        <f aca="false">AND(G1459,H1459,I1459,K1459)</f>
        <v>0</v>
      </c>
      <c r="M1459" s="0" t="n">
        <f aca="false">IF(L1459,1,0)</f>
        <v>0</v>
      </c>
      <c r="N1459" s="0" t="n">
        <f aca="false">E1459*J1459*M1459</f>
        <v>0</v>
      </c>
    </row>
    <row r="1460" customFormat="false" ht="14.25" hidden="false" customHeight="false" outlineLevel="0" collapsed="false">
      <c r="A1460" s="0" t="n">
        <v>1459</v>
      </c>
      <c r="B1460" s="3" t="n">
        <v>45145</v>
      </c>
      <c r="C1460" s="4" t="s">
        <v>21</v>
      </c>
      <c r="D1460" s="0" t="n">
        <v>19</v>
      </c>
      <c r="E1460" s="0" t="n">
        <v>275</v>
      </c>
      <c r="F1460" s="0" t="s">
        <v>29</v>
      </c>
      <c r="G1460" s="5" t="n">
        <f aca="false">OR(C1460="M15",C1460="M10")</f>
        <v>0</v>
      </c>
      <c r="H1460" s="5" t="n">
        <f aca="false">AND(D1460&lt;=7,D1460&gt;=4)</f>
        <v>0</v>
      </c>
      <c r="I1460" s="5" t="n">
        <f aca="false">AND(B1460&gt;=$P$1,B1460&lt;=$Q$1)</f>
        <v>1</v>
      </c>
      <c r="J1460" s="0" t="n">
        <f aca="false">VLOOKUP(D1460,Товар!$A$1:$F$61,5)</f>
        <v>700</v>
      </c>
      <c r="K1460" s="5" t="n">
        <f aca="false">IF(F1460="Поступление",TRUE())</f>
        <v>0</v>
      </c>
      <c r="L1460" s="5" t="n">
        <f aca="false">AND(G1460,H1460,I1460,K1460)</f>
        <v>0</v>
      </c>
      <c r="M1460" s="0" t="n">
        <f aca="false">IF(L1460,1,0)</f>
        <v>0</v>
      </c>
      <c r="N1460" s="0" t="n">
        <f aca="false">E1460*J1460*M1460</f>
        <v>0</v>
      </c>
    </row>
    <row r="1461" customFormat="false" ht="14.25" hidden="false" customHeight="false" outlineLevel="0" collapsed="false">
      <c r="A1461" s="0" t="n">
        <v>1460</v>
      </c>
      <c r="B1461" s="3" t="n">
        <v>45145</v>
      </c>
      <c r="C1461" s="4" t="s">
        <v>21</v>
      </c>
      <c r="D1461" s="0" t="n">
        <v>20</v>
      </c>
      <c r="E1461" s="0" t="n">
        <v>234</v>
      </c>
      <c r="F1461" s="0" t="s">
        <v>29</v>
      </c>
      <c r="G1461" s="5" t="n">
        <f aca="false">OR(C1461="M15",C1461="M10")</f>
        <v>0</v>
      </c>
      <c r="H1461" s="5" t="n">
        <f aca="false">AND(D1461&lt;=7,D1461&gt;=4)</f>
        <v>0</v>
      </c>
      <c r="I1461" s="5" t="n">
        <f aca="false">AND(B1461&gt;=$P$1,B1461&lt;=$Q$1)</f>
        <v>1</v>
      </c>
      <c r="J1461" s="0" t="n">
        <f aca="false">VLOOKUP(D1461,Товар!$A$1:$F$61,5)</f>
        <v>500</v>
      </c>
      <c r="K1461" s="5" t="n">
        <f aca="false">IF(F1461="Поступление",TRUE())</f>
        <v>0</v>
      </c>
      <c r="L1461" s="5" t="n">
        <f aca="false">AND(G1461,H1461,I1461,K1461)</f>
        <v>0</v>
      </c>
      <c r="M1461" s="0" t="n">
        <f aca="false">IF(L1461,1,0)</f>
        <v>0</v>
      </c>
      <c r="N1461" s="0" t="n">
        <f aca="false">E1461*J1461*M1461</f>
        <v>0</v>
      </c>
    </row>
    <row r="1462" customFormat="false" ht="14.25" hidden="false" customHeight="false" outlineLevel="0" collapsed="false">
      <c r="A1462" s="0" t="n">
        <v>1461</v>
      </c>
      <c r="B1462" s="3" t="n">
        <v>45145</v>
      </c>
      <c r="C1462" s="4" t="s">
        <v>21</v>
      </c>
      <c r="D1462" s="0" t="n">
        <v>21</v>
      </c>
      <c r="E1462" s="0" t="n">
        <v>228</v>
      </c>
      <c r="F1462" s="0" t="s">
        <v>29</v>
      </c>
      <c r="G1462" s="5" t="n">
        <f aca="false">OR(C1462="M15",C1462="M10")</f>
        <v>0</v>
      </c>
      <c r="H1462" s="5" t="n">
        <f aca="false">AND(D1462&lt;=7,D1462&gt;=4)</f>
        <v>0</v>
      </c>
      <c r="I1462" s="5" t="n">
        <f aca="false">AND(B1462&gt;=$P$1,B1462&lt;=$Q$1)</f>
        <v>1</v>
      </c>
      <c r="J1462" s="0" t="n">
        <f aca="false">VLOOKUP(D1462,Товар!$A$1:$F$61,5)</f>
        <v>500</v>
      </c>
      <c r="K1462" s="5" t="n">
        <f aca="false">IF(F1462="Поступление",TRUE())</f>
        <v>0</v>
      </c>
      <c r="L1462" s="5" t="n">
        <f aca="false">AND(G1462,H1462,I1462,K1462)</f>
        <v>0</v>
      </c>
      <c r="M1462" s="0" t="n">
        <f aca="false">IF(L1462,1,0)</f>
        <v>0</v>
      </c>
      <c r="N1462" s="0" t="n">
        <f aca="false">E1462*J1462*M1462</f>
        <v>0</v>
      </c>
    </row>
    <row r="1463" customFormat="false" ht="14.25" hidden="false" customHeight="false" outlineLevel="0" collapsed="false">
      <c r="A1463" s="0" t="n">
        <v>1462</v>
      </c>
      <c r="B1463" s="3" t="n">
        <v>45145</v>
      </c>
      <c r="C1463" s="4" t="s">
        <v>21</v>
      </c>
      <c r="D1463" s="0" t="n">
        <v>22</v>
      </c>
      <c r="E1463" s="0" t="n">
        <v>217</v>
      </c>
      <c r="F1463" s="0" t="s">
        <v>29</v>
      </c>
      <c r="G1463" s="5" t="n">
        <f aca="false">OR(C1463="M15",C1463="M10")</f>
        <v>0</v>
      </c>
      <c r="H1463" s="5" t="n">
        <f aca="false">AND(D1463&lt;=7,D1463&gt;=4)</f>
        <v>0</v>
      </c>
      <c r="I1463" s="5" t="n">
        <f aca="false">AND(B1463&gt;=$P$1,B1463&lt;=$Q$1)</f>
        <v>1</v>
      </c>
      <c r="J1463" s="0" t="n">
        <f aca="false">VLOOKUP(D1463,Товар!$A$1:$F$61,5)</f>
        <v>600</v>
      </c>
      <c r="K1463" s="5" t="n">
        <f aca="false">IF(F1463="Поступление",TRUE())</f>
        <v>0</v>
      </c>
      <c r="L1463" s="5" t="n">
        <f aca="false">AND(G1463,H1463,I1463,K1463)</f>
        <v>0</v>
      </c>
      <c r="M1463" s="0" t="n">
        <f aca="false">IF(L1463,1,0)</f>
        <v>0</v>
      </c>
      <c r="N1463" s="0" t="n">
        <f aca="false">E1463*J1463*M1463</f>
        <v>0</v>
      </c>
    </row>
    <row r="1464" customFormat="false" ht="14.25" hidden="false" customHeight="false" outlineLevel="0" collapsed="false">
      <c r="A1464" s="0" t="n">
        <v>1463</v>
      </c>
      <c r="B1464" s="3" t="n">
        <v>45145</v>
      </c>
      <c r="C1464" s="4" t="s">
        <v>21</v>
      </c>
      <c r="D1464" s="0" t="n">
        <v>23</v>
      </c>
      <c r="E1464" s="0" t="n">
        <v>258</v>
      </c>
      <c r="F1464" s="0" t="s">
        <v>29</v>
      </c>
      <c r="G1464" s="5" t="n">
        <f aca="false">OR(C1464="M15",C1464="M10")</f>
        <v>0</v>
      </c>
      <c r="H1464" s="5" t="n">
        <f aca="false">AND(D1464&lt;=7,D1464&gt;=4)</f>
        <v>0</v>
      </c>
      <c r="I1464" s="5" t="n">
        <f aca="false">AND(B1464&gt;=$P$1,B1464&lt;=$Q$1)</f>
        <v>1</v>
      </c>
      <c r="J1464" s="0" t="n">
        <f aca="false">VLOOKUP(D1464,Товар!$A$1:$F$61,5)</f>
        <v>1000</v>
      </c>
      <c r="K1464" s="5" t="n">
        <f aca="false">IF(F1464="Поступление",TRUE())</f>
        <v>0</v>
      </c>
      <c r="L1464" s="5" t="n">
        <f aca="false">AND(G1464,H1464,I1464,K1464)</f>
        <v>0</v>
      </c>
      <c r="M1464" s="0" t="n">
        <f aca="false">IF(L1464,1,0)</f>
        <v>0</v>
      </c>
      <c r="N1464" s="0" t="n">
        <f aca="false">E1464*J1464*M1464</f>
        <v>0</v>
      </c>
    </row>
    <row r="1465" customFormat="false" ht="14.25" hidden="false" customHeight="false" outlineLevel="0" collapsed="false">
      <c r="A1465" s="0" t="n">
        <v>1464</v>
      </c>
      <c r="B1465" s="3" t="n">
        <v>45145</v>
      </c>
      <c r="C1465" s="4" t="s">
        <v>21</v>
      </c>
      <c r="D1465" s="0" t="n">
        <v>24</v>
      </c>
      <c r="E1465" s="0" t="n">
        <v>199</v>
      </c>
      <c r="F1465" s="0" t="s">
        <v>29</v>
      </c>
      <c r="G1465" s="5" t="n">
        <f aca="false">OR(C1465="M15",C1465="M10")</f>
        <v>0</v>
      </c>
      <c r="H1465" s="5" t="n">
        <f aca="false">AND(D1465&lt;=7,D1465&gt;=4)</f>
        <v>0</v>
      </c>
      <c r="I1465" s="5" t="n">
        <f aca="false">AND(B1465&gt;=$P$1,B1465&lt;=$Q$1)</f>
        <v>1</v>
      </c>
      <c r="J1465" s="0" t="n">
        <f aca="false">VLOOKUP(D1465,Товар!$A$1:$F$61,5)</f>
        <v>200</v>
      </c>
      <c r="K1465" s="5" t="n">
        <f aca="false">IF(F1465="Поступление",TRUE())</f>
        <v>0</v>
      </c>
      <c r="L1465" s="5" t="n">
        <f aca="false">AND(G1465,H1465,I1465,K1465)</f>
        <v>0</v>
      </c>
      <c r="M1465" s="0" t="n">
        <f aca="false">IF(L1465,1,0)</f>
        <v>0</v>
      </c>
      <c r="N1465" s="0" t="n">
        <f aca="false">E1465*J1465*M1465</f>
        <v>0</v>
      </c>
    </row>
    <row r="1466" customFormat="false" ht="14.25" hidden="false" customHeight="false" outlineLevel="0" collapsed="false">
      <c r="A1466" s="0" t="n">
        <v>1465</v>
      </c>
      <c r="B1466" s="3" t="n">
        <v>45145</v>
      </c>
      <c r="C1466" s="4" t="s">
        <v>21</v>
      </c>
      <c r="D1466" s="0" t="n">
        <v>25</v>
      </c>
      <c r="E1466" s="0" t="n">
        <v>248</v>
      </c>
      <c r="F1466" s="0" t="s">
        <v>29</v>
      </c>
      <c r="G1466" s="5" t="n">
        <f aca="false">OR(C1466="M15",C1466="M10")</f>
        <v>0</v>
      </c>
      <c r="H1466" s="5" t="n">
        <f aca="false">AND(D1466&lt;=7,D1466&gt;=4)</f>
        <v>0</v>
      </c>
      <c r="I1466" s="5" t="n">
        <f aca="false">AND(B1466&gt;=$P$1,B1466&lt;=$Q$1)</f>
        <v>1</v>
      </c>
      <c r="J1466" s="0" t="n">
        <f aca="false">VLOOKUP(D1466,Товар!$A$1:$F$61,5)</f>
        <v>250</v>
      </c>
      <c r="K1466" s="5" t="n">
        <f aca="false">IF(F1466="Поступление",TRUE())</f>
        <v>0</v>
      </c>
      <c r="L1466" s="5" t="n">
        <f aca="false">AND(G1466,H1466,I1466,K1466)</f>
        <v>0</v>
      </c>
      <c r="M1466" s="0" t="n">
        <f aca="false">IF(L1466,1,0)</f>
        <v>0</v>
      </c>
      <c r="N1466" s="0" t="n">
        <f aca="false">E1466*J1466*M1466</f>
        <v>0</v>
      </c>
    </row>
    <row r="1467" customFormat="false" ht="14.25" hidden="false" customHeight="false" outlineLevel="0" collapsed="false">
      <c r="A1467" s="0" t="n">
        <v>1466</v>
      </c>
      <c r="B1467" s="3" t="n">
        <v>45145</v>
      </c>
      <c r="C1467" s="4" t="s">
        <v>21</v>
      </c>
      <c r="D1467" s="0" t="n">
        <v>26</v>
      </c>
      <c r="E1467" s="0" t="n">
        <v>236</v>
      </c>
      <c r="F1467" s="0" t="s">
        <v>29</v>
      </c>
      <c r="G1467" s="5" t="n">
        <f aca="false">OR(C1467="M15",C1467="M10")</f>
        <v>0</v>
      </c>
      <c r="H1467" s="5" t="n">
        <f aca="false">AND(D1467&lt;=7,D1467&gt;=4)</f>
        <v>0</v>
      </c>
      <c r="I1467" s="5" t="n">
        <f aca="false">AND(B1467&gt;=$P$1,B1467&lt;=$Q$1)</f>
        <v>1</v>
      </c>
      <c r="J1467" s="0" t="n">
        <f aca="false">VLOOKUP(D1467,Товар!$A$1:$F$61,5)</f>
        <v>300</v>
      </c>
      <c r="K1467" s="5" t="n">
        <f aca="false">IF(F1467="Поступление",TRUE())</f>
        <v>0</v>
      </c>
      <c r="L1467" s="5" t="n">
        <f aca="false">AND(G1467,H1467,I1467,K1467)</f>
        <v>0</v>
      </c>
      <c r="M1467" s="0" t="n">
        <f aca="false">IF(L1467,1,0)</f>
        <v>0</v>
      </c>
      <c r="N1467" s="0" t="n">
        <f aca="false">E1467*J1467*M1467</f>
        <v>0</v>
      </c>
    </row>
    <row r="1468" customFormat="false" ht="14.25" hidden="false" customHeight="false" outlineLevel="0" collapsed="false">
      <c r="A1468" s="0" t="n">
        <v>1467</v>
      </c>
      <c r="B1468" s="3" t="n">
        <v>45145</v>
      </c>
      <c r="C1468" s="4" t="s">
        <v>21</v>
      </c>
      <c r="D1468" s="0" t="n">
        <v>27</v>
      </c>
      <c r="E1468" s="0" t="n">
        <v>287</v>
      </c>
      <c r="F1468" s="0" t="s">
        <v>29</v>
      </c>
      <c r="G1468" s="5" t="n">
        <f aca="false">OR(C1468="M15",C1468="M10")</f>
        <v>0</v>
      </c>
      <c r="H1468" s="5" t="n">
        <f aca="false">AND(D1468&lt;=7,D1468&gt;=4)</f>
        <v>0</v>
      </c>
      <c r="I1468" s="5" t="n">
        <f aca="false">AND(B1468&gt;=$P$1,B1468&lt;=$Q$1)</f>
        <v>1</v>
      </c>
      <c r="J1468" s="0" t="n">
        <f aca="false">VLOOKUP(D1468,Товар!$A$1:$F$61,5)</f>
        <v>100</v>
      </c>
      <c r="K1468" s="5" t="n">
        <f aca="false">IF(F1468="Поступление",TRUE())</f>
        <v>0</v>
      </c>
      <c r="L1468" s="5" t="n">
        <f aca="false">AND(G1468,H1468,I1468,K1468)</f>
        <v>0</v>
      </c>
      <c r="M1468" s="0" t="n">
        <f aca="false">IF(L1468,1,0)</f>
        <v>0</v>
      </c>
      <c r="N1468" s="0" t="n">
        <f aca="false">E1468*J1468*M1468</f>
        <v>0</v>
      </c>
    </row>
    <row r="1469" customFormat="false" ht="14.25" hidden="false" customHeight="false" outlineLevel="0" collapsed="false">
      <c r="A1469" s="0" t="n">
        <v>1468</v>
      </c>
      <c r="B1469" s="3" t="n">
        <v>45145</v>
      </c>
      <c r="C1469" s="4" t="s">
        <v>21</v>
      </c>
      <c r="D1469" s="0" t="n">
        <v>28</v>
      </c>
      <c r="E1469" s="0" t="n">
        <v>265</v>
      </c>
      <c r="F1469" s="0" t="s">
        <v>29</v>
      </c>
      <c r="G1469" s="5" t="n">
        <f aca="false">OR(C1469="M15",C1469="M10")</f>
        <v>0</v>
      </c>
      <c r="H1469" s="5" t="n">
        <f aca="false">AND(D1469&lt;=7,D1469&gt;=4)</f>
        <v>0</v>
      </c>
      <c r="I1469" s="5" t="n">
        <f aca="false">AND(B1469&gt;=$P$1,B1469&lt;=$Q$1)</f>
        <v>1</v>
      </c>
      <c r="J1469" s="0" t="n">
        <f aca="false">VLOOKUP(D1469,Товар!$A$1:$F$61,5)</f>
        <v>250</v>
      </c>
      <c r="K1469" s="5" t="n">
        <f aca="false">IF(F1469="Поступление",TRUE())</f>
        <v>0</v>
      </c>
      <c r="L1469" s="5" t="n">
        <f aca="false">AND(G1469,H1469,I1469,K1469)</f>
        <v>0</v>
      </c>
      <c r="M1469" s="0" t="n">
        <f aca="false">IF(L1469,1,0)</f>
        <v>0</v>
      </c>
      <c r="N1469" s="0" t="n">
        <f aca="false">E1469*J1469*M1469</f>
        <v>0</v>
      </c>
    </row>
    <row r="1470" customFormat="false" ht="14.25" hidden="false" customHeight="false" outlineLevel="0" collapsed="false">
      <c r="A1470" s="0" t="n">
        <v>1469</v>
      </c>
      <c r="B1470" s="3" t="n">
        <v>45145</v>
      </c>
      <c r="C1470" s="4" t="s">
        <v>21</v>
      </c>
      <c r="D1470" s="0" t="n">
        <v>29</v>
      </c>
      <c r="E1470" s="0" t="n">
        <v>234</v>
      </c>
      <c r="F1470" s="0" t="s">
        <v>29</v>
      </c>
      <c r="G1470" s="5" t="n">
        <f aca="false">OR(C1470="M15",C1470="M10")</f>
        <v>0</v>
      </c>
      <c r="H1470" s="5" t="n">
        <f aca="false">AND(D1470&lt;=7,D1470&gt;=4)</f>
        <v>0</v>
      </c>
      <c r="I1470" s="5" t="n">
        <f aca="false">AND(B1470&gt;=$P$1,B1470&lt;=$Q$1)</f>
        <v>1</v>
      </c>
      <c r="J1470" s="0" t="n">
        <f aca="false">VLOOKUP(D1470,Товар!$A$1:$F$61,5)</f>
        <v>250</v>
      </c>
      <c r="K1470" s="5" t="n">
        <f aca="false">IF(F1470="Поступление",TRUE())</f>
        <v>0</v>
      </c>
      <c r="L1470" s="5" t="n">
        <f aca="false">AND(G1470,H1470,I1470,K1470)</f>
        <v>0</v>
      </c>
      <c r="M1470" s="0" t="n">
        <f aca="false">IF(L1470,1,0)</f>
        <v>0</v>
      </c>
      <c r="N1470" s="0" t="n">
        <f aca="false">E1470*J1470*M1470</f>
        <v>0</v>
      </c>
    </row>
    <row r="1471" customFormat="false" ht="14.25" hidden="false" customHeight="false" outlineLevel="0" collapsed="false">
      <c r="A1471" s="0" t="n">
        <v>1470</v>
      </c>
      <c r="B1471" s="3" t="n">
        <v>45145</v>
      </c>
      <c r="C1471" s="4" t="s">
        <v>21</v>
      </c>
      <c r="D1471" s="0" t="n">
        <v>30</v>
      </c>
      <c r="E1471" s="0" t="n">
        <v>258</v>
      </c>
      <c r="F1471" s="0" t="s">
        <v>29</v>
      </c>
      <c r="G1471" s="5" t="n">
        <f aca="false">OR(C1471="M15",C1471="M10")</f>
        <v>0</v>
      </c>
      <c r="H1471" s="5" t="n">
        <f aca="false">AND(D1471&lt;=7,D1471&gt;=4)</f>
        <v>0</v>
      </c>
      <c r="I1471" s="5" t="n">
        <f aca="false">AND(B1471&gt;=$P$1,B1471&lt;=$Q$1)</f>
        <v>1</v>
      </c>
      <c r="J1471" s="0" t="n">
        <f aca="false">VLOOKUP(D1471,Товар!$A$1:$F$61,5)</f>
        <v>100</v>
      </c>
      <c r="K1471" s="5" t="n">
        <f aca="false">IF(F1471="Поступление",TRUE())</f>
        <v>0</v>
      </c>
      <c r="L1471" s="5" t="n">
        <f aca="false">AND(G1471,H1471,I1471,K1471)</f>
        <v>0</v>
      </c>
      <c r="M1471" s="0" t="n">
        <f aca="false">IF(L1471,1,0)</f>
        <v>0</v>
      </c>
      <c r="N1471" s="0" t="n">
        <f aca="false">E1471*J1471*M1471</f>
        <v>0</v>
      </c>
    </row>
    <row r="1472" customFormat="false" ht="14.25" hidden="false" customHeight="false" outlineLevel="0" collapsed="false">
      <c r="A1472" s="0" t="n">
        <v>1471</v>
      </c>
      <c r="B1472" s="3" t="n">
        <v>45145</v>
      </c>
      <c r="C1472" s="4" t="s">
        <v>21</v>
      </c>
      <c r="D1472" s="0" t="n">
        <v>31</v>
      </c>
      <c r="E1472" s="0" t="n">
        <v>264</v>
      </c>
      <c r="F1472" s="0" t="s">
        <v>29</v>
      </c>
      <c r="G1472" s="5" t="n">
        <f aca="false">OR(C1472="M15",C1472="M10")</f>
        <v>0</v>
      </c>
      <c r="H1472" s="5" t="n">
        <f aca="false">AND(D1472&lt;=7,D1472&gt;=4)</f>
        <v>0</v>
      </c>
      <c r="I1472" s="5" t="n">
        <f aca="false">AND(B1472&gt;=$P$1,B1472&lt;=$Q$1)</f>
        <v>1</v>
      </c>
      <c r="J1472" s="0" t="n">
        <f aca="false">VLOOKUP(D1472,Товар!$A$1:$F$61,5)</f>
        <v>80</v>
      </c>
      <c r="K1472" s="5" t="n">
        <f aca="false">IF(F1472="Поступление",TRUE())</f>
        <v>0</v>
      </c>
      <c r="L1472" s="5" t="n">
        <f aca="false">AND(G1472,H1472,I1472,K1472)</f>
        <v>0</v>
      </c>
      <c r="M1472" s="0" t="n">
        <f aca="false">IF(L1472,1,0)</f>
        <v>0</v>
      </c>
      <c r="N1472" s="0" t="n">
        <f aca="false">E1472*J1472*M1472</f>
        <v>0</v>
      </c>
    </row>
    <row r="1473" customFormat="false" ht="14.25" hidden="false" customHeight="false" outlineLevel="0" collapsed="false">
      <c r="A1473" s="0" t="n">
        <v>1472</v>
      </c>
      <c r="B1473" s="3" t="n">
        <v>45145</v>
      </c>
      <c r="C1473" s="4" t="s">
        <v>21</v>
      </c>
      <c r="D1473" s="0" t="n">
        <v>32</v>
      </c>
      <c r="E1473" s="0" t="n">
        <v>237</v>
      </c>
      <c r="F1473" s="0" t="s">
        <v>29</v>
      </c>
      <c r="G1473" s="5" t="n">
        <f aca="false">OR(C1473="M15",C1473="M10")</f>
        <v>0</v>
      </c>
      <c r="H1473" s="5" t="n">
        <f aca="false">AND(D1473&lt;=7,D1473&gt;=4)</f>
        <v>0</v>
      </c>
      <c r="I1473" s="5" t="n">
        <f aca="false">AND(B1473&gt;=$P$1,B1473&lt;=$Q$1)</f>
        <v>1</v>
      </c>
      <c r="J1473" s="0" t="n">
        <f aca="false">VLOOKUP(D1473,Товар!$A$1:$F$61,5)</f>
        <v>100</v>
      </c>
      <c r="K1473" s="5" t="n">
        <f aca="false">IF(F1473="Поступление",TRUE())</f>
        <v>0</v>
      </c>
      <c r="L1473" s="5" t="n">
        <f aca="false">AND(G1473,H1473,I1473,K1473)</f>
        <v>0</v>
      </c>
      <c r="M1473" s="0" t="n">
        <f aca="false">IF(L1473,1,0)</f>
        <v>0</v>
      </c>
      <c r="N1473" s="0" t="n">
        <f aca="false">E1473*J1473*M1473</f>
        <v>0</v>
      </c>
    </row>
    <row r="1474" customFormat="false" ht="14.25" hidden="false" customHeight="false" outlineLevel="0" collapsed="false">
      <c r="A1474" s="0" t="n">
        <v>1473</v>
      </c>
      <c r="B1474" s="3" t="n">
        <v>45145</v>
      </c>
      <c r="C1474" s="4" t="s">
        <v>21</v>
      </c>
      <c r="D1474" s="0" t="n">
        <v>33</v>
      </c>
      <c r="E1474" s="0" t="n">
        <v>218</v>
      </c>
      <c r="F1474" s="0" t="s">
        <v>29</v>
      </c>
      <c r="G1474" s="5" t="n">
        <f aca="false">OR(C1474="M15",C1474="M10")</f>
        <v>0</v>
      </c>
      <c r="H1474" s="5" t="n">
        <f aca="false">AND(D1474&lt;=7,D1474&gt;=4)</f>
        <v>0</v>
      </c>
      <c r="I1474" s="5" t="n">
        <f aca="false">AND(B1474&gt;=$P$1,B1474&lt;=$Q$1)</f>
        <v>1</v>
      </c>
      <c r="J1474" s="0" t="n">
        <f aca="false">VLOOKUP(D1474,Товар!$A$1:$F$61,5)</f>
        <v>100</v>
      </c>
      <c r="K1474" s="5" t="n">
        <f aca="false">IF(F1474="Поступление",TRUE())</f>
        <v>0</v>
      </c>
      <c r="L1474" s="5" t="n">
        <f aca="false">AND(G1474,H1474,I1474,K1474)</f>
        <v>0</v>
      </c>
      <c r="M1474" s="0" t="n">
        <f aca="false">IF(L1474,1,0)</f>
        <v>0</v>
      </c>
      <c r="N1474" s="0" t="n">
        <f aca="false">E1474*J1474*M1474</f>
        <v>0</v>
      </c>
    </row>
    <row r="1475" customFormat="false" ht="14.25" hidden="false" customHeight="false" outlineLevel="0" collapsed="false">
      <c r="A1475" s="0" t="n">
        <v>1474</v>
      </c>
      <c r="B1475" s="3" t="n">
        <v>45145</v>
      </c>
      <c r="C1475" s="4" t="s">
        <v>21</v>
      </c>
      <c r="D1475" s="0" t="n">
        <v>34</v>
      </c>
      <c r="E1475" s="0" t="n">
        <v>249</v>
      </c>
      <c r="F1475" s="0" t="s">
        <v>29</v>
      </c>
      <c r="G1475" s="5" t="n">
        <f aca="false">OR(C1475="M15",C1475="M10")</f>
        <v>0</v>
      </c>
      <c r="H1475" s="5" t="n">
        <f aca="false">AND(D1475&lt;=7,D1475&gt;=4)</f>
        <v>0</v>
      </c>
      <c r="I1475" s="5" t="n">
        <f aca="false">AND(B1475&gt;=$P$1,B1475&lt;=$Q$1)</f>
        <v>1</v>
      </c>
      <c r="J1475" s="0" t="n">
        <f aca="false">VLOOKUP(D1475,Товар!$A$1:$F$61,5)</f>
        <v>200</v>
      </c>
      <c r="K1475" s="5" t="n">
        <f aca="false">IF(F1475="Поступление",TRUE())</f>
        <v>0</v>
      </c>
      <c r="L1475" s="5" t="n">
        <f aca="false">AND(G1475,H1475,I1475,K1475)</f>
        <v>0</v>
      </c>
      <c r="M1475" s="0" t="n">
        <f aca="false">IF(L1475,1,0)</f>
        <v>0</v>
      </c>
      <c r="N1475" s="0" t="n">
        <f aca="false">E1475*J1475*M1475</f>
        <v>0</v>
      </c>
    </row>
    <row r="1476" customFormat="false" ht="14.25" hidden="false" customHeight="false" outlineLevel="0" collapsed="false">
      <c r="A1476" s="0" t="n">
        <v>1475</v>
      </c>
      <c r="B1476" s="3" t="n">
        <v>45145</v>
      </c>
      <c r="C1476" s="4" t="s">
        <v>21</v>
      </c>
      <c r="D1476" s="0" t="n">
        <v>35</v>
      </c>
      <c r="E1476" s="0" t="n">
        <v>273</v>
      </c>
      <c r="F1476" s="0" t="s">
        <v>29</v>
      </c>
      <c r="G1476" s="5" t="n">
        <f aca="false">OR(C1476="M15",C1476="M10")</f>
        <v>0</v>
      </c>
      <c r="H1476" s="5" t="n">
        <f aca="false">AND(D1476&lt;=7,D1476&gt;=4)</f>
        <v>0</v>
      </c>
      <c r="I1476" s="5" t="n">
        <f aca="false">AND(B1476&gt;=$P$1,B1476&lt;=$Q$1)</f>
        <v>1</v>
      </c>
      <c r="J1476" s="0" t="n">
        <f aca="false">VLOOKUP(D1476,Товар!$A$1:$F$61,5)</f>
        <v>300</v>
      </c>
      <c r="K1476" s="5" t="n">
        <f aca="false">IF(F1476="Поступление",TRUE())</f>
        <v>0</v>
      </c>
      <c r="L1476" s="5" t="n">
        <f aca="false">AND(G1476,H1476,I1476,K1476)</f>
        <v>0</v>
      </c>
      <c r="M1476" s="0" t="n">
        <f aca="false">IF(L1476,1,0)</f>
        <v>0</v>
      </c>
      <c r="N1476" s="0" t="n">
        <f aca="false">E1476*J1476*M1476</f>
        <v>0</v>
      </c>
    </row>
    <row r="1477" customFormat="false" ht="14.25" hidden="false" customHeight="false" outlineLevel="0" collapsed="false">
      <c r="A1477" s="0" t="n">
        <v>1476</v>
      </c>
      <c r="B1477" s="3" t="n">
        <v>45145</v>
      </c>
      <c r="C1477" s="4" t="s">
        <v>21</v>
      </c>
      <c r="D1477" s="0" t="n">
        <v>36</v>
      </c>
      <c r="E1477" s="0" t="n">
        <v>284</v>
      </c>
      <c r="F1477" s="0" t="s">
        <v>29</v>
      </c>
      <c r="G1477" s="5" t="n">
        <f aca="false">OR(C1477="M15",C1477="M10")</f>
        <v>0</v>
      </c>
      <c r="H1477" s="5" t="n">
        <f aca="false">AND(D1477&lt;=7,D1477&gt;=4)</f>
        <v>0</v>
      </c>
      <c r="I1477" s="5" t="n">
        <f aca="false">AND(B1477&gt;=$P$1,B1477&lt;=$Q$1)</f>
        <v>1</v>
      </c>
      <c r="J1477" s="0" t="n">
        <f aca="false">VLOOKUP(D1477,Товар!$A$1:$F$61,5)</f>
        <v>400</v>
      </c>
      <c r="K1477" s="5" t="n">
        <f aca="false">IF(F1477="Поступление",TRUE())</f>
        <v>0</v>
      </c>
      <c r="L1477" s="5" t="n">
        <f aca="false">AND(G1477,H1477,I1477,K1477)</f>
        <v>0</v>
      </c>
      <c r="M1477" s="0" t="n">
        <f aca="false">IF(L1477,1,0)</f>
        <v>0</v>
      </c>
      <c r="N1477" s="0" t="n">
        <f aca="false">E1477*J1477*M1477</f>
        <v>0</v>
      </c>
    </row>
    <row r="1478" customFormat="false" ht="14.25" hidden="false" customHeight="false" outlineLevel="0" collapsed="false">
      <c r="A1478" s="0" t="n">
        <v>1477</v>
      </c>
      <c r="B1478" s="3" t="n">
        <v>45145</v>
      </c>
      <c r="C1478" s="4" t="s">
        <v>22</v>
      </c>
      <c r="D1478" s="0" t="n">
        <v>1</v>
      </c>
      <c r="E1478" s="0" t="n">
        <v>253</v>
      </c>
      <c r="F1478" s="0" t="s">
        <v>29</v>
      </c>
      <c r="G1478" s="5" t="n">
        <f aca="false">OR(C1478="M15",C1478="M10")</f>
        <v>0</v>
      </c>
      <c r="H1478" s="5" t="n">
        <f aca="false">AND(D1478&lt;=7,D1478&gt;=4)</f>
        <v>0</v>
      </c>
      <c r="I1478" s="5" t="n">
        <f aca="false">AND(B1478&gt;=$P$1,B1478&lt;=$Q$1)</f>
        <v>1</v>
      </c>
      <c r="J1478" s="0" t="n">
        <f aca="false">VLOOKUP(D1478,Товар!$A$1:$F$61,5)</f>
        <v>250</v>
      </c>
      <c r="K1478" s="5" t="n">
        <f aca="false">IF(F1478="Поступление",TRUE())</f>
        <v>0</v>
      </c>
      <c r="L1478" s="5" t="n">
        <f aca="false">AND(G1478,H1478,I1478,K1478)</f>
        <v>0</v>
      </c>
      <c r="M1478" s="0" t="n">
        <f aca="false">IF(L1478,1,0)</f>
        <v>0</v>
      </c>
      <c r="N1478" s="0" t="n">
        <f aca="false">E1478*J1478*M1478</f>
        <v>0</v>
      </c>
    </row>
    <row r="1479" customFormat="false" ht="14.25" hidden="false" customHeight="false" outlineLevel="0" collapsed="false">
      <c r="A1479" s="0" t="n">
        <v>1478</v>
      </c>
      <c r="B1479" s="3" t="n">
        <v>45145</v>
      </c>
      <c r="C1479" s="4" t="s">
        <v>22</v>
      </c>
      <c r="D1479" s="0" t="n">
        <v>2</v>
      </c>
      <c r="E1479" s="0" t="n">
        <v>261</v>
      </c>
      <c r="F1479" s="0" t="s">
        <v>29</v>
      </c>
      <c r="G1479" s="5" t="n">
        <f aca="false">OR(C1479="M15",C1479="M10")</f>
        <v>0</v>
      </c>
      <c r="H1479" s="5" t="n">
        <f aca="false">AND(D1479&lt;=7,D1479&gt;=4)</f>
        <v>0</v>
      </c>
      <c r="I1479" s="5" t="n">
        <f aca="false">AND(B1479&gt;=$P$1,B1479&lt;=$Q$1)</f>
        <v>1</v>
      </c>
      <c r="J1479" s="0" t="n">
        <f aca="false">VLOOKUP(D1479,Товар!$A$1:$F$61,5)</f>
        <v>1</v>
      </c>
      <c r="K1479" s="5" t="n">
        <f aca="false">IF(F1479="Поступление",TRUE())</f>
        <v>0</v>
      </c>
      <c r="L1479" s="5" t="n">
        <f aca="false">AND(G1479,H1479,I1479,K1479)</f>
        <v>0</v>
      </c>
      <c r="M1479" s="0" t="n">
        <f aca="false">IF(L1479,1,0)</f>
        <v>0</v>
      </c>
      <c r="N1479" s="0" t="n">
        <f aca="false">E1479*J1479*M1479</f>
        <v>0</v>
      </c>
    </row>
    <row r="1480" customFormat="false" ht="14.25" hidden="false" customHeight="false" outlineLevel="0" collapsed="false">
      <c r="A1480" s="0" t="n">
        <v>1479</v>
      </c>
      <c r="B1480" s="3" t="n">
        <v>45145</v>
      </c>
      <c r="C1480" s="4" t="s">
        <v>22</v>
      </c>
      <c r="D1480" s="0" t="n">
        <v>3</v>
      </c>
      <c r="E1480" s="0" t="n">
        <v>276</v>
      </c>
      <c r="F1480" s="0" t="s">
        <v>29</v>
      </c>
      <c r="G1480" s="5" t="n">
        <f aca="false">OR(C1480="M15",C1480="M10")</f>
        <v>0</v>
      </c>
      <c r="H1480" s="5" t="n">
        <f aca="false">AND(D1480&lt;=7,D1480&gt;=4)</f>
        <v>0</v>
      </c>
      <c r="I1480" s="5" t="n">
        <f aca="false">AND(B1480&gt;=$P$1,B1480&lt;=$Q$1)</f>
        <v>1</v>
      </c>
      <c r="J1480" s="0" t="n">
        <f aca="false">VLOOKUP(D1480,Товар!$A$1:$F$61,5)</f>
        <v>6</v>
      </c>
      <c r="K1480" s="5" t="n">
        <f aca="false">IF(F1480="Поступление",TRUE())</f>
        <v>0</v>
      </c>
      <c r="L1480" s="5" t="n">
        <f aca="false">AND(G1480,H1480,I1480,K1480)</f>
        <v>0</v>
      </c>
      <c r="M1480" s="0" t="n">
        <f aca="false">IF(L1480,1,0)</f>
        <v>0</v>
      </c>
      <c r="N1480" s="0" t="n">
        <f aca="false">E1480*J1480*M1480</f>
        <v>0</v>
      </c>
    </row>
    <row r="1481" customFormat="false" ht="14.25" hidden="false" customHeight="false" outlineLevel="0" collapsed="false">
      <c r="A1481" s="0" t="n">
        <v>1480</v>
      </c>
      <c r="B1481" s="3" t="n">
        <v>45145</v>
      </c>
      <c r="C1481" s="4" t="s">
        <v>22</v>
      </c>
      <c r="D1481" s="0" t="n">
        <v>4</v>
      </c>
      <c r="E1481" s="0" t="n">
        <v>248</v>
      </c>
      <c r="F1481" s="0" t="s">
        <v>29</v>
      </c>
      <c r="G1481" s="5" t="n">
        <f aca="false">OR(C1481="M15",C1481="M10")</f>
        <v>0</v>
      </c>
      <c r="H1481" s="5" t="n">
        <f aca="false">AND(D1481&lt;=7,D1481&gt;=4)</f>
        <v>1</v>
      </c>
      <c r="I1481" s="5" t="n">
        <f aca="false">AND(B1481&gt;=$P$1,B1481&lt;=$Q$1)</f>
        <v>1</v>
      </c>
      <c r="J1481" s="0" t="n">
        <f aca="false">VLOOKUP(D1481,Товар!$A$1:$F$61,5)</f>
        <v>250</v>
      </c>
      <c r="K1481" s="5" t="n">
        <f aca="false">IF(F1481="Поступление",TRUE())</f>
        <v>0</v>
      </c>
      <c r="L1481" s="5" t="n">
        <f aca="false">AND(G1481,H1481,I1481,K1481)</f>
        <v>0</v>
      </c>
      <c r="M1481" s="0" t="n">
        <f aca="false">IF(L1481,1,0)</f>
        <v>0</v>
      </c>
      <c r="N1481" s="0" t="n">
        <f aca="false">E1481*J1481*M1481</f>
        <v>0</v>
      </c>
    </row>
    <row r="1482" customFormat="false" ht="14.25" hidden="false" customHeight="false" outlineLevel="0" collapsed="false">
      <c r="A1482" s="0" t="n">
        <v>1481</v>
      </c>
      <c r="B1482" s="3" t="n">
        <v>45145</v>
      </c>
      <c r="C1482" s="4" t="s">
        <v>22</v>
      </c>
      <c r="D1482" s="0" t="n">
        <v>5</v>
      </c>
      <c r="E1482" s="0" t="n">
        <v>249</v>
      </c>
      <c r="F1482" s="0" t="s">
        <v>29</v>
      </c>
      <c r="G1482" s="5" t="n">
        <f aca="false">OR(C1482="M15",C1482="M10")</f>
        <v>0</v>
      </c>
      <c r="H1482" s="5" t="n">
        <f aca="false">AND(D1482&lt;=7,D1482&gt;=4)</f>
        <v>1</v>
      </c>
      <c r="I1482" s="5" t="n">
        <f aca="false">AND(B1482&gt;=$P$1,B1482&lt;=$Q$1)</f>
        <v>1</v>
      </c>
      <c r="J1482" s="0" t="n">
        <f aca="false">VLOOKUP(D1482,Товар!$A$1:$F$61,5)</f>
        <v>800</v>
      </c>
      <c r="K1482" s="5" t="n">
        <f aca="false">IF(F1482="Поступление",TRUE())</f>
        <v>0</v>
      </c>
      <c r="L1482" s="5" t="n">
        <f aca="false">AND(G1482,H1482,I1482,K1482)</f>
        <v>0</v>
      </c>
      <c r="M1482" s="0" t="n">
        <f aca="false">IF(L1482,1,0)</f>
        <v>0</v>
      </c>
      <c r="N1482" s="0" t="n">
        <f aca="false">E1482*J1482*M1482</f>
        <v>0</v>
      </c>
    </row>
    <row r="1483" customFormat="false" ht="14.25" hidden="false" customHeight="false" outlineLevel="0" collapsed="false">
      <c r="A1483" s="0" t="n">
        <v>1482</v>
      </c>
      <c r="B1483" s="3" t="n">
        <v>45145</v>
      </c>
      <c r="C1483" s="4" t="s">
        <v>22</v>
      </c>
      <c r="D1483" s="0" t="n">
        <v>6</v>
      </c>
      <c r="E1483" s="0" t="n">
        <v>234</v>
      </c>
      <c r="F1483" s="0" t="s">
        <v>29</v>
      </c>
      <c r="G1483" s="5" t="n">
        <f aca="false">OR(C1483="M15",C1483="M10")</f>
        <v>0</v>
      </c>
      <c r="H1483" s="5" t="n">
        <f aca="false">AND(D1483&lt;=7,D1483&gt;=4)</f>
        <v>1</v>
      </c>
      <c r="I1483" s="5" t="n">
        <f aca="false">AND(B1483&gt;=$P$1,B1483&lt;=$Q$1)</f>
        <v>1</v>
      </c>
      <c r="J1483" s="0" t="n">
        <f aca="false">VLOOKUP(D1483,Товар!$A$1:$F$61,5)</f>
        <v>500</v>
      </c>
      <c r="K1483" s="5" t="n">
        <f aca="false">IF(F1483="Поступление",TRUE())</f>
        <v>0</v>
      </c>
      <c r="L1483" s="5" t="n">
        <f aca="false">AND(G1483,H1483,I1483,K1483)</f>
        <v>0</v>
      </c>
      <c r="M1483" s="0" t="n">
        <f aca="false">IF(L1483,1,0)</f>
        <v>0</v>
      </c>
      <c r="N1483" s="0" t="n">
        <f aca="false">E1483*J1483*M1483</f>
        <v>0</v>
      </c>
    </row>
    <row r="1484" customFormat="false" ht="14.25" hidden="false" customHeight="false" outlineLevel="0" collapsed="false">
      <c r="A1484" s="0" t="n">
        <v>1483</v>
      </c>
      <c r="B1484" s="3" t="n">
        <v>45145</v>
      </c>
      <c r="C1484" s="4" t="s">
        <v>22</v>
      </c>
      <c r="D1484" s="0" t="n">
        <v>7</v>
      </c>
      <c r="E1484" s="0" t="n">
        <v>238</v>
      </c>
      <c r="F1484" s="0" t="s">
        <v>29</v>
      </c>
      <c r="G1484" s="5" t="n">
        <f aca="false">OR(C1484="M15",C1484="M10")</f>
        <v>0</v>
      </c>
      <c r="H1484" s="5" t="n">
        <f aca="false">AND(D1484&lt;=7,D1484&gt;=4)</f>
        <v>1</v>
      </c>
      <c r="I1484" s="5" t="n">
        <f aca="false">AND(B1484&gt;=$P$1,B1484&lt;=$Q$1)</f>
        <v>1</v>
      </c>
      <c r="J1484" s="0" t="n">
        <f aca="false">VLOOKUP(D1484,Товар!$A$1:$F$61,5)</f>
        <v>1000</v>
      </c>
      <c r="K1484" s="5" t="n">
        <f aca="false">IF(F1484="Поступление",TRUE())</f>
        <v>0</v>
      </c>
      <c r="L1484" s="5" t="n">
        <f aca="false">AND(G1484,H1484,I1484,K1484)</f>
        <v>0</v>
      </c>
      <c r="M1484" s="0" t="n">
        <f aca="false">IF(L1484,1,0)</f>
        <v>0</v>
      </c>
      <c r="N1484" s="0" t="n">
        <f aca="false">E1484*J1484*M1484</f>
        <v>0</v>
      </c>
    </row>
    <row r="1485" customFormat="false" ht="14.25" hidden="false" customHeight="false" outlineLevel="0" collapsed="false">
      <c r="A1485" s="0" t="n">
        <v>1484</v>
      </c>
      <c r="B1485" s="3" t="n">
        <v>45145</v>
      </c>
      <c r="C1485" s="4" t="s">
        <v>22</v>
      </c>
      <c r="D1485" s="0" t="n">
        <v>8</v>
      </c>
      <c r="E1485" s="0" t="n">
        <v>295</v>
      </c>
      <c r="F1485" s="0" t="s">
        <v>29</v>
      </c>
      <c r="G1485" s="5" t="n">
        <f aca="false">OR(C1485="M15",C1485="M10")</f>
        <v>0</v>
      </c>
      <c r="H1485" s="5" t="n">
        <f aca="false">AND(D1485&lt;=7,D1485&gt;=4)</f>
        <v>0</v>
      </c>
      <c r="I1485" s="5" t="n">
        <f aca="false">AND(B1485&gt;=$P$1,B1485&lt;=$Q$1)</f>
        <v>1</v>
      </c>
      <c r="J1485" s="0" t="n">
        <f aca="false">VLOOKUP(D1485,Товар!$A$1:$F$61,5)</f>
        <v>250</v>
      </c>
      <c r="K1485" s="5" t="n">
        <f aca="false">IF(F1485="Поступление",TRUE())</f>
        <v>0</v>
      </c>
      <c r="L1485" s="5" t="n">
        <f aca="false">AND(G1485,H1485,I1485,K1485)</f>
        <v>0</v>
      </c>
      <c r="M1485" s="0" t="n">
        <f aca="false">IF(L1485,1,0)</f>
        <v>0</v>
      </c>
      <c r="N1485" s="0" t="n">
        <f aca="false">E1485*J1485*M1485</f>
        <v>0</v>
      </c>
    </row>
    <row r="1486" customFormat="false" ht="14.25" hidden="false" customHeight="false" outlineLevel="0" collapsed="false">
      <c r="A1486" s="0" t="n">
        <v>1485</v>
      </c>
      <c r="B1486" s="3" t="n">
        <v>45145</v>
      </c>
      <c r="C1486" s="4" t="s">
        <v>22</v>
      </c>
      <c r="D1486" s="0" t="n">
        <v>9</v>
      </c>
      <c r="E1486" s="0" t="n">
        <v>211</v>
      </c>
      <c r="F1486" s="0" t="s">
        <v>29</v>
      </c>
      <c r="G1486" s="5" t="n">
        <f aca="false">OR(C1486="M15",C1486="M10")</f>
        <v>0</v>
      </c>
      <c r="H1486" s="5" t="n">
        <f aca="false">AND(D1486&lt;=7,D1486&gt;=4)</f>
        <v>0</v>
      </c>
      <c r="I1486" s="5" t="n">
        <f aca="false">AND(B1486&gt;=$P$1,B1486&lt;=$Q$1)</f>
        <v>1</v>
      </c>
      <c r="J1486" s="0" t="n">
        <f aca="false">VLOOKUP(D1486,Товар!$A$1:$F$61,5)</f>
        <v>500</v>
      </c>
      <c r="K1486" s="5" t="n">
        <f aca="false">IF(F1486="Поступление",TRUE())</f>
        <v>0</v>
      </c>
      <c r="L1486" s="5" t="n">
        <f aca="false">AND(G1486,H1486,I1486,K1486)</f>
        <v>0</v>
      </c>
      <c r="M1486" s="0" t="n">
        <f aca="false">IF(L1486,1,0)</f>
        <v>0</v>
      </c>
      <c r="N1486" s="0" t="n">
        <f aca="false">E1486*J1486*M1486</f>
        <v>0</v>
      </c>
    </row>
    <row r="1487" customFormat="false" ht="14.25" hidden="false" customHeight="false" outlineLevel="0" collapsed="false">
      <c r="A1487" s="0" t="n">
        <v>1486</v>
      </c>
      <c r="B1487" s="3" t="n">
        <v>45145</v>
      </c>
      <c r="C1487" s="4" t="s">
        <v>22</v>
      </c>
      <c r="D1487" s="0" t="n">
        <v>10</v>
      </c>
      <c r="E1487" s="0" t="n">
        <v>233</v>
      </c>
      <c r="F1487" s="0" t="s">
        <v>29</v>
      </c>
      <c r="G1487" s="5" t="n">
        <f aca="false">OR(C1487="M15",C1487="M10")</f>
        <v>0</v>
      </c>
      <c r="H1487" s="5" t="n">
        <f aca="false">AND(D1487&lt;=7,D1487&gt;=4)</f>
        <v>0</v>
      </c>
      <c r="I1487" s="5" t="n">
        <f aca="false">AND(B1487&gt;=$P$1,B1487&lt;=$Q$1)</f>
        <v>1</v>
      </c>
      <c r="J1487" s="0" t="n">
        <f aca="false">VLOOKUP(D1487,Товар!$A$1:$F$61,5)</f>
        <v>1000</v>
      </c>
      <c r="K1487" s="5" t="n">
        <f aca="false">IF(F1487="Поступление",TRUE())</f>
        <v>0</v>
      </c>
      <c r="L1487" s="5" t="n">
        <f aca="false">AND(G1487,H1487,I1487,K1487)</f>
        <v>0</v>
      </c>
      <c r="M1487" s="0" t="n">
        <f aca="false">IF(L1487,1,0)</f>
        <v>0</v>
      </c>
      <c r="N1487" s="0" t="n">
        <f aca="false">E1487*J1487*M1487</f>
        <v>0</v>
      </c>
    </row>
    <row r="1488" customFormat="false" ht="14.25" hidden="false" customHeight="false" outlineLevel="0" collapsed="false">
      <c r="A1488" s="0" t="n">
        <v>1487</v>
      </c>
      <c r="B1488" s="3" t="n">
        <v>45145</v>
      </c>
      <c r="C1488" s="4" t="s">
        <v>22</v>
      </c>
      <c r="D1488" s="0" t="n">
        <v>11</v>
      </c>
      <c r="E1488" s="0" t="n">
        <v>244</v>
      </c>
      <c r="F1488" s="0" t="s">
        <v>29</v>
      </c>
      <c r="G1488" s="5" t="n">
        <f aca="false">OR(C1488="M15",C1488="M10")</f>
        <v>0</v>
      </c>
      <c r="H1488" s="5" t="n">
        <f aca="false">AND(D1488&lt;=7,D1488&gt;=4)</f>
        <v>0</v>
      </c>
      <c r="I1488" s="5" t="n">
        <f aca="false">AND(B1488&gt;=$P$1,B1488&lt;=$Q$1)</f>
        <v>1</v>
      </c>
      <c r="J1488" s="0" t="n">
        <f aca="false">VLOOKUP(D1488,Товар!$A$1:$F$61,5)</f>
        <v>500</v>
      </c>
      <c r="K1488" s="5" t="n">
        <f aca="false">IF(F1488="Поступление",TRUE())</f>
        <v>0</v>
      </c>
      <c r="L1488" s="5" t="n">
        <f aca="false">AND(G1488,H1488,I1488,K1488)</f>
        <v>0</v>
      </c>
      <c r="M1488" s="0" t="n">
        <f aca="false">IF(L1488,1,0)</f>
        <v>0</v>
      </c>
      <c r="N1488" s="0" t="n">
        <f aca="false">E1488*J1488*M1488</f>
        <v>0</v>
      </c>
    </row>
    <row r="1489" customFormat="false" ht="14.25" hidden="false" customHeight="false" outlineLevel="0" collapsed="false">
      <c r="A1489" s="0" t="n">
        <v>1488</v>
      </c>
      <c r="B1489" s="3" t="n">
        <v>45145</v>
      </c>
      <c r="C1489" s="4" t="s">
        <v>22</v>
      </c>
      <c r="D1489" s="0" t="n">
        <v>12</v>
      </c>
      <c r="E1489" s="0" t="n">
        <v>255</v>
      </c>
      <c r="F1489" s="0" t="s">
        <v>29</v>
      </c>
      <c r="G1489" s="5" t="n">
        <f aca="false">OR(C1489="M15",C1489="M10")</f>
        <v>0</v>
      </c>
      <c r="H1489" s="5" t="n">
        <f aca="false">AND(D1489&lt;=7,D1489&gt;=4)</f>
        <v>0</v>
      </c>
      <c r="I1489" s="5" t="n">
        <f aca="false">AND(B1489&gt;=$P$1,B1489&lt;=$Q$1)</f>
        <v>1</v>
      </c>
      <c r="J1489" s="0" t="n">
        <f aca="false">VLOOKUP(D1489,Товар!$A$1:$F$61,5)</f>
        <v>250</v>
      </c>
      <c r="K1489" s="5" t="n">
        <f aca="false">IF(F1489="Поступление",TRUE())</f>
        <v>0</v>
      </c>
      <c r="L1489" s="5" t="n">
        <f aca="false">AND(G1489,H1489,I1489,K1489)</f>
        <v>0</v>
      </c>
      <c r="M1489" s="0" t="n">
        <f aca="false">IF(L1489,1,0)</f>
        <v>0</v>
      </c>
      <c r="N1489" s="0" t="n">
        <f aca="false">E1489*J1489*M1489</f>
        <v>0</v>
      </c>
    </row>
    <row r="1490" customFormat="false" ht="14.25" hidden="false" customHeight="false" outlineLevel="0" collapsed="false">
      <c r="A1490" s="0" t="n">
        <v>1489</v>
      </c>
      <c r="B1490" s="3" t="n">
        <v>45145</v>
      </c>
      <c r="C1490" s="4" t="s">
        <v>22</v>
      </c>
      <c r="D1490" s="0" t="n">
        <v>13</v>
      </c>
      <c r="E1490" s="0" t="n">
        <v>266</v>
      </c>
      <c r="F1490" s="0" t="s">
        <v>29</v>
      </c>
      <c r="G1490" s="5" t="n">
        <f aca="false">OR(C1490="M15",C1490="M10")</f>
        <v>0</v>
      </c>
      <c r="H1490" s="5" t="n">
        <f aca="false">AND(D1490&lt;=7,D1490&gt;=4)</f>
        <v>0</v>
      </c>
      <c r="I1490" s="5" t="n">
        <f aca="false">AND(B1490&gt;=$P$1,B1490&lt;=$Q$1)</f>
        <v>1</v>
      </c>
      <c r="J1490" s="0" t="n">
        <f aca="false">VLOOKUP(D1490,Товар!$A$1:$F$61,5)</f>
        <v>500</v>
      </c>
      <c r="K1490" s="5" t="n">
        <f aca="false">IF(F1490="Поступление",TRUE())</f>
        <v>0</v>
      </c>
      <c r="L1490" s="5" t="n">
        <f aca="false">AND(G1490,H1490,I1490,K1490)</f>
        <v>0</v>
      </c>
      <c r="M1490" s="0" t="n">
        <f aca="false">IF(L1490,1,0)</f>
        <v>0</v>
      </c>
      <c r="N1490" s="0" t="n">
        <f aca="false">E1490*J1490*M1490</f>
        <v>0</v>
      </c>
    </row>
    <row r="1491" customFormat="false" ht="14.25" hidden="false" customHeight="false" outlineLevel="0" collapsed="false">
      <c r="A1491" s="0" t="n">
        <v>1490</v>
      </c>
      <c r="B1491" s="3" t="n">
        <v>45145</v>
      </c>
      <c r="C1491" s="4" t="s">
        <v>22</v>
      </c>
      <c r="D1491" s="0" t="n">
        <v>14</v>
      </c>
      <c r="E1491" s="0" t="n">
        <v>277</v>
      </c>
      <c r="F1491" s="0" t="s">
        <v>29</v>
      </c>
      <c r="G1491" s="5" t="n">
        <f aca="false">OR(C1491="M15",C1491="M10")</f>
        <v>0</v>
      </c>
      <c r="H1491" s="5" t="n">
        <f aca="false">AND(D1491&lt;=7,D1491&gt;=4)</f>
        <v>0</v>
      </c>
      <c r="I1491" s="5" t="n">
        <f aca="false">AND(B1491&gt;=$P$1,B1491&lt;=$Q$1)</f>
        <v>1</v>
      </c>
      <c r="J1491" s="0" t="n">
        <f aca="false">VLOOKUP(D1491,Товар!$A$1:$F$61,5)</f>
        <v>300</v>
      </c>
      <c r="K1491" s="5" t="n">
        <f aca="false">IF(F1491="Поступление",TRUE())</f>
        <v>0</v>
      </c>
      <c r="L1491" s="5" t="n">
        <f aca="false">AND(G1491,H1491,I1491,K1491)</f>
        <v>0</v>
      </c>
      <c r="M1491" s="0" t="n">
        <f aca="false">IF(L1491,1,0)</f>
        <v>0</v>
      </c>
      <c r="N1491" s="0" t="n">
        <f aca="false">E1491*J1491*M1491</f>
        <v>0</v>
      </c>
    </row>
    <row r="1492" customFormat="false" ht="14.25" hidden="false" customHeight="false" outlineLevel="0" collapsed="false">
      <c r="A1492" s="0" t="n">
        <v>1491</v>
      </c>
      <c r="B1492" s="3" t="n">
        <v>45145</v>
      </c>
      <c r="C1492" s="4" t="s">
        <v>22</v>
      </c>
      <c r="D1492" s="0" t="n">
        <v>15</v>
      </c>
      <c r="E1492" s="0" t="n">
        <v>288</v>
      </c>
      <c r="F1492" s="0" t="s">
        <v>29</v>
      </c>
      <c r="G1492" s="5" t="n">
        <f aca="false">OR(C1492="M15",C1492="M10")</f>
        <v>0</v>
      </c>
      <c r="H1492" s="5" t="n">
        <f aca="false">AND(D1492&lt;=7,D1492&gt;=4)</f>
        <v>0</v>
      </c>
      <c r="I1492" s="5" t="n">
        <f aca="false">AND(B1492&gt;=$P$1,B1492&lt;=$Q$1)</f>
        <v>1</v>
      </c>
      <c r="J1492" s="0" t="n">
        <f aca="false">VLOOKUP(D1492,Товар!$A$1:$F$61,5)</f>
        <v>250</v>
      </c>
      <c r="K1492" s="5" t="n">
        <f aca="false">IF(F1492="Поступление",TRUE())</f>
        <v>0</v>
      </c>
      <c r="L1492" s="5" t="n">
        <f aca="false">AND(G1492,H1492,I1492,K1492)</f>
        <v>0</v>
      </c>
      <c r="M1492" s="0" t="n">
        <f aca="false">IF(L1492,1,0)</f>
        <v>0</v>
      </c>
      <c r="N1492" s="0" t="n">
        <f aca="false">E1492*J1492*M1492</f>
        <v>0</v>
      </c>
    </row>
    <row r="1493" customFormat="false" ht="14.25" hidden="false" customHeight="false" outlineLevel="0" collapsed="false">
      <c r="A1493" s="0" t="n">
        <v>1492</v>
      </c>
      <c r="B1493" s="3" t="n">
        <v>45145</v>
      </c>
      <c r="C1493" s="4" t="s">
        <v>22</v>
      </c>
      <c r="D1493" s="0" t="n">
        <v>16</v>
      </c>
      <c r="E1493" s="0" t="n">
        <v>299</v>
      </c>
      <c r="F1493" s="0" t="s">
        <v>29</v>
      </c>
      <c r="G1493" s="5" t="n">
        <f aca="false">OR(C1493="M15",C1493="M10")</f>
        <v>0</v>
      </c>
      <c r="H1493" s="5" t="n">
        <f aca="false">AND(D1493&lt;=7,D1493&gt;=4)</f>
        <v>0</v>
      </c>
      <c r="I1493" s="5" t="n">
        <f aca="false">AND(B1493&gt;=$P$1,B1493&lt;=$Q$1)</f>
        <v>1</v>
      </c>
      <c r="J1493" s="0" t="n">
        <f aca="false">VLOOKUP(D1493,Товар!$A$1:$F$61,5)</f>
        <v>1</v>
      </c>
      <c r="K1493" s="5" t="n">
        <f aca="false">IF(F1493="Поступление",TRUE())</f>
        <v>0</v>
      </c>
      <c r="L1493" s="5" t="n">
        <f aca="false">AND(G1493,H1493,I1493,K1493)</f>
        <v>0</v>
      </c>
      <c r="M1493" s="0" t="n">
        <f aca="false">IF(L1493,1,0)</f>
        <v>0</v>
      </c>
      <c r="N1493" s="0" t="n">
        <f aca="false">E1493*J1493*M1493</f>
        <v>0</v>
      </c>
    </row>
    <row r="1494" customFormat="false" ht="14.25" hidden="false" customHeight="false" outlineLevel="0" collapsed="false">
      <c r="A1494" s="0" t="n">
        <v>1493</v>
      </c>
      <c r="B1494" s="3" t="n">
        <v>45145</v>
      </c>
      <c r="C1494" s="4" t="s">
        <v>22</v>
      </c>
      <c r="D1494" s="0" t="n">
        <v>17</v>
      </c>
      <c r="E1494" s="0" t="n">
        <v>201</v>
      </c>
      <c r="F1494" s="0" t="s">
        <v>29</v>
      </c>
      <c r="G1494" s="5" t="n">
        <f aca="false">OR(C1494="M15",C1494="M10")</f>
        <v>0</v>
      </c>
      <c r="H1494" s="5" t="n">
        <f aca="false">AND(D1494&lt;=7,D1494&gt;=4)</f>
        <v>0</v>
      </c>
      <c r="I1494" s="5" t="n">
        <f aca="false">AND(B1494&gt;=$P$1,B1494&lt;=$Q$1)</f>
        <v>1</v>
      </c>
      <c r="J1494" s="0" t="n">
        <f aca="false">VLOOKUP(D1494,Товар!$A$1:$F$61,5)</f>
        <v>150</v>
      </c>
      <c r="K1494" s="5" t="n">
        <f aca="false">IF(F1494="Поступление",TRUE())</f>
        <v>0</v>
      </c>
      <c r="L1494" s="5" t="n">
        <f aca="false">AND(G1494,H1494,I1494,K1494)</f>
        <v>0</v>
      </c>
      <c r="M1494" s="0" t="n">
        <f aca="false">IF(L1494,1,0)</f>
        <v>0</v>
      </c>
      <c r="N1494" s="0" t="n">
        <f aca="false">E1494*J1494*M1494</f>
        <v>0</v>
      </c>
    </row>
    <row r="1495" customFormat="false" ht="14.25" hidden="false" customHeight="false" outlineLevel="0" collapsed="false">
      <c r="A1495" s="0" t="n">
        <v>1494</v>
      </c>
      <c r="B1495" s="3" t="n">
        <v>45145</v>
      </c>
      <c r="C1495" s="4" t="s">
        <v>22</v>
      </c>
      <c r="D1495" s="0" t="n">
        <v>18</v>
      </c>
      <c r="E1495" s="0" t="n">
        <v>205</v>
      </c>
      <c r="F1495" s="0" t="s">
        <v>29</v>
      </c>
      <c r="G1495" s="5" t="n">
        <f aca="false">OR(C1495="M15",C1495="M10")</f>
        <v>0</v>
      </c>
      <c r="H1495" s="5" t="n">
        <f aca="false">AND(D1495&lt;=7,D1495&gt;=4)</f>
        <v>0</v>
      </c>
      <c r="I1495" s="5" t="n">
        <f aca="false">AND(B1495&gt;=$P$1,B1495&lt;=$Q$1)</f>
        <v>1</v>
      </c>
      <c r="J1495" s="0" t="n">
        <f aca="false">VLOOKUP(D1495,Товар!$A$1:$F$61,5)</f>
        <v>150</v>
      </c>
      <c r="K1495" s="5" t="n">
        <f aca="false">IF(F1495="Поступление",TRUE())</f>
        <v>0</v>
      </c>
      <c r="L1495" s="5" t="n">
        <f aca="false">AND(G1495,H1495,I1495,K1495)</f>
        <v>0</v>
      </c>
      <c r="M1495" s="0" t="n">
        <f aca="false">IF(L1495,1,0)</f>
        <v>0</v>
      </c>
      <c r="N1495" s="0" t="n">
        <f aca="false">E1495*J1495*M1495</f>
        <v>0</v>
      </c>
    </row>
    <row r="1496" customFormat="false" ht="14.25" hidden="false" customHeight="false" outlineLevel="0" collapsed="false">
      <c r="A1496" s="0" t="n">
        <v>1495</v>
      </c>
      <c r="B1496" s="3" t="n">
        <v>45145</v>
      </c>
      <c r="C1496" s="4" t="s">
        <v>22</v>
      </c>
      <c r="D1496" s="0" t="n">
        <v>19</v>
      </c>
      <c r="E1496" s="0" t="n">
        <v>357</v>
      </c>
      <c r="F1496" s="0" t="s">
        <v>29</v>
      </c>
      <c r="G1496" s="5" t="n">
        <f aca="false">OR(C1496="M15",C1496="M10")</f>
        <v>0</v>
      </c>
      <c r="H1496" s="5" t="n">
        <f aca="false">AND(D1496&lt;=7,D1496&gt;=4)</f>
        <v>0</v>
      </c>
      <c r="I1496" s="5" t="n">
        <f aca="false">AND(B1496&gt;=$P$1,B1496&lt;=$Q$1)</f>
        <v>1</v>
      </c>
      <c r="J1496" s="0" t="n">
        <f aca="false">VLOOKUP(D1496,Товар!$A$1:$F$61,5)</f>
        <v>700</v>
      </c>
      <c r="K1496" s="5" t="n">
        <f aca="false">IF(F1496="Поступление",TRUE())</f>
        <v>0</v>
      </c>
      <c r="L1496" s="5" t="n">
        <f aca="false">AND(G1496,H1496,I1496,K1496)</f>
        <v>0</v>
      </c>
      <c r="M1496" s="0" t="n">
        <f aca="false">IF(L1496,1,0)</f>
        <v>0</v>
      </c>
      <c r="N1496" s="0" t="n">
        <f aca="false">E1496*J1496*M1496</f>
        <v>0</v>
      </c>
    </row>
    <row r="1497" customFormat="false" ht="14.25" hidden="false" customHeight="false" outlineLevel="0" collapsed="false">
      <c r="A1497" s="0" t="n">
        <v>1496</v>
      </c>
      <c r="B1497" s="3" t="n">
        <v>45145</v>
      </c>
      <c r="C1497" s="4" t="s">
        <v>22</v>
      </c>
      <c r="D1497" s="0" t="n">
        <v>20</v>
      </c>
      <c r="E1497" s="0" t="n">
        <v>268</v>
      </c>
      <c r="F1497" s="0" t="s">
        <v>29</v>
      </c>
      <c r="G1497" s="5" t="n">
        <f aca="false">OR(C1497="M15",C1497="M10")</f>
        <v>0</v>
      </c>
      <c r="H1497" s="5" t="n">
        <f aca="false">AND(D1497&lt;=7,D1497&gt;=4)</f>
        <v>0</v>
      </c>
      <c r="I1497" s="5" t="n">
        <f aca="false">AND(B1497&gt;=$P$1,B1497&lt;=$Q$1)</f>
        <v>1</v>
      </c>
      <c r="J1497" s="0" t="n">
        <f aca="false">VLOOKUP(D1497,Товар!$A$1:$F$61,5)</f>
        <v>500</v>
      </c>
      <c r="K1497" s="5" t="n">
        <f aca="false">IF(F1497="Поступление",TRUE())</f>
        <v>0</v>
      </c>
      <c r="L1497" s="5" t="n">
        <f aca="false">AND(G1497,H1497,I1497,K1497)</f>
        <v>0</v>
      </c>
      <c r="M1497" s="0" t="n">
        <f aca="false">IF(L1497,1,0)</f>
        <v>0</v>
      </c>
      <c r="N1497" s="0" t="n">
        <f aca="false">E1497*J1497*M1497</f>
        <v>0</v>
      </c>
    </row>
    <row r="1498" customFormat="false" ht="14.25" hidden="false" customHeight="false" outlineLevel="0" collapsed="false">
      <c r="A1498" s="0" t="n">
        <v>1497</v>
      </c>
      <c r="B1498" s="3" t="n">
        <v>45145</v>
      </c>
      <c r="C1498" s="4" t="s">
        <v>22</v>
      </c>
      <c r="D1498" s="0" t="n">
        <v>21</v>
      </c>
      <c r="E1498" s="0" t="n">
        <v>279</v>
      </c>
      <c r="F1498" s="0" t="s">
        <v>29</v>
      </c>
      <c r="G1498" s="5" t="n">
        <f aca="false">OR(C1498="M15",C1498="M10")</f>
        <v>0</v>
      </c>
      <c r="H1498" s="5" t="n">
        <f aca="false">AND(D1498&lt;=7,D1498&gt;=4)</f>
        <v>0</v>
      </c>
      <c r="I1498" s="5" t="n">
        <f aca="false">AND(B1498&gt;=$P$1,B1498&lt;=$Q$1)</f>
        <v>1</v>
      </c>
      <c r="J1498" s="0" t="n">
        <f aca="false">VLOOKUP(D1498,Товар!$A$1:$F$61,5)</f>
        <v>500</v>
      </c>
      <c r="K1498" s="5" t="n">
        <f aca="false">IF(F1498="Поступление",TRUE())</f>
        <v>0</v>
      </c>
      <c r="L1498" s="5" t="n">
        <f aca="false">AND(G1498,H1498,I1498,K1498)</f>
        <v>0</v>
      </c>
      <c r="M1498" s="0" t="n">
        <f aca="false">IF(L1498,1,0)</f>
        <v>0</v>
      </c>
      <c r="N1498" s="0" t="n">
        <f aca="false">E1498*J1498*M1498</f>
        <v>0</v>
      </c>
    </row>
    <row r="1499" customFormat="false" ht="14.25" hidden="false" customHeight="false" outlineLevel="0" collapsed="false">
      <c r="A1499" s="0" t="n">
        <v>1498</v>
      </c>
      <c r="B1499" s="3" t="n">
        <v>45145</v>
      </c>
      <c r="C1499" s="4" t="s">
        <v>22</v>
      </c>
      <c r="D1499" s="0" t="n">
        <v>22</v>
      </c>
      <c r="E1499" s="0" t="n">
        <v>281</v>
      </c>
      <c r="F1499" s="0" t="s">
        <v>29</v>
      </c>
      <c r="G1499" s="5" t="n">
        <f aca="false">OR(C1499="M15",C1499="M10")</f>
        <v>0</v>
      </c>
      <c r="H1499" s="5" t="n">
        <f aca="false">AND(D1499&lt;=7,D1499&gt;=4)</f>
        <v>0</v>
      </c>
      <c r="I1499" s="5" t="n">
        <f aca="false">AND(B1499&gt;=$P$1,B1499&lt;=$Q$1)</f>
        <v>1</v>
      </c>
      <c r="J1499" s="0" t="n">
        <f aca="false">VLOOKUP(D1499,Товар!$A$1:$F$61,5)</f>
        <v>600</v>
      </c>
      <c r="K1499" s="5" t="n">
        <f aca="false">IF(F1499="Поступление",TRUE())</f>
        <v>0</v>
      </c>
      <c r="L1499" s="5" t="n">
        <f aca="false">AND(G1499,H1499,I1499,K1499)</f>
        <v>0</v>
      </c>
      <c r="M1499" s="0" t="n">
        <f aca="false">IF(L1499,1,0)</f>
        <v>0</v>
      </c>
      <c r="N1499" s="0" t="n">
        <f aca="false">E1499*J1499*M1499</f>
        <v>0</v>
      </c>
    </row>
    <row r="1500" customFormat="false" ht="14.25" hidden="false" customHeight="false" outlineLevel="0" collapsed="false">
      <c r="A1500" s="0" t="n">
        <v>1499</v>
      </c>
      <c r="B1500" s="3" t="n">
        <v>45145</v>
      </c>
      <c r="C1500" s="4" t="s">
        <v>22</v>
      </c>
      <c r="D1500" s="0" t="n">
        <v>23</v>
      </c>
      <c r="E1500" s="0" t="n">
        <v>292</v>
      </c>
      <c r="F1500" s="0" t="s">
        <v>29</v>
      </c>
      <c r="G1500" s="5" t="n">
        <f aca="false">OR(C1500="M15",C1500="M10")</f>
        <v>0</v>
      </c>
      <c r="H1500" s="5" t="n">
        <f aca="false">AND(D1500&lt;=7,D1500&gt;=4)</f>
        <v>0</v>
      </c>
      <c r="I1500" s="5" t="n">
        <f aca="false">AND(B1500&gt;=$P$1,B1500&lt;=$Q$1)</f>
        <v>1</v>
      </c>
      <c r="J1500" s="0" t="n">
        <f aca="false">VLOOKUP(D1500,Товар!$A$1:$F$61,5)</f>
        <v>1000</v>
      </c>
      <c r="K1500" s="5" t="n">
        <f aca="false">IF(F1500="Поступление",TRUE())</f>
        <v>0</v>
      </c>
      <c r="L1500" s="5" t="n">
        <f aca="false">AND(G1500,H1500,I1500,K1500)</f>
        <v>0</v>
      </c>
      <c r="M1500" s="0" t="n">
        <f aca="false">IF(L1500,1,0)</f>
        <v>0</v>
      </c>
      <c r="N1500" s="0" t="n">
        <f aca="false">E1500*J1500*M1500</f>
        <v>0</v>
      </c>
    </row>
    <row r="1501" customFormat="false" ht="14.25" hidden="false" customHeight="false" outlineLevel="0" collapsed="false">
      <c r="A1501" s="0" t="n">
        <v>1500</v>
      </c>
      <c r="B1501" s="3" t="n">
        <v>45145</v>
      </c>
      <c r="C1501" s="4" t="s">
        <v>22</v>
      </c>
      <c r="D1501" s="0" t="n">
        <v>24</v>
      </c>
      <c r="E1501" s="0" t="n">
        <v>203</v>
      </c>
      <c r="F1501" s="0" t="s">
        <v>29</v>
      </c>
      <c r="G1501" s="5" t="n">
        <f aca="false">OR(C1501="M15",C1501="M10")</f>
        <v>0</v>
      </c>
      <c r="H1501" s="5" t="n">
        <f aca="false">AND(D1501&lt;=7,D1501&gt;=4)</f>
        <v>0</v>
      </c>
      <c r="I1501" s="5" t="n">
        <f aca="false">AND(B1501&gt;=$P$1,B1501&lt;=$Q$1)</f>
        <v>1</v>
      </c>
      <c r="J1501" s="0" t="n">
        <f aca="false">VLOOKUP(D1501,Товар!$A$1:$F$61,5)</f>
        <v>200</v>
      </c>
      <c r="K1501" s="5" t="n">
        <f aca="false">IF(F1501="Поступление",TRUE())</f>
        <v>0</v>
      </c>
      <c r="L1501" s="5" t="n">
        <f aca="false">AND(G1501,H1501,I1501,K1501)</f>
        <v>0</v>
      </c>
      <c r="M1501" s="0" t="n">
        <f aca="false">IF(L1501,1,0)</f>
        <v>0</v>
      </c>
      <c r="N1501" s="0" t="n">
        <f aca="false">E1501*J1501*M1501</f>
        <v>0</v>
      </c>
    </row>
    <row r="1502" customFormat="false" ht="14.25" hidden="false" customHeight="false" outlineLevel="0" collapsed="false">
      <c r="A1502" s="0" t="n">
        <v>1501</v>
      </c>
      <c r="B1502" s="3" t="n">
        <v>45145</v>
      </c>
      <c r="C1502" s="4" t="s">
        <v>22</v>
      </c>
      <c r="D1502" s="0" t="n">
        <v>25</v>
      </c>
      <c r="E1502" s="0" t="n">
        <v>214</v>
      </c>
      <c r="F1502" s="0" t="s">
        <v>29</v>
      </c>
      <c r="G1502" s="5" t="n">
        <f aca="false">OR(C1502="M15",C1502="M10")</f>
        <v>0</v>
      </c>
      <c r="H1502" s="5" t="n">
        <f aca="false">AND(D1502&lt;=7,D1502&gt;=4)</f>
        <v>0</v>
      </c>
      <c r="I1502" s="5" t="n">
        <f aca="false">AND(B1502&gt;=$P$1,B1502&lt;=$Q$1)</f>
        <v>1</v>
      </c>
      <c r="J1502" s="0" t="n">
        <f aca="false">VLOOKUP(D1502,Товар!$A$1:$F$61,5)</f>
        <v>250</v>
      </c>
      <c r="K1502" s="5" t="n">
        <f aca="false">IF(F1502="Поступление",TRUE())</f>
        <v>0</v>
      </c>
      <c r="L1502" s="5" t="n">
        <f aca="false">AND(G1502,H1502,I1502,K1502)</f>
        <v>0</v>
      </c>
      <c r="M1502" s="0" t="n">
        <f aca="false">IF(L1502,1,0)</f>
        <v>0</v>
      </c>
      <c r="N1502" s="0" t="n">
        <f aca="false">E1502*J1502*M1502</f>
        <v>0</v>
      </c>
    </row>
    <row r="1503" customFormat="false" ht="14.25" hidden="false" customHeight="false" outlineLevel="0" collapsed="false">
      <c r="A1503" s="0" t="n">
        <v>1502</v>
      </c>
      <c r="B1503" s="3" t="n">
        <v>45145</v>
      </c>
      <c r="C1503" s="4" t="s">
        <v>22</v>
      </c>
      <c r="D1503" s="0" t="n">
        <v>26</v>
      </c>
      <c r="E1503" s="0" t="n">
        <v>225</v>
      </c>
      <c r="F1503" s="0" t="s">
        <v>29</v>
      </c>
      <c r="G1503" s="5" t="n">
        <f aca="false">OR(C1503="M15",C1503="M10")</f>
        <v>0</v>
      </c>
      <c r="H1503" s="5" t="n">
        <f aca="false">AND(D1503&lt;=7,D1503&gt;=4)</f>
        <v>0</v>
      </c>
      <c r="I1503" s="5" t="n">
        <f aca="false">AND(B1503&gt;=$P$1,B1503&lt;=$Q$1)</f>
        <v>1</v>
      </c>
      <c r="J1503" s="0" t="n">
        <f aca="false">VLOOKUP(D1503,Товар!$A$1:$F$61,5)</f>
        <v>300</v>
      </c>
      <c r="K1503" s="5" t="n">
        <f aca="false">IF(F1503="Поступление",TRUE())</f>
        <v>0</v>
      </c>
      <c r="L1503" s="5" t="n">
        <f aca="false">AND(G1503,H1503,I1503,K1503)</f>
        <v>0</v>
      </c>
      <c r="M1503" s="0" t="n">
        <f aca="false">IF(L1503,1,0)</f>
        <v>0</v>
      </c>
      <c r="N1503" s="0" t="n">
        <f aca="false">E1503*J1503*M1503</f>
        <v>0</v>
      </c>
    </row>
    <row r="1504" customFormat="false" ht="14.25" hidden="false" customHeight="false" outlineLevel="0" collapsed="false">
      <c r="A1504" s="0" t="n">
        <v>1503</v>
      </c>
      <c r="B1504" s="3" t="n">
        <v>45145</v>
      </c>
      <c r="C1504" s="4" t="s">
        <v>22</v>
      </c>
      <c r="D1504" s="0" t="n">
        <v>27</v>
      </c>
      <c r="E1504" s="0" t="n">
        <v>236</v>
      </c>
      <c r="F1504" s="0" t="s">
        <v>29</v>
      </c>
      <c r="G1504" s="5" t="n">
        <f aca="false">OR(C1504="M15",C1504="M10")</f>
        <v>0</v>
      </c>
      <c r="H1504" s="5" t="n">
        <f aca="false">AND(D1504&lt;=7,D1504&gt;=4)</f>
        <v>0</v>
      </c>
      <c r="I1504" s="5" t="n">
        <f aca="false">AND(B1504&gt;=$P$1,B1504&lt;=$Q$1)</f>
        <v>1</v>
      </c>
      <c r="J1504" s="0" t="n">
        <f aca="false">VLOOKUP(D1504,Товар!$A$1:$F$61,5)</f>
        <v>100</v>
      </c>
      <c r="K1504" s="5" t="n">
        <f aca="false">IF(F1504="Поступление",TRUE())</f>
        <v>0</v>
      </c>
      <c r="L1504" s="5" t="n">
        <f aca="false">AND(G1504,H1504,I1504,K1504)</f>
        <v>0</v>
      </c>
      <c r="M1504" s="0" t="n">
        <f aca="false">IF(L1504,1,0)</f>
        <v>0</v>
      </c>
      <c r="N1504" s="0" t="n">
        <f aca="false">E1504*J1504*M1504</f>
        <v>0</v>
      </c>
    </row>
    <row r="1505" customFormat="false" ht="14.25" hidden="false" customHeight="false" outlineLevel="0" collapsed="false">
      <c r="A1505" s="0" t="n">
        <v>1504</v>
      </c>
      <c r="B1505" s="3" t="n">
        <v>45145</v>
      </c>
      <c r="C1505" s="4" t="s">
        <v>22</v>
      </c>
      <c r="D1505" s="0" t="n">
        <v>28</v>
      </c>
      <c r="E1505" s="0" t="n">
        <v>247</v>
      </c>
      <c r="F1505" s="0" t="s">
        <v>29</v>
      </c>
      <c r="G1505" s="5" t="n">
        <f aca="false">OR(C1505="M15",C1505="M10")</f>
        <v>0</v>
      </c>
      <c r="H1505" s="5" t="n">
        <f aca="false">AND(D1505&lt;=7,D1505&gt;=4)</f>
        <v>0</v>
      </c>
      <c r="I1505" s="5" t="n">
        <f aca="false">AND(B1505&gt;=$P$1,B1505&lt;=$Q$1)</f>
        <v>1</v>
      </c>
      <c r="J1505" s="0" t="n">
        <f aca="false">VLOOKUP(D1505,Товар!$A$1:$F$61,5)</f>
        <v>250</v>
      </c>
      <c r="K1505" s="5" t="n">
        <f aca="false">IF(F1505="Поступление",TRUE())</f>
        <v>0</v>
      </c>
      <c r="L1505" s="5" t="n">
        <f aca="false">AND(G1505,H1505,I1505,K1505)</f>
        <v>0</v>
      </c>
      <c r="M1505" s="0" t="n">
        <f aca="false">IF(L1505,1,0)</f>
        <v>0</v>
      </c>
      <c r="N1505" s="0" t="n">
        <f aca="false">E1505*J1505*M1505</f>
        <v>0</v>
      </c>
    </row>
    <row r="1506" customFormat="false" ht="14.25" hidden="false" customHeight="false" outlineLevel="0" collapsed="false">
      <c r="A1506" s="0" t="n">
        <v>1505</v>
      </c>
      <c r="B1506" s="3" t="n">
        <v>45145</v>
      </c>
      <c r="C1506" s="4" t="s">
        <v>22</v>
      </c>
      <c r="D1506" s="0" t="n">
        <v>29</v>
      </c>
      <c r="E1506" s="0" t="n">
        <v>258</v>
      </c>
      <c r="F1506" s="0" t="s">
        <v>29</v>
      </c>
      <c r="G1506" s="5" t="n">
        <f aca="false">OR(C1506="M15",C1506="M10")</f>
        <v>0</v>
      </c>
      <c r="H1506" s="5" t="n">
        <f aca="false">AND(D1506&lt;=7,D1506&gt;=4)</f>
        <v>0</v>
      </c>
      <c r="I1506" s="5" t="n">
        <f aca="false">AND(B1506&gt;=$P$1,B1506&lt;=$Q$1)</f>
        <v>1</v>
      </c>
      <c r="J1506" s="0" t="n">
        <f aca="false">VLOOKUP(D1506,Товар!$A$1:$F$61,5)</f>
        <v>250</v>
      </c>
      <c r="K1506" s="5" t="n">
        <f aca="false">IF(F1506="Поступление",TRUE())</f>
        <v>0</v>
      </c>
      <c r="L1506" s="5" t="n">
        <f aca="false">AND(G1506,H1506,I1506,K1506)</f>
        <v>0</v>
      </c>
      <c r="M1506" s="0" t="n">
        <f aca="false">IF(L1506,1,0)</f>
        <v>0</v>
      </c>
      <c r="N1506" s="0" t="n">
        <f aca="false">E1506*J1506*M1506</f>
        <v>0</v>
      </c>
    </row>
    <row r="1507" customFormat="false" ht="14.25" hidden="false" customHeight="false" outlineLevel="0" collapsed="false">
      <c r="A1507" s="0" t="n">
        <v>1506</v>
      </c>
      <c r="B1507" s="3" t="n">
        <v>45145</v>
      </c>
      <c r="C1507" s="4" t="s">
        <v>22</v>
      </c>
      <c r="D1507" s="0" t="n">
        <v>30</v>
      </c>
      <c r="E1507" s="0" t="n">
        <v>256</v>
      </c>
      <c r="F1507" s="0" t="s">
        <v>29</v>
      </c>
      <c r="G1507" s="5" t="n">
        <f aca="false">OR(C1507="M15",C1507="M10")</f>
        <v>0</v>
      </c>
      <c r="H1507" s="5" t="n">
        <f aca="false">AND(D1507&lt;=7,D1507&gt;=4)</f>
        <v>0</v>
      </c>
      <c r="I1507" s="5" t="n">
        <f aca="false">AND(B1507&gt;=$P$1,B1507&lt;=$Q$1)</f>
        <v>1</v>
      </c>
      <c r="J1507" s="0" t="n">
        <f aca="false">VLOOKUP(D1507,Товар!$A$1:$F$61,5)</f>
        <v>100</v>
      </c>
      <c r="K1507" s="5" t="n">
        <f aca="false">IF(F1507="Поступление",TRUE())</f>
        <v>0</v>
      </c>
      <c r="L1507" s="5" t="n">
        <f aca="false">AND(G1507,H1507,I1507,K1507)</f>
        <v>0</v>
      </c>
      <c r="M1507" s="0" t="n">
        <f aca="false">IF(L1507,1,0)</f>
        <v>0</v>
      </c>
      <c r="N1507" s="0" t="n">
        <f aca="false">E1507*J1507*M1507</f>
        <v>0</v>
      </c>
    </row>
    <row r="1508" customFormat="false" ht="14.25" hidden="false" customHeight="false" outlineLevel="0" collapsed="false">
      <c r="A1508" s="0" t="n">
        <v>1507</v>
      </c>
      <c r="B1508" s="3" t="n">
        <v>45145</v>
      </c>
      <c r="C1508" s="4" t="s">
        <v>22</v>
      </c>
      <c r="D1508" s="0" t="n">
        <v>31</v>
      </c>
      <c r="E1508" s="0" t="n">
        <v>269</v>
      </c>
      <c r="F1508" s="0" t="s">
        <v>29</v>
      </c>
      <c r="G1508" s="5" t="n">
        <f aca="false">OR(C1508="M15",C1508="M10")</f>
        <v>0</v>
      </c>
      <c r="H1508" s="5" t="n">
        <f aca="false">AND(D1508&lt;=7,D1508&gt;=4)</f>
        <v>0</v>
      </c>
      <c r="I1508" s="5" t="n">
        <f aca="false">AND(B1508&gt;=$P$1,B1508&lt;=$Q$1)</f>
        <v>1</v>
      </c>
      <c r="J1508" s="0" t="n">
        <f aca="false">VLOOKUP(D1508,Товар!$A$1:$F$61,5)</f>
        <v>80</v>
      </c>
      <c r="K1508" s="5" t="n">
        <f aca="false">IF(F1508="Поступление",TRUE())</f>
        <v>0</v>
      </c>
      <c r="L1508" s="5" t="n">
        <f aca="false">AND(G1508,H1508,I1508,K1508)</f>
        <v>0</v>
      </c>
      <c r="M1508" s="0" t="n">
        <f aca="false">IF(L1508,1,0)</f>
        <v>0</v>
      </c>
      <c r="N1508" s="0" t="n">
        <f aca="false">E1508*J1508*M1508</f>
        <v>0</v>
      </c>
    </row>
    <row r="1509" customFormat="false" ht="14.25" hidden="false" customHeight="false" outlineLevel="0" collapsed="false">
      <c r="A1509" s="0" t="n">
        <v>1508</v>
      </c>
      <c r="B1509" s="3" t="n">
        <v>45145</v>
      </c>
      <c r="C1509" s="4" t="s">
        <v>22</v>
      </c>
      <c r="D1509" s="0" t="n">
        <v>32</v>
      </c>
      <c r="E1509" s="0" t="n">
        <v>204</v>
      </c>
      <c r="F1509" s="0" t="s">
        <v>29</v>
      </c>
      <c r="G1509" s="5" t="n">
        <f aca="false">OR(C1509="M15",C1509="M10")</f>
        <v>0</v>
      </c>
      <c r="H1509" s="5" t="n">
        <f aca="false">AND(D1509&lt;=7,D1509&gt;=4)</f>
        <v>0</v>
      </c>
      <c r="I1509" s="5" t="n">
        <f aca="false">AND(B1509&gt;=$P$1,B1509&lt;=$Q$1)</f>
        <v>1</v>
      </c>
      <c r="J1509" s="0" t="n">
        <f aca="false">VLOOKUP(D1509,Товар!$A$1:$F$61,5)</f>
        <v>100</v>
      </c>
      <c r="K1509" s="5" t="n">
        <f aca="false">IF(F1509="Поступление",TRUE())</f>
        <v>0</v>
      </c>
      <c r="L1509" s="5" t="n">
        <f aca="false">AND(G1509,H1509,I1509,K1509)</f>
        <v>0</v>
      </c>
      <c r="M1509" s="0" t="n">
        <f aca="false">IF(L1509,1,0)</f>
        <v>0</v>
      </c>
      <c r="N1509" s="0" t="n">
        <f aca="false">E1509*J1509*M1509</f>
        <v>0</v>
      </c>
    </row>
    <row r="1510" customFormat="false" ht="14.25" hidden="false" customHeight="false" outlineLevel="0" collapsed="false">
      <c r="A1510" s="0" t="n">
        <v>1509</v>
      </c>
      <c r="B1510" s="3" t="n">
        <v>45145</v>
      </c>
      <c r="C1510" s="4" t="s">
        <v>22</v>
      </c>
      <c r="D1510" s="0" t="n">
        <v>33</v>
      </c>
      <c r="E1510" s="0" t="n">
        <v>206</v>
      </c>
      <c r="F1510" s="0" t="s">
        <v>29</v>
      </c>
      <c r="G1510" s="5" t="n">
        <f aca="false">OR(C1510="M15",C1510="M10")</f>
        <v>0</v>
      </c>
      <c r="H1510" s="5" t="n">
        <f aca="false">AND(D1510&lt;=7,D1510&gt;=4)</f>
        <v>0</v>
      </c>
      <c r="I1510" s="5" t="n">
        <f aca="false">AND(B1510&gt;=$P$1,B1510&lt;=$Q$1)</f>
        <v>1</v>
      </c>
      <c r="J1510" s="0" t="n">
        <f aca="false">VLOOKUP(D1510,Товар!$A$1:$F$61,5)</f>
        <v>100</v>
      </c>
      <c r="K1510" s="5" t="n">
        <f aca="false">IF(F1510="Поступление",TRUE())</f>
        <v>0</v>
      </c>
      <c r="L1510" s="5" t="n">
        <f aca="false">AND(G1510,H1510,I1510,K1510)</f>
        <v>0</v>
      </c>
      <c r="M1510" s="0" t="n">
        <f aca="false">IF(L1510,1,0)</f>
        <v>0</v>
      </c>
      <c r="N1510" s="0" t="n">
        <f aca="false">E1510*J1510*M1510</f>
        <v>0</v>
      </c>
    </row>
    <row r="1511" customFormat="false" ht="14.25" hidden="false" customHeight="false" outlineLevel="0" collapsed="false">
      <c r="A1511" s="0" t="n">
        <v>1510</v>
      </c>
      <c r="B1511" s="3" t="n">
        <v>45145</v>
      </c>
      <c r="C1511" s="4" t="s">
        <v>22</v>
      </c>
      <c r="D1511" s="0" t="n">
        <v>34</v>
      </c>
      <c r="E1511" s="0" t="n">
        <v>208</v>
      </c>
      <c r="F1511" s="0" t="s">
        <v>29</v>
      </c>
      <c r="G1511" s="5" t="n">
        <f aca="false">OR(C1511="M15",C1511="M10")</f>
        <v>0</v>
      </c>
      <c r="H1511" s="5" t="n">
        <f aca="false">AND(D1511&lt;=7,D1511&gt;=4)</f>
        <v>0</v>
      </c>
      <c r="I1511" s="5" t="n">
        <f aca="false">AND(B1511&gt;=$P$1,B1511&lt;=$Q$1)</f>
        <v>1</v>
      </c>
      <c r="J1511" s="0" t="n">
        <f aca="false">VLOOKUP(D1511,Товар!$A$1:$F$61,5)</f>
        <v>200</v>
      </c>
      <c r="K1511" s="5" t="n">
        <f aca="false">IF(F1511="Поступление",TRUE())</f>
        <v>0</v>
      </c>
      <c r="L1511" s="5" t="n">
        <f aca="false">AND(G1511,H1511,I1511,K1511)</f>
        <v>0</v>
      </c>
      <c r="M1511" s="0" t="n">
        <f aca="false">IF(L1511,1,0)</f>
        <v>0</v>
      </c>
      <c r="N1511" s="0" t="n">
        <f aca="false">E1511*J1511*M1511</f>
        <v>0</v>
      </c>
    </row>
    <row r="1512" customFormat="false" ht="14.25" hidden="false" customHeight="false" outlineLevel="0" collapsed="false">
      <c r="A1512" s="0" t="n">
        <v>1511</v>
      </c>
      <c r="B1512" s="3" t="n">
        <v>45145</v>
      </c>
      <c r="C1512" s="4" t="s">
        <v>22</v>
      </c>
      <c r="D1512" s="0" t="n">
        <v>35</v>
      </c>
      <c r="E1512" s="0" t="n">
        <v>209</v>
      </c>
      <c r="F1512" s="0" t="s">
        <v>29</v>
      </c>
      <c r="G1512" s="5" t="n">
        <f aca="false">OR(C1512="M15",C1512="M10")</f>
        <v>0</v>
      </c>
      <c r="H1512" s="5" t="n">
        <f aca="false">AND(D1512&lt;=7,D1512&gt;=4)</f>
        <v>0</v>
      </c>
      <c r="I1512" s="5" t="n">
        <f aca="false">AND(B1512&gt;=$P$1,B1512&lt;=$Q$1)</f>
        <v>1</v>
      </c>
      <c r="J1512" s="0" t="n">
        <f aca="false">VLOOKUP(D1512,Товар!$A$1:$F$61,5)</f>
        <v>300</v>
      </c>
      <c r="K1512" s="5" t="n">
        <f aca="false">IF(F1512="Поступление",TRUE())</f>
        <v>0</v>
      </c>
      <c r="L1512" s="5" t="n">
        <f aca="false">AND(G1512,H1512,I1512,K1512)</f>
        <v>0</v>
      </c>
      <c r="M1512" s="0" t="n">
        <f aca="false">IF(L1512,1,0)</f>
        <v>0</v>
      </c>
      <c r="N1512" s="0" t="n">
        <f aca="false">E1512*J1512*M1512</f>
        <v>0</v>
      </c>
    </row>
    <row r="1513" customFormat="false" ht="14.25" hidden="false" customHeight="false" outlineLevel="0" collapsed="false">
      <c r="A1513" s="0" t="n">
        <v>1512</v>
      </c>
      <c r="B1513" s="3" t="n">
        <v>45145</v>
      </c>
      <c r="C1513" s="4" t="s">
        <v>22</v>
      </c>
      <c r="D1513" s="0" t="n">
        <v>36</v>
      </c>
      <c r="E1513" s="0" t="n">
        <v>299</v>
      </c>
      <c r="F1513" s="0" t="s">
        <v>29</v>
      </c>
      <c r="G1513" s="5" t="n">
        <f aca="false">OR(C1513="M15",C1513="M10")</f>
        <v>0</v>
      </c>
      <c r="H1513" s="5" t="n">
        <f aca="false">AND(D1513&lt;=7,D1513&gt;=4)</f>
        <v>0</v>
      </c>
      <c r="I1513" s="5" t="n">
        <f aca="false">AND(B1513&gt;=$P$1,B1513&lt;=$Q$1)</f>
        <v>1</v>
      </c>
      <c r="J1513" s="0" t="n">
        <f aca="false">VLOOKUP(D1513,Товар!$A$1:$F$61,5)</f>
        <v>400</v>
      </c>
      <c r="K1513" s="5" t="n">
        <f aca="false">IF(F1513="Поступление",TRUE())</f>
        <v>0</v>
      </c>
      <c r="L1513" s="5" t="n">
        <f aca="false">AND(G1513,H1513,I1513,K1513)</f>
        <v>0</v>
      </c>
      <c r="M1513" s="0" t="n">
        <f aca="false">IF(L1513,1,0)</f>
        <v>0</v>
      </c>
      <c r="N1513" s="0" t="n">
        <f aca="false">E1513*J1513*M1513</f>
        <v>0</v>
      </c>
    </row>
    <row r="1514" customFormat="false" ht="14.25" hidden="false" customHeight="false" outlineLevel="0" collapsed="false">
      <c r="A1514" s="0" t="n">
        <v>1513</v>
      </c>
      <c r="B1514" s="3" t="n">
        <v>45145</v>
      </c>
      <c r="C1514" s="4" t="s">
        <v>23</v>
      </c>
      <c r="D1514" s="0" t="n">
        <v>1</v>
      </c>
      <c r="E1514" s="0" t="n">
        <v>275</v>
      </c>
      <c r="F1514" s="0" t="s">
        <v>29</v>
      </c>
      <c r="G1514" s="5" t="n">
        <f aca="false">OR(C1514="M15",C1514="M10")</f>
        <v>0</v>
      </c>
      <c r="H1514" s="5" t="n">
        <f aca="false">AND(D1514&lt;=7,D1514&gt;=4)</f>
        <v>0</v>
      </c>
      <c r="I1514" s="5" t="n">
        <f aca="false">AND(B1514&gt;=$P$1,B1514&lt;=$Q$1)</f>
        <v>1</v>
      </c>
      <c r="J1514" s="0" t="n">
        <f aca="false">VLOOKUP(D1514,Товар!$A$1:$F$61,5)</f>
        <v>250</v>
      </c>
      <c r="K1514" s="5" t="n">
        <f aca="false">IF(F1514="Поступление",TRUE())</f>
        <v>0</v>
      </c>
      <c r="L1514" s="5" t="n">
        <f aca="false">AND(G1514,H1514,I1514,K1514)</f>
        <v>0</v>
      </c>
      <c r="M1514" s="0" t="n">
        <f aca="false">IF(L1514,1,0)</f>
        <v>0</v>
      </c>
      <c r="N1514" s="0" t="n">
        <f aca="false">E1514*J1514*M1514</f>
        <v>0</v>
      </c>
    </row>
    <row r="1515" customFormat="false" ht="14.25" hidden="false" customHeight="false" outlineLevel="0" collapsed="false">
      <c r="A1515" s="0" t="n">
        <v>1514</v>
      </c>
      <c r="B1515" s="3" t="n">
        <v>45145</v>
      </c>
      <c r="C1515" s="4" t="s">
        <v>23</v>
      </c>
      <c r="D1515" s="0" t="n">
        <v>2</v>
      </c>
      <c r="E1515" s="0" t="n">
        <v>234</v>
      </c>
      <c r="F1515" s="0" t="s">
        <v>29</v>
      </c>
      <c r="G1515" s="5" t="n">
        <f aca="false">OR(C1515="M15",C1515="M10")</f>
        <v>0</v>
      </c>
      <c r="H1515" s="5" t="n">
        <f aca="false">AND(D1515&lt;=7,D1515&gt;=4)</f>
        <v>0</v>
      </c>
      <c r="I1515" s="5" t="n">
        <f aca="false">AND(B1515&gt;=$P$1,B1515&lt;=$Q$1)</f>
        <v>1</v>
      </c>
      <c r="J1515" s="0" t="n">
        <f aca="false">VLOOKUP(D1515,Товар!$A$1:$F$61,5)</f>
        <v>1</v>
      </c>
      <c r="K1515" s="5" t="n">
        <f aca="false">IF(F1515="Поступление",TRUE())</f>
        <v>0</v>
      </c>
      <c r="L1515" s="5" t="n">
        <f aca="false">AND(G1515,H1515,I1515,K1515)</f>
        <v>0</v>
      </c>
      <c r="M1515" s="0" t="n">
        <f aca="false">IF(L1515,1,0)</f>
        <v>0</v>
      </c>
      <c r="N1515" s="0" t="n">
        <f aca="false">E1515*J1515*M1515</f>
        <v>0</v>
      </c>
    </row>
    <row r="1516" customFormat="false" ht="14.25" hidden="false" customHeight="false" outlineLevel="0" collapsed="false">
      <c r="A1516" s="0" t="n">
        <v>1515</v>
      </c>
      <c r="B1516" s="3" t="n">
        <v>45145</v>
      </c>
      <c r="C1516" s="4" t="s">
        <v>23</v>
      </c>
      <c r="D1516" s="0" t="n">
        <v>3</v>
      </c>
      <c r="E1516" s="0" t="n">
        <v>228</v>
      </c>
      <c r="F1516" s="0" t="s">
        <v>29</v>
      </c>
      <c r="G1516" s="5" t="n">
        <f aca="false">OR(C1516="M15",C1516="M10")</f>
        <v>0</v>
      </c>
      <c r="H1516" s="5" t="n">
        <f aca="false">AND(D1516&lt;=7,D1516&gt;=4)</f>
        <v>0</v>
      </c>
      <c r="I1516" s="5" t="n">
        <f aca="false">AND(B1516&gt;=$P$1,B1516&lt;=$Q$1)</f>
        <v>1</v>
      </c>
      <c r="J1516" s="0" t="n">
        <f aca="false">VLOOKUP(D1516,Товар!$A$1:$F$61,5)</f>
        <v>6</v>
      </c>
      <c r="K1516" s="5" t="n">
        <f aca="false">IF(F1516="Поступление",TRUE())</f>
        <v>0</v>
      </c>
      <c r="L1516" s="5" t="n">
        <f aca="false">AND(G1516,H1516,I1516,K1516)</f>
        <v>0</v>
      </c>
      <c r="M1516" s="0" t="n">
        <f aca="false">IF(L1516,1,0)</f>
        <v>0</v>
      </c>
      <c r="N1516" s="0" t="n">
        <f aca="false">E1516*J1516*M1516</f>
        <v>0</v>
      </c>
    </row>
    <row r="1517" customFormat="false" ht="14.25" hidden="false" customHeight="false" outlineLevel="0" collapsed="false">
      <c r="A1517" s="0" t="n">
        <v>1516</v>
      </c>
      <c r="B1517" s="3" t="n">
        <v>45145</v>
      </c>
      <c r="C1517" s="4" t="s">
        <v>23</v>
      </c>
      <c r="D1517" s="0" t="n">
        <v>4</v>
      </c>
      <c r="E1517" s="0" t="n">
        <v>217</v>
      </c>
      <c r="F1517" s="0" t="s">
        <v>29</v>
      </c>
      <c r="G1517" s="5" t="n">
        <f aca="false">OR(C1517="M15",C1517="M10")</f>
        <v>0</v>
      </c>
      <c r="H1517" s="5" t="n">
        <f aca="false">AND(D1517&lt;=7,D1517&gt;=4)</f>
        <v>1</v>
      </c>
      <c r="I1517" s="5" t="n">
        <f aca="false">AND(B1517&gt;=$P$1,B1517&lt;=$Q$1)</f>
        <v>1</v>
      </c>
      <c r="J1517" s="0" t="n">
        <f aca="false">VLOOKUP(D1517,Товар!$A$1:$F$61,5)</f>
        <v>250</v>
      </c>
      <c r="K1517" s="5" t="n">
        <f aca="false">IF(F1517="Поступление",TRUE())</f>
        <v>0</v>
      </c>
      <c r="L1517" s="5" t="n">
        <f aca="false">AND(G1517,H1517,I1517,K1517)</f>
        <v>0</v>
      </c>
      <c r="M1517" s="0" t="n">
        <f aca="false">IF(L1517,1,0)</f>
        <v>0</v>
      </c>
      <c r="N1517" s="0" t="n">
        <f aca="false">E1517*J1517*M1517</f>
        <v>0</v>
      </c>
    </row>
    <row r="1518" customFormat="false" ht="14.25" hidden="false" customHeight="false" outlineLevel="0" collapsed="false">
      <c r="A1518" s="0" t="n">
        <v>1517</v>
      </c>
      <c r="B1518" s="3" t="n">
        <v>45145</v>
      </c>
      <c r="C1518" s="4" t="s">
        <v>23</v>
      </c>
      <c r="D1518" s="0" t="n">
        <v>5</v>
      </c>
      <c r="E1518" s="0" t="n">
        <v>258</v>
      </c>
      <c r="F1518" s="0" t="s">
        <v>29</v>
      </c>
      <c r="G1518" s="5" t="n">
        <f aca="false">OR(C1518="M15",C1518="M10")</f>
        <v>0</v>
      </c>
      <c r="H1518" s="5" t="n">
        <f aca="false">AND(D1518&lt;=7,D1518&gt;=4)</f>
        <v>1</v>
      </c>
      <c r="I1518" s="5" t="n">
        <f aca="false">AND(B1518&gt;=$P$1,B1518&lt;=$Q$1)</f>
        <v>1</v>
      </c>
      <c r="J1518" s="0" t="n">
        <f aca="false">VLOOKUP(D1518,Товар!$A$1:$F$61,5)</f>
        <v>800</v>
      </c>
      <c r="K1518" s="5" t="n">
        <f aca="false">IF(F1518="Поступление",TRUE())</f>
        <v>0</v>
      </c>
      <c r="L1518" s="5" t="n">
        <f aca="false">AND(G1518,H1518,I1518,K1518)</f>
        <v>0</v>
      </c>
      <c r="M1518" s="0" t="n">
        <f aca="false">IF(L1518,1,0)</f>
        <v>0</v>
      </c>
      <c r="N1518" s="0" t="n">
        <f aca="false">E1518*J1518*M1518</f>
        <v>0</v>
      </c>
    </row>
    <row r="1519" customFormat="false" ht="14.25" hidden="false" customHeight="false" outlineLevel="0" collapsed="false">
      <c r="A1519" s="0" t="n">
        <v>1518</v>
      </c>
      <c r="B1519" s="3" t="n">
        <v>45145</v>
      </c>
      <c r="C1519" s="4" t="s">
        <v>23</v>
      </c>
      <c r="D1519" s="0" t="n">
        <v>6</v>
      </c>
      <c r="E1519" s="0" t="n">
        <v>199</v>
      </c>
      <c r="F1519" s="0" t="s">
        <v>29</v>
      </c>
      <c r="G1519" s="5" t="n">
        <f aca="false">OR(C1519="M15",C1519="M10")</f>
        <v>0</v>
      </c>
      <c r="H1519" s="5" t="n">
        <f aca="false">AND(D1519&lt;=7,D1519&gt;=4)</f>
        <v>1</v>
      </c>
      <c r="I1519" s="5" t="n">
        <f aca="false">AND(B1519&gt;=$P$1,B1519&lt;=$Q$1)</f>
        <v>1</v>
      </c>
      <c r="J1519" s="0" t="n">
        <f aca="false">VLOOKUP(D1519,Товар!$A$1:$F$61,5)</f>
        <v>500</v>
      </c>
      <c r="K1519" s="5" t="n">
        <f aca="false">IF(F1519="Поступление",TRUE())</f>
        <v>0</v>
      </c>
      <c r="L1519" s="5" t="n">
        <f aca="false">AND(G1519,H1519,I1519,K1519)</f>
        <v>0</v>
      </c>
      <c r="M1519" s="0" t="n">
        <f aca="false">IF(L1519,1,0)</f>
        <v>0</v>
      </c>
      <c r="N1519" s="0" t="n">
        <f aca="false">E1519*J1519*M1519</f>
        <v>0</v>
      </c>
    </row>
    <row r="1520" customFormat="false" ht="14.25" hidden="false" customHeight="false" outlineLevel="0" collapsed="false">
      <c r="A1520" s="0" t="n">
        <v>1519</v>
      </c>
      <c r="B1520" s="3" t="n">
        <v>45145</v>
      </c>
      <c r="C1520" s="4" t="s">
        <v>23</v>
      </c>
      <c r="D1520" s="0" t="n">
        <v>7</v>
      </c>
      <c r="E1520" s="0" t="n">
        <v>248</v>
      </c>
      <c r="F1520" s="0" t="s">
        <v>29</v>
      </c>
      <c r="G1520" s="5" t="n">
        <f aca="false">OR(C1520="M15",C1520="M10")</f>
        <v>0</v>
      </c>
      <c r="H1520" s="5" t="n">
        <f aca="false">AND(D1520&lt;=7,D1520&gt;=4)</f>
        <v>1</v>
      </c>
      <c r="I1520" s="5" t="n">
        <f aca="false">AND(B1520&gt;=$P$1,B1520&lt;=$Q$1)</f>
        <v>1</v>
      </c>
      <c r="J1520" s="0" t="n">
        <f aca="false">VLOOKUP(D1520,Товар!$A$1:$F$61,5)</f>
        <v>1000</v>
      </c>
      <c r="K1520" s="5" t="n">
        <f aca="false">IF(F1520="Поступление",TRUE())</f>
        <v>0</v>
      </c>
      <c r="L1520" s="5" t="n">
        <f aca="false">AND(G1520,H1520,I1520,K1520)</f>
        <v>0</v>
      </c>
      <c r="M1520" s="0" t="n">
        <f aca="false">IF(L1520,1,0)</f>
        <v>0</v>
      </c>
      <c r="N1520" s="0" t="n">
        <f aca="false">E1520*J1520*M1520</f>
        <v>0</v>
      </c>
    </row>
    <row r="1521" customFormat="false" ht="14.25" hidden="false" customHeight="false" outlineLevel="0" collapsed="false">
      <c r="A1521" s="0" t="n">
        <v>1520</v>
      </c>
      <c r="B1521" s="3" t="n">
        <v>45145</v>
      </c>
      <c r="C1521" s="4" t="s">
        <v>23</v>
      </c>
      <c r="D1521" s="0" t="n">
        <v>8</v>
      </c>
      <c r="E1521" s="0" t="n">
        <v>236</v>
      </c>
      <c r="F1521" s="0" t="s">
        <v>29</v>
      </c>
      <c r="G1521" s="5" t="n">
        <f aca="false">OR(C1521="M15",C1521="M10")</f>
        <v>0</v>
      </c>
      <c r="H1521" s="5" t="n">
        <f aca="false">AND(D1521&lt;=7,D1521&gt;=4)</f>
        <v>0</v>
      </c>
      <c r="I1521" s="5" t="n">
        <f aca="false">AND(B1521&gt;=$P$1,B1521&lt;=$Q$1)</f>
        <v>1</v>
      </c>
      <c r="J1521" s="0" t="n">
        <f aca="false">VLOOKUP(D1521,Товар!$A$1:$F$61,5)</f>
        <v>250</v>
      </c>
      <c r="K1521" s="5" t="n">
        <f aca="false">IF(F1521="Поступление",TRUE())</f>
        <v>0</v>
      </c>
      <c r="L1521" s="5" t="n">
        <f aca="false">AND(G1521,H1521,I1521,K1521)</f>
        <v>0</v>
      </c>
      <c r="M1521" s="0" t="n">
        <f aca="false">IF(L1521,1,0)</f>
        <v>0</v>
      </c>
      <c r="N1521" s="0" t="n">
        <f aca="false">E1521*J1521*M1521</f>
        <v>0</v>
      </c>
    </row>
    <row r="1522" customFormat="false" ht="14.25" hidden="false" customHeight="false" outlineLevel="0" collapsed="false">
      <c r="A1522" s="0" t="n">
        <v>1521</v>
      </c>
      <c r="B1522" s="3" t="n">
        <v>45145</v>
      </c>
      <c r="C1522" s="4" t="s">
        <v>23</v>
      </c>
      <c r="D1522" s="0" t="n">
        <v>9</v>
      </c>
      <c r="E1522" s="0" t="n">
        <v>287</v>
      </c>
      <c r="F1522" s="0" t="s">
        <v>29</v>
      </c>
      <c r="G1522" s="5" t="n">
        <f aca="false">OR(C1522="M15",C1522="M10")</f>
        <v>0</v>
      </c>
      <c r="H1522" s="5" t="n">
        <f aca="false">AND(D1522&lt;=7,D1522&gt;=4)</f>
        <v>0</v>
      </c>
      <c r="I1522" s="5" t="n">
        <f aca="false">AND(B1522&gt;=$P$1,B1522&lt;=$Q$1)</f>
        <v>1</v>
      </c>
      <c r="J1522" s="0" t="n">
        <f aca="false">VLOOKUP(D1522,Товар!$A$1:$F$61,5)</f>
        <v>500</v>
      </c>
      <c r="K1522" s="5" t="n">
        <f aca="false">IF(F1522="Поступление",TRUE())</f>
        <v>0</v>
      </c>
      <c r="L1522" s="5" t="n">
        <f aca="false">AND(G1522,H1522,I1522,K1522)</f>
        <v>0</v>
      </c>
      <c r="M1522" s="0" t="n">
        <f aca="false">IF(L1522,1,0)</f>
        <v>0</v>
      </c>
      <c r="N1522" s="0" t="n">
        <f aca="false">E1522*J1522*M1522</f>
        <v>0</v>
      </c>
    </row>
    <row r="1523" customFormat="false" ht="14.25" hidden="false" customHeight="false" outlineLevel="0" collapsed="false">
      <c r="A1523" s="0" t="n">
        <v>1522</v>
      </c>
      <c r="B1523" s="3" t="n">
        <v>45145</v>
      </c>
      <c r="C1523" s="4" t="s">
        <v>23</v>
      </c>
      <c r="D1523" s="0" t="n">
        <v>10</v>
      </c>
      <c r="E1523" s="0" t="n">
        <v>265</v>
      </c>
      <c r="F1523" s="0" t="s">
        <v>29</v>
      </c>
      <c r="G1523" s="5" t="n">
        <f aca="false">OR(C1523="M15",C1523="M10")</f>
        <v>0</v>
      </c>
      <c r="H1523" s="5" t="n">
        <f aca="false">AND(D1523&lt;=7,D1523&gt;=4)</f>
        <v>0</v>
      </c>
      <c r="I1523" s="5" t="n">
        <f aca="false">AND(B1523&gt;=$P$1,B1523&lt;=$Q$1)</f>
        <v>1</v>
      </c>
      <c r="J1523" s="0" t="n">
        <f aca="false">VLOOKUP(D1523,Товар!$A$1:$F$61,5)</f>
        <v>1000</v>
      </c>
      <c r="K1523" s="5" t="n">
        <f aca="false">IF(F1523="Поступление",TRUE())</f>
        <v>0</v>
      </c>
      <c r="L1523" s="5" t="n">
        <f aca="false">AND(G1523,H1523,I1523,K1523)</f>
        <v>0</v>
      </c>
      <c r="M1523" s="0" t="n">
        <f aca="false">IF(L1523,1,0)</f>
        <v>0</v>
      </c>
      <c r="N1523" s="0" t="n">
        <f aca="false">E1523*J1523*M1523</f>
        <v>0</v>
      </c>
    </row>
    <row r="1524" customFormat="false" ht="14.25" hidden="false" customHeight="false" outlineLevel="0" collapsed="false">
      <c r="A1524" s="0" t="n">
        <v>1523</v>
      </c>
      <c r="B1524" s="3" t="n">
        <v>45145</v>
      </c>
      <c r="C1524" s="4" t="s">
        <v>23</v>
      </c>
      <c r="D1524" s="0" t="n">
        <v>11</v>
      </c>
      <c r="E1524" s="0" t="n">
        <v>234</v>
      </c>
      <c r="F1524" s="0" t="s">
        <v>29</v>
      </c>
      <c r="G1524" s="5" t="n">
        <f aca="false">OR(C1524="M15",C1524="M10")</f>
        <v>0</v>
      </c>
      <c r="H1524" s="5" t="n">
        <f aca="false">AND(D1524&lt;=7,D1524&gt;=4)</f>
        <v>0</v>
      </c>
      <c r="I1524" s="5" t="n">
        <f aca="false">AND(B1524&gt;=$P$1,B1524&lt;=$Q$1)</f>
        <v>1</v>
      </c>
      <c r="J1524" s="0" t="n">
        <f aca="false">VLOOKUP(D1524,Товар!$A$1:$F$61,5)</f>
        <v>500</v>
      </c>
      <c r="K1524" s="5" t="n">
        <f aca="false">IF(F1524="Поступление",TRUE())</f>
        <v>0</v>
      </c>
      <c r="L1524" s="5" t="n">
        <f aca="false">AND(G1524,H1524,I1524,K1524)</f>
        <v>0</v>
      </c>
      <c r="M1524" s="0" t="n">
        <f aca="false">IF(L1524,1,0)</f>
        <v>0</v>
      </c>
      <c r="N1524" s="0" t="n">
        <f aca="false">E1524*J1524*M1524</f>
        <v>0</v>
      </c>
    </row>
    <row r="1525" customFormat="false" ht="14.25" hidden="false" customHeight="false" outlineLevel="0" collapsed="false">
      <c r="A1525" s="0" t="n">
        <v>1524</v>
      </c>
      <c r="B1525" s="3" t="n">
        <v>45145</v>
      </c>
      <c r="C1525" s="4" t="s">
        <v>23</v>
      </c>
      <c r="D1525" s="0" t="n">
        <v>12</v>
      </c>
      <c r="E1525" s="0" t="n">
        <v>258</v>
      </c>
      <c r="F1525" s="0" t="s">
        <v>29</v>
      </c>
      <c r="G1525" s="5" t="n">
        <f aca="false">OR(C1525="M15",C1525="M10")</f>
        <v>0</v>
      </c>
      <c r="H1525" s="5" t="n">
        <f aca="false">AND(D1525&lt;=7,D1525&gt;=4)</f>
        <v>0</v>
      </c>
      <c r="I1525" s="5" t="n">
        <f aca="false">AND(B1525&gt;=$P$1,B1525&lt;=$Q$1)</f>
        <v>1</v>
      </c>
      <c r="J1525" s="0" t="n">
        <f aca="false">VLOOKUP(D1525,Товар!$A$1:$F$61,5)</f>
        <v>250</v>
      </c>
      <c r="K1525" s="5" t="n">
        <f aca="false">IF(F1525="Поступление",TRUE())</f>
        <v>0</v>
      </c>
      <c r="L1525" s="5" t="n">
        <f aca="false">AND(G1525,H1525,I1525,K1525)</f>
        <v>0</v>
      </c>
      <c r="M1525" s="0" t="n">
        <f aca="false">IF(L1525,1,0)</f>
        <v>0</v>
      </c>
      <c r="N1525" s="0" t="n">
        <f aca="false">E1525*J1525*M1525</f>
        <v>0</v>
      </c>
    </row>
    <row r="1526" customFormat="false" ht="14.25" hidden="false" customHeight="false" outlineLevel="0" collapsed="false">
      <c r="A1526" s="0" t="n">
        <v>1525</v>
      </c>
      <c r="B1526" s="3" t="n">
        <v>45145</v>
      </c>
      <c r="C1526" s="4" t="s">
        <v>23</v>
      </c>
      <c r="D1526" s="0" t="n">
        <v>13</v>
      </c>
      <c r="E1526" s="0" t="n">
        <v>264</v>
      </c>
      <c r="F1526" s="0" t="s">
        <v>29</v>
      </c>
      <c r="G1526" s="5" t="n">
        <f aca="false">OR(C1526="M15",C1526="M10")</f>
        <v>0</v>
      </c>
      <c r="H1526" s="5" t="n">
        <f aca="false">AND(D1526&lt;=7,D1526&gt;=4)</f>
        <v>0</v>
      </c>
      <c r="I1526" s="5" t="n">
        <f aca="false">AND(B1526&gt;=$P$1,B1526&lt;=$Q$1)</f>
        <v>1</v>
      </c>
      <c r="J1526" s="0" t="n">
        <f aca="false">VLOOKUP(D1526,Товар!$A$1:$F$61,5)</f>
        <v>500</v>
      </c>
      <c r="K1526" s="5" t="n">
        <f aca="false">IF(F1526="Поступление",TRUE())</f>
        <v>0</v>
      </c>
      <c r="L1526" s="5" t="n">
        <f aca="false">AND(G1526,H1526,I1526,K1526)</f>
        <v>0</v>
      </c>
      <c r="M1526" s="0" t="n">
        <f aca="false">IF(L1526,1,0)</f>
        <v>0</v>
      </c>
      <c r="N1526" s="0" t="n">
        <f aca="false">E1526*J1526*M1526</f>
        <v>0</v>
      </c>
    </row>
    <row r="1527" customFormat="false" ht="14.25" hidden="false" customHeight="false" outlineLevel="0" collapsed="false">
      <c r="A1527" s="0" t="n">
        <v>1526</v>
      </c>
      <c r="B1527" s="3" t="n">
        <v>45145</v>
      </c>
      <c r="C1527" s="4" t="s">
        <v>23</v>
      </c>
      <c r="D1527" s="0" t="n">
        <v>14</v>
      </c>
      <c r="E1527" s="0" t="n">
        <v>237</v>
      </c>
      <c r="F1527" s="0" t="s">
        <v>29</v>
      </c>
      <c r="G1527" s="5" t="n">
        <f aca="false">OR(C1527="M15",C1527="M10")</f>
        <v>0</v>
      </c>
      <c r="H1527" s="5" t="n">
        <f aca="false">AND(D1527&lt;=7,D1527&gt;=4)</f>
        <v>0</v>
      </c>
      <c r="I1527" s="5" t="n">
        <f aca="false">AND(B1527&gt;=$P$1,B1527&lt;=$Q$1)</f>
        <v>1</v>
      </c>
      <c r="J1527" s="0" t="n">
        <f aca="false">VLOOKUP(D1527,Товар!$A$1:$F$61,5)</f>
        <v>300</v>
      </c>
      <c r="K1527" s="5" t="n">
        <f aca="false">IF(F1527="Поступление",TRUE())</f>
        <v>0</v>
      </c>
      <c r="L1527" s="5" t="n">
        <f aca="false">AND(G1527,H1527,I1527,K1527)</f>
        <v>0</v>
      </c>
      <c r="M1527" s="0" t="n">
        <f aca="false">IF(L1527,1,0)</f>
        <v>0</v>
      </c>
      <c r="N1527" s="0" t="n">
        <f aca="false">E1527*J1527*M1527</f>
        <v>0</v>
      </c>
    </row>
    <row r="1528" customFormat="false" ht="14.25" hidden="false" customHeight="false" outlineLevel="0" collapsed="false">
      <c r="A1528" s="0" t="n">
        <v>1527</v>
      </c>
      <c r="B1528" s="3" t="n">
        <v>45145</v>
      </c>
      <c r="C1528" s="4" t="s">
        <v>23</v>
      </c>
      <c r="D1528" s="0" t="n">
        <v>15</v>
      </c>
      <c r="E1528" s="0" t="n">
        <v>218</v>
      </c>
      <c r="F1528" s="0" t="s">
        <v>29</v>
      </c>
      <c r="G1528" s="5" t="n">
        <f aca="false">OR(C1528="M15",C1528="M10")</f>
        <v>0</v>
      </c>
      <c r="H1528" s="5" t="n">
        <f aca="false">AND(D1528&lt;=7,D1528&gt;=4)</f>
        <v>0</v>
      </c>
      <c r="I1528" s="5" t="n">
        <f aca="false">AND(B1528&gt;=$P$1,B1528&lt;=$Q$1)</f>
        <v>1</v>
      </c>
      <c r="J1528" s="0" t="n">
        <f aca="false">VLOOKUP(D1528,Товар!$A$1:$F$61,5)</f>
        <v>250</v>
      </c>
      <c r="K1528" s="5" t="n">
        <f aca="false">IF(F1528="Поступление",TRUE())</f>
        <v>0</v>
      </c>
      <c r="L1528" s="5" t="n">
        <f aca="false">AND(G1528,H1528,I1528,K1528)</f>
        <v>0</v>
      </c>
      <c r="M1528" s="0" t="n">
        <f aca="false">IF(L1528,1,0)</f>
        <v>0</v>
      </c>
      <c r="N1528" s="0" t="n">
        <f aca="false">E1528*J1528*M1528</f>
        <v>0</v>
      </c>
    </row>
    <row r="1529" customFormat="false" ht="14.25" hidden="false" customHeight="false" outlineLevel="0" collapsed="false">
      <c r="A1529" s="0" t="n">
        <v>1528</v>
      </c>
      <c r="B1529" s="3" t="n">
        <v>45145</v>
      </c>
      <c r="C1529" s="4" t="s">
        <v>23</v>
      </c>
      <c r="D1529" s="0" t="n">
        <v>16</v>
      </c>
      <c r="E1529" s="0" t="n">
        <v>249</v>
      </c>
      <c r="F1529" s="0" t="s">
        <v>29</v>
      </c>
      <c r="G1529" s="5" t="n">
        <f aca="false">OR(C1529="M15",C1529="M10")</f>
        <v>0</v>
      </c>
      <c r="H1529" s="5" t="n">
        <f aca="false">AND(D1529&lt;=7,D1529&gt;=4)</f>
        <v>0</v>
      </c>
      <c r="I1529" s="5" t="n">
        <f aca="false">AND(B1529&gt;=$P$1,B1529&lt;=$Q$1)</f>
        <v>1</v>
      </c>
      <c r="J1529" s="0" t="n">
        <f aca="false">VLOOKUP(D1529,Товар!$A$1:$F$61,5)</f>
        <v>1</v>
      </c>
      <c r="K1529" s="5" t="n">
        <f aca="false">IF(F1529="Поступление",TRUE())</f>
        <v>0</v>
      </c>
      <c r="L1529" s="5" t="n">
        <f aca="false">AND(G1529,H1529,I1529,K1529)</f>
        <v>0</v>
      </c>
      <c r="M1529" s="0" t="n">
        <f aca="false">IF(L1529,1,0)</f>
        <v>0</v>
      </c>
      <c r="N1529" s="0" t="n">
        <f aca="false">E1529*J1529*M1529</f>
        <v>0</v>
      </c>
    </row>
    <row r="1530" customFormat="false" ht="14.25" hidden="false" customHeight="false" outlineLevel="0" collapsed="false">
      <c r="A1530" s="0" t="n">
        <v>1529</v>
      </c>
      <c r="B1530" s="3" t="n">
        <v>45145</v>
      </c>
      <c r="C1530" s="4" t="s">
        <v>23</v>
      </c>
      <c r="D1530" s="0" t="n">
        <v>17</v>
      </c>
      <c r="E1530" s="0" t="n">
        <v>273</v>
      </c>
      <c r="F1530" s="0" t="s">
        <v>29</v>
      </c>
      <c r="G1530" s="5" t="n">
        <f aca="false">OR(C1530="M15",C1530="M10")</f>
        <v>0</v>
      </c>
      <c r="H1530" s="5" t="n">
        <f aca="false">AND(D1530&lt;=7,D1530&gt;=4)</f>
        <v>0</v>
      </c>
      <c r="I1530" s="5" t="n">
        <f aca="false">AND(B1530&gt;=$P$1,B1530&lt;=$Q$1)</f>
        <v>1</v>
      </c>
      <c r="J1530" s="0" t="n">
        <f aca="false">VLOOKUP(D1530,Товар!$A$1:$F$61,5)</f>
        <v>150</v>
      </c>
      <c r="K1530" s="5" t="n">
        <f aca="false">IF(F1530="Поступление",TRUE())</f>
        <v>0</v>
      </c>
      <c r="L1530" s="5" t="n">
        <f aca="false">AND(G1530,H1530,I1530,K1530)</f>
        <v>0</v>
      </c>
      <c r="M1530" s="0" t="n">
        <f aca="false">IF(L1530,1,0)</f>
        <v>0</v>
      </c>
      <c r="N1530" s="0" t="n">
        <f aca="false">E1530*J1530*M1530</f>
        <v>0</v>
      </c>
    </row>
    <row r="1531" customFormat="false" ht="14.25" hidden="false" customHeight="false" outlineLevel="0" collapsed="false">
      <c r="A1531" s="0" t="n">
        <v>1530</v>
      </c>
      <c r="B1531" s="3" t="n">
        <v>45145</v>
      </c>
      <c r="C1531" s="4" t="s">
        <v>23</v>
      </c>
      <c r="D1531" s="0" t="n">
        <v>18</v>
      </c>
      <c r="E1531" s="0" t="n">
        <v>284</v>
      </c>
      <c r="F1531" s="0" t="s">
        <v>29</v>
      </c>
      <c r="G1531" s="5" t="n">
        <f aca="false">OR(C1531="M15",C1531="M10")</f>
        <v>0</v>
      </c>
      <c r="H1531" s="5" t="n">
        <f aca="false">AND(D1531&lt;=7,D1531&gt;=4)</f>
        <v>0</v>
      </c>
      <c r="I1531" s="5" t="n">
        <f aca="false">AND(B1531&gt;=$P$1,B1531&lt;=$Q$1)</f>
        <v>1</v>
      </c>
      <c r="J1531" s="0" t="n">
        <f aca="false">VLOOKUP(D1531,Товар!$A$1:$F$61,5)</f>
        <v>150</v>
      </c>
      <c r="K1531" s="5" t="n">
        <f aca="false">IF(F1531="Поступление",TRUE())</f>
        <v>0</v>
      </c>
      <c r="L1531" s="5" t="n">
        <f aca="false">AND(G1531,H1531,I1531,K1531)</f>
        <v>0</v>
      </c>
      <c r="M1531" s="0" t="n">
        <f aca="false">IF(L1531,1,0)</f>
        <v>0</v>
      </c>
      <c r="N1531" s="0" t="n">
        <f aca="false">E1531*J1531*M1531</f>
        <v>0</v>
      </c>
    </row>
    <row r="1532" customFormat="false" ht="14.25" hidden="false" customHeight="false" outlineLevel="0" collapsed="false">
      <c r="A1532" s="0" t="n">
        <v>1531</v>
      </c>
      <c r="B1532" s="3" t="n">
        <v>45145</v>
      </c>
      <c r="C1532" s="4" t="s">
        <v>23</v>
      </c>
      <c r="D1532" s="0" t="n">
        <v>19</v>
      </c>
      <c r="E1532" s="0" t="n">
        <v>253</v>
      </c>
      <c r="F1532" s="0" t="s">
        <v>29</v>
      </c>
      <c r="G1532" s="5" t="n">
        <f aca="false">OR(C1532="M15",C1532="M10")</f>
        <v>0</v>
      </c>
      <c r="H1532" s="5" t="n">
        <f aca="false">AND(D1532&lt;=7,D1532&gt;=4)</f>
        <v>0</v>
      </c>
      <c r="I1532" s="5" t="n">
        <f aca="false">AND(B1532&gt;=$P$1,B1532&lt;=$Q$1)</f>
        <v>1</v>
      </c>
      <c r="J1532" s="0" t="n">
        <f aca="false">VLOOKUP(D1532,Товар!$A$1:$F$61,5)</f>
        <v>700</v>
      </c>
      <c r="K1532" s="5" t="n">
        <f aca="false">IF(F1532="Поступление",TRUE())</f>
        <v>0</v>
      </c>
      <c r="L1532" s="5" t="n">
        <f aca="false">AND(G1532,H1532,I1532,K1532)</f>
        <v>0</v>
      </c>
      <c r="M1532" s="0" t="n">
        <f aca="false">IF(L1532,1,0)</f>
        <v>0</v>
      </c>
      <c r="N1532" s="0" t="n">
        <f aca="false">E1532*J1532*M1532</f>
        <v>0</v>
      </c>
    </row>
    <row r="1533" customFormat="false" ht="14.25" hidden="false" customHeight="false" outlineLevel="0" collapsed="false">
      <c r="A1533" s="0" t="n">
        <v>1532</v>
      </c>
      <c r="B1533" s="3" t="n">
        <v>45145</v>
      </c>
      <c r="C1533" s="4" t="s">
        <v>23</v>
      </c>
      <c r="D1533" s="0" t="n">
        <v>20</v>
      </c>
      <c r="E1533" s="0" t="n">
        <v>261</v>
      </c>
      <c r="F1533" s="0" t="s">
        <v>29</v>
      </c>
      <c r="G1533" s="5" t="n">
        <f aca="false">OR(C1533="M15",C1533="M10")</f>
        <v>0</v>
      </c>
      <c r="H1533" s="5" t="n">
        <f aca="false">AND(D1533&lt;=7,D1533&gt;=4)</f>
        <v>0</v>
      </c>
      <c r="I1533" s="5" t="n">
        <f aca="false">AND(B1533&gt;=$P$1,B1533&lt;=$Q$1)</f>
        <v>1</v>
      </c>
      <c r="J1533" s="0" t="n">
        <f aca="false">VLOOKUP(D1533,Товар!$A$1:$F$61,5)</f>
        <v>500</v>
      </c>
      <c r="K1533" s="5" t="n">
        <f aca="false">IF(F1533="Поступление",TRUE())</f>
        <v>0</v>
      </c>
      <c r="L1533" s="5" t="n">
        <f aca="false">AND(G1533,H1533,I1533,K1533)</f>
        <v>0</v>
      </c>
      <c r="M1533" s="0" t="n">
        <f aca="false">IF(L1533,1,0)</f>
        <v>0</v>
      </c>
      <c r="N1533" s="0" t="n">
        <f aca="false">E1533*J1533*M1533</f>
        <v>0</v>
      </c>
    </row>
    <row r="1534" customFormat="false" ht="14.25" hidden="false" customHeight="false" outlineLevel="0" collapsed="false">
      <c r="A1534" s="0" t="n">
        <v>1533</v>
      </c>
      <c r="B1534" s="3" t="n">
        <v>45145</v>
      </c>
      <c r="C1534" s="4" t="s">
        <v>23</v>
      </c>
      <c r="D1534" s="0" t="n">
        <v>21</v>
      </c>
      <c r="E1534" s="0" t="n">
        <v>276</v>
      </c>
      <c r="F1534" s="0" t="s">
        <v>29</v>
      </c>
      <c r="G1534" s="5" t="n">
        <f aca="false">OR(C1534="M15",C1534="M10")</f>
        <v>0</v>
      </c>
      <c r="H1534" s="5" t="n">
        <f aca="false">AND(D1534&lt;=7,D1534&gt;=4)</f>
        <v>0</v>
      </c>
      <c r="I1534" s="5" t="n">
        <f aca="false">AND(B1534&gt;=$P$1,B1534&lt;=$Q$1)</f>
        <v>1</v>
      </c>
      <c r="J1534" s="0" t="n">
        <f aca="false">VLOOKUP(D1534,Товар!$A$1:$F$61,5)</f>
        <v>500</v>
      </c>
      <c r="K1534" s="5" t="n">
        <f aca="false">IF(F1534="Поступление",TRUE())</f>
        <v>0</v>
      </c>
      <c r="L1534" s="5" t="n">
        <f aca="false">AND(G1534,H1534,I1534,K1534)</f>
        <v>0</v>
      </c>
      <c r="M1534" s="0" t="n">
        <f aca="false">IF(L1534,1,0)</f>
        <v>0</v>
      </c>
      <c r="N1534" s="0" t="n">
        <f aca="false">E1534*J1534*M1534</f>
        <v>0</v>
      </c>
    </row>
    <row r="1535" customFormat="false" ht="14.25" hidden="false" customHeight="false" outlineLevel="0" collapsed="false">
      <c r="A1535" s="0" t="n">
        <v>1534</v>
      </c>
      <c r="B1535" s="3" t="n">
        <v>45145</v>
      </c>
      <c r="C1535" s="4" t="s">
        <v>23</v>
      </c>
      <c r="D1535" s="0" t="n">
        <v>22</v>
      </c>
      <c r="E1535" s="0" t="n">
        <v>248</v>
      </c>
      <c r="F1535" s="0" t="s">
        <v>29</v>
      </c>
      <c r="G1535" s="5" t="n">
        <f aca="false">OR(C1535="M15",C1535="M10")</f>
        <v>0</v>
      </c>
      <c r="H1535" s="5" t="n">
        <f aca="false">AND(D1535&lt;=7,D1535&gt;=4)</f>
        <v>0</v>
      </c>
      <c r="I1535" s="5" t="n">
        <f aca="false">AND(B1535&gt;=$P$1,B1535&lt;=$Q$1)</f>
        <v>1</v>
      </c>
      <c r="J1535" s="0" t="n">
        <f aca="false">VLOOKUP(D1535,Товар!$A$1:$F$61,5)</f>
        <v>600</v>
      </c>
      <c r="K1535" s="5" t="n">
        <f aca="false">IF(F1535="Поступление",TRUE())</f>
        <v>0</v>
      </c>
      <c r="L1535" s="5" t="n">
        <f aca="false">AND(G1535,H1535,I1535,K1535)</f>
        <v>0</v>
      </c>
      <c r="M1535" s="0" t="n">
        <f aca="false">IF(L1535,1,0)</f>
        <v>0</v>
      </c>
      <c r="N1535" s="0" t="n">
        <f aca="false">E1535*J1535*M1535</f>
        <v>0</v>
      </c>
    </row>
    <row r="1536" customFormat="false" ht="14.25" hidden="false" customHeight="false" outlineLevel="0" collapsed="false">
      <c r="A1536" s="0" t="n">
        <v>1535</v>
      </c>
      <c r="B1536" s="3" t="n">
        <v>45145</v>
      </c>
      <c r="C1536" s="4" t="s">
        <v>23</v>
      </c>
      <c r="D1536" s="0" t="n">
        <v>23</v>
      </c>
      <c r="E1536" s="0" t="n">
        <v>249</v>
      </c>
      <c r="F1536" s="0" t="s">
        <v>29</v>
      </c>
      <c r="G1536" s="5" t="n">
        <f aca="false">OR(C1536="M15",C1536="M10")</f>
        <v>0</v>
      </c>
      <c r="H1536" s="5" t="n">
        <f aca="false">AND(D1536&lt;=7,D1536&gt;=4)</f>
        <v>0</v>
      </c>
      <c r="I1536" s="5" t="n">
        <f aca="false">AND(B1536&gt;=$P$1,B1536&lt;=$Q$1)</f>
        <v>1</v>
      </c>
      <c r="J1536" s="0" t="n">
        <f aca="false">VLOOKUP(D1536,Товар!$A$1:$F$61,5)</f>
        <v>1000</v>
      </c>
      <c r="K1536" s="5" t="n">
        <f aca="false">IF(F1536="Поступление",TRUE())</f>
        <v>0</v>
      </c>
      <c r="L1536" s="5" t="n">
        <f aca="false">AND(G1536,H1536,I1536,K1536)</f>
        <v>0</v>
      </c>
      <c r="M1536" s="0" t="n">
        <f aca="false">IF(L1536,1,0)</f>
        <v>0</v>
      </c>
      <c r="N1536" s="0" t="n">
        <f aca="false">E1536*J1536*M1536</f>
        <v>0</v>
      </c>
    </row>
    <row r="1537" customFormat="false" ht="14.25" hidden="false" customHeight="false" outlineLevel="0" collapsed="false">
      <c r="A1537" s="0" t="n">
        <v>1536</v>
      </c>
      <c r="B1537" s="3" t="n">
        <v>45145</v>
      </c>
      <c r="C1537" s="4" t="s">
        <v>23</v>
      </c>
      <c r="D1537" s="0" t="n">
        <v>24</v>
      </c>
      <c r="E1537" s="0" t="n">
        <v>234</v>
      </c>
      <c r="F1537" s="0" t="s">
        <v>29</v>
      </c>
      <c r="G1537" s="5" t="n">
        <f aca="false">OR(C1537="M15",C1537="M10")</f>
        <v>0</v>
      </c>
      <c r="H1537" s="5" t="n">
        <f aca="false">AND(D1537&lt;=7,D1537&gt;=4)</f>
        <v>0</v>
      </c>
      <c r="I1537" s="5" t="n">
        <f aca="false">AND(B1537&gt;=$P$1,B1537&lt;=$Q$1)</f>
        <v>1</v>
      </c>
      <c r="J1537" s="0" t="n">
        <f aca="false">VLOOKUP(D1537,Товар!$A$1:$F$61,5)</f>
        <v>200</v>
      </c>
      <c r="K1537" s="5" t="n">
        <f aca="false">IF(F1537="Поступление",TRUE())</f>
        <v>0</v>
      </c>
      <c r="L1537" s="5" t="n">
        <f aca="false">AND(G1537,H1537,I1537,K1537)</f>
        <v>0</v>
      </c>
      <c r="M1537" s="0" t="n">
        <f aca="false">IF(L1537,1,0)</f>
        <v>0</v>
      </c>
      <c r="N1537" s="0" t="n">
        <f aca="false">E1537*J1537*M1537</f>
        <v>0</v>
      </c>
    </row>
    <row r="1538" customFormat="false" ht="14.25" hidden="false" customHeight="false" outlineLevel="0" collapsed="false">
      <c r="A1538" s="0" t="n">
        <v>1537</v>
      </c>
      <c r="B1538" s="3" t="n">
        <v>45145</v>
      </c>
      <c r="C1538" s="4" t="s">
        <v>23</v>
      </c>
      <c r="D1538" s="0" t="n">
        <v>25</v>
      </c>
      <c r="E1538" s="0" t="n">
        <v>238</v>
      </c>
      <c r="F1538" s="0" t="s">
        <v>29</v>
      </c>
      <c r="G1538" s="5" t="n">
        <f aca="false">OR(C1538="M15",C1538="M10")</f>
        <v>0</v>
      </c>
      <c r="H1538" s="5" t="n">
        <f aca="false">AND(D1538&lt;=7,D1538&gt;=4)</f>
        <v>0</v>
      </c>
      <c r="I1538" s="5" t="n">
        <f aca="false">AND(B1538&gt;=$P$1,B1538&lt;=$Q$1)</f>
        <v>1</v>
      </c>
      <c r="J1538" s="0" t="n">
        <f aca="false">VLOOKUP(D1538,Товар!$A$1:$F$61,5)</f>
        <v>250</v>
      </c>
      <c r="K1538" s="5" t="n">
        <f aca="false">IF(F1538="Поступление",TRUE())</f>
        <v>0</v>
      </c>
      <c r="L1538" s="5" t="n">
        <f aca="false">AND(G1538,H1538,I1538,K1538)</f>
        <v>0</v>
      </c>
      <c r="M1538" s="0" t="n">
        <f aca="false">IF(L1538,1,0)</f>
        <v>0</v>
      </c>
      <c r="N1538" s="0" t="n">
        <f aca="false">E1538*J1538*M1538</f>
        <v>0</v>
      </c>
    </row>
    <row r="1539" customFormat="false" ht="14.25" hidden="false" customHeight="false" outlineLevel="0" collapsed="false">
      <c r="A1539" s="0" t="n">
        <v>1538</v>
      </c>
      <c r="B1539" s="3" t="n">
        <v>45145</v>
      </c>
      <c r="C1539" s="4" t="s">
        <v>23</v>
      </c>
      <c r="D1539" s="0" t="n">
        <v>26</v>
      </c>
      <c r="E1539" s="0" t="n">
        <v>295</v>
      </c>
      <c r="F1539" s="0" t="s">
        <v>29</v>
      </c>
      <c r="G1539" s="5" t="n">
        <f aca="false">OR(C1539="M15",C1539="M10")</f>
        <v>0</v>
      </c>
      <c r="H1539" s="5" t="n">
        <f aca="false">AND(D1539&lt;=7,D1539&gt;=4)</f>
        <v>0</v>
      </c>
      <c r="I1539" s="5" t="n">
        <f aca="false">AND(B1539&gt;=$P$1,B1539&lt;=$Q$1)</f>
        <v>1</v>
      </c>
      <c r="J1539" s="0" t="n">
        <f aca="false">VLOOKUP(D1539,Товар!$A$1:$F$61,5)</f>
        <v>300</v>
      </c>
      <c r="K1539" s="5" t="n">
        <f aca="false">IF(F1539="Поступление",TRUE())</f>
        <v>0</v>
      </c>
      <c r="L1539" s="5" t="n">
        <f aca="false">AND(G1539,H1539,I1539,K1539)</f>
        <v>0</v>
      </c>
      <c r="M1539" s="0" t="n">
        <f aca="false">IF(L1539,1,0)</f>
        <v>0</v>
      </c>
      <c r="N1539" s="0" t="n">
        <f aca="false">E1539*J1539*M1539</f>
        <v>0</v>
      </c>
    </row>
    <row r="1540" customFormat="false" ht="14.25" hidden="false" customHeight="false" outlineLevel="0" collapsed="false">
      <c r="A1540" s="0" t="n">
        <v>1539</v>
      </c>
      <c r="B1540" s="3" t="n">
        <v>45145</v>
      </c>
      <c r="C1540" s="4" t="s">
        <v>23</v>
      </c>
      <c r="D1540" s="0" t="n">
        <v>27</v>
      </c>
      <c r="E1540" s="0" t="n">
        <v>211</v>
      </c>
      <c r="F1540" s="0" t="s">
        <v>29</v>
      </c>
      <c r="G1540" s="5" t="n">
        <f aca="false">OR(C1540="M15",C1540="M10")</f>
        <v>0</v>
      </c>
      <c r="H1540" s="5" t="n">
        <f aca="false">AND(D1540&lt;=7,D1540&gt;=4)</f>
        <v>0</v>
      </c>
      <c r="I1540" s="5" t="n">
        <f aca="false">AND(B1540&gt;=$P$1,B1540&lt;=$Q$1)</f>
        <v>1</v>
      </c>
      <c r="J1540" s="0" t="n">
        <f aca="false">VLOOKUP(D1540,Товар!$A$1:$F$61,5)</f>
        <v>100</v>
      </c>
      <c r="K1540" s="5" t="n">
        <f aca="false">IF(F1540="Поступление",TRUE())</f>
        <v>0</v>
      </c>
      <c r="L1540" s="5" t="n">
        <f aca="false">AND(G1540,H1540,I1540,K1540)</f>
        <v>0</v>
      </c>
      <c r="M1540" s="0" t="n">
        <f aca="false">IF(L1540,1,0)</f>
        <v>0</v>
      </c>
      <c r="N1540" s="0" t="n">
        <f aca="false">E1540*J1540*M1540</f>
        <v>0</v>
      </c>
    </row>
    <row r="1541" customFormat="false" ht="14.25" hidden="false" customHeight="false" outlineLevel="0" collapsed="false">
      <c r="A1541" s="0" t="n">
        <v>1540</v>
      </c>
      <c r="B1541" s="3" t="n">
        <v>45145</v>
      </c>
      <c r="C1541" s="4" t="s">
        <v>23</v>
      </c>
      <c r="D1541" s="0" t="n">
        <v>28</v>
      </c>
      <c r="E1541" s="0" t="n">
        <v>233</v>
      </c>
      <c r="F1541" s="0" t="s">
        <v>29</v>
      </c>
      <c r="G1541" s="5" t="n">
        <f aca="false">OR(C1541="M15",C1541="M10")</f>
        <v>0</v>
      </c>
      <c r="H1541" s="5" t="n">
        <f aca="false">AND(D1541&lt;=7,D1541&gt;=4)</f>
        <v>0</v>
      </c>
      <c r="I1541" s="5" t="n">
        <f aca="false">AND(B1541&gt;=$P$1,B1541&lt;=$Q$1)</f>
        <v>1</v>
      </c>
      <c r="J1541" s="0" t="n">
        <f aca="false">VLOOKUP(D1541,Товар!$A$1:$F$61,5)</f>
        <v>250</v>
      </c>
      <c r="K1541" s="5" t="n">
        <f aca="false">IF(F1541="Поступление",TRUE())</f>
        <v>0</v>
      </c>
      <c r="L1541" s="5" t="n">
        <f aca="false">AND(G1541,H1541,I1541,K1541)</f>
        <v>0</v>
      </c>
      <c r="M1541" s="0" t="n">
        <f aca="false">IF(L1541,1,0)</f>
        <v>0</v>
      </c>
      <c r="N1541" s="0" t="n">
        <f aca="false">E1541*J1541*M1541</f>
        <v>0</v>
      </c>
    </row>
    <row r="1542" customFormat="false" ht="14.25" hidden="false" customHeight="false" outlineLevel="0" collapsed="false">
      <c r="A1542" s="0" t="n">
        <v>1541</v>
      </c>
      <c r="B1542" s="3" t="n">
        <v>45145</v>
      </c>
      <c r="C1542" s="4" t="s">
        <v>23</v>
      </c>
      <c r="D1542" s="0" t="n">
        <v>29</v>
      </c>
      <c r="E1542" s="0" t="n">
        <v>244</v>
      </c>
      <c r="F1542" s="0" t="s">
        <v>29</v>
      </c>
      <c r="G1542" s="5" t="n">
        <f aca="false">OR(C1542="M15",C1542="M10")</f>
        <v>0</v>
      </c>
      <c r="H1542" s="5" t="n">
        <f aca="false">AND(D1542&lt;=7,D1542&gt;=4)</f>
        <v>0</v>
      </c>
      <c r="I1542" s="5" t="n">
        <f aca="false">AND(B1542&gt;=$P$1,B1542&lt;=$Q$1)</f>
        <v>1</v>
      </c>
      <c r="J1542" s="0" t="n">
        <f aca="false">VLOOKUP(D1542,Товар!$A$1:$F$61,5)</f>
        <v>250</v>
      </c>
      <c r="K1542" s="5" t="n">
        <f aca="false">IF(F1542="Поступление",TRUE())</f>
        <v>0</v>
      </c>
      <c r="L1542" s="5" t="n">
        <f aca="false">AND(G1542,H1542,I1542,K1542)</f>
        <v>0</v>
      </c>
      <c r="M1542" s="0" t="n">
        <f aca="false">IF(L1542,1,0)</f>
        <v>0</v>
      </c>
      <c r="N1542" s="0" t="n">
        <f aca="false">E1542*J1542*M1542</f>
        <v>0</v>
      </c>
    </row>
    <row r="1543" customFormat="false" ht="14.25" hidden="false" customHeight="false" outlineLevel="0" collapsed="false">
      <c r="A1543" s="0" t="n">
        <v>1542</v>
      </c>
      <c r="B1543" s="3" t="n">
        <v>45145</v>
      </c>
      <c r="C1543" s="4" t="s">
        <v>23</v>
      </c>
      <c r="D1543" s="0" t="n">
        <v>30</v>
      </c>
      <c r="E1543" s="0" t="n">
        <v>255</v>
      </c>
      <c r="F1543" s="0" t="s">
        <v>29</v>
      </c>
      <c r="G1543" s="5" t="n">
        <f aca="false">OR(C1543="M15",C1543="M10")</f>
        <v>0</v>
      </c>
      <c r="H1543" s="5" t="n">
        <f aca="false">AND(D1543&lt;=7,D1543&gt;=4)</f>
        <v>0</v>
      </c>
      <c r="I1543" s="5" t="n">
        <f aca="false">AND(B1543&gt;=$P$1,B1543&lt;=$Q$1)</f>
        <v>1</v>
      </c>
      <c r="J1543" s="0" t="n">
        <f aca="false">VLOOKUP(D1543,Товар!$A$1:$F$61,5)</f>
        <v>100</v>
      </c>
      <c r="K1543" s="5" t="n">
        <f aca="false">IF(F1543="Поступление",TRUE())</f>
        <v>0</v>
      </c>
      <c r="L1543" s="5" t="n">
        <f aca="false">AND(G1543,H1543,I1543,K1543)</f>
        <v>0</v>
      </c>
      <c r="M1543" s="0" t="n">
        <f aca="false">IF(L1543,1,0)</f>
        <v>0</v>
      </c>
      <c r="N1543" s="0" t="n">
        <f aca="false">E1543*J1543*M1543</f>
        <v>0</v>
      </c>
    </row>
    <row r="1544" customFormat="false" ht="14.25" hidden="false" customHeight="false" outlineLevel="0" collapsed="false">
      <c r="A1544" s="0" t="n">
        <v>1543</v>
      </c>
      <c r="B1544" s="3" t="n">
        <v>45145</v>
      </c>
      <c r="C1544" s="4" t="s">
        <v>23</v>
      </c>
      <c r="D1544" s="0" t="n">
        <v>31</v>
      </c>
      <c r="E1544" s="0" t="n">
        <v>266</v>
      </c>
      <c r="F1544" s="0" t="s">
        <v>29</v>
      </c>
      <c r="G1544" s="5" t="n">
        <f aca="false">OR(C1544="M15",C1544="M10")</f>
        <v>0</v>
      </c>
      <c r="H1544" s="5" t="n">
        <f aca="false">AND(D1544&lt;=7,D1544&gt;=4)</f>
        <v>0</v>
      </c>
      <c r="I1544" s="5" t="n">
        <f aca="false">AND(B1544&gt;=$P$1,B1544&lt;=$Q$1)</f>
        <v>1</v>
      </c>
      <c r="J1544" s="0" t="n">
        <f aca="false">VLOOKUP(D1544,Товар!$A$1:$F$61,5)</f>
        <v>80</v>
      </c>
      <c r="K1544" s="5" t="n">
        <f aca="false">IF(F1544="Поступление",TRUE())</f>
        <v>0</v>
      </c>
      <c r="L1544" s="5" t="n">
        <f aca="false">AND(G1544,H1544,I1544,K1544)</f>
        <v>0</v>
      </c>
      <c r="M1544" s="0" t="n">
        <f aca="false">IF(L1544,1,0)</f>
        <v>0</v>
      </c>
      <c r="N1544" s="0" t="n">
        <f aca="false">E1544*J1544*M1544</f>
        <v>0</v>
      </c>
    </row>
    <row r="1545" customFormat="false" ht="14.25" hidden="false" customHeight="false" outlineLevel="0" collapsed="false">
      <c r="A1545" s="0" t="n">
        <v>1544</v>
      </c>
      <c r="B1545" s="3" t="n">
        <v>45145</v>
      </c>
      <c r="C1545" s="4" t="s">
        <v>23</v>
      </c>
      <c r="D1545" s="0" t="n">
        <v>32</v>
      </c>
      <c r="E1545" s="0" t="n">
        <v>277</v>
      </c>
      <c r="F1545" s="0" t="s">
        <v>29</v>
      </c>
      <c r="G1545" s="5" t="n">
        <f aca="false">OR(C1545="M15",C1545="M10")</f>
        <v>0</v>
      </c>
      <c r="H1545" s="5" t="n">
        <f aca="false">AND(D1545&lt;=7,D1545&gt;=4)</f>
        <v>0</v>
      </c>
      <c r="I1545" s="5" t="n">
        <f aca="false">AND(B1545&gt;=$P$1,B1545&lt;=$Q$1)</f>
        <v>1</v>
      </c>
      <c r="J1545" s="0" t="n">
        <f aca="false">VLOOKUP(D1545,Товар!$A$1:$F$61,5)</f>
        <v>100</v>
      </c>
      <c r="K1545" s="5" t="n">
        <f aca="false">IF(F1545="Поступление",TRUE())</f>
        <v>0</v>
      </c>
      <c r="L1545" s="5" t="n">
        <f aca="false">AND(G1545,H1545,I1545,K1545)</f>
        <v>0</v>
      </c>
      <c r="M1545" s="0" t="n">
        <f aca="false">IF(L1545,1,0)</f>
        <v>0</v>
      </c>
      <c r="N1545" s="0" t="n">
        <f aca="false">E1545*J1545*M1545</f>
        <v>0</v>
      </c>
    </row>
    <row r="1546" customFormat="false" ht="14.25" hidden="false" customHeight="false" outlineLevel="0" collapsed="false">
      <c r="A1546" s="0" t="n">
        <v>1545</v>
      </c>
      <c r="B1546" s="3" t="n">
        <v>45145</v>
      </c>
      <c r="C1546" s="4" t="s">
        <v>23</v>
      </c>
      <c r="D1546" s="0" t="n">
        <v>33</v>
      </c>
      <c r="E1546" s="0" t="n">
        <v>288</v>
      </c>
      <c r="F1546" s="0" t="s">
        <v>29</v>
      </c>
      <c r="G1546" s="5" t="n">
        <f aca="false">OR(C1546="M15",C1546="M10")</f>
        <v>0</v>
      </c>
      <c r="H1546" s="5" t="n">
        <f aca="false">AND(D1546&lt;=7,D1546&gt;=4)</f>
        <v>0</v>
      </c>
      <c r="I1546" s="5" t="n">
        <f aca="false">AND(B1546&gt;=$P$1,B1546&lt;=$Q$1)</f>
        <v>1</v>
      </c>
      <c r="J1546" s="0" t="n">
        <f aca="false">VLOOKUP(D1546,Товар!$A$1:$F$61,5)</f>
        <v>100</v>
      </c>
      <c r="K1546" s="5" t="n">
        <f aca="false">IF(F1546="Поступление",TRUE())</f>
        <v>0</v>
      </c>
      <c r="L1546" s="5" t="n">
        <f aca="false">AND(G1546,H1546,I1546,K1546)</f>
        <v>0</v>
      </c>
      <c r="M1546" s="0" t="n">
        <f aca="false">IF(L1546,1,0)</f>
        <v>0</v>
      </c>
      <c r="N1546" s="0" t="n">
        <f aca="false">E1546*J1546*M1546</f>
        <v>0</v>
      </c>
    </row>
    <row r="1547" customFormat="false" ht="14.25" hidden="false" customHeight="false" outlineLevel="0" collapsed="false">
      <c r="A1547" s="0" t="n">
        <v>1546</v>
      </c>
      <c r="B1547" s="3" t="n">
        <v>45145</v>
      </c>
      <c r="C1547" s="4" t="s">
        <v>23</v>
      </c>
      <c r="D1547" s="0" t="n">
        <v>34</v>
      </c>
      <c r="E1547" s="0" t="n">
        <v>299</v>
      </c>
      <c r="F1547" s="0" t="s">
        <v>29</v>
      </c>
      <c r="G1547" s="5" t="n">
        <f aca="false">OR(C1547="M15",C1547="M10")</f>
        <v>0</v>
      </c>
      <c r="H1547" s="5" t="n">
        <f aca="false">AND(D1547&lt;=7,D1547&gt;=4)</f>
        <v>0</v>
      </c>
      <c r="I1547" s="5" t="n">
        <f aca="false">AND(B1547&gt;=$P$1,B1547&lt;=$Q$1)</f>
        <v>1</v>
      </c>
      <c r="J1547" s="0" t="n">
        <f aca="false">VLOOKUP(D1547,Товар!$A$1:$F$61,5)</f>
        <v>200</v>
      </c>
      <c r="K1547" s="5" t="n">
        <f aca="false">IF(F1547="Поступление",TRUE())</f>
        <v>0</v>
      </c>
      <c r="L1547" s="5" t="n">
        <f aca="false">AND(G1547,H1547,I1547,K1547)</f>
        <v>0</v>
      </c>
      <c r="M1547" s="0" t="n">
        <f aca="false">IF(L1547,1,0)</f>
        <v>0</v>
      </c>
      <c r="N1547" s="0" t="n">
        <f aca="false">E1547*J1547*M1547</f>
        <v>0</v>
      </c>
    </row>
    <row r="1548" customFormat="false" ht="14.25" hidden="false" customHeight="false" outlineLevel="0" collapsed="false">
      <c r="A1548" s="0" t="n">
        <v>1547</v>
      </c>
      <c r="B1548" s="3" t="n">
        <v>45145</v>
      </c>
      <c r="C1548" s="4" t="s">
        <v>23</v>
      </c>
      <c r="D1548" s="0" t="n">
        <v>35</v>
      </c>
      <c r="E1548" s="0" t="n">
        <v>201</v>
      </c>
      <c r="F1548" s="0" t="s">
        <v>29</v>
      </c>
      <c r="G1548" s="5" t="n">
        <f aca="false">OR(C1548="M15",C1548="M10")</f>
        <v>0</v>
      </c>
      <c r="H1548" s="5" t="n">
        <f aca="false">AND(D1548&lt;=7,D1548&gt;=4)</f>
        <v>0</v>
      </c>
      <c r="I1548" s="5" t="n">
        <f aca="false">AND(B1548&gt;=$P$1,B1548&lt;=$Q$1)</f>
        <v>1</v>
      </c>
      <c r="J1548" s="0" t="n">
        <f aca="false">VLOOKUP(D1548,Товар!$A$1:$F$61,5)</f>
        <v>300</v>
      </c>
      <c r="K1548" s="5" t="n">
        <f aca="false">IF(F1548="Поступление",TRUE())</f>
        <v>0</v>
      </c>
      <c r="L1548" s="5" t="n">
        <f aca="false">AND(G1548,H1548,I1548,K1548)</f>
        <v>0</v>
      </c>
      <c r="M1548" s="0" t="n">
        <f aca="false">IF(L1548,1,0)</f>
        <v>0</v>
      </c>
      <c r="N1548" s="0" t="n">
        <f aca="false">E1548*J1548*M1548</f>
        <v>0</v>
      </c>
    </row>
    <row r="1549" customFormat="false" ht="14.25" hidden="false" customHeight="false" outlineLevel="0" collapsed="false">
      <c r="A1549" s="0" t="n">
        <v>1548</v>
      </c>
      <c r="B1549" s="3" t="n">
        <v>45145</v>
      </c>
      <c r="C1549" s="4" t="s">
        <v>23</v>
      </c>
      <c r="D1549" s="0" t="n">
        <v>36</v>
      </c>
      <c r="E1549" s="0" t="n">
        <v>205</v>
      </c>
      <c r="F1549" s="0" t="s">
        <v>29</v>
      </c>
      <c r="G1549" s="5" t="n">
        <f aca="false">OR(C1549="M15",C1549="M10")</f>
        <v>0</v>
      </c>
      <c r="H1549" s="5" t="n">
        <f aca="false">AND(D1549&lt;=7,D1549&gt;=4)</f>
        <v>0</v>
      </c>
      <c r="I1549" s="5" t="n">
        <f aca="false">AND(B1549&gt;=$P$1,B1549&lt;=$Q$1)</f>
        <v>1</v>
      </c>
      <c r="J1549" s="0" t="n">
        <f aca="false">VLOOKUP(D1549,Товар!$A$1:$F$61,5)</f>
        <v>400</v>
      </c>
      <c r="K1549" s="5" t="n">
        <f aca="false">IF(F1549="Поступление",TRUE())</f>
        <v>0</v>
      </c>
      <c r="L1549" s="5" t="n">
        <f aca="false">AND(G1549,H1549,I1549,K1549)</f>
        <v>0</v>
      </c>
      <c r="M1549" s="0" t="n">
        <f aca="false">IF(L1549,1,0)</f>
        <v>0</v>
      </c>
      <c r="N1549" s="0" t="n">
        <f aca="false">E1549*J1549*M1549</f>
        <v>0</v>
      </c>
    </row>
    <row r="1550" customFormat="false" ht="14.25" hidden="false" customHeight="false" outlineLevel="0" collapsed="false">
      <c r="A1550" s="0" t="n">
        <v>1549</v>
      </c>
      <c r="B1550" s="3" t="n">
        <v>45145</v>
      </c>
      <c r="C1550" s="4" t="s">
        <v>24</v>
      </c>
      <c r="D1550" s="0" t="n">
        <v>1</v>
      </c>
      <c r="E1550" s="0" t="n">
        <v>98</v>
      </c>
      <c r="F1550" s="0" t="s">
        <v>29</v>
      </c>
      <c r="G1550" s="5" t="n">
        <f aca="false">OR(C1550="M15",C1550="M10")</f>
        <v>0</v>
      </c>
      <c r="H1550" s="5" t="n">
        <f aca="false">AND(D1550&lt;=7,D1550&gt;=4)</f>
        <v>0</v>
      </c>
      <c r="I1550" s="5" t="n">
        <f aca="false">AND(B1550&gt;=$P$1,B1550&lt;=$Q$1)</f>
        <v>1</v>
      </c>
      <c r="J1550" s="0" t="n">
        <f aca="false">VLOOKUP(D1550,Товар!$A$1:$F$61,5)</f>
        <v>250</v>
      </c>
      <c r="K1550" s="5" t="n">
        <f aca="false">IF(F1550="Поступление",TRUE())</f>
        <v>0</v>
      </c>
      <c r="L1550" s="5" t="n">
        <f aca="false">AND(G1550,H1550,I1550,K1550)</f>
        <v>0</v>
      </c>
      <c r="M1550" s="0" t="n">
        <f aca="false">IF(L1550,1,0)</f>
        <v>0</v>
      </c>
      <c r="N1550" s="0" t="n">
        <f aca="false">E1550*J1550*M1550</f>
        <v>0</v>
      </c>
    </row>
    <row r="1551" customFormat="false" ht="14.25" hidden="false" customHeight="false" outlineLevel="0" collapsed="false">
      <c r="A1551" s="0" t="n">
        <v>1550</v>
      </c>
      <c r="B1551" s="3" t="n">
        <v>45145</v>
      </c>
      <c r="C1551" s="4" t="s">
        <v>24</v>
      </c>
      <c r="D1551" s="0" t="n">
        <v>2</v>
      </c>
      <c r="E1551" s="0" t="n">
        <v>95</v>
      </c>
      <c r="F1551" s="0" t="s">
        <v>29</v>
      </c>
      <c r="G1551" s="5" t="n">
        <f aca="false">OR(C1551="M15",C1551="M10")</f>
        <v>0</v>
      </c>
      <c r="H1551" s="5" t="n">
        <f aca="false">AND(D1551&lt;=7,D1551&gt;=4)</f>
        <v>0</v>
      </c>
      <c r="I1551" s="5" t="n">
        <f aca="false">AND(B1551&gt;=$P$1,B1551&lt;=$Q$1)</f>
        <v>1</v>
      </c>
      <c r="J1551" s="0" t="n">
        <f aca="false">VLOOKUP(D1551,Товар!$A$1:$F$61,5)</f>
        <v>1</v>
      </c>
      <c r="K1551" s="5" t="n">
        <f aca="false">IF(F1551="Поступление",TRUE())</f>
        <v>0</v>
      </c>
      <c r="L1551" s="5" t="n">
        <f aca="false">AND(G1551,H1551,I1551,K1551)</f>
        <v>0</v>
      </c>
      <c r="M1551" s="0" t="n">
        <f aca="false">IF(L1551,1,0)</f>
        <v>0</v>
      </c>
      <c r="N1551" s="0" t="n">
        <f aca="false">E1551*J1551*M1551</f>
        <v>0</v>
      </c>
    </row>
    <row r="1552" customFormat="false" ht="14.25" hidden="false" customHeight="false" outlineLevel="0" collapsed="false">
      <c r="A1552" s="0" t="n">
        <v>1551</v>
      </c>
      <c r="B1552" s="3" t="n">
        <v>45145</v>
      </c>
      <c r="C1552" s="4" t="s">
        <v>24</v>
      </c>
      <c r="D1552" s="0" t="n">
        <v>3</v>
      </c>
      <c r="E1552" s="0" t="n">
        <v>68</v>
      </c>
      <c r="F1552" s="0" t="s">
        <v>29</v>
      </c>
      <c r="G1552" s="5" t="n">
        <f aca="false">OR(C1552="M15",C1552="M10")</f>
        <v>0</v>
      </c>
      <c r="H1552" s="5" t="n">
        <f aca="false">AND(D1552&lt;=7,D1552&gt;=4)</f>
        <v>0</v>
      </c>
      <c r="I1552" s="5" t="n">
        <f aca="false">AND(B1552&gt;=$P$1,B1552&lt;=$Q$1)</f>
        <v>1</v>
      </c>
      <c r="J1552" s="0" t="n">
        <f aca="false">VLOOKUP(D1552,Товар!$A$1:$F$61,5)</f>
        <v>6</v>
      </c>
      <c r="K1552" s="5" t="n">
        <f aca="false">IF(F1552="Поступление",TRUE())</f>
        <v>0</v>
      </c>
      <c r="L1552" s="5" t="n">
        <f aca="false">AND(G1552,H1552,I1552,K1552)</f>
        <v>0</v>
      </c>
      <c r="M1552" s="0" t="n">
        <f aca="false">IF(L1552,1,0)</f>
        <v>0</v>
      </c>
      <c r="N1552" s="0" t="n">
        <f aca="false">E1552*J1552*M1552</f>
        <v>0</v>
      </c>
    </row>
    <row r="1553" customFormat="false" ht="14.25" hidden="false" customHeight="false" outlineLevel="0" collapsed="false">
      <c r="A1553" s="0" t="n">
        <v>1552</v>
      </c>
      <c r="B1553" s="3" t="n">
        <v>45145</v>
      </c>
      <c r="C1553" s="4" t="s">
        <v>24</v>
      </c>
      <c r="D1553" s="0" t="n">
        <v>4</v>
      </c>
      <c r="E1553" s="0" t="n">
        <v>79</v>
      </c>
      <c r="F1553" s="0" t="s">
        <v>29</v>
      </c>
      <c r="G1553" s="5" t="n">
        <f aca="false">OR(C1553="M15",C1553="M10")</f>
        <v>0</v>
      </c>
      <c r="H1553" s="5" t="n">
        <f aca="false">AND(D1553&lt;=7,D1553&gt;=4)</f>
        <v>1</v>
      </c>
      <c r="I1553" s="5" t="n">
        <f aca="false">AND(B1553&gt;=$P$1,B1553&lt;=$Q$1)</f>
        <v>1</v>
      </c>
      <c r="J1553" s="0" t="n">
        <f aca="false">VLOOKUP(D1553,Товар!$A$1:$F$61,5)</f>
        <v>250</v>
      </c>
      <c r="K1553" s="5" t="n">
        <f aca="false">IF(F1553="Поступление",TRUE())</f>
        <v>0</v>
      </c>
      <c r="L1553" s="5" t="n">
        <f aca="false">AND(G1553,H1553,I1553,K1553)</f>
        <v>0</v>
      </c>
      <c r="M1553" s="0" t="n">
        <f aca="false">IF(L1553,1,0)</f>
        <v>0</v>
      </c>
      <c r="N1553" s="0" t="n">
        <f aca="false">E1553*J1553*M1553</f>
        <v>0</v>
      </c>
    </row>
    <row r="1554" customFormat="false" ht="14.25" hidden="false" customHeight="false" outlineLevel="0" collapsed="false">
      <c r="A1554" s="0" t="n">
        <v>1553</v>
      </c>
      <c r="B1554" s="3" t="n">
        <v>45145</v>
      </c>
      <c r="C1554" s="4" t="s">
        <v>24</v>
      </c>
      <c r="D1554" s="0" t="n">
        <v>5</v>
      </c>
      <c r="E1554" s="0" t="n">
        <v>97</v>
      </c>
      <c r="F1554" s="0" t="s">
        <v>29</v>
      </c>
      <c r="G1554" s="5" t="n">
        <f aca="false">OR(C1554="M15",C1554="M10")</f>
        <v>0</v>
      </c>
      <c r="H1554" s="5" t="n">
        <f aca="false">AND(D1554&lt;=7,D1554&gt;=4)</f>
        <v>1</v>
      </c>
      <c r="I1554" s="5" t="n">
        <f aca="false">AND(B1554&gt;=$P$1,B1554&lt;=$Q$1)</f>
        <v>1</v>
      </c>
      <c r="J1554" s="0" t="n">
        <f aca="false">VLOOKUP(D1554,Товар!$A$1:$F$61,5)</f>
        <v>800</v>
      </c>
      <c r="K1554" s="5" t="n">
        <f aca="false">IF(F1554="Поступление",TRUE())</f>
        <v>0</v>
      </c>
      <c r="L1554" s="5" t="n">
        <f aca="false">AND(G1554,H1554,I1554,K1554)</f>
        <v>0</v>
      </c>
      <c r="M1554" s="0" t="n">
        <f aca="false">IF(L1554,1,0)</f>
        <v>0</v>
      </c>
      <c r="N1554" s="0" t="n">
        <f aca="false">E1554*J1554*M1554</f>
        <v>0</v>
      </c>
    </row>
    <row r="1555" customFormat="false" ht="14.25" hidden="false" customHeight="false" outlineLevel="0" collapsed="false">
      <c r="A1555" s="0" t="n">
        <v>1554</v>
      </c>
      <c r="B1555" s="3" t="n">
        <v>45145</v>
      </c>
      <c r="C1555" s="4" t="s">
        <v>24</v>
      </c>
      <c r="D1555" s="0" t="n">
        <v>6</v>
      </c>
      <c r="E1555" s="0" t="n">
        <v>95</v>
      </c>
      <c r="F1555" s="0" t="s">
        <v>29</v>
      </c>
      <c r="G1555" s="5" t="n">
        <f aca="false">OR(C1555="M15",C1555="M10")</f>
        <v>0</v>
      </c>
      <c r="H1555" s="5" t="n">
        <f aca="false">AND(D1555&lt;=7,D1555&gt;=4)</f>
        <v>1</v>
      </c>
      <c r="I1555" s="5" t="n">
        <f aca="false">AND(B1555&gt;=$P$1,B1555&lt;=$Q$1)</f>
        <v>1</v>
      </c>
      <c r="J1555" s="0" t="n">
        <f aca="false">VLOOKUP(D1555,Товар!$A$1:$F$61,5)</f>
        <v>500</v>
      </c>
      <c r="K1555" s="5" t="n">
        <f aca="false">IF(F1555="Поступление",TRUE())</f>
        <v>0</v>
      </c>
      <c r="L1555" s="5" t="n">
        <f aca="false">AND(G1555,H1555,I1555,K1555)</f>
        <v>0</v>
      </c>
      <c r="M1555" s="0" t="n">
        <f aca="false">IF(L1555,1,0)</f>
        <v>0</v>
      </c>
      <c r="N1555" s="0" t="n">
        <f aca="false">E1555*J1555*M1555</f>
        <v>0</v>
      </c>
    </row>
    <row r="1556" customFormat="false" ht="14.25" hidden="false" customHeight="false" outlineLevel="0" collapsed="false">
      <c r="A1556" s="0" t="n">
        <v>1555</v>
      </c>
      <c r="B1556" s="3" t="n">
        <v>45145</v>
      </c>
      <c r="C1556" s="4" t="s">
        <v>24</v>
      </c>
      <c r="D1556" s="0" t="n">
        <v>7</v>
      </c>
      <c r="E1556" s="0" t="n">
        <v>94</v>
      </c>
      <c r="F1556" s="0" t="s">
        <v>29</v>
      </c>
      <c r="G1556" s="5" t="n">
        <f aca="false">OR(C1556="M15",C1556="M10")</f>
        <v>0</v>
      </c>
      <c r="H1556" s="5" t="n">
        <f aca="false">AND(D1556&lt;=7,D1556&gt;=4)</f>
        <v>1</v>
      </c>
      <c r="I1556" s="5" t="n">
        <f aca="false">AND(B1556&gt;=$P$1,B1556&lt;=$Q$1)</f>
        <v>1</v>
      </c>
      <c r="J1556" s="0" t="n">
        <f aca="false">VLOOKUP(D1556,Товар!$A$1:$F$61,5)</f>
        <v>1000</v>
      </c>
      <c r="K1556" s="5" t="n">
        <f aca="false">IF(F1556="Поступление",TRUE())</f>
        <v>0</v>
      </c>
      <c r="L1556" s="5" t="n">
        <f aca="false">AND(G1556,H1556,I1556,K1556)</f>
        <v>0</v>
      </c>
      <c r="M1556" s="0" t="n">
        <f aca="false">IF(L1556,1,0)</f>
        <v>0</v>
      </c>
      <c r="N1556" s="0" t="n">
        <f aca="false">E1556*J1556*M1556</f>
        <v>0</v>
      </c>
    </row>
    <row r="1557" customFormat="false" ht="14.25" hidden="false" customHeight="false" outlineLevel="0" collapsed="false">
      <c r="A1557" s="0" t="n">
        <v>1556</v>
      </c>
      <c r="B1557" s="3" t="n">
        <v>45145</v>
      </c>
      <c r="C1557" s="4" t="s">
        <v>24</v>
      </c>
      <c r="D1557" s="0" t="n">
        <v>8</v>
      </c>
      <c r="E1557" s="0" t="n">
        <v>86</v>
      </c>
      <c r="F1557" s="0" t="s">
        <v>29</v>
      </c>
      <c r="G1557" s="5" t="n">
        <f aca="false">OR(C1557="M15",C1557="M10")</f>
        <v>0</v>
      </c>
      <c r="H1557" s="5" t="n">
        <f aca="false">AND(D1557&lt;=7,D1557&gt;=4)</f>
        <v>0</v>
      </c>
      <c r="I1557" s="5" t="n">
        <f aca="false">AND(B1557&gt;=$P$1,B1557&lt;=$Q$1)</f>
        <v>1</v>
      </c>
      <c r="J1557" s="0" t="n">
        <f aca="false">VLOOKUP(D1557,Товар!$A$1:$F$61,5)</f>
        <v>250</v>
      </c>
      <c r="K1557" s="5" t="n">
        <f aca="false">IF(F1557="Поступление",TRUE())</f>
        <v>0</v>
      </c>
      <c r="L1557" s="5" t="n">
        <f aca="false">AND(G1557,H1557,I1557,K1557)</f>
        <v>0</v>
      </c>
      <c r="M1557" s="0" t="n">
        <f aca="false">IF(L1557,1,0)</f>
        <v>0</v>
      </c>
      <c r="N1557" s="0" t="n">
        <f aca="false">E1557*J1557*M1557</f>
        <v>0</v>
      </c>
    </row>
    <row r="1558" customFormat="false" ht="14.25" hidden="false" customHeight="false" outlineLevel="0" collapsed="false">
      <c r="A1558" s="0" t="n">
        <v>1557</v>
      </c>
      <c r="B1558" s="3" t="n">
        <v>45145</v>
      </c>
      <c r="C1558" s="4" t="s">
        <v>24</v>
      </c>
      <c r="D1558" s="0" t="n">
        <v>9</v>
      </c>
      <c r="E1558" s="0" t="n">
        <v>84</v>
      </c>
      <c r="F1558" s="0" t="s">
        <v>29</v>
      </c>
      <c r="G1558" s="5" t="n">
        <f aca="false">OR(C1558="M15",C1558="M10")</f>
        <v>0</v>
      </c>
      <c r="H1558" s="5" t="n">
        <f aca="false">AND(D1558&lt;=7,D1558&gt;=4)</f>
        <v>0</v>
      </c>
      <c r="I1558" s="5" t="n">
        <f aca="false">AND(B1558&gt;=$P$1,B1558&lt;=$Q$1)</f>
        <v>1</v>
      </c>
      <c r="J1558" s="0" t="n">
        <f aca="false">VLOOKUP(D1558,Товар!$A$1:$F$61,5)</f>
        <v>500</v>
      </c>
      <c r="K1558" s="5" t="n">
        <f aca="false">IF(F1558="Поступление",TRUE())</f>
        <v>0</v>
      </c>
      <c r="L1558" s="5" t="n">
        <f aca="false">AND(G1558,H1558,I1558,K1558)</f>
        <v>0</v>
      </c>
      <c r="M1558" s="0" t="n">
        <f aca="false">IF(L1558,1,0)</f>
        <v>0</v>
      </c>
      <c r="N1558" s="0" t="n">
        <f aca="false">E1558*J1558*M1558</f>
        <v>0</v>
      </c>
    </row>
    <row r="1559" customFormat="false" ht="14.25" hidden="false" customHeight="false" outlineLevel="0" collapsed="false">
      <c r="A1559" s="0" t="n">
        <v>1558</v>
      </c>
      <c r="B1559" s="3" t="n">
        <v>45145</v>
      </c>
      <c r="C1559" s="4" t="s">
        <v>24</v>
      </c>
      <c r="D1559" s="0" t="n">
        <v>10</v>
      </c>
      <c r="E1559" s="0" t="n">
        <v>81</v>
      </c>
      <c r="F1559" s="0" t="s">
        <v>29</v>
      </c>
      <c r="G1559" s="5" t="n">
        <f aca="false">OR(C1559="M15",C1559="M10")</f>
        <v>0</v>
      </c>
      <c r="H1559" s="5" t="n">
        <f aca="false">AND(D1559&lt;=7,D1559&gt;=4)</f>
        <v>0</v>
      </c>
      <c r="I1559" s="5" t="n">
        <f aca="false">AND(B1559&gt;=$P$1,B1559&lt;=$Q$1)</f>
        <v>1</v>
      </c>
      <c r="J1559" s="0" t="n">
        <f aca="false">VLOOKUP(D1559,Товар!$A$1:$F$61,5)</f>
        <v>1000</v>
      </c>
      <c r="K1559" s="5" t="n">
        <f aca="false">IF(F1559="Поступление",TRUE())</f>
        <v>0</v>
      </c>
      <c r="L1559" s="5" t="n">
        <f aca="false">AND(G1559,H1559,I1559,K1559)</f>
        <v>0</v>
      </c>
      <c r="M1559" s="0" t="n">
        <f aca="false">IF(L1559,1,0)</f>
        <v>0</v>
      </c>
      <c r="N1559" s="0" t="n">
        <f aca="false">E1559*J1559*M1559</f>
        <v>0</v>
      </c>
    </row>
    <row r="1560" customFormat="false" ht="14.25" hidden="false" customHeight="false" outlineLevel="0" collapsed="false">
      <c r="A1560" s="0" t="n">
        <v>1559</v>
      </c>
      <c r="B1560" s="3" t="n">
        <v>45145</v>
      </c>
      <c r="C1560" s="4" t="s">
        <v>24</v>
      </c>
      <c r="D1560" s="0" t="n">
        <v>11</v>
      </c>
      <c r="E1560" s="0" t="n">
        <v>83</v>
      </c>
      <c r="F1560" s="0" t="s">
        <v>29</v>
      </c>
      <c r="G1560" s="5" t="n">
        <f aca="false">OR(C1560="M15",C1560="M10")</f>
        <v>0</v>
      </c>
      <c r="H1560" s="5" t="n">
        <f aca="false">AND(D1560&lt;=7,D1560&gt;=4)</f>
        <v>0</v>
      </c>
      <c r="I1560" s="5" t="n">
        <f aca="false">AND(B1560&gt;=$P$1,B1560&lt;=$Q$1)</f>
        <v>1</v>
      </c>
      <c r="J1560" s="0" t="n">
        <f aca="false">VLOOKUP(D1560,Товар!$A$1:$F$61,5)</f>
        <v>500</v>
      </c>
      <c r="K1560" s="5" t="n">
        <f aca="false">IF(F1560="Поступление",TRUE())</f>
        <v>0</v>
      </c>
      <c r="L1560" s="5" t="n">
        <f aca="false">AND(G1560,H1560,I1560,K1560)</f>
        <v>0</v>
      </c>
      <c r="M1560" s="0" t="n">
        <f aca="false">IF(L1560,1,0)</f>
        <v>0</v>
      </c>
      <c r="N1560" s="0" t="n">
        <f aca="false">E1560*J1560*M1560</f>
        <v>0</v>
      </c>
    </row>
    <row r="1561" customFormat="false" ht="14.25" hidden="false" customHeight="false" outlineLevel="0" collapsed="false">
      <c r="A1561" s="0" t="n">
        <v>1560</v>
      </c>
      <c r="B1561" s="3" t="n">
        <v>45145</v>
      </c>
      <c r="C1561" s="4" t="s">
        <v>24</v>
      </c>
      <c r="D1561" s="0" t="n">
        <v>12</v>
      </c>
      <c r="E1561" s="0" t="n">
        <v>82</v>
      </c>
      <c r="F1561" s="0" t="s">
        <v>29</v>
      </c>
      <c r="G1561" s="5" t="n">
        <f aca="false">OR(C1561="M15",C1561="M10")</f>
        <v>0</v>
      </c>
      <c r="H1561" s="5" t="n">
        <f aca="false">AND(D1561&lt;=7,D1561&gt;=4)</f>
        <v>0</v>
      </c>
      <c r="I1561" s="5" t="n">
        <f aca="false">AND(B1561&gt;=$P$1,B1561&lt;=$Q$1)</f>
        <v>1</v>
      </c>
      <c r="J1561" s="0" t="n">
        <f aca="false">VLOOKUP(D1561,Товар!$A$1:$F$61,5)</f>
        <v>250</v>
      </c>
      <c r="K1561" s="5" t="n">
        <f aca="false">IF(F1561="Поступление",TRUE())</f>
        <v>0</v>
      </c>
      <c r="L1561" s="5" t="n">
        <f aca="false">AND(G1561,H1561,I1561,K1561)</f>
        <v>0</v>
      </c>
      <c r="M1561" s="0" t="n">
        <f aca="false">IF(L1561,1,0)</f>
        <v>0</v>
      </c>
      <c r="N1561" s="0" t="n">
        <f aca="false">E1561*J1561*M1561</f>
        <v>0</v>
      </c>
    </row>
    <row r="1562" customFormat="false" ht="14.25" hidden="false" customHeight="false" outlineLevel="0" collapsed="false">
      <c r="A1562" s="0" t="n">
        <v>1561</v>
      </c>
      <c r="B1562" s="3" t="n">
        <v>45145</v>
      </c>
      <c r="C1562" s="4" t="s">
        <v>24</v>
      </c>
      <c r="D1562" s="0" t="n">
        <v>13</v>
      </c>
      <c r="E1562" s="0" t="n">
        <v>87</v>
      </c>
      <c r="F1562" s="0" t="s">
        <v>29</v>
      </c>
      <c r="G1562" s="5" t="n">
        <f aca="false">OR(C1562="M15",C1562="M10")</f>
        <v>0</v>
      </c>
      <c r="H1562" s="5" t="n">
        <f aca="false">AND(D1562&lt;=7,D1562&gt;=4)</f>
        <v>0</v>
      </c>
      <c r="I1562" s="5" t="n">
        <f aca="false">AND(B1562&gt;=$P$1,B1562&lt;=$Q$1)</f>
        <v>1</v>
      </c>
      <c r="J1562" s="0" t="n">
        <f aca="false">VLOOKUP(D1562,Товар!$A$1:$F$61,5)</f>
        <v>500</v>
      </c>
      <c r="K1562" s="5" t="n">
        <f aca="false">IF(F1562="Поступление",TRUE())</f>
        <v>0</v>
      </c>
      <c r="L1562" s="5" t="n">
        <f aca="false">AND(G1562,H1562,I1562,K1562)</f>
        <v>0</v>
      </c>
      <c r="M1562" s="0" t="n">
        <f aca="false">IF(L1562,1,0)</f>
        <v>0</v>
      </c>
      <c r="N1562" s="0" t="n">
        <f aca="false">E1562*J1562*M1562</f>
        <v>0</v>
      </c>
    </row>
    <row r="1563" customFormat="false" ht="14.25" hidden="false" customHeight="false" outlineLevel="0" collapsed="false">
      <c r="A1563" s="0" t="n">
        <v>1562</v>
      </c>
      <c r="B1563" s="3" t="n">
        <v>45145</v>
      </c>
      <c r="C1563" s="4" t="s">
        <v>24</v>
      </c>
      <c r="D1563" s="0" t="n">
        <v>14</v>
      </c>
      <c r="E1563" s="0" t="n">
        <v>94</v>
      </c>
      <c r="F1563" s="0" t="s">
        <v>29</v>
      </c>
      <c r="G1563" s="5" t="n">
        <f aca="false">OR(C1563="M15",C1563="M10")</f>
        <v>0</v>
      </c>
      <c r="H1563" s="5" t="n">
        <f aca="false">AND(D1563&lt;=7,D1563&gt;=4)</f>
        <v>0</v>
      </c>
      <c r="I1563" s="5" t="n">
        <f aca="false">AND(B1563&gt;=$P$1,B1563&lt;=$Q$1)</f>
        <v>1</v>
      </c>
      <c r="J1563" s="0" t="n">
        <f aca="false">VLOOKUP(D1563,Товар!$A$1:$F$61,5)</f>
        <v>300</v>
      </c>
      <c r="K1563" s="5" t="n">
        <f aca="false">IF(F1563="Поступление",TRUE())</f>
        <v>0</v>
      </c>
      <c r="L1563" s="5" t="n">
        <f aca="false">AND(G1563,H1563,I1563,K1563)</f>
        <v>0</v>
      </c>
      <c r="M1563" s="0" t="n">
        <f aca="false">IF(L1563,1,0)</f>
        <v>0</v>
      </c>
      <c r="N1563" s="0" t="n">
        <f aca="false">E1563*J1563*M1563</f>
        <v>0</v>
      </c>
    </row>
    <row r="1564" customFormat="false" ht="14.25" hidden="false" customHeight="false" outlineLevel="0" collapsed="false">
      <c r="A1564" s="0" t="n">
        <v>1563</v>
      </c>
      <c r="B1564" s="3" t="n">
        <v>45145</v>
      </c>
      <c r="C1564" s="4" t="s">
        <v>24</v>
      </c>
      <c r="D1564" s="0" t="n">
        <v>15</v>
      </c>
      <c r="E1564" s="0" t="n">
        <v>96</v>
      </c>
      <c r="F1564" s="0" t="s">
        <v>29</v>
      </c>
      <c r="G1564" s="5" t="n">
        <f aca="false">OR(C1564="M15",C1564="M10")</f>
        <v>0</v>
      </c>
      <c r="H1564" s="5" t="n">
        <f aca="false">AND(D1564&lt;=7,D1564&gt;=4)</f>
        <v>0</v>
      </c>
      <c r="I1564" s="5" t="n">
        <f aca="false">AND(B1564&gt;=$P$1,B1564&lt;=$Q$1)</f>
        <v>1</v>
      </c>
      <c r="J1564" s="0" t="n">
        <f aca="false">VLOOKUP(D1564,Товар!$A$1:$F$61,5)</f>
        <v>250</v>
      </c>
      <c r="K1564" s="5" t="n">
        <f aca="false">IF(F1564="Поступление",TRUE())</f>
        <v>0</v>
      </c>
      <c r="L1564" s="5" t="n">
        <f aca="false">AND(G1564,H1564,I1564,K1564)</f>
        <v>0</v>
      </c>
      <c r="M1564" s="0" t="n">
        <f aca="false">IF(L1564,1,0)</f>
        <v>0</v>
      </c>
      <c r="N1564" s="0" t="n">
        <f aca="false">E1564*J1564*M1564</f>
        <v>0</v>
      </c>
    </row>
    <row r="1565" customFormat="false" ht="14.25" hidden="false" customHeight="false" outlineLevel="0" collapsed="false">
      <c r="A1565" s="0" t="n">
        <v>1564</v>
      </c>
      <c r="B1565" s="3" t="n">
        <v>45145</v>
      </c>
      <c r="C1565" s="4" t="s">
        <v>24</v>
      </c>
      <c r="D1565" s="0" t="n">
        <v>16</v>
      </c>
      <c r="E1565" s="0" t="n">
        <v>93</v>
      </c>
      <c r="F1565" s="0" t="s">
        <v>29</v>
      </c>
      <c r="G1565" s="5" t="n">
        <f aca="false">OR(C1565="M15",C1565="M10")</f>
        <v>0</v>
      </c>
      <c r="H1565" s="5" t="n">
        <f aca="false">AND(D1565&lt;=7,D1565&gt;=4)</f>
        <v>0</v>
      </c>
      <c r="I1565" s="5" t="n">
        <f aca="false">AND(B1565&gt;=$P$1,B1565&lt;=$Q$1)</f>
        <v>1</v>
      </c>
      <c r="J1565" s="0" t="n">
        <f aca="false">VLOOKUP(D1565,Товар!$A$1:$F$61,5)</f>
        <v>1</v>
      </c>
      <c r="K1565" s="5" t="n">
        <f aca="false">IF(F1565="Поступление",TRUE())</f>
        <v>0</v>
      </c>
      <c r="L1565" s="5" t="n">
        <f aca="false">AND(G1565,H1565,I1565,K1565)</f>
        <v>0</v>
      </c>
      <c r="M1565" s="0" t="n">
        <f aca="false">IF(L1565,1,0)</f>
        <v>0</v>
      </c>
      <c r="N1565" s="0" t="n">
        <f aca="false">E1565*J1565*M1565</f>
        <v>0</v>
      </c>
    </row>
    <row r="1566" customFormat="false" ht="14.25" hidden="false" customHeight="false" outlineLevel="0" collapsed="false">
      <c r="A1566" s="0" t="n">
        <v>1565</v>
      </c>
      <c r="B1566" s="3" t="n">
        <v>45145</v>
      </c>
      <c r="C1566" s="4" t="s">
        <v>24</v>
      </c>
      <c r="D1566" s="0" t="n">
        <v>17</v>
      </c>
      <c r="E1566" s="0" t="n">
        <v>91</v>
      </c>
      <c r="F1566" s="0" t="s">
        <v>29</v>
      </c>
      <c r="G1566" s="5" t="n">
        <f aca="false">OR(C1566="M15",C1566="M10")</f>
        <v>0</v>
      </c>
      <c r="H1566" s="5" t="n">
        <f aca="false">AND(D1566&lt;=7,D1566&gt;=4)</f>
        <v>0</v>
      </c>
      <c r="I1566" s="5" t="n">
        <f aca="false">AND(B1566&gt;=$P$1,B1566&lt;=$Q$1)</f>
        <v>1</v>
      </c>
      <c r="J1566" s="0" t="n">
        <f aca="false">VLOOKUP(D1566,Товар!$A$1:$F$61,5)</f>
        <v>150</v>
      </c>
      <c r="K1566" s="5" t="n">
        <f aca="false">IF(F1566="Поступление",TRUE())</f>
        <v>0</v>
      </c>
      <c r="L1566" s="5" t="n">
        <f aca="false">AND(G1566,H1566,I1566,K1566)</f>
        <v>0</v>
      </c>
      <c r="M1566" s="0" t="n">
        <f aca="false">IF(L1566,1,0)</f>
        <v>0</v>
      </c>
      <c r="N1566" s="0" t="n">
        <f aca="false">E1566*J1566*M1566</f>
        <v>0</v>
      </c>
    </row>
    <row r="1567" customFormat="false" ht="14.25" hidden="false" customHeight="false" outlineLevel="0" collapsed="false">
      <c r="A1567" s="0" t="n">
        <v>1566</v>
      </c>
      <c r="B1567" s="3" t="n">
        <v>45145</v>
      </c>
      <c r="C1567" s="4" t="s">
        <v>24</v>
      </c>
      <c r="D1567" s="0" t="n">
        <v>18</v>
      </c>
      <c r="E1567" s="0" t="n">
        <v>73</v>
      </c>
      <c r="F1567" s="0" t="s">
        <v>29</v>
      </c>
      <c r="G1567" s="5" t="n">
        <f aca="false">OR(C1567="M15",C1567="M10")</f>
        <v>0</v>
      </c>
      <c r="H1567" s="5" t="n">
        <f aca="false">AND(D1567&lt;=7,D1567&gt;=4)</f>
        <v>0</v>
      </c>
      <c r="I1567" s="5" t="n">
        <f aca="false">AND(B1567&gt;=$P$1,B1567&lt;=$Q$1)</f>
        <v>1</v>
      </c>
      <c r="J1567" s="0" t="n">
        <f aca="false">VLOOKUP(D1567,Товар!$A$1:$F$61,5)</f>
        <v>150</v>
      </c>
      <c r="K1567" s="5" t="n">
        <f aca="false">IF(F1567="Поступление",TRUE())</f>
        <v>0</v>
      </c>
      <c r="L1567" s="5" t="n">
        <f aca="false">AND(G1567,H1567,I1567,K1567)</f>
        <v>0</v>
      </c>
      <c r="M1567" s="0" t="n">
        <f aca="false">IF(L1567,1,0)</f>
        <v>0</v>
      </c>
      <c r="N1567" s="0" t="n">
        <f aca="false">E1567*J1567*M1567</f>
        <v>0</v>
      </c>
    </row>
    <row r="1568" customFormat="false" ht="14.25" hidden="false" customHeight="false" outlineLevel="0" collapsed="false">
      <c r="A1568" s="0" t="n">
        <v>1567</v>
      </c>
      <c r="B1568" s="3" t="n">
        <v>45145</v>
      </c>
      <c r="C1568" s="4" t="s">
        <v>24</v>
      </c>
      <c r="D1568" s="0" t="n">
        <v>19</v>
      </c>
      <c r="E1568" s="0" t="n">
        <v>94</v>
      </c>
      <c r="F1568" s="0" t="s">
        <v>29</v>
      </c>
      <c r="G1568" s="5" t="n">
        <f aca="false">OR(C1568="M15",C1568="M10")</f>
        <v>0</v>
      </c>
      <c r="H1568" s="5" t="n">
        <f aca="false">AND(D1568&lt;=7,D1568&gt;=4)</f>
        <v>0</v>
      </c>
      <c r="I1568" s="5" t="n">
        <f aca="false">AND(B1568&gt;=$P$1,B1568&lt;=$Q$1)</f>
        <v>1</v>
      </c>
      <c r="J1568" s="0" t="n">
        <f aca="false">VLOOKUP(D1568,Товар!$A$1:$F$61,5)</f>
        <v>700</v>
      </c>
      <c r="K1568" s="5" t="n">
        <f aca="false">IF(F1568="Поступление",TRUE())</f>
        <v>0</v>
      </c>
      <c r="L1568" s="5" t="n">
        <f aca="false">AND(G1568,H1568,I1568,K1568)</f>
        <v>0</v>
      </c>
      <c r="M1568" s="0" t="n">
        <f aca="false">IF(L1568,1,0)</f>
        <v>0</v>
      </c>
      <c r="N1568" s="0" t="n">
        <f aca="false">E1568*J1568*M1568</f>
        <v>0</v>
      </c>
    </row>
    <row r="1569" customFormat="false" ht="14.25" hidden="false" customHeight="false" outlineLevel="0" collapsed="false">
      <c r="A1569" s="0" t="n">
        <v>1568</v>
      </c>
      <c r="B1569" s="3" t="n">
        <v>45145</v>
      </c>
      <c r="C1569" s="4" t="s">
        <v>24</v>
      </c>
      <c r="D1569" s="0" t="n">
        <v>20</v>
      </c>
      <c r="E1569" s="0" t="n">
        <v>96</v>
      </c>
      <c r="F1569" s="0" t="s">
        <v>29</v>
      </c>
      <c r="G1569" s="5" t="n">
        <f aca="false">OR(C1569="M15",C1569="M10")</f>
        <v>0</v>
      </c>
      <c r="H1569" s="5" t="n">
        <f aca="false">AND(D1569&lt;=7,D1569&gt;=4)</f>
        <v>0</v>
      </c>
      <c r="I1569" s="5" t="n">
        <f aca="false">AND(B1569&gt;=$P$1,B1569&lt;=$Q$1)</f>
        <v>1</v>
      </c>
      <c r="J1569" s="0" t="n">
        <f aca="false">VLOOKUP(D1569,Товар!$A$1:$F$61,5)</f>
        <v>500</v>
      </c>
      <c r="K1569" s="5" t="n">
        <f aca="false">IF(F1569="Поступление",TRUE())</f>
        <v>0</v>
      </c>
      <c r="L1569" s="5" t="n">
        <f aca="false">AND(G1569,H1569,I1569,K1569)</f>
        <v>0</v>
      </c>
      <c r="M1569" s="0" t="n">
        <f aca="false">IF(L1569,1,0)</f>
        <v>0</v>
      </c>
      <c r="N1569" s="0" t="n">
        <f aca="false">E1569*J1569*M1569</f>
        <v>0</v>
      </c>
    </row>
    <row r="1570" customFormat="false" ht="14.25" hidden="false" customHeight="false" outlineLevel="0" collapsed="false">
      <c r="A1570" s="0" t="n">
        <v>1569</v>
      </c>
      <c r="B1570" s="3" t="n">
        <v>45145</v>
      </c>
      <c r="C1570" s="4" t="s">
        <v>24</v>
      </c>
      <c r="D1570" s="0" t="n">
        <v>21</v>
      </c>
      <c r="E1570" s="0" t="n">
        <v>95</v>
      </c>
      <c r="F1570" s="0" t="s">
        <v>29</v>
      </c>
      <c r="G1570" s="5" t="n">
        <f aca="false">OR(C1570="M15",C1570="M10")</f>
        <v>0</v>
      </c>
      <c r="H1570" s="5" t="n">
        <f aca="false">AND(D1570&lt;=7,D1570&gt;=4)</f>
        <v>0</v>
      </c>
      <c r="I1570" s="5" t="n">
        <f aca="false">AND(B1570&gt;=$P$1,B1570&lt;=$Q$1)</f>
        <v>1</v>
      </c>
      <c r="J1570" s="0" t="n">
        <f aca="false">VLOOKUP(D1570,Товар!$A$1:$F$61,5)</f>
        <v>500</v>
      </c>
      <c r="K1570" s="5" t="n">
        <f aca="false">IF(F1570="Поступление",TRUE())</f>
        <v>0</v>
      </c>
      <c r="L1570" s="5" t="n">
        <f aca="false">AND(G1570,H1570,I1570,K1570)</f>
        <v>0</v>
      </c>
      <c r="M1570" s="0" t="n">
        <f aca="false">IF(L1570,1,0)</f>
        <v>0</v>
      </c>
      <c r="N1570" s="0" t="n">
        <f aca="false">E1570*J1570*M1570</f>
        <v>0</v>
      </c>
    </row>
    <row r="1571" customFormat="false" ht="14.25" hidden="false" customHeight="false" outlineLevel="0" collapsed="false">
      <c r="A1571" s="0" t="n">
        <v>1570</v>
      </c>
      <c r="B1571" s="3" t="n">
        <v>45145</v>
      </c>
      <c r="C1571" s="4" t="s">
        <v>24</v>
      </c>
      <c r="D1571" s="0" t="n">
        <v>22</v>
      </c>
      <c r="E1571" s="0" t="n">
        <v>97</v>
      </c>
      <c r="F1571" s="0" t="s">
        <v>29</v>
      </c>
      <c r="G1571" s="5" t="n">
        <f aca="false">OR(C1571="M15",C1571="M10")</f>
        <v>0</v>
      </c>
      <c r="H1571" s="5" t="n">
        <f aca="false">AND(D1571&lt;=7,D1571&gt;=4)</f>
        <v>0</v>
      </c>
      <c r="I1571" s="5" t="n">
        <f aca="false">AND(B1571&gt;=$P$1,B1571&lt;=$Q$1)</f>
        <v>1</v>
      </c>
      <c r="J1571" s="0" t="n">
        <f aca="false">VLOOKUP(D1571,Товар!$A$1:$F$61,5)</f>
        <v>600</v>
      </c>
      <c r="K1571" s="5" t="n">
        <f aca="false">IF(F1571="Поступление",TRUE())</f>
        <v>0</v>
      </c>
      <c r="L1571" s="5" t="n">
        <f aca="false">AND(G1571,H1571,I1571,K1571)</f>
        <v>0</v>
      </c>
      <c r="M1571" s="0" t="n">
        <f aca="false">IF(L1571,1,0)</f>
        <v>0</v>
      </c>
      <c r="N1571" s="0" t="n">
        <f aca="false">E1571*J1571*M1571</f>
        <v>0</v>
      </c>
    </row>
    <row r="1572" customFormat="false" ht="14.25" hidden="false" customHeight="false" outlineLevel="0" collapsed="false">
      <c r="A1572" s="0" t="n">
        <v>1571</v>
      </c>
      <c r="B1572" s="3" t="n">
        <v>45145</v>
      </c>
      <c r="C1572" s="4" t="s">
        <v>24</v>
      </c>
      <c r="D1572" s="0" t="n">
        <v>23</v>
      </c>
      <c r="E1572" s="0" t="n">
        <v>84</v>
      </c>
      <c r="F1572" s="0" t="s">
        <v>29</v>
      </c>
      <c r="G1572" s="5" t="n">
        <f aca="false">OR(C1572="M15",C1572="M10")</f>
        <v>0</v>
      </c>
      <c r="H1572" s="5" t="n">
        <f aca="false">AND(D1572&lt;=7,D1572&gt;=4)</f>
        <v>0</v>
      </c>
      <c r="I1572" s="5" t="n">
        <f aca="false">AND(B1572&gt;=$P$1,B1572&lt;=$Q$1)</f>
        <v>1</v>
      </c>
      <c r="J1572" s="0" t="n">
        <f aca="false">VLOOKUP(D1572,Товар!$A$1:$F$61,5)</f>
        <v>1000</v>
      </c>
      <c r="K1572" s="5" t="n">
        <f aca="false">IF(F1572="Поступление",TRUE())</f>
        <v>0</v>
      </c>
      <c r="L1572" s="5" t="n">
        <f aca="false">AND(G1572,H1572,I1572,K1572)</f>
        <v>0</v>
      </c>
      <c r="M1572" s="0" t="n">
        <f aca="false">IF(L1572,1,0)</f>
        <v>0</v>
      </c>
      <c r="N1572" s="0" t="n">
        <f aca="false">E1572*J1572*M1572</f>
        <v>0</v>
      </c>
    </row>
    <row r="1573" customFormat="false" ht="14.25" hidden="false" customHeight="false" outlineLevel="0" collapsed="false">
      <c r="A1573" s="0" t="n">
        <v>1572</v>
      </c>
      <c r="B1573" s="3" t="n">
        <v>45145</v>
      </c>
      <c r="C1573" s="4" t="s">
        <v>24</v>
      </c>
      <c r="D1573" s="0" t="n">
        <v>24</v>
      </c>
      <c r="E1573" s="0" t="n">
        <v>83</v>
      </c>
      <c r="F1573" s="0" t="s">
        <v>29</v>
      </c>
      <c r="G1573" s="5" t="n">
        <f aca="false">OR(C1573="M15",C1573="M10")</f>
        <v>0</v>
      </c>
      <c r="H1573" s="5" t="n">
        <f aca="false">AND(D1573&lt;=7,D1573&gt;=4)</f>
        <v>0</v>
      </c>
      <c r="I1573" s="5" t="n">
        <f aca="false">AND(B1573&gt;=$P$1,B1573&lt;=$Q$1)</f>
        <v>1</v>
      </c>
      <c r="J1573" s="0" t="n">
        <f aca="false">VLOOKUP(D1573,Товар!$A$1:$F$61,5)</f>
        <v>200</v>
      </c>
      <c r="K1573" s="5" t="n">
        <f aca="false">IF(F1573="Поступление",TRUE())</f>
        <v>0</v>
      </c>
      <c r="L1573" s="5" t="n">
        <f aca="false">AND(G1573,H1573,I1573,K1573)</f>
        <v>0</v>
      </c>
      <c r="M1573" s="0" t="n">
        <f aca="false">IF(L1573,1,0)</f>
        <v>0</v>
      </c>
      <c r="N1573" s="0" t="n">
        <f aca="false">E1573*J1573*M1573</f>
        <v>0</v>
      </c>
    </row>
    <row r="1574" customFormat="false" ht="14.25" hidden="false" customHeight="false" outlineLevel="0" collapsed="false">
      <c r="A1574" s="0" t="n">
        <v>1573</v>
      </c>
      <c r="B1574" s="3" t="n">
        <v>45145</v>
      </c>
      <c r="C1574" s="4" t="s">
        <v>24</v>
      </c>
      <c r="D1574" s="0" t="n">
        <v>25</v>
      </c>
      <c r="E1574" s="0" t="n">
        <v>81</v>
      </c>
      <c r="F1574" s="0" t="s">
        <v>29</v>
      </c>
      <c r="G1574" s="5" t="n">
        <f aca="false">OR(C1574="M15",C1574="M10")</f>
        <v>0</v>
      </c>
      <c r="H1574" s="5" t="n">
        <f aca="false">AND(D1574&lt;=7,D1574&gt;=4)</f>
        <v>0</v>
      </c>
      <c r="I1574" s="5" t="n">
        <f aca="false">AND(B1574&gt;=$P$1,B1574&lt;=$Q$1)</f>
        <v>1</v>
      </c>
      <c r="J1574" s="0" t="n">
        <f aca="false">VLOOKUP(D1574,Товар!$A$1:$F$61,5)</f>
        <v>250</v>
      </c>
      <c r="K1574" s="5" t="n">
        <f aca="false">IF(F1574="Поступление",TRUE())</f>
        <v>0</v>
      </c>
      <c r="L1574" s="5" t="n">
        <f aca="false">AND(G1574,H1574,I1574,K1574)</f>
        <v>0</v>
      </c>
      <c r="M1574" s="0" t="n">
        <f aca="false">IF(L1574,1,0)</f>
        <v>0</v>
      </c>
      <c r="N1574" s="0" t="n">
        <f aca="false">E1574*J1574*M1574</f>
        <v>0</v>
      </c>
    </row>
    <row r="1575" customFormat="false" ht="14.25" hidden="false" customHeight="false" outlineLevel="0" collapsed="false">
      <c r="A1575" s="0" t="n">
        <v>1574</v>
      </c>
      <c r="B1575" s="3" t="n">
        <v>45145</v>
      </c>
      <c r="C1575" s="4" t="s">
        <v>24</v>
      </c>
      <c r="D1575" s="0" t="n">
        <v>26</v>
      </c>
      <c r="E1575" s="0" t="n">
        <v>87</v>
      </c>
      <c r="F1575" s="0" t="s">
        <v>29</v>
      </c>
      <c r="G1575" s="5" t="n">
        <f aca="false">OR(C1575="M15",C1575="M10")</f>
        <v>0</v>
      </c>
      <c r="H1575" s="5" t="n">
        <f aca="false">AND(D1575&lt;=7,D1575&gt;=4)</f>
        <v>0</v>
      </c>
      <c r="I1575" s="5" t="n">
        <f aca="false">AND(B1575&gt;=$P$1,B1575&lt;=$Q$1)</f>
        <v>1</v>
      </c>
      <c r="J1575" s="0" t="n">
        <f aca="false">VLOOKUP(D1575,Товар!$A$1:$F$61,5)</f>
        <v>300</v>
      </c>
      <c r="K1575" s="5" t="n">
        <f aca="false">IF(F1575="Поступление",TRUE())</f>
        <v>0</v>
      </c>
      <c r="L1575" s="5" t="n">
        <f aca="false">AND(G1575,H1575,I1575,K1575)</f>
        <v>0</v>
      </c>
      <c r="M1575" s="0" t="n">
        <f aca="false">IF(L1575,1,0)</f>
        <v>0</v>
      </c>
      <c r="N1575" s="0" t="n">
        <f aca="false">E1575*J1575*M1575</f>
        <v>0</v>
      </c>
    </row>
    <row r="1576" customFormat="false" ht="14.25" hidden="false" customHeight="false" outlineLevel="0" collapsed="false">
      <c r="A1576" s="0" t="n">
        <v>1575</v>
      </c>
      <c r="B1576" s="3" t="n">
        <v>45145</v>
      </c>
      <c r="C1576" s="4" t="s">
        <v>24</v>
      </c>
      <c r="D1576" s="0" t="n">
        <v>27</v>
      </c>
      <c r="E1576" s="0" t="n">
        <v>73</v>
      </c>
      <c r="F1576" s="0" t="s">
        <v>29</v>
      </c>
      <c r="G1576" s="5" t="n">
        <f aca="false">OR(C1576="M15",C1576="M10")</f>
        <v>0</v>
      </c>
      <c r="H1576" s="5" t="n">
        <f aca="false">AND(D1576&lt;=7,D1576&gt;=4)</f>
        <v>0</v>
      </c>
      <c r="I1576" s="5" t="n">
        <f aca="false">AND(B1576&gt;=$P$1,B1576&lt;=$Q$1)</f>
        <v>1</v>
      </c>
      <c r="J1576" s="0" t="n">
        <f aca="false">VLOOKUP(D1576,Товар!$A$1:$F$61,5)</f>
        <v>100</v>
      </c>
      <c r="K1576" s="5" t="n">
        <f aca="false">IF(F1576="Поступление",TRUE())</f>
        <v>0</v>
      </c>
      <c r="L1576" s="5" t="n">
        <f aca="false">AND(G1576,H1576,I1576,K1576)</f>
        <v>0</v>
      </c>
      <c r="M1576" s="0" t="n">
        <f aca="false">IF(L1576,1,0)</f>
        <v>0</v>
      </c>
      <c r="N1576" s="0" t="n">
        <f aca="false">E1576*J1576*M1576</f>
        <v>0</v>
      </c>
    </row>
    <row r="1577" customFormat="false" ht="14.25" hidden="false" customHeight="false" outlineLevel="0" collapsed="false">
      <c r="A1577" s="0" t="n">
        <v>1576</v>
      </c>
      <c r="B1577" s="3" t="n">
        <v>45145</v>
      </c>
      <c r="C1577" s="4" t="s">
        <v>24</v>
      </c>
      <c r="D1577" s="0" t="n">
        <v>28</v>
      </c>
      <c r="E1577" s="0" t="n">
        <v>71</v>
      </c>
      <c r="F1577" s="0" t="s">
        <v>29</v>
      </c>
      <c r="G1577" s="5" t="n">
        <f aca="false">OR(C1577="M15",C1577="M10")</f>
        <v>0</v>
      </c>
      <c r="H1577" s="5" t="n">
        <f aca="false">AND(D1577&lt;=7,D1577&gt;=4)</f>
        <v>0</v>
      </c>
      <c r="I1577" s="5" t="n">
        <f aca="false">AND(B1577&gt;=$P$1,B1577&lt;=$Q$1)</f>
        <v>1</v>
      </c>
      <c r="J1577" s="0" t="n">
        <f aca="false">VLOOKUP(D1577,Товар!$A$1:$F$61,5)</f>
        <v>250</v>
      </c>
      <c r="K1577" s="5" t="n">
        <f aca="false">IF(F1577="Поступление",TRUE())</f>
        <v>0</v>
      </c>
      <c r="L1577" s="5" t="n">
        <f aca="false">AND(G1577,H1577,I1577,K1577)</f>
        <v>0</v>
      </c>
      <c r="M1577" s="0" t="n">
        <f aca="false">IF(L1577,1,0)</f>
        <v>0</v>
      </c>
      <c r="N1577" s="0" t="n">
        <f aca="false">E1577*J1577*M1577</f>
        <v>0</v>
      </c>
    </row>
    <row r="1578" customFormat="false" ht="14.25" hidden="false" customHeight="false" outlineLevel="0" collapsed="false">
      <c r="A1578" s="0" t="n">
        <v>1577</v>
      </c>
      <c r="B1578" s="3" t="n">
        <v>45145</v>
      </c>
      <c r="C1578" s="4" t="s">
        <v>24</v>
      </c>
      <c r="D1578" s="0" t="n">
        <v>29</v>
      </c>
      <c r="E1578" s="0" t="n">
        <v>85</v>
      </c>
      <c r="F1578" s="0" t="s">
        <v>29</v>
      </c>
      <c r="G1578" s="5" t="n">
        <f aca="false">OR(C1578="M15",C1578="M10")</f>
        <v>0</v>
      </c>
      <c r="H1578" s="5" t="n">
        <f aca="false">AND(D1578&lt;=7,D1578&gt;=4)</f>
        <v>0</v>
      </c>
      <c r="I1578" s="5" t="n">
        <f aca="false">AND(B1578&gt;=$P$1,B1578&lt;=$Q$1)</f>
        <v>1</v>
      </c>
      <c r="J1578" s="0" t="n">
        <f aca="false">VLOOKUP(D1578,Товар!$A$1:$F$61,5)</f>
        <v>250</v>
      </c>
      <c r="K1578" s="5" t="n">
        <f aca="false">IF(F1578="Поступление",TRUE())</f>
        <v>0</v>
      </c>
      <c r="L1578" s="5" t="n">
        <f aca="false">AND(G1578,H1578,I1578,K1578)</f>
        <v>0</v>
      </c>
      <c r="M1578" s="0" t="n">
        <f aca="false">IF(L1578,1,0)</f>
        <v>0</v>
      </c>
      <c r="N1578" s="0" t="n">
        <f aca="false">E1578*J1578*M1578</f>
        <v>0</v>
      </c>
    </row>
    <row r="1579" customFormat="false" ht="14.25" hidden="false" customHeight="false" outlineLevel="0" collapsed="false">
      <c r="A1579" s="0" t="n">
        <v>1578</v>
      </c>
      <c r="B1579" s="3" t="n">
        <v>45145</v>
      </c>
      <c r="C1579" s="4" t="s">
        <v>24</v>
      </c>
      <c r="D1579" s="0" t="n">
        <v>30</v>
      </c>
      <c r="E1579" s="0" t="n">
        <v>67</v>
      </c>
      <c r="F1579" s="0" t="s">
        <v>29</v>
      </c>
      <c r="G1579" s="5" t="n">
        <f aca="false">OR(C1579="M15",C1579="M10")</f>
        <v>0</v>
      </c>
      <c r="H1579" s="5" t="n">
        <f aca="false">AND(D1579&lt;=7,D1579&gt;=4)</f>
        <v>0</v>
      </c>
      <c r="I1579" s="5" t="n">
        <f aca="false">AND(B1579&gt;=$P$1,B1579&lt;=$Q$1)</f>
        <v>1</v>
      </c>
      <c r="J1579" s="0" t="n">
        <f aca="false">VLOOKUP(D1579,Товар!$A$1:$F$61,5)</f>
        <v>100</v>
      </c>
      <c r="K1579" s="5" t="n">
        <f aca="false">IF(F1579="Поступление",TRUE())</f>
        <v>0</v>
      </c>
      <c r="L1579" s="5" t="n">
        <f aca="false">AND(G1579,H1579,I1579,K1579)</f>
        <v>0</v>
      </c>
      <c r="M1579" s="0" t="n">
        <f aca="false">IF(L1579,1,0)</f>
        <v>0</v>
      </c>
      <c r="N1579" s="0" t="n">
        <f aca="false">E1579*J1579*M1579</f>
        <v>0</v>
      </c>
    </row>
    <row r="1580" customFormat="false" ht="14.25" hidden="false" customHeight="false" outlineLevel="0" collapsed="false">
      <c r="A1580" s="0" t="n">
        <v>1579</v>
      </c>
      <c r="B1580" s="3" t="n">
        <v>45145</v>
      </c>
      <c r="C1580" s="4" t="s">
        <v>24</v>
      </c>
      <c r="D1580" s="0" t="n">
        <v>31</v>
      </c>
      <c r="E1580" s="0" t="n">
        <v>85</v>
      </c>
      <c r="F1580" s="0" t="s">
        <v>29</v>
      </c>
      <c r="G1580" s="5" t="n">
        <f aca="false">OR(C1580="M15",C1580="M10")</f>
        <v>0</v>
      </c>
      <c r="H1580" s="5" t="n">
        <f aca="false">AND(D1580&lt;=7,D1580&gt;=4)</f>
        <v>0</v>
      </c>
      <c r="I1580" s="5" t="n">
        <f aca="false">AND(B1580&gt;=$P$1,B1580&lt;=$Q$1)</f>
        <v>1</v>
      </c>
      <c r="J1580" s="0" t="n">
        <f aca="false">VLOOKUP(D1580,Товар!$A$1:$F$61,5)</f>
        <v>80</v>
      </c>
      <c r="K1580" s="5" t="n">
        <f aca="false">IF(F1580="Поступление",TRUE())</f>
        <v>0</v>
      </c>
      <c r="L1580" s="5" t="n">
        <f aca="false">AND(G1580,H1580,I1580,K1580)</f>
        <v>0</v>
      </c>
      <c r="M1580" s="0" t="n">
        <f aca="false">IF(L1580,1,0)</f>
        <v>0</v>
      </c>
      <c r="N1580" s="0" t="n">
        <f aca="false">E1580*J1580*M1580</f>
        <v>0</v>
      </c>
    </row>
    <row r="1581" customFormat="false" ht="14.25" hidden="false" customHeight="false" outlineLevel="0" collapsed="false">
      <c r="A1581" s="0" t="n">
        <v>1580</v>
      </c>
      <c r="B1581" s="3" t="n">
        <v>45145</v>
      </c>
      <c r="C1581" s="4" t="s">
        <v>24</v>
      </c>
      <c r="D1581" s="0" t="n">
        <v>32</v>
      </c>
      <c r="E1581" s="0" t="n">
        <v>83</v>
      </c>
      <c r="F1581" s="0" t="s">
        <v>29</v>
      </c>
      <c r="G1581" s="5" t="n">
        <f aca="false">OR(C1581="M15",C1581="M10")</f>
        <v>0</v>
      </c>
      <c r="H1581" s="5" t="n">
        <f aca="false">AND(D1581&lt;=7,D1581&gt;=4)</f>
        <v>0</v>
      </c>
      <c r="I1581" s="5" t="n">
        <f aca="false">AND(B1581&gt;=$P$1,B1581&lt;=$Q$1)</f>
        <v>1</v>
      </c>
      <c r="J1581" s="0" t="n">
        <f aca="false">VLOOKUP(D1581,Товар!$A$1:$F$61,5)</f>
        <v>100</v>
      </c>
      <c r="K1581" s="5" t="n">
        <f aca="false">IF(F1581="Поступление",TRUE())</f>
        <v>0</v>
      </c>
      <c r="L1581" s="5" t="n">
        <f aca="false">AND(G1581,H1581,I1581,K1581)</f>
        <v>0</v>
      </c>
      <c r="M1581" s="0" t="n">
        <f aca="false">IF(L1581,1,0)</f>
        <v>0</v>
      </c>
      <c r="N1581" s="0" t="n">
        <f aca="false">E1581*J1581*M1581</f>
        <v>0</v>
      </c>
    </row>
    <row r="1582" customFormat="false" ht="14.25" hidden="false" customHeight="false" outlineLevel="0" collapsed="false">
      <c r="A1582" s="0" t="n">
        <v>1581</v>
      </c>
      <c r="B1582" s="3" t="n">
        <v>45145</v>
      </c>
      <c r="C1582" s="4" t="s">
        <v>24</v>
      </c>
      <c r="D1582" s="0" t="n">
        <v>33</v>
      </c>
      <c r="E1582" s="0" t="n">
        <v>89</v>
      </c>
      <c r="F1582" s="0" t="s">
        <v>29</v>
      </c>
      <c r="G1582" s="5" t="n">
        <f aca="false">OR(C1582="M15",C1582="M10")</f>
        <v>0</v>
      </c>
      <c r="H1582" s="5" t="n">
        <f aca="false">AND(D1582&lt;=7,D1582&gt;=4)</f>
        <v>0</v>
      </c>
      <c r="I1582" s="5" t="n">
        <f aca="false">AND(B1582&gt;=$P$1,B1582&lt;=$Q$1)</f>
        <v>1</v>
      </c>
      <c r="J1582" s="0" t="n">
        <f aca="false">VLOOKUP(D1582,Товар!$A$1:$F$61,5)</f>
        <v>100</v>
      </c>
      <c r="K1582" s="5" t="n">
        <f aca="false">IF(F1582="Поступление",TRUE())</f>
        <v>0</v>
      </c>
      <c r="L1582" s="5" t="n">
        <f aca="false">AND(G1582,H1582,I1582,K1582)</f>
        <v>0</v>
      </c>
      <c r="M1582" s="0" t="n">
        <f aca="false">IF(L1582,1,0)</f>
        <v>0</v>
      </c>
      <c r="N1582" s="0" t="n">
        <f aca="false">E1582*J1582*M1582</f>
        <v>0</v>
      </c>
    </row>
    <row r="1583" customFormat="false" ht="14.25" hidden="false" customHeight="false" outlineLevel="0" collapsed="false">
      <c r="A1583" s="0" t="n">
        <v>1582</v>
      </c>
      <c r="B1583" s="3" t="n">
        <v>45145</v>
      </c>
      <c r="C1583" s="4" t="s">
        <v>24</v>
      </c>
      <c r="D1583" s="0" t="n">
        <v>34</v>
      </c>
      <c r="E1583" s="0" t="n">
        <v>94</v>
      </c>
      <c r="F1583" s="0" t="s">
        <v>29</v>
      </c>
      <c r="G1583" s="5" t="n">
        <f aca="false">OR(C1583="M15",C1583="M10")</f>
        <v>0</v>
      </c>
      <c r="H1583" s="5" t="n">
        <f aca="false">AND(D1583&lt;=7,D1583&gt;=4)</f>
        <v>0</v>
      </c>
      <c r="I1583" s="5" t="n">
        <f aca="false">AND(B1583&gt;=$P$1,B1583&lt;=$Q$1)</f>
        <v>1</v>
      </c>
      <c r="J1583" s="0" t="n">
        <f aca="false">VLOOKUP(D1583,Товар!$A$1:$F$61,5)</f>
        <v>200</v>
      </c>
      <c r="K1583" s="5" t="n">
        <f aca="false">IF(F1583="Поступление",TRUE())</f>
        <v>0</v>
      </c>
      <c r="L1583" s="5" t="n">
        <f aca="false">AND(G1583,H1583,I1583,K1583)</f>
        <v>0</v>
      </c>
      <c r="M1583" s="0" t="n">
        <f aca="false">IF(L1583,1,0)</f>
        <v>0</v>
      </c>
      <c r="N1583" s="0" t="n">
        <f aca="false">E1583*J1583*M1583</f>
        <v>0</v>
      </c>
    </row>
    <row r="1584" customFormat="false" ht="14.25" hidden="false" customHeight="false" outlineLevel="0" collapsed="false">
      <c r="A1584" s="0" t="n">
        <v>1583</v>
      </c>
      <c r="B1584" s="3" t="n">
        <v>45145</v>
      </c>
      <c r="C1584" s="4" t="s">
        <v>24</v>
      </c>
      <c r="D1584" s="0" t="n">
        <v>35</v>
      </c>
      <c r="E1584" s="0" t="n">
        <v>95</v>
      </c>
      <c r="F1584" s="0" t="s">
        <v>29</v>
      </c>
      <c r="G1584" s="5" t="n">
        <f aca="false">OR(C1584="M15",C1584="M10")</f>
        <v>0</v>
      </c>
      <c r="H1584" s="5" t="n">
        <f aca="false">AND(D1584&lt;=7,D1584&gt;=4)</f>
        <v>0</v>
      </c>
      <c r="I1584" s="5" t="n">
        <f aca="false">AND(B1584&gt;=$P$1,B1584&lt;=$Q$1)</f>
        <v>1</v>
      </c>
      <c r="J1584" s="0" t="n">
        <f aca="false">VLOOKUP(D1584,Товар!$A$1:$F$61,5)</f>
        <v>300</v>
      </c>
      <c r="K1584" s="5" t="n">
        <f aca="false">IF(F1584="Поступление",TRUE())</f>
        <v>0</v>
      </c>
      <c r="L1584" s="5" t="n">
        <f aca="false">AND(G1584,H1584,I1584,K1584)</f>
        <v>0</v>
      </c>
      <c r="M1584" s="0" t="n">
        <f aca="false">IF(L1584,1,0)</f>
        <v>0</v>
      </c>
      <c r="N1584" s="0" t="n">
        <f aca="false">E1584*J1584*M1584</f>
        <v>0</v>
      </c>
    </row>
    <row r="1585" customFormat="false" ht="14.25" hidden="false" customHeight="false" outlineLevel="0" collapsed="false">
      <c r="A1585" s="0" t="n">
        <v>1584</v>
      </c>
      <c r="B1585" s="3" t="n">
        <v>45145</v>
      </c>
      <c r="C1585" s="4" t="s">
        <v>24</v>
      </c>
      <c r="D1585" s="0" t="n">
        <v>36</v>
      </c>
      <c r="E1585" s="0" t="n">
        <v>92</v>
      </c>
      <c r="F1585" s="0" t="s">
        <v>29</v>
      </c>
      <c r="G1585" s="5" t="n">
        <f aca="false">OR(C1585="M15",C1585="M10")</f>
        <v>0</v>
      </c>
      <c r="H1585" s="5" t="n">
        <f aca="false">AND(D1585&lt;=7,D1585&gt;=4)</f>
        <v>0</v>
      </c>
      <c r="I1585" s="5" t="n">
        <f aca="false">AND(B1585&gt;=$P$1,B1585&lt;=$Q$1)</f>
        <v>1</v>
      </c>
      <c r="J1585" s="0" t="n">
        <f aca="false">VLOOKUP(D1585,Товар!$A$1:$F$61,5)</f>
        <v>400</v>
      </c>
      <c r="K1585" s="5" t="n">
        <f aca="false">IF(F1585="Поступление",TRUE())</f>
        <v>0</v>
      </c>
      <c r="L1585" s="5" t="n">
        <f aca="false">AND(G1585,H1585,I1585,K1585)</f>
        <v>0</v>
      </c>
      <c r="M1585" s="0" t="n">
        <f aca="false">IF(L1585,1,0)</f>
        <v>0</v>
      </c>
      <c r="N1585" s="0" t="n">
        <f aca="false">E1585*J1585*M1585</f>
        <v>0</v>
      </c>
    </row>
    <row r="1586" customFormat="false" ht="14.25" hidden="false" customHeight="false" outlineLevel="0" collapsed="false">
      <c r="A1586" s="0" t="n">
        <v>1585</v>
      </c>
      <c r="B1586" s="3" t="n">
        <v>45145</v>
      </c>
      <c r="C1586" s="4" t="s">
        <v>25</v>
      </c>
      <c r="D1586" s="0" t="n">
        <v>1</v>
      </c>
      <c r="E1586" s="0" t="n">
        <v>42</v>
      </c>
      <c r="F1586" s="0" t="s">
        <v>29</v>
      </c>
      <c r="G1586" s="5" t="n">
        <f aca="false">OR(C1586="M15",C1586="M10")</f>
        <v>0</v>
      </c>
      <c r="H1586" s="5" t="n">
        <f aca="false">AND(D1586&lt;=7,D1586&gt;=4)</f>
        <v>0</v>
      </c>
      <c r="I1586" s="5" t="n">
        <f aca="false">AND(B1586&gt;=$P$1,B1586&lt;=$Q$1)</f>
        <v>1</v>
      </c>
      <c r="J1586" s="0" t="n">
        <f aca="false">VLOOKUP(D1586,Товар!$A$1:$F$61,5)</f>
        <v>250</v>
      </c>
      <c r="K1586" s="5" t="n">
        <f aca="false">IF(F1586="Поступление",TRUE())</f>
        <v>0</v>
      </c>
      <c r="L1586" s="5" t="n">
        <f aca="false">AND(G1586,H1586,I1586,K1586)</f>
        <v>0</v>
      </c>
      <c r="M1586" s="0" t="n">
        <f aca="false">IF(L1586,1,0)</f>
        <v>0</v>
      </c>
      <c r="N1586" s="0" t="n">
        <f aca="false">E1586*J1586*M1586</f>
        <v>0</v>
      </c>
    </row>
    <row r="1587" customFormat="false" ht="14.25" hidden="false" customHeight="false" outlineLevel="0" collapsed="false">
      <c r="A1587" s="0" t="n">
        <v>1586</v>
      </c>
      <c r="B1587" s="3" t="n">
        <v>45145</v>
      </c>
      <c r="C1587" s="4" t="s">
        <v>25</v>
      </c>
      <c r="D1587" s="0" t="n">
        <v>2</v>
      </c>
      <c r="E1587" s="0" t="n">
        <v>56</v>
      </c>
      <c r="F1587" s="0" t="s">
        <v>29</v>
      </c>
      <c r="G1587" s="5" t="n">
        <f aca="false">OR(C1587="M15",C1587="M10")</f>
        <v>0</v>
      </c>
      <c r="H1587" s="5" t="n">
        <f aca="false">AND(D1587&lt;=7,D1587&gt;=4)</f>
        <v>0</v>
      </c>
      <c r="I1587" s="5" t="n">
        <f aca="false">AND(B1587&gt;=$P$1,B1587&lt;=$Q$1)</f>
        <v>1</v>
      </c>
      <c r="J1587" s="0" t="n">
        <f aca="false">VLOOKUP(D1587,Товар!$A$1:$F$61,5)</f>
        <v>1</v>
      </c>
      <c r="K1587" s="5" t="n">
        <f aca="false">IF(F1587="Поступление",TRUE())</f>
        <v>0</v>
      </c>
      <c r="L1587" s="5" t="n">
        <f aca="false">AND(G1587,H1587,I1587,K1587)</f>
        <v>0</v>
      </c>
      <c r="M1587" s="0" t="n">
        <f aca="false">IF(L1587,1,0)</f>
        <v>0</v>
      </c>
      <c r="N1587" s="0" t="n">
        <f aca="false">E1587*J1587*M1587</f>
        <v>0</v>
      </c>
    </row>
    <row r="1588" customFormat="false" ht="14.25" hidden="false" customHeight="false" outlineLevel="0" collapsed="false">
      <c r="A1588" s="0" t="n">
        <v>1587</v>
      </c>
      <c r="B1588" s="3" t="n">
        <v>45145</v>
      </c>
      <c r="C1588" s="4" t="s">
        <v>25</v>
      </c>
      <c r="D1588" s="0" t="n">
        <v>3</v>
      </c>
      <c r="E1588" s="0" t="n">
        <v>75</v>
      </c>
      <c r="F1588" s="0" t="s">
        <v>29</v>
      </c>
      <c r="G1588" s="5" t="n">
        <f aca="false">OR(C1588="M15",C1588="M10")</f>
        <v>0</v>
      </c>
      <c r="H1588" s="5" t="n">
        <f aca="false">AND(D1588&lt;=7,D1588&gt;=4)</f>
        <v>0</v>
      </c>
      <c r="I1588" s="5" t="n">
        <f aca="false">AND(B1588&gt;=$P$1,B1588&lt;=$Q$1)</f>
        <v>1</v>
      </c>
      <c r="J1588" s="0" t="n">
        <f aca="false">VLOOKUP(D1588,Товар!$A$1:$F$61,5)</f>
        <v>6</v>
      </c>
      <c r="K1588" s="5" t="n">
        <f aca="false">IF(F1588="Поступление",TRUE())</f>
        <v>0</v>
      </c>
      <c r="L1588" s="5" t="n">
        <f aca="false">AND(G1588,H1588,I1588,K1588)</f>
        <v>0</v>
      </c>
      <c r="M1588" s="0" t="n">
        <f aca="false">IF(L1588,1,0)</f>
        <v>0</v>
      </c>
      <c r="N1588" s="0" t="n">
        <f aca="false">E1588*J1588*M1588</f>
        <v>0</v>
      </c>
    </row>
    <row r="1589" customFormat="false" ht="14.25" hidden="false" customHeight="false" outlineLevel="0" collapsed="false">
      <c r="A1589" s="0" t="n">
        <v>1588</v>
      </c>
      <c r="B1589" s="3" t="n">
        <v>45145</v>
      </c>
      <c r="C1589" s="4" t="s">
        <v>25</v>
      </c>
      <c r="D1589" s="0" t="n">
        <v>4</v>
      </c>
      <c r="E1589" s="0" t="n">
        <v>64</v>
      </c>
      <c r="F1589" s="0" t="s">
        <v>29</v>
      </c>
      <c r="G1589" s="5" t="n">
        <f aca="false">OR(C1589="M15",C1589="M10")</f>
        <v>0</v>
      </c>
      <c r="H1589" s="5" t="n">
        <f aca="false">AND(D1589&lt;=7,D1589&gt;=4)</f>
        <v>1</v>
      </c>
      <c r="I1589" s="5" t="n">
        <f aca="false">AND(B1589&gt;=$P$1,B1589&lt;=$Q$1)</f>
        <v>1</v>
      </c>
      <c r="J1589" s="0" t="n">
        <f aca="false">VLOOKUP(D1589,Товар!$A$1:$F$61,5)</f>
        <v>250</v>
      </c>
      <c r="K1589" s="5" t="n">
        <f aca="false">IF(F1589="Поступление",TRUE())</f>
        <v>0</v>
      </c>
      <c r="L1589" s="5" t="n">
        <f aca="false">AND(G1589,H1589,I1589,K1589)</f>
        <v>0</v>
      </c>
      <c r="M1589" s="0" t="n">
        <f aca="false">IF(L1589,1,0)</f>
        <v>0</v>
      </c>
      <c r="N1589" s="0" t="n">
        <f aca="false">E1589*J1589*M1589</f>
        <v>0</v>
      </c>
    </row>
    <row r="1590" customFormat="false" ht="14.25" hidden="false" customHeight="false" outlineLevel="0" collapsed="false">
      <c r="A1590" s="0" t="n">
        <v>1589</v>
      </c>
      <c r="B1590" s="3" t="n">
        <v>45145</v>
      </c>
      <c r="C1590" s="4" t="s">
        <v>25</v>
      </c>
      <c r="D1590" s="0" t="n">
        <v>5</v>
      </c>
      <c r="E1590" s="0" t="n">
        <v>36</v>
      </c>
      <c r="F1590" s="0" t="s">
        <v>29</v>
      </c>
      <c r="G1590" s="5" t="n">
        <f aca="false">OR(C1590="M15",C1590="M10")</f>
        <v>0</v>
      </c>
      <c r="H1590" s="5" t="n">
        <f aca="false">AND(D1590&lt;=7,D1590&gt;=4)</f>
        <v>1</v>
      </c>
      <c r="I1590" s="5" t="n">
        <f aca="false">AND(B1590&gt;=$P$1,B1590&lt;=$Q$1)</f>
        <v>1</v>
      </c>
      <c r="J1590" s="0" t="n">
        <f aca="false">VLOOKUP(D1590,Товар!$A$1:$F$61,5)</f>
        <v>800</v>
      </c>
      <c r="K1590" s="5" t="n">
        <f aca="false">IF(F1590="Поступление",TRUE())</f>
        <v>0</v>
      </c>
      <c r="L1590" s="5" t="n">
        <f aca="false">AND(G1590,H1590,I1590,K1590)</f>
        <v>0</v>
      </c>
      <c r="M1590" s="0" t="n">
        <f aca="false">IF(L1590,1,0)</f>
        <v>0</v>
      </c>
      <c r="N1590" s="0" t="n">
        <f aca="false">E1590*J1590*M1590</f>
        <v>0</v>
      </c>
    </row>
    <row r="1591" customFormat="false" ht="14.25" hidden="false" customHeight="false" outlineLevel="0" collapsed="false">
      <c r="A1591" s="0" t="n">
        <v>1590</v>
      </c>
      <c r="B1591" s="3" t="n">
        <v>45145</v>
      </c>
      <c r="C1591" s="4" t="s">
        <v>25</v>
      </c>
      <c r="D1591" s="0" t="n">
        <v>6</v>
      </c>
      <c r="E1591" s="0" t="n">
        <v>48</v>
      </c>
      <c r="F1591" s="0" t="s">
        <v>29</v>
      </c>
      <c r="G1591" s="5" t="n">
        <f aca="false">OR(C1591="M15",C1591="M10")</f>
        <v>0</v>
      </c>
      <c r="H1591" s="5" t="n">
        <f aca="false">AND(D1591&lt;=7,D1591&gt;=4)</f>
        <v>1</v>
      </c>
      <c r="I1591" s="5" t="n">
        <f aca="false">AND(B1591&gt;=$P$1,B1591&lt;=$Q$1)</f>
        <v>1</v>
      </c>
      <c r="J1591" s="0" t="n">
        <f aca="false">VLOOKUP(D1591,Товар!$A$1:$F$61,5)</f>
        <v>500</v>
      </c>
      <c r="K1591" s="5" t="n">
        <f aca="false">IF(F1591="Поступление",TRUE())</f>
        <v>0</v>
      </c>
      <c r="L1591" s="5" t="n">
        <f aca="false">AND(G1591,H1591,I1591,K1591)</f>
        <v>0</v>
      </c>
      <c r="M1591" s="0" t="n">
        <f aca="false">IF(L1591,1,0)</f>
        <v>0</v>
      </c>
      <c r="N1591" s="0" t="n">
        <f aca="false">E1591*J1591*M1591</f>
        <v>0</v>
      </c>
    </row>
    <row r="1592" customFormat="false" ht="14.25" hidden="false" customHeight="false" outlineLevel="0" collapsed="false">
      <c r="A1592" s="0" t="n">
        <v>1591</v>
      </c>
      <c r="B1592" s="3" t="n">
        <v>45145</v>
      </c>
      <c r="C1592" s="4" t="s">
        <v>25</v>
      </c>
      <c r="D1592" s="0" t="n">
        <v>7</v>
      </c>
      <c r="E1592" s="0" t="n">
        <v>29</v>
      </c>
      <c r="F1592" s="0" t="s">
        <v>29</v>
      </c>
      <c r="G1592" s="5" t="n">
        <f aca="false">OR(C1592="M15",C1592="M10")</f>
        <v>0</v>
      </c>
      <c r="H1592" s="5" t="n">
        <f aca="false">AND(D1592&lt;=7,D1592&gt;=4)</f>
        <v>1</v>
      </c>
      <c r="I1592" s="5" t="n">
        <f aca="false">AND(B1592&gt;=$P$1,B1592&lt;=$Q$1)</f>
        <v>1</v>
      </c>
      <c r="J1592" s="0" t="n">
        <f aca="false">VLOOKUP(D1592,Товар!$A$1:$F$61,5)</f>
        <v>1000</v>
      </c>
      <c r="K1592" s="5" t="n">
        <f aca="false">IF(F1592="Поступление",TRUE())</f>
        <v>0</v>
      </c>
      <c r="L1592" s="5" t="n">
        <f aca="false">AND(G1592,H1592,I1592,K1592)</f>
        <v>0</v>
      </c>
      <c r="M1592" s="0" t="n">
        <f aca="false">IF(L1592,1,0)</f>
        <v>0</v>
      </c>
      <c r="N1592" s="0" t="n">
        <f aca="false">E1592*J1592*M1592</f>
        <v>0</v>
      </c>
    </row>
    <row r="1593" customFormat="false" ht="14.25" hidden="false" customHeight="false" outlineLevel="0" collapsed="false">
      <c r="A1593" s="0" t="n">
        <v>1592</v>
      </c>
      <c r="B1593" s="3" t="n">
        <v>45145</v>
      </c>
      <c r="C1593" s="4" t="s">
        <v>25</v>
      </c>
      <c r="D1593" s="0" t="n">
        <v>8</v>
      </c>
      <c r="E1593" s="0" t="n">
        <v>97</v>
      </c>
      <c r="F1593" s="0" t="s">
        <v>29</v>
      </c>
      <c r="G1593" s="5" t="n">
        <f aca="false">OR(C1593="M15",C1593="M10")</f>
        <v>0</v>
      </c>
      <c r="H1593" s="5" t="n">
        <f aca="false">AND(D1593&lt;=7,D1593&gt;=4)</f>
        <v>0</v>
      </c>
      <c r="I1593" s="5" t="n">
        <f aca="false">AND(B1593&gt;=$P$1,B1593&lt;=$Q$1)</f>
        <v>1</v>
      </c>
      <c r="J1593" s="0" t="n">
        <f aca="false">VLOOKUP(D1593,Товар!$A$1:$F$61,5)</f>
        <v>250</v>
      </c>
      <c r="K1593" s="5" t="n">
        <f aca="false">IF(F1593="Поступление",TRUE())</f>
        <v>0</v>
      </c>
      <c r="L1593" s="5" t="n">
        <f aca="false">AND(G1593,H1593,I1593,K1593)</f>
        <v>0</v>
      </c>
      <c r="M1593" s="0" t="n">
        <f aca="false">IF(L1593,1,0)</f>
        <v>0</v>
      </c>
      <c r="N1593" s="0" t="n">
        <f aca="false">E1593*J1593*M1593</f>
        <v>0</v>
      </c>
    </row>
    <row r="1594" customFormat="false" ht="14.25" hidden="false" customHeight="false" outlineLevel="0" collapsed="false">
      <c r="A1594" s="0" t="n">
        <v>1593</v>
      </c>
      <c r="B1594" s="3" t="n">
        <v>45145</v>
      </c>
      <c r="C1594" s="4" t="s">
        <v>25</v>
      </c>
      <c r="D1594" s="0" t="n">
        <v>9</v>
      </c>
      <c r="E1594" s="0" t="n">
        <v>24</v>
      </c>
      <c r="F1594" s="0" t="s">
        <v>29</v>
      </c>
      <c r="G1594" s="5" t="n">
        <f aca="false">OR(C1594="M15",C1594="M10")</f>
        <v>0</v>
      </c>
      <c r="H1594" s="5" t="n">
        <f aca="false">AND(D1594&lt;=7,D1594&gt;=4)</f>
        <v>0</v>
      </c>
      <c r="I1594" s="5" t="n">
        <f aca="false">AND(B1594&gt;=$P$1,B1594&lt;=$Q$1)</f>
        <v>1</v>
      </c>
      <c r="J1594" s="0" t="n">
        <f aca="false">VLOOKUP(D1594,Товар!$A$1:$F$61,5)</f>
        <v>500</v>
      </c>
      <c r="K1594" s="5" t="n">
        <f aca="false">IF(F1594="Поступление",TRUE())</f>
        <v>0</v>
      </c>
      <c r="L1594" s="5" t="n">
        <f aca="false">AND(G1594,H1594,I1594,K1594)</f>
        <v>0</v>
      </c>
      <c r="M1594" s="0" t="n">
        <f aca="false">IF(L1594,1,0)</f>
        <v>0</v>
      </c>
      <c r="N1594" s="0" t="n">
        <f aca="false">E1594*J1594*M1594</f>
        <v>0</v>
      </c>
    </row>
    <row r="1595" customFormat="false" ht="14.25" hidden="false" customHeight="false" outlineLevel="0" collapsed="false">
      <c r="A1595" s="0" t="n">
        <v>1594</v>
      </c>
      <c r="B1595" s="3" t="n">
        <v>45145</v>
      </c>
      <c r="C1595" s="4" t="s">
        <v>25</v>
      </c>
      <c r="D1595" s="0" t="n">
        <v>10</v>
      </c>
      <c r="E1595" s="0" t="n">
        <v>84</v>
      </c>
      <c r="F1595" s="0" t="s">
        <v>29</v>
      </c>
      <c r="G1595" s="5" t="n">
        <f aca="false">OR(C1595="M15",C1595="M10")</f>
        <v>0</v>
      </c>
      <c r="H1595" s="5" t="n">
        <f aca="false">AND(D1595&lt;=7,D1595&gt;=4)</f>
        <v>0</v>
      </c>
      <c r="I1595" s="5" t="n">
        <f aca="false">AND(B1595&gt;=$P$1,B1595&lt;=$Q$1)</f>
        <v>1</v>
      </c>
      <c r="J1595" s="0" t="n">
        <f aca="false">VLOOKUP(D1595,Товар!$A$1:$F$61,5)</f>
        <v>1000</v>
      </c>
      <c r="K1595" s="5" t="n">
        <f aca="false">IF(F1595="Поступление",TRUE())</f>
        <v>0</v>
      </c>
      <c r="L1595" s="5" t="n">
        <f aca="false">AND(G1595,H1595,I1595,K1595)</f>
        <v>0</v>
      </c>
      <c r="M1595" s="0" t="n">
        <f aca="false">IF(L1595,1,0)</f>
        <v>0</v>
      </c>
      <c r="N1595" s="0" t="n">
        <f aca="false">E1595*J1595*M1595</f>
        <v>0</v>
      </c>
    </row>
    <row r="1596" customFormat="false" ht="14.25" hidden="false" customHeight="false" outlineLevel="0" collapsed="false">
      <c r="A1596" s="0" t="n">
        <v>1595</v>
      </c>
      <c r="B1596" s="3" t="n">
        <v>45145</v>
      </c>
      <c r="C1596" s="4" t="s">
        <v>25</v>
      </c>
      <c r="D1596" s="0" t="n">
        <v>11</v>
      </c>
      <c r="E1596" s="0" t="n">
        <v>84</v>
      </c>
      <c r="F1596" s="0" t="s">
        <v>29</v>
      </c>
      <c r="G1596" s="5" t="n">
        <f aca="false">OR(C1596="M15",C1596="M10")</f>
        <v>0</v>
      </c>
      <c r="H1596" s="5" t="n">
        <f aca="false">AND(D1596&lt;=7,D1596&gt;=4)</f>
        <v>0</v>
      </c>
      <c r="I1596" s="5" t="n">
        <f aca="false">AND(B1596&gt;=$P$1,B1596&lt;=$Q$1)</f>
        <v>1</v>
      </c>
      <c r="J1596" s="0" t="n">
        <f aca="false">VLOOKUP(D1596,Товар!$A$1:$F$61,5)</f>
        <v>500</v>
      </c>
      <c r="K1596" s="5" t="n">
        <f aca="false">IF(F1596="Поступление",TRUE())</f>
        <v>0</v>
      </c>
      <c r="L1596" s="5" t="n">
        <f aca="false">AND(G1596,H1596,I1596,K1596)</f>
        <v>0</v>
      </c>
      <c r="M1596" s="0" t="n">
        <f aca="false">IF(L1596,1,0)</f>
        <v>0</v>
      </c>
      <c r="N1596" s="0" t="n">
        <f aca="false">E1596*J1596*M1596</f>
        <v>0</v>
      </c>
    </row>
    <row r="1597" customFormat="false" ht="14.25" hidden="false" customHeight="false" outlineLevel="0" collapsed="false">
      <c r="A1597" s="0" t="n">
        <v>1596</v>
      </c>
      <c r="B1597" s="3" t="n">
        <v>45145</v>
      </c>
      <c r="C1597" s="4" t="s">
        <v>25</v>
      </c>
      <c r="D1597" s="0" t="n">
        <v>12</v>
      </c>
      <c r="E1597" s="0" t="n">
        <v>85</v>
      </c>
      <c r="F1597" s="0" t="s">
        <v>29</v>
      </c>
      <c r="G1597" s="5" t="n">
        <f aca="false">OR(C1597="M15",C1597="M10")</f>
        <v>0</v>
      </c>
      <c r="H1597" s="5" t="n">
        <f aca="false">AND(D1597&lt;=7,D1597&gt;=4)</f>
        <v>0</v>
      </c>
      <c r="I1597" s="5" t="n">
        <f aca="false">AND(B1597&gt;=$P$1,B1597&lt;=$Q$1)</f>
        <v>1</v>
      </c>
      <c r="J1597" s="0" t="n">
        <f aca="false">VLOOKUP(D1597,Товар!$A$1:$F$61,5)</f>
        <v>250</v>
      </c>
      <c r="K1597" s="5" t="n">
        <f aca="false">IF(F1597="Поступление",TRUE())</f>
        <v>0</v>
      </c>
      <c r="L1597" s="5" t="n">
        <f aca="false">AND(G1597,H1597,I1597,K1597)</f>
        <v>0</v>
      </c>
      <c r="M1597" s="0" t="n">
        <f aca="false">IF(L1597,1,0)</f>
        <v>0</v>
      </c>
      <c r="N1597" s="0" t="n">
        <f aca="false">E1597*J1597*M1597</f>
        <v>0</v>
      </c>
    </row>
    <row r="1598" customFormat="false" ht="14.25" hidden="false" customHeight="false" outlineLevel="0" collapsed="false">
      <c r="A1598" s="0" t="n">
        <v>1597</v>
      </c>
      <c r="B1598" s="3" t="n">
        <v>45145</v>
      </c>
      <c r="C1598" s="4" t="s">
        <v>25</v>
      </c>
      <c r="D1598" s="0" t="n">
        <v>13</v>
      </c>
      <c r="E1598" s="0" t="n">
        <v>47</v>
      </c>
      <c r="F1598" s="0" t="s">
        <v>29</v>
      </c>
      <c r="G1598" s="5" t="n">
        <f aca="false">OR(C1598="M15",C1598="M10")</f>
        <v>0</v>
      </c>
      <c r="H1598" s="5" t="n">
        <f aca="false">AND(D1598&lt;=7,D1598&gt;=4)</f>
        <v>0</v>
      </c>
      <c r="I1598" s="5" t="n">
        <f aca="false">AND(B1598&gt;=$P$1,B1598&lt;=$Q$1)</f>
        <v>1</v>
      </c>
      <c r="J1598" s="0" t="n">
        <f aca="false">VLOOKUP(D1598,Товар!$A$1:$F$61,5)</f>
        <v>500</v>
      </c>
      <c r="K1598" s="5" t="n">
        <f aca="false">IF(F1598="Поступление",TRUE())</f>
        <v>0</v>
      </c>
      <c r="L1598" s="5" t="n">
        <f aca="false">AND(G1598,H1598,I1598,K1598)</f>
        <v>0</v>
      </c>
      <c r="M1598" s="0" t="n">
        <f aca="false">IF(L1598,1,0)</f>
        <v>0</v>
      </c>
      <c r="N1598" s="0" t="n">
        <f aca="false">E1598*J1598*M1598</f>
        <v>0</v>
      </c>
    </row>
    <row r="1599" customFormat="false" ht="14.25" hidden="false" customHeight="false" outlineLevel="0" collapsed="false">
      <c r="A1599" s="0" t="n">
        <v>1598</v>
      </c>
      <c r="B1599" s="3" t="n">
        <v>45145</v>
      </c>
      <c r="C1599" s="4" t="s">
        <v>25</v>
      </c>
      <c r="D1599" s="0" t="n">
        <v>14</v>
      </c>
      <c r="E1599" s="0" t="n">
        <v>74</v>
      </c>
      <c r="F1599" s="0" t="s">
        <v>29</v>
      </c>
      <c r="G1599" s="5" t="n">
        <f aca="false">OR(C1599="M15",C1599="M10")</f>
        <v>0</v>
      </c>
      <c r="H1599" s="5" t="n">
        <f aca="false">AND(D1599&lt;=7,D1599&gt;=4)</f>
        <v>0</v>
      </c>
      <c r="I1599" s="5" t="n">
        <f aca="false">AND(B1599&gt;=$P$1,B1599&lt;=$Q$1)</f>
        <v>1</v>
      </c>
      <c r="J1599" s="0" t="n">
        <f aca="false">VLOOKUP(D1599,Товар!$A$1:$F$61,5)</f>
        <v>300</v>
      </c>
      <c r="K1599" s="5" t="n">
        <f aca="false">IF(F1599="Поступление",TRUE())</f>
        <v>0</v>
      </c>
      <c r="L1599" s="5" t="n">
        <f aca="false">AND(G1599,H1599,I1599,K1599)</f>
        <v>0</v>
      </c>
      <c r="M1599" s="0" t="n">
        <f aca="false">IF(L1599,1,0)</f>
        <v>0</v>
      </c>
      <c r="N1599" s="0" t="n">
        <f aca="false">E1599*J1599*M1599</f>
        <v>0</v>
      </c>
    </row>
    <row r="1600" customFormat="false" ht="14.25" hidden="false" customHeight="false" outlineLevel="0" collapsed="false">
      <c r="A1600" s="0" t="n">
        <v>1599</v>
      </c>
      <c r="B1600" s="3" t="n">
        <v>45145</v>
      </c>
      <c r="C1600" s="4" t="s">
        <v>25</v>
      </c>
      <c r="D1600" s="0" t="n">
        <v>15</v>
      </c>
      <c r="E1600" s="0" t="n">
        <v>86</v>
      </c>
      <c r="F1600" s="0" t="s">
        <v>29</v>
      </c>
      <c r="G1600" s="5" t="n">
        <f aca="false">OR(C1600="M15",C1600="M10")</f>
        <v>0</v>
      </c>
      <c r="H1600" s="5" t="n">
        <f aca="false">AND(D1600&lt;=7,D1600&gt;=4)</f>
        <v>0</v>
      </c>
      <c r="I1600" s="5" t="n">
        <f aca="false">AND(B1600&gt;=$P$1,B1600&lt;=$Q$1)</f>
        <v>1</v>
      </c>
      <c r="J1600" s="0" t="n">
        <f aca="false">VLOOKUP(D1600,Товар!$A$1:$F$61,5)</f>
        <v>250</v>
      </c>
      <c r="K1600" s="5" t="n">
        <f aca="false">IF(F1600="Поступление",TRUE())</f>
        <v>0</v>
      </c>
      <c r="L1600" s="5" t="n">
        <f aca="false">AND(G1600,H1600,I1600,K1600)</f>
        <v>0</v>
      </c>
      <c r="M1600" s="0" t="n">
        <f aca="false">IF(L1600,1,0)</f>
        <v>0</v>
      </c>
      <c r="N1600" s="0" t="n">
        <f aca="false">E1600*J1600*M1600</f>
        <v>0</v>
      </c>
    </row>
    <row r="1601" customFormat="false" ht="14.25" hidden="false" customHeight="false" outlineLevel="0" collapsed="false">
      <c r="A1601" s="0" t="n">
        <v>1600</v>
      </c>
      <c r="B1601" s="3" t="n">
        <v>45145</v>
      </c>
      <c r="C1601" s="4" t="s">
        <v>25</v>
      </c>
      <c r="D1601" s="0" t="n">
        <v>16</v>
      </c>
      <c r="E1601" s="0" t="n">
        <v>68</v>
      </c>
      <c r="F1601" s="0" t="s">
        <v>29</v>
      </c>
      <c r="G1601" s="5" t="n">
        <f aca="false">OR(C1601="M15",C1601="M10")</f>
        <v>0</v>
      </c>
      <c r="H1601" s="5" t="n">
        <f aca="false">AND(D1601&lt;=7,D1601&gt;=4)</f>
        <v>0</v>
      </c>
      <c r="I1601" s="5" t="n">
        <f aca="false">AND(B1601&gt;=$P$1,B1601&lt;=$Q$1)</f>
        <v>1</v>
      </c>
      <c r="J1601" s="0" t="n">
        <f aca="false">VLOOKUP(D1601,Товар!$A$1:$F$61,5)</f>
        <v>1</v>
      </c>
      <c r="K1601" s="5" t="n">
        <f aca="false">IF(F1601="Поступление",TRUE())</f>
        <v>0</v>
      </c>
      <c r="L1601" s="5" t="n">
        <f aca="false">AND(G1601,H1601,I1601,K1601)</f>
        <v>0</v>
      </c>
      <c r="M1601" s="0" t="n">
        <f aca="false">IF(L1601,1,0)</f>
        <v>0</v>
      </c>
      <c r="N1601" s="0" t="n">
        <f aca="false">E1601*J1601*M1601</f>
        <v>0</v>
      </c>
    </row>
    <row r="1602" customFormat="false" ht="14.25" hidden="false" customHeight="false" outlineLevel="0" collapsed="false">
      <c r="A1602" s="0" t="n">
        <v>1601</v>
      </c>
      <c r="B1602" s="3" t="n">
        <v>45145</v>
      </c>
      <c r="C1602" s="4" t="s">
        <v>25</v>
      </c>
      <c r="D1602" s="0" t="n">
        <v>17</v>
      </c>
      <c r="E1602" s="0" t="n">
        <v>43</v>
      </c>
      <c r="F1602" s="0" t="s">
        <v>29</v>
      </c>
      <c r="G1602" s="5" t="n">
        <f aca="false">OR(C1602="M15",C1602="M10")</f>
        <v>0</v>
      </c>
      <c r="H1602" s="5" t="n">
        <f aca="false">AND(D1602&lt;=7,D1602&gt;=4)</f>
        <v>0</v>
      </c>
      <c r="I1602" s="5" t="n">
        <f aca="false">AND(B1602&gt;=$P$1,B1602&lt;=$Q$1)</f>
        <v>1</v>
      </c>
      <c r="J1602" s="0" t="n">
        <f aca="false">VLOOKUP(D1602,Товар!$A$1:$F$61,5)</f>
        <v>150</v>
      </c>
      <c r="K1602" s="5" t="n">
        <f aca="false">IF(F1602="Поступление",TRUE())</f>
        <v>0</v>
      </c>
      <c r="L1602" s="5" t="n">
        <f aca="false">AND(G1602,H1602,I1602,K1602)</f>
        <v>0</v>
      </c>
      <c r="M1602" s="0" t="n">
        <f aca="false">IF(L1602,1,0)</f>
        <v>0</v>
      </c>
      <c r="N1602" s="0" t="n">
        <f aca="false">E1602*J1602*M1602</f>
        <v>0</v>
      </c>
    </row>
    <row r="1603" customFormat="false" ht="14.25" hidden="false" customHeight="false" outlineLevel="0" collapsed="false">
      <c r="A1603" s="0" t="n">
        <v>1602</v>
      </c>
      <c r="B1603" s="3" t="n">
        <v>45145</v>
      </c>
      <c r="C1603" s="4" t="s">
        <v>25</v>
      </c>
      <c r="D1603" s="0" t="n">
        <v>18</v>
      </c>
      <c r="E1603" s="0" t="n">
        <v>48</v>
      </c>
      <c r="F1603" s="0" t="s">
        <v>29</v>
      </c>
      <c r="G1603" s="5" t="n">
        <f aca="false">OR(C1603="M15",C1603="M10")</f>
        <v>0</v>
      </c>
      <c r="H1603" s="5" t="n">
        <f aca="false">AND(D1603&lt;=7,D1603&gt;=4)</f>
        <v>0</v>
      </c>
      <c r="I1603" s="5" t="n">
        <f aca="false">AND(B1603&gt;=$P$1,B1603&lt;=$Q$1)</f>
        <v>1</v>
      </c>
      <c r="J1603" s="0" t="n">
        <f aca="false">VLOOKUP(D1603,Товар!$A$1:$F$61,5)</f>
        <v>150</v>
      </c>
      <c r="K1603" s="5" t="n">
        <f aca="false">IF(F1603="Поступление",TRUE())</f>
        <v>0</v>
      </c>
      <c r="L1603" s="5" t="n">
        <f aca="false">AND(G1603,H1603,I1603,K1603)</f>
        <v>0</v>
      </c>
      <c r="M1603" s="0" t="n">
        <f aca="false">IF(L1603,1,0)</f>
        <v>0</v>
      </c>
      <c r="N1603" s="0" t="n">
        <f aca="false">E1603*J1603*M1603</f>
        <v>0</v>
      </c>
    </row>
    <row r="1604" customFormat="false" ht="14.25" hidden="false" customHeight="false" outlineLevel="0" collapsed="false">
      <c r="A1604" s="0" t="n">
        <v>1603</v>
      </c>
      <c r="B1604" s="3" t="n">
        <v>45145</v>
      </c>
      <c r="C1604" s="4" t="s">
        <v>25</v>
      </c>
      <c r="D1604" s="0" t="n">
        <v>19</v>
      </c>
      <c r="E1604" s="0" t="n">
        <v>73</v>
      </c>
      <c r="F1604" s="0" t="s">
        <v>29</v>
      </c>
      <c r="G1604" s="5" t="n">
        <f aca="false">OR(C1604="M15",C1604="M10")</f>
        <v>0</v>
      </c>
      <c r="H1604" s="5" t="n">
        <f aca="false">AND(D1604&lt;=7,D1604&gt;=4)</f>
        <v>0</v>
      </c>
      <c r="I1604" s="5" t="n">
        <f aca="false">AND(B1604&gt;=$P$1,B1604&lt;=$Q$1)</f>
        <v>1</v>
      </c>
      <c r="J1604" s="0" t="n">
        <f aca="false">VLOOKUP(D1604,Товар!$A$1:$F$61,5)</f>
        <v>700</v>
      </c>
      <c r="K1604" s="5" t="n">
        <f aca="false">IF(F1604="Поступление",TRUE())</f>
        <v>0</v>
      </c>
      <c r="L1604" s="5" t="n">
        <f aca="false">AND(G1604,H1604,I1604,K1604)</f>
        <v>0</v>
      </c>
      <c r="M1604" s="0" t="n">
        <f aca="false">IF(L1604,1,0)</f>
        <v>0</v>
      </c>
      <c r="N1604" s="0" t="n">
        <f aca="false">E1604*J1604*M1604</f>
        <v>0</v>
      </c>
    </row>
    <row r="1605" customFormat="false" ht="14.25" hidden="false" customHeight="false" outlineLevel="0" collapsed="false">
      <c r="A1605" s="0" t="n">
        <v>1604</v>
      </c>
      <c r="B1605" s="3" t="n">
        <v>45145</v>
      </c>
      <c r="C1605" s="4" t="s">
        <v>25</v>
      </c>
      <c r="D1605" s="0" t="n">
        <v>20</v>
      </c>
      <c r="E1605" s="0" t="n">
        <v>61</v>
      </c>
      <c r="F1605" s="0" t="s">
        <v>29</v>
      </c>
      <c r="G1605" s="5" t="n">
        <f aca="false">OR(C1605="M15",C1605="M10")</f>
        <v>0</v>
      </c>
      <c r="H1605" s="5" t="n">
        <f aca="false">AND(D1605&lt;=7,D1605&gt;=4)</f>
        <v>0</v>
      </c>
      <c r="I1605" s="5" t="n">
        <f aca="false">AND(B1605&gt;=$P$1,B1605&lt;=$Q$1)</f>
        <v>1</v>
      </c>
      <c r="J1605" s="0" t="n">
        <f aca="false">VLOOKUP(D1605,Товар!$A$1:$F$61,5)</f>
        <v>500</v>
      </c>
      <c r="K1605" s="5" t="n">
        <f aca="false">IF(F1605="Поступление",TRUE())</f>
        <v>0</v>
      </c>
      <c r="L1605" s="5" t="n">
        <f aca="false">AND(G1605,H1605,I1605,K1605)</f>
        <v>0</v>
      </c>
      <c r="M1605" s="0" t="n">
        <f aca="false">IF(L1605,1,0)</f>
        <v>0</v>
      </c>
      <c r="N1605" s="0" t="n">
        <f aca="false">E1605*J1605*M1605</f>
        <v>0</v>
      </c>
    </row>
    <row r="1606" customFormat="false" ht="14.25" hidden="false" customHeight="false" outlineLevel="0" collapsed="false">
      <c r="A1606" s="0" t="n">
        <v>1605</v>
      </c>
      <c r="B1606" s="3" t="n">
        <v>45145</v>
      </c>
      <c r="C1606" s="4" t="s">
        <v>25</v>
      </c>
      <c r="D1606" s="0" t="n">
        <v>21</v>
      </c>
      <c r="E1606" s="0" t="n">
        <v>63</v>
      </c>
      <c r="F1606" s="0" t="s">
        <v>29</v>
      </c>
      <c r="G1606" s="5" t="n">
        <f aca="false">OR(C1606="M15",C1606="M10")</f>
        <v>0</v>
      </c>
      <c r="H1606" s="5" t="n">
        <f aca="false">AND(D1606&lt;=7,D1606&gt;=4)</f>
        <v>0</v>
      </c>
      <c r="I1606" s="5" t="n">
        <f aca="false">AND(B1606&gt;=$P$1,B1606&lt;=$Q$1)</f>
        <v>1</v>
      </c>
      <c r="J1606" s="0" t="n">
        <f aca="false">VLOOKUP(D1606,Товар!$A$1:$F$61,5)</f>
        <v>500</v>
      </c>
      <c r="K1606" s="5" t="n">
        <f aca="false">IF(F1606="Поступление",TRUE())</f>
        <v>0</v>
      </c>
      <c r="L1606" s="5" t="n">
        <f aca="false">AND(G1606,H1606,I1606,K1606)</f>
        <v>0</v>
      </c>
      <c r="M1606" s="0" t="n">
        <f aca="false">IF(L1606,1,0)</f>
        <v>0</v>
      </c>
      <c r="N1606" s="0" t="n">
        <f aca="false">E1606*J1606*M1606</f>
        <v>0</v>
      </c>
    </row>
    <row r="1607" customFormat="false" ht="14.25" hidden="false" customHeight="false" outlineLevel="0" collapsed="false">
      <c r="A1607" s="0" t="n">
        <v>1606</v>
      </c>
      <c r="B1607" s="3" t="n">
        <v>45145</v>
      </c>
      <c r="C1607" s="4" t="s">
        <v>25</v>
      </c>
      <c r="D1607" s="0" t="n">
        <v>22</v>
      </c>
      <c r="E1607" s="0" t="n">
        <v>66</v>
      </c>
      <c r="F1607" s="0" t="s">
        <v>29</v>
      </c>
      <c r="G1607" s="5" t="n">
        <f aca="false">OR(C1607="M15",C1607="M10")</f>
        <v>0</v>
      </c>
      <c r="H1607" s="5" t="n">
        <f aca="false">AND(D1607&lt;=7,D1607&gt;=4)</f>
        <v>0</v>
      </c>
      <c r="I1607" s="5" t="n">
        <f aca="false">AND(B1607&gt;=$P$1,B1607&lt;=$Q$1)</f>
        <v>1</v>
      </c>
      <c r="J1607" s="0" t="n">
        <f aca="false">VLOOKUP(D1607,Товар!$A$1:$F$61,5)</f>
        <v>600</v>
      </c>
      <c r="K1607" s="5" t="n">
        <f aca="false">IF(F1607="Поступление",TRUE())</f>
        <v>0</v>
      </c>
      <c r="L1607" s="5" t="n">
        <f aca="false">AND(G1607,H1607,I1607,K1607)</f>
        <v>0</v>
      </c>
      <c r="M1607" s="0" t="n">
        <f aca="false">IF(L1607,1,0)</f>
        <v>0</v>
      </c>
      <c r="N1607" s="0" t="n">
        <f aca="false">E1607*J1607*M1607</f>
        <v>0</v>
      </c>
    </row>
    <row r="1608" customFormat="false" ht="14.25" hidden="false" customHeight="false" outlineLevel="0" collapsed="false">
      <c r="A1608" s="0" t="n">
        <v>1607</v>
      </c>
      <c r="B1608" s="3" t="n">
        <v>45145</v>
      </c>
      <c r="C1608" s="4" t="s">
        <v>25</v>
      </c>
      <c r="D1608" s="0" t="n">
        <v>23</v>
      </c>
      <c r="E1608" s="0" t="n">
        <v>74</v>
      </c>
      <c r="F1608" s="0" t="s">
        <v>29</v>
      </c>
      <c r="G1608" s="5" t="n">
        <f aca="false">OR(C1608="M15",C1608="M10")</f>
        <v>0</v>
      </c>
      <c r="H1608" s="5" t="n">
        <f aca="false">AND(D1608&lt;=7,D1608&gt;=4)</f>
        <v>0</v>
      </c>
      <c r="I1608" s="5" t="n">
        <f aca="false">AND(B1608&gt;=$P$1,B1608&lt;=$Q$1)</f>
        <v>1</v>
      </c>
      <c r="J1608" s="0" t="n">
        <f aca="false">VLOOKUP(D1608,Товар!$A$1:$F$61,5)</f>
        <v>1000</v>
      </c>
      <c r="K1608" s="5" t="n">
        <f aca="false">IF(F1608="Поступление",TRUE())</f>
        <v>0</v>
      </c>
      <c r="L1608" s="5" t="n">
        <f aca="false">AND(G1608,H1608,I1608,K1608)</f>
        <v>0</v>
      </c>
      <c r="M1608" s="0" t="n">
        <f aca="false">IF(L1608,1,0)</f>
        <v>0</v>
      </c>
      <c r="N1608" s="0" t="n">
        <f aca="false">E1608*J1608*M1608</f>
        <v>0</v>
      </c>
    </row>
    <row r="1609" customFormat="false" ht="14.25" hidden="false" customHeight="false" outlineLevel="0" collapsed="false">
      <c r="A1609" s="0" t="n">
        <v>1608</v>
      </c>
      <c r="B1609" s="3" t="n">
        <v>45145</v>
      </c>
      <c r="C1609" s="4" t="s">
        <v>25</v>
      </c>
      <c r="D1609" s="0" t="n">
        <v>24</v>
      </c>
      <c r="E1609" s="0" t="n">
        <v>38</v>
      </c>
      <c r="F1609" s="0" t="s">
        <v>29</v>
      </c>
      <c r="G1609" s="5" t="n">
        <f aca="false">OR(C1609="M15",C1609="M10")</f>
        <v>0</v>
      </c>
      <c r="H1609" s="5" t="n">
        <f aca="false">AND(D1609&lt;=7,D1609&gt;=4)</f>
        <v>0</v>
      </c>
      <c r="I1609" s="5" t="n">
        <f aca="false">AND(B1609&gt;=$P$1,B1609&lt;=$Q$1)</f>
        <v>1</v>
      </c>
      <c r="J1609" s="0" t="n">
        <f aca="false">VLOOKUP(D1609,Товар!$A$1:$F$61,5)</f>
        <v>200</v>
      </c>
      <c r="K1609" s="5" t="n">
        <f aca="false">IF(F1609="Поступление",TRUE())</f>
        <v>0</v>
      </c>
      <c r="L1609" s="5" t="n">
        <f aca="false">AND(G1609,H1609,I1609,K1609)</f>
        <v>0</v>
      </c>
      <c r="M1609" s="0" t="n">
        <f aca="false">IF(L1609,1,0)</f>
        <v>0</v>
      </c>
      <c r="N1609" s="0" t="n">
        <f aca="false">E1609*J1609*M1609</f>
        <v>0</v>
      </c>
    </row>
    <row r="1610" customFormat="false" ht="14.25" hidden="false" customHeight="false" outlineLevel="0" collapsed="false">
      <c r="A1610" s="0" t="n">
        <v>1609</v>
      </c>
      <c r="B1610" s="3" t="n">
        <v>45145</v>
      </c>
      <c r="C1610" s="4" t="s">
        <v>25</v>
      </c>
      <c r="D1610" s="0" t="n">
        <v>25</v>
      </c>
      <c r="E1610" s="0" t="n">
        <v>42</v>
      </c>
      <c r="F1610" s="0" t="s">
        <v>29</v>
      </c>
      <c r="G1610" s="5" t="n">
        <f aca="false">OR(C1610="M15",C1610="M10")</f>
        <v>0</v>
      </c>
      <c r="H1610" s="5" t="n">
        <f aca="false">AND(D1610&lt;=7,D1610&gt;=4)</f>
        <v>0</v>
      </c>
      <c r="I1610" s="5" t="n">
        <f aca="false">AND(B1610&gt;=$P$1,B1610&lt;=$Q$1)</f>
        <v>1</v>
      </c>
      <c r="J1610" s="0" t="n">
        <f aca="false">VLOOKUP(D1610,Товар!$A$1:$F$61,5)</f>
        <v>250</v>
      </c>
      <c r="K1610" s="5" t="n">
        <f aca="false">IF(F1610="Поступление",TRUE())</f>
        <v>0</v>
      </c>
      <c r="L1610" s="5" t="n">
        <f aca="false">AND(G1610,H1610,I1610,K1610)</f>
        <v>0</v>
      </c>
      <c r="M1610" s="0" t="n">
        <f aca="false">IF(L1610,1,0)</f>
        <v>0</v>
      </c>
      <c r="N1610" s="0" t="n">
        <f aca="false">E1610*J1610*M1610</f>
        <v>0</v>
      </c>
    </row>
    <row r="1611" customFormat="false" ht="14.25" hidden="false" customHeight="false" outlineLevel="0" collapsed="false">
      <c r="A1611" s="0" t="n">
        <v>1610</v>
      </c>
      <c r="B1611" s="3" t="n">
        <v>45145</v>
      </c>
      <c r="C1611" s="4" t="s">
        <v>25</v>
      </c>
      <c r="D1611" s="0" t="n">
        <v>26</v>
      </c>
      <c r="E1611" s="0" t="n">
        <v>57</v>
      </c>
      <c r="F1611" s="0" t="s">
        <v>29</v>
      </c>
      <c r="G1611" s="5" t="n">
        <f aca="false">OR(C1611="M15",C1611="M10")</f>
        <v>0</v>
      </c>
      <c r="H1611" s="5" t="n">
        <f aca="false">AND(D1611&lt;=7,D1611&gt;=4)</f>
        <v>0</v>
      </c>
      <c r="I1611" s="5" t="n">
        <f aca="false">AND(B1611&gt;=$P$1,B1611&lt;=$Q$1)</f>
        <v>1</v>
      </c>
      <c r="J1611" s="0" t="n">
        <f aca="false">VLOOKUP(D1611,Товар!$A$1:$F$61,5)</f>
        <v>300</v>
      </c>
      <c r="K1611" s="5" t="n">
        <f aca="false">IF(F1611="Поступление",TRUE())</f>
        <v>0</v>
      </c>
      <c r="L1611" s="5" t="n">
        <f aca="false">AND(G1611,H1611,I1611,K1611)</f>
        <v>0</v>
      </c>
      <c r="M1611" s="0" t="n">
        <f aca="false">IF(L1611,1,0)</f>
        <v>0</v>
      </c>
      <c r="N1611" s="0" t="n">
        <f aca="false">E1611*J1611*M1611</f>
        <v>0</v>
      </c>
    </row>
    <row r="1612" customFormat="false" ht="14.25" hidden="false" customHeight="false" outlineLevel="0" collapsed="false">
      <c r="A1612" s="0" t="n">
        <v>1611</v>
      </c>
      <c r="B1612" s="3" t="n">
        <v>45145</v>
      </c>
      <c r="C1612" s="4" t="s">
        <v>25</v>
      </c>
      <c r="D1612" s="0" t="n">
        <v>27</v>
      </c>
      <c r="E1612" s="0" t="n">
        <v>59</v>
      </c>
      <c r="F1612" s="0" t="s">
        <v>29</v>
      </c>
      <c r="G1612" s="5" t="n">
        <f aca="false">OR(C1612="M15",C1612="M10")</f>
        <v>0</v>
      </c>
      <c r="H1612" s="5" t="n">
        <f aca="false">AND(D1612&lt;=7,D1612&gt;=4)</f>
        <v>0</v>
      </c>
      <c r="I1612" s="5" t="n">
        <f aca="false">AND(B1612&gt;=$P$1,B1612&lt;=$Q$1)</f>
        <v>1</v>
      </c>
      <c r="J1612" s="0" t="n">
        <f aca="false">VLOOKUP(D1612,Товар!$A$1:$F$61,5)</f>
        <v>100</v>
      </c>
      <c r="K1612" s="5" t="n">
        <f aca="false">IF(F1612="Поступление",TRUE())</f>
        <v>0</v>
      </c>
      <c r="L1612" s="5" t="n">
        <f aca="false">AND(G1612,H1612,I1612,K1612)</f>
        <v>0</v>
      </c>
      <c r="M1612" s="0" t="n">
        <f aca="false">IF(L1612,1,0)</f>
        <v>0</v>
      </c>
      <c r="N1612" s="0" t="n">
        <f aca="false">E1612*J1612*M1612</f>
        <v>0</v>
      </c>
    </row>
    <row r="1613" customFormat="false" ht="14.25" hidden="false" customHeight="false" outlineLevel="0" collapsed="false">
      <c r="A1613" s="0" t="n">
        <v>1612</v>
      </c>
      <c r="B1613" s="3" t="n">
        <v>45145</v>
      </c>
      <c r="C1613" s="4" t="s">
        <v>25</v>
      </c>
      <c r="D1613" s="0" t="n">
        <v>28</v>
      </c>
      <c r="E1613" s="0" t="n">
        <v>57</v>
      </c>
      <c r="F1613" s="0" t="s">
        <v>29</v>
      </c>
      <c r="G1613" s="5" t="n">
        <f aca="false">OR(C1613="M15",C1613="M10")</f>
        <v>0</v>
      </c>
      <c r="H1613" s="5" t="n">
        <f aca="false">AND(D1613&lt;=7,D1613&gt;=4)</f>
        <v>0</v>
      </c>
      <c r="I1613" s="5" t="n">
        <f aca="false">AND(B1613&gt;=$P$1,B1613&lt;=$Q$1)</f>
        <v>1</v>
      </c>
      <c r="J1613" s="0" t="n">
        <f aca="false">VLOOKUP(D1613,Товар!$A$1:$F$61,5)</f>
        <v>250</v>
      </c>
      <c r="K1613" s="5" t="n">
        <f aca="false">IF(F1613="Поступление",TRUE())</f>
        <v>0</v>
      </c>
      <c r="L1613" s="5" t="n">
        <f aca="false">AND(G1613,H1613,I1613,K1613)</f>
        <v>0</v>
      </c>
      <c r="M1613" s="0" t="n">
        <f aca="false">IF(L1613,1,0)</f>
        <v>0</v>
      </c>
      <c r="N1613" s="0" t="n">
        <f aca="false">E1613*J1613*M1613</f>
        <v>0</v>
      </c>
    </row>
    <row r="1614" customFormat="false" ht="14.25" hidden="false" customHeight="false" outlineLevel="0" collapsed="false">
      <c r="A1614" s="0" t="n">
        <v>1613</v>
      </c>
      <c r="B1614" s="3" t="n">
        <v>45145</v>
      </c>
      <c r="C1614" s="4" t="s">
        <v>25</v>
      </c>
      <c r="D1614" s="0" t="n">
        <v>29</v>
      </c>
      <c r="E1614" s="0" t="n">
        <v>47</v>
      </c>
      <c r="F1614" s="0" t="s">
        <v>29</v>
      </c>
      <c r="G1614" s="5" t="n">
        <f aca="false">OR(C1614="M15",C1614="M10")</f>
        <v>0</v>
      </c>
      <c r="H1614" s="5" t="n">
        <f aca="false">AND(D1614&lt;=7,D1614&gt;=4)</f>
        <v>0</v>
      </c>
      <c r="I1614" s="5" t="n">
        <f aca="false">AND(B1614&gt;=$P$1,B1614&lt;=$Q$1)</f>
        <v>1</v>
      </c>
      <c r="J1614" s="0" t="n">
        <f aca="false">VLOOKUP(D1614,Товар!$A$1:$F$61,5)</f>
        <v>250</v>
      </c>
      <c r="K1614" s="5" t="n">
        <f aca="false">IF(F1614="Поступление",TRUE())</f>
        <v>0</v>
      </c>
      <c r="L1614" s="5" t="n">
        <f aca="false">AND(G1614,H1614,I1614,K1614)</f>
        <v>0</v>
      </c>
      <c r="M1614" s="0" t="n">
        <f aca="false">IF(L1614,1,0)</f>
        <v>0</v>
      </c>
      <c r="N1614" s="0" t="n">
        <f aca="false">E1614*J1614*M1614</f>
        <v>0</v>
      </c>
    </row>
    <row r="1615" customFormat="false" ht="14.25" hidden="false" customHeight="false" outlineLevel="0" collapsed="false">
      <c r="A1615" s="0" t="n">
        <v>1614</v>
      </c>
      <c r="B1615" s="3" t="n">
        <v>45145</v>
      </c>
      <c r="C1615" s="4" t="s">
        <v>25</v>
      </c>
      <c r="D1615" s="0" t="n">
        <v>30</v>
      </c>
      <c r="E1615" s="0" t="n">
        <v>44</v>
      </c>
      <c r="F1615" s="0" t="s">
        <v>29</v>
      </c>
      <c r="G1615" s="5" t="n">
        <f aca="false">OR(C1615="M15",C1615="M10")</f>
        <v>0</v>
      </c>
      <c r="H1615" s="5" t="n">
        <f aca="false">AND(D1615&lt;=7,D1615&gt;=4)</f>
        <v>0</v>
      </c>
      <c r="I1615" s="5" t="n">
        <f aca="false">AND(B1615&gt;=$P$1,B1615&lt;=$Q$1)</f>
        <v>1</v>
      </c>
      <c r="J1615" s="0" t="n">
        <f aca="false">VLOOKUP(D1615,Товар!$A$1:$F$61,5)</f>
        <v>100</v>
      </c>
      <c r="K1615" s="5" t="n">
        <f aca="false">IF(F1615="Поступление",TRUE())</f>
        <v>0</v>
      </c>
      <c r="L1615" s="5" t="n">
        <f aca="false">AND(G1615,H1615,I1615,K1615)</f>
        <v>0</v>
      </c>
      <c r="M1615" s="0" t="n">
        <f aca="false">IF(L1615,1,0)</f>
        <v>0</v>
      </c>
      <c r="N1615" s="0" t="n">
        <f aca="false">E1615*J1615*M1615</f>
        <v>0</v>
      </c>
    </row>
    <row r="1616" customFormat="false" ht="14.25" hidden="false" customHeight="false" outlineLevel="0" collapsed="false">
      <c r="A1616" s="0" t="n">
        <v>1615</v>
      </c>
      <c r="B1616" s="3" t="n">
        <v>45145</v>
      </c>
      <c r="C1616" s="4" t="s">
        <v>25</v>
      </c>
      <c r="D1616" s="0" t="n">
        <v>31</v>
      </c>
      <c r="E1616" s="0" t="n">
        <v>55</v>
      </c>
      <c r="F1616" s="0" t="s">
        <v>29</v>
      </c>
      <c r="G1616" s="5" t="n">
        <f aca="false">OR(C1616="M15",C1616="M10")</f>
        <v>0</v>
      </c>
      <c r="H1616" s="5" t="n">
        <f aca="false">AND(D1616&lt;=7,D1616&gt;=4)</f>
        <v>0</v>
      </c>
      <c r="I1616" s="5" t="n">
        <f aca="false">AND(B1616&gt;=$P$1,B1616&lt;=$Q$1)</f>
        <v>1</v>
      </c>
      <c r="J1616" s="0" t="n">
        <f aca="false">VLOOKUP(D1616,Товар!$A$1:$F$61,5)</f>
        <v>80</v>
      </c>
      <c r="K1616" s="5" t="n">
        <f aca="false">IF(F1616="Поступление",TRUE())</f>
        <v>0</v>
      </c>
      <c r="L1616" s="5" t="n">
        <f aca="false">AND(G1616,H1616,I1616,K1616)</f>
        <v>0</v>
      </c>
      <c r="M1616" s="0" t="n">
        <f aca="false">IF(L1616,1,0)</f>
        <v>0</v>
      </c>
      <c r="N1616" s="0" t="n">
        <f aca="false">E1616*J1616*M1616</f>
        <v>0</v>
      </c>
    </row>
    <row r="1617" customFormat="false" ht="14.25" hidden="false" customHeight="false" outlineLevel="0" collapsed="false">
      <c r="A1617" s="0" t="n">
        <v>1616</v>
      </c>
      <c r="B1617" s="3" t="n">
        <v>45145</v>
      </c>
      <c r="C1617" s="4" t="s">
        <v>25</v>
      </c>
      <c r="D1617" s="0" t="n">
        <v>32</v>
      </c>
      <c r="E1617" s="0" t="n">
        <v>66</v>
      </c>
      <c r="F1617" s="0" t="s">
        <v>29</v>
      </c>
      <c r="G1617" s="5" t="n">
        <f aca="false">OR(C1617="M15",C1617="M10")</f>
        <v>0</v>
      </c>
      <c r="H1617" s="5" t="n">
        <f aca="false">AND(D1617&lt;=7,D1617&gt;=4)</f>
        <v>0</v>
      </c>
      <c r="I1617" s="5" t="n">
        <f aca="false">AND(B1617&gt;=$P$1,B1617&lt;=$Q$1)</f>
        <v>1</v>
      </c>
      <c r="J1617" s="0" t="n">
        <f aca="false">VLOOKUP(D1617,Товар!$A$1:$F$61,5)</f>
        <v>100</v>
      </c>
      <c r="K1617" s="5" t="n">
        <f aca="false">IF(F1617="Поступление",TRUE())</f>
        <v>0</v>
      </c>
      <c r="L1617" s="5" t="n">
        <f aca="false">AND(G1617,H1617,I1617,K1617)</f>
        <v>0</v>
      </c>
      <c r="M1617" s="0" t="n">
        <f aca="false">IF(L1617,1,0)</f>
        <v>0</v>
      </c>
      <c r="N1617" s="0" t="n">
        <f aca="false">E1617*J1617*M1617</f>
        <v>0</v>
      </c>
    </row>
    <row r="1618" customFormat="false" ht="14.25" hidden="false" customHeight="false" outlineLevel="0" collapsed="false">
      <c r="A1618" s="0" t="n">
        <v>1617</v>
      </c>
      <c r="B1618" s="3" t="n">
        <v>45145</v>
      </c>
      <c r="C1618" s="4" t="s">
        <v>25</v>
      </c>
      <c r="D1618" s="0" t="n">
        <v>33</v>
      </c>
      <c r="E1618" s="0" t="n">
        <v>39</v>
      </c>
      <c r="F1618" s="0" t="s">
        <v>29</v>
      </c>
      <c r="G1618" s="5" t="n">
        <f aca="false">OR(C1618="M15",C1618="M10")</f>
        <v>0</v>
      </c>
      <c r="H1618" s="5" t="n">
        <f aca="false">AND(D1618&lt;=7,D1618&gt;=4)</f>
        <v>0</v>
      </c>
      <c r="I1618" s="5" t="n">
        <f aca="false">AND(B1618&gt;=$P$1,B1618&lt;=$Q$1)</f>
        <v>1</v>
      </c>
      <c r="J1618" s="0" t="n">
        <f aca="false">VLOOKUP(D1618,Товар!$A$1:$F$61,5)</f>
        <v>100</v>
      </c>
      <c r="K1618" s="5" t="n">
        <f aca="false">IF(F1618="Поступление",TRUE())</f>
        <v>0</v>
      </c>
      <c r="L1618" s="5" t="n">
        <f aca="false">AND(G1618,H1618,I1618,K1618)</f>
        <v>0</v>
      </c>
      <c r="M1618" s="0" t="n">
        <f aca="false">IF(L1618,1,0)</f>
        <v>0</v>
      </c>
      <c r="N1618" s="0" t="n">
        <f aca="false">E1618*J1618*M1618</f>
        <v>0</v>
      </c>
    </row>
    <row r="1619" customFormat="false" ht="14.25" hidden="false" customHeight="false" outlineLevel="0" collapsed="false">
      <c r="A1619" s="0" t="n">
        <v>1618</v>
      </c>
      <c r="B1619" s="3" t="n">
        <v>45145</v>
      </c>
      <c r="C1619" s="4" t="s">
        <v>25</v>
      </c>
      <c r="D1619" s="0" t="n">
        <v>34</v>
      </c>
      <c r="E1619" s="0" t="n">
        <v>36</v>
      </c>
      <c r="F1619" s="0" t="s">
        <v>29</v>
      </c>
      <c r="G1619" s="5" t="n">
        <f aca="false">OR(C1619="M15",C1619="M10")</f>
        <v>0</v>
      </c>
      <c r="H1619" s="5" t="n">
        <f aca="false">AND(D1619&lt;=7,D1619&gt;=4)</f>
        <v>0</v>
      </c>
      <c r="I1619" s="5" t="n">
        <f aca="false">AND(B1619&gt;=$P$1,B1619&lt;=$Q$1)</f>
        <v>1</v>
      </c>
      <c r="J1619" s="0" t="n">
        <f aca="false">VLOOKUP(D1619,Товар!$A$1:$F$61,5)</f>
        <v>200</v>
      </c>
      <c r="K1619" s="5" t="n">
        <f aca="false">IF(F1619="Поступление",TRUE())</f>
        <v>0</v>
      </c>
      <c r="L1619" s="5" t="n">
        <f aca="false">AND(G1619,H1619,I1619,K1619)</f>
        <v>0</v>
      </c>
      <c r="M1619" s="0" t="n">
        <f aca="false">IF(L1619,1,0)</f>
        <v>0</v>
      </c>
      <c r="N1619" s="0" t="n">
        <f aca="false">E1619*J1619*M1619</f>
        <v>0</v>
      </c>
    </row>
    <row r="1620" customFormat="false" ht="14.25" hidden="false" customHeight="false" outlineLevel="0" collapsed="false">
      <c r="A1620" s="0" t="n">
        <v>1619</v>
      </c>
      <c r="B1620" s="3" t="n">
        <v>45145</v>
      </c>
      <c r="C1620" s="4" t="s">
        <v>25</v>
      </c>
      <c r="D1620" s="0" t="n">
        <v>35</v>
      </c>
      <c r="E1620" s="0" t="n">
        <v>42</v>
      </c>
      <c r="F1620" s="0" t="s">
        <v>29</v>
      </c>
      <c r="G1620" s="5" t="n">
        <f aca="false">OR(C1620="M15",C1620="M10")</f>
        <v>0</v>
      </c>
      <c r="H1620" s="5" t="n">
        <f aca="false">AND(D1620&lt;=7,D1620&gt;=4)</f>
        <v>0</v>
      </c>
      <c r="I1620" s="5" t="n">
        <f aca="false">AND(B1620&gt;=$P$1,B1620&lt;=$Q$1)</f>
        <v>1</v>
      </c>
      <c r="J1620" s="0" t="n">
        <f aca="false">VLOOKUP(D1620,Товар!$A$1:$F$61,5)</f>
        <v>300</v>
      </c>
      <c r="K1620" s="5" t="n">
        <f aca="false">IF(F1620="Поступление",TRUE())</f>
        <v>0</v>
      </c>
      <c r="L1620" s="5" t="n">
        <f aca="false">AND(G1620,H1620,I1620,K1620)</f>
        <v>0</v>
      </c>
      <c r="M1620" s="0" t="n">
        <f aca="false">IF(L1620,1,0)</f>
        <v>0</v>
      </c>
      <c r="N1620" s="0" t="n">
        <f aca="false">E1620*J1620*M1620</f>
        <v>0</v>
      </c>
    </row>
    <row r="1621" customFormat="false" ht="14.25" hidden="false" customHeight="false" outlineLevel="0" collapsed="false">
      <c r="A1621" s="0" t="n">
        <v>1620</v>
      </c>
      <c r="B1621" s="3" t="n">
        <v>45145</v>
      </c>
      <c r="C1621" s="4" t="s">
        <v>25</v>
      </c>
      <c r="D1621" s="0" t="n">
        <v>36</v>
      </c>
      <c r="E1621" s="0" t="n">
        <v>68</v>
      </c>
      <c r="F1621" s="0" t="s">
        <v>29</v>
      </c>
      <c r="G1621" s="5" t="n">
        <f aca="false">OR(C1621="M15",C1621="M10")</f>
        <v>0</v>
      </c>
      <c r="H1621" s="5" t="n">
        <f aca="false">AND(D1621&lt;=7,D1621&gt;=4)</f>
        <v>0</v>
      </c>
      <c r="I1621" s="5" t="n">
        <f aca="false">AND(B1621&gt;=$P$1,B1621&lt;=$Q$1)</f>
        <v>1</v>
      </c>
      <c r="J1621" s="0" t="n">
        <f aca="false">VLOOKUP(D1621,Товар!$A$1:$F$61,5)</f>
        <v>400</v>
      </c>
      <c r="K1621" s="5" t="n">
        <f aca="false">IF(F1621="Поступление",TRUE())</f>
        <v>0</v>
      </c>
      <c r="L1621" s="5" t="n">
        <f aca="false">AND(G1621,H1621,I1621,K1621)</f>
        <v>0</v>
      </c>
      <c r="M1621" s="0" t="n">
        <f aca="false">IF(L1621,1,0)</f>
        <v>0</v>
      </c>
      <c r="N1621" s="0" t="n">
        <f aca="false">E1621*J1621*M1621</f>
        <v>0</v>
      </c>
    </row>
    <row r="1622" customFormat="false" ht="14.25" hidden="false" customHeight="false" outlineLevel="0" collapsed="false">
      <c r="A1622" s="0" t="n">
        <v>1621</v>
      </c>
      <c r="B1622" s="3" t="n">
        <v>45145</v>
      </c>
      <c r="C1622" s="4" t="s">
        <v>26</v>
      </c>
      <c r="D1622" s="0" t="n">
        <v>1</v>
      </c>
      <c r="E1622" s="0" t="n">
        <v>83</v>
      </c>
      <c r="F1622" s="0" t="s">
        <v>29</v>
      </c>
      <c r="G1622" s="5" t="n">
        <f aca="false">OR(C1622="M15",C1622="M10")</f>
        <v>0</v>
      </c>
      <c r="H1622" s="5" t="n">
        <f aca="false">AND(D1622&lt;=7,D1622&gt;=4)</f>
        <v>0</v>
      </c>
      <c r="I1622" s="5" t="n">
        <f aca="false">AND(B1622&gt;=$P$1,B1622&lt;=$Q$1)</f>
        <v>1</v>
      </c>
      <c r="J1622" s="0" t="n">
        <f aca="false">VLOOKUP(D1622,Товар!$A$1:$F$61,5)</f>
        <v>250</v>
      </c>
      <c r="K1622" s="5" t="n">
        <f aca="false">IF(F1622="Поступление",TRUE())</f>
        <v>0</v>
      </c>
      <c r="L1622" s="5" t="n">
        <f aca="false">AND(G1622,H1622,I1622,K1622)</f>
        <v>0</v>
      </c>
      <c r="M1622" s="0" t="n">
        <f aca="false">IF(L1622,1,0)</f>
        <v>0</v>
      </c>
      <c r="N1622" s="0" t="n">
        <f aca="false">E1622*J1622*M1622</f>
        <v>0</v>
      </c>
    </row>
    <row r="1623" customFormat="false" ht="14.25" hidden="false" customHeight="false" outlineLevel="0" collapsed="false">
      <c r="A1623" s="0" t="n">
        <v>1622</v>
      </c>
      <c r="B1623" s="3" t="n">
        <v>45145</v>
      </c>
      <c r="C1623" s="4" t="s">
        <v>26</v>
      </c>
      <c r="D1623" s="0" t="n">
        <v>2</v>
      </c>
      <c r="E1623" s="0" t="n">
        <v>85</v>
      </c>
      <c r="F1623" s="0" t="s">
        <v>29</v>
      </c>
      <c r="G1623" s="5" t="n">
        <f aca="false">OR(C1623="M15",C1623="M10")</f>
        <v>0</v>
      </c>
      <c r="H1623" s="5" t="n">
        <f aca="false">AND(D1623&lt;=7,D1623&gt;=4)</f>
        <v>0</v>
      </c>
      <c r="I1623" s="5" t="n">
        <f aca="false">AND(B1623&gt;=$P$1,B1623&lt;=$Q$1)</f>
        <v>1</v>
      </c>
      <c r="J1623" s="0" t="n">
        <f aca="false">VLOOKUP(D1623,Товар!$A$1:$F$61,5)</f>
        <v>1</v>
      </c>
      <c r="K1623" s="5" t="n">
        <f aca="false">IF(F1623="Поступление",TRUE())</f>
        <v>0</v>
      </c>
      <c r="L1623" s="5" t="n">
        <f aca="false">AND(G1623,H1623,I1623,K1623)</f>
        <v>0</v>
      </c>
      <c r="M1623" s="0" t="n">
        <f aca="false">IF(L1623,1,0)</f>
        <v>0</v>
      </c>
      <c r="N1623" s="0" t="n">
        <f aca="false">E1623*J1623*M1623</f>
        <v>0</v>
      </c>
    </row>
    <row r="1624" customFormat="false" ht="14.25" hidden="false" customHeight="false" outlineLevel="0" collapsed="false">
      <c r="A1624" s="0" t="n">
        <v>1623</v>
      </c>
      <c r="B1624" s="3" t="n">
        <v>45145</v>
      </c>
      <c r="C1624" s="4" t="s">
        <v>26</v>
      </c>
      <c r="D1624" s="0" t="n">
        <v>3</v>
      </c>
      <c r="E1624" s="0" t="n">
        <v>87</v>
      </c>
      <c r="F1624" s="0" t="s">
        <v>29</v>
      </c>
      <c r="G1624" s="5" t="n">
        <f aca="false">OR(C1624="M15",C1624="M10")</f>
        <v>0</v>
      </c>
      <c r="H1624" s="5" t="n">
        <f aca="false">AND(D1624&lt;=7,D1624&gt;=4)</f>
        <v>0</v>
      </c>
      <c r="I1624" s="5" t="n">
        <f aca="false">AND(B1624&gt;=$P$1,B1624&lt;=$Q$1)</f>
        <v>1</v>
      </c>
      <c r="J1624" s="0" t="n">
        <f aca="false">VLOOKUP(D1624,Товар!$A$1:$F$61,5)</f>
        <v>6</v>
      </c>
      <c r="K1624" s="5" t="n">
        <f aca="false">IF(F1624="Поступление",TRUE())</f>
        <v>0</v>
      </c>
      <c r="L1624" s="5" t="n">
        <f aca="false">AND(G1624,H1624,I1624,K1624)</f>
        <v>0</v>
      </c>
      <c r="M1624" s="0" t="n">
        <f aca="false">IF(L1624,1,0)</f>
        <v>0</v>
      </c>
      <c r="N1624" s="0" t="n">
        <f aca="false">E1624*J1624*M1624</f>
        <v>0</v>
      </c>
    </row>
    <row r="1625" customFormat="false" ht="14.25" hidden="false" customHeight="false" outlineLevel="0" collapsed="false">
      <c r="A1625" s="0" t="n">
        <v>1624</v>
      </c>
      <c r="B1625" s="3" t="n">
        <v>45145</v>
      </c>
      <c r="C1625" s="4" t="s">
        <v>26</v>
      </c>
      <c r="D1625" s="0" t="n">
        <v>4</v>
      </c>
      <c r="E1625" s="0" t="n">
        <v>98</v>
      </c>
      <c r="F1625" s="0" t="s">
        <v>29</v>
      </c>
      <c r="G1625" s="5" t="n">
        <f aca="false">OR(C1625="M15",C1625="M10")</f>
        <v>0</v>
      </c>
      <c r="H1625" s="5" t="n">
        <f aca="false">AND(D1625&lt;=7,D1625&gt;=4)</f>
        <v>1</v>
      </c>
      <c r="I1625" s="5" t="n">
        <f aca="false">AND(B1625&gt;=$P$1,B1625&lt;=$Q$1)</f>
        <v>1</v>
      </c>
      <c r="J1625" s="0" t="n">
        <f aca="false">VLOOKUP(D1625,Товар!$A$1:$F$61,5)</f>
        <v>250</v>
      </c>
      <c r="K1625" s="5" t="n">
        <f aca="false">IF(F1625="Поступление",TRUE())</f>
        <v>0</v>
      </c>
      <c r="L1625" s="5" t="n">
        <f aca="false">AND(G1625,H1625,I1625,K1625)</f>
        <v>0</v>
      </c>
      <c r="M1625" s="0" t="n">
        <f aca="false">IF(L1625,1,0)</f>
        <v>0</v>
      </c>
      <c r="N1625" s="0" t="n">
        <f aca="false">E1625*J1625*M1625</f>
        <v>0</v>
      </c>
    </row>
    <row r="1626" customFormat="false" ht="14.25" hidden="false" customHeight="false" outlineLevel="0" collapsed="false">
      <c r="A1626" s="0" t="n">
        <v>1625</v>
      </c>
      <c r="B1626" s="3" t="n">
        <v>45145</v>
      </c>
      <c r="C1626" s="4" t="s">
        <v>26</v>
      </c>
      <c r="D1626" s="0" t="n">
        <v>5</v>
      </c>
      <c r="E1626" s="0" t="n">
        <v>95</v>
      </c>
      <c r="F1626" s="0" t="s">
        <v>29</v>
      </c>
      <c r="G1626" s="5" t="n">
        <f aca="false">OR(C1626="M15",C1626="M10")</f>
        <v>0</v>
      </c>
      <c r="H1626" s="5" t="n">
        <f aca="false">AND(D1626&lt;=7,D1626&gt;=4)</f>
        <v>1</v>
      </c>
      <c r="I1626" s="5" t="n">
        <f aca="false">AND(B1626&gt;=$P$1,B1626&lt;=$Q$1)</f>
        <v>1</v>
      </c>
      <c r="J1626" s="0" t="n">
        <f aca="false">VLOOKUP(D1626,Товар!$A$1:$F$61,5)</f>
        <v>800</v>
      </c>
      <c r="K1626" s="5" t="n">
        <f aca="false">IF(F1626="Поступление",TRUE())</f>
        <v>0</v>
      </c>
      <c r="L1626" s="5" t="n">
        <f aca="false">AND(G1626,H1626,I1626,K1626)</f>
        <v>0</v>
      </c>
      <c r="M1626" s="0" t="n">
        <f aca="false">IF(L1626,1,0)</f>
        <v>0</v>
      </c>
      <c r="N1626" s="0" t="n">
        <f aca="false">E1626*J1626*M1626</f>
        <v>0</v>
      </c>
    </row>
    <row r="1627" customFormat="false" ht="14.25" hidden="false" customHeight="false" outlineLevel="0" collapsed="false">
      <c r="A1627" s="0" t="n">
        <v>1626</v>
      </c>
      <c r="B1627" s="3" t="n">
        <v>45145</v>
      </c>
      <c r="C1627" s="4" t="s">
        <v>26</v>
      </c>
      <c r="D1627" s="0" t="n">
        <v>6</v>
      </c>
      <c r="E1627" s="0" t="n">
        <v>68</v>
      </c>
      <c r="F1627" s="0" t="s">
        <v>29</v>
      </c>
      <c r="G1627" s="5" t="n">
        <f aca="false">OR(C1627="M15",C1627="M10")</f>
        <v>0</v>
      </c>
      <c r="H1627" s="5" t="n">
        <f aca="false">AND(D1627&lt;=7,D1627&gt;=4)</f>
        <v>1</v>
      </c>
      <c r="I1627" s="5" t="n">
        <f aca="false">AND(B1627&gt;=$P$1,B1627&lt;=$Q$1)</f>
        <v>1</v>
      </c>
      <c r="J1627" s="0" t="n">
        <f aca="false">VLOOKUP(D1627,Товар!$A$1:$F$61,5)</f>
        <v>500</v>
      </c>
      <c r="K1627" s="5" t="n">
        <f aca="false">IF(F1627="Поступление",TRUE())</f>
        <v>0</v>
      </c>
      <c r="L1627" s="5" t="n">
        <f aca="false">AND(G1627,H1627,I1627,K1627)</f>
        <v>0</v>
      </c>
      <c r="M1627" s="0" t="n">
        <f aca="false">IF(L1627,1,0)</f>
        <v>0</v>
      </c>
      <c r="N1627" s="0" t="n">
        <f aca="false">E1627*J1627*M1627</f>
        <v>0</v>
      </c>
    </row>
    <row r="1628" customFormat="false" ht="14.25" hidden="false" customHeight="false" outlineLevel="0" collapsed="false">
      <c r="A1628" s="0" t="n">
        <v>1627</v>
      </c>
      <c r="B1628" s="3" t="n">
        <v>45145</v>
      </c>
      <c r="C1628" s="4" t="s">
        <v>26</v>
      </c>
      <c r="D1628" s="0" t="n">
        <v>7</v>
      </c>
      <c r="E1628" s="0" t="n">
        <v>79</v>
      </c>
      <c r="F1628" s="0" t="s">
        <v>29</v>
      </c>
      <c r="G1628" s="5" t="n">
        <f aca="false">OR(C1628="M15",C1628="M10")</f>
        <v>0</v>
      </c>
      <c r="H1628" s="5" t="n">
        <f aca="false">AND(D1628&lt;=7,D1628&gt;=4)</f>
        <v>1</v>
      </c>
      <c r="I1628" s="5" t="n">
        <f aca="false">AND(B1628&gt;=$P$1,B1628&lt;=$Q$1)</f>
        <v>1</v>
      </c>
      <c r="J1628" s="0" t="n">
        <f aca="false">VLOOKUP(D1628,Товар!$A$1:$F$61,5)</f>
        <v>1000</v>
      </c>
      <c r="K1628" s="5" t="n">
        <f aca="false">IF(F1628="Поступление",TRUE())</f>
        <v>0</v>
      </c>
      <c r="L1628" s="5" t="n">
        <f aca="false">AND(G1628,H1628,I1628,K1628)</f>
        <v>0</v>
      </c>
      <c r="M1628" s="0" t="n">
        <f aca="false">IF(L1628,1,0)</f>
        <v>0</v>
      </c>
      <c r="N1628" s="0" t="n">
        <f aca="false">E1628*J1628*M1628</f>
        <v>0</v>
      </c>
    </row>
    <row r="1629" customFormat="false" ht="14.25" hidden="false" customHeight="false" outlineLevel="0" collapsed="false">
      <c r="A1629" s="0" t="n">
        <v>1628</v>
      </c>
      <c r="B1629" s="3" t="n">
        <v>45145</v>
      </c>
      <c r="C1629" s="4" t="s">
        <v>26</v>
      </c>
      <c r="D1629" s="0" t="n">
        <v>8</v>
      </c>
      <c r="E1629" s="0" t="n">
        <v>97</v>
      </c>
      <c r="F1629" s="0" t="s">
        <v>29</v>
      </c>
      <c r="G1629" s="5" t="n">
        <f aca="false">OR(C1629="M15",C1629="M10")</f>
        <v>0</v>
      </c>
      <c r="H1629" s="5" t="n">
        <f aca="false">AND(D1629&lt;=7,D1629&gt;=4)</f>
        <v>0</v>
      </c>
      <c r="I1629" s="5" t="n">
        <f aca="false">AND(B1629&gt;=$P$1,B1629&lt;=$Q$1)</f>
        <v>1</v>
      </c>
      <c r="J1629" s="0" t="n">
        <f aca="false">VLOOKUP(D1629,Товар!$A$1:$F$61,5)</f>
        <v>250</v>
      </c>
      <c r="K1629" s="5" t="n">
        <f aca="false">IF(F1629="Поступление",TRUE())</f>
        <v>0</v>
      </c>
      <c r="L1629" s="5" t="n">
        <f aca="false">AND(G1629,H1629,I1629,K1629)</f>
        <v>0</v>
      </c>
      <c r="M1629" s="0" t="n">
        <f aca="false">IF(L1629,1,0)</f>
        <v>0</v>
      </c>
      <c r="N1629" s="0" t="n">
        <f aca="false">E1629*J1629*M1629</f>
        <v>0</v>
      </c>
    </row>
    <row r="1630" customFormat="false" ht="14.25" hidden="false" customHeight="false" outlineLevel="0" collapsed="false">
      <c r="A1630" s="0" t="n">
        <v>1629</v>
      </c>
      <c r="B1630" s="3" t="n">
        <v>45145</v>
      </c>
      <c r="C1630" s="4" t="s">
        <v>26</v>
      </c>
      <c r="D1630" s="0" t="n">
        <v>9</v>
      </c>
      <c r="E1630" s="0" t="n">
        <v>95</v>
      </c>
      <c r="F1630" s="0" t="s">
        <v>29</v>
      </c>
      <c r="G1630" s="5" t="n">
        <f aca="false">OR(C1630="M15",C1630="M10")</f>
        <v>0</v>
      </c>
      <c r="H1630" s="5" t="n">
        <f aca="false">AND(D1630&lt;=7,D1630&gt;=4)</f>
        <v>0</v>
      </c>
      <c r="I1630" s="5" t="n">
        <f aca="false">AND(B1630&gt;=$P$1,B1630&lt;=$Q$1)</f>
        <v>1</v>
      </c>
      <c r="J1630" s="0" t="n">
        <f aca="false">VLOOKUP(D1630,Товар!$A$1:$F$61,5)</f>
        <v>500</v>
      </c>
      <c r="K1630" s="5" t="n">
        <f aca="false">IF(F1630="Поступление",TRUE())</f>
        <v>0</v>
      </c>
      <c r="L1630" s="5" t="n">
        <f aca="false">AND(G1630,H1630,I1630,K1630)</f>
        <v>0</v>
      </c>
      <c r="M1630" s="0" t="n">
        <f aca="false">IF(L1630,1,0)</f>
        <v>0</v>
      </c>
      <c r="N1630" s="0" t="n">
        <f aca="false">E1630*J1630*M1630</f>
        <v>0</v>
      </c>
    </row>
    <row r="1631" customFormat="false" ht="14.25" hidden="false" customHeight="false" outlineLevel="0" collapsed="false">
      <c r="A1631" s="0" t="n">
        <v>1630</v>
      </c>
      <c r="B1631" s="3" t="n">
        <v>45145</v>
      </c>
      <c r="C1631" s="4" t="s">
        <v>26</v>
      </c>
      <c r="D1631" s="0" t="n">
        <v>10</v>
      </c>
      <c r="E1631" s="0" t="n">
        <v>94</v>
      </c>
      <c r="F1631" s="0" t="s">
        <v>29</v>
      </c>
      <c r="G1631" s="5" t="n">
        <f aca="false">OR(C1631="M15",C1631="M10")</f>
        <v>0</v>
      </c>
      <c r="H1631" s="5" t="n">
        <f aca="false">AND(D1631&lt;=7,D1631&gt;=4)</f>
        <v>0</v>
      </c>
      <c r="I1631" s="5" t="n">
        <f aca="false">AND(B1631&gt;=$P$1,B1631&lt;=$Q$1)</f>
        <v>1</v>
      </c>
      <c r="J1631" s="0" t="n">
        <f aca="false">VLOOKUP(D1631,Товар!$A$1:$F$61,5)</f>
        <v>1000</v>
      </c>
      <c r="K1631" s="5" t="n">
        <f aca="false">IF(F1631="Поступление",TRUE())</f>
        <v>0</v>
      </c>
      <c r="L1631" s="5" t="n">
        <f aca="false">AND(G1631,H1631,I1631,K1631)</f>
        <v>0</v>
      </c>
      <c r="M1631" s="0" t="n">
        <f aca="false">IF(L1631,1,0)</f>
        <v>0</v>
      </c>
      <c r="N1631" s="0" t="n">
        <f aca="false">E1631*J1631*M1631</f>
        <v>0</v>
      </c>
    </row>
    <row r="1632" customFormat="false" ht="14.25" hidden="false" customHeight="false" outlineLevel="0" collapsed="false">
      <c r="A1632" s="0" t="n">
        <v>1631</v>
      </c>
      <c r="B1632" s="3" t="n">
        <v>45145</v>
      </c>
      <c r="C1632" s="4" t="s">
        <v>26</v>
      </c>
      <c r="D1632" s="0" t="n">
        <v>11</v>
      </c>
      <c r="E1632" s="0" t="n">
        <v>86</v>
      </c>
      <c r="F1632" s="0" t="s">
        <v>29</v>
      </c>
      <c r="G1632" s="5" t="n">
        <f aca="false">OR(C1632="M15",C1632="M10")</f>
        <v>0</v>
      </c>
      <c r="H1632" s="5" t="n">
        <f aca="false">AND(D1632&lt;=7,D1632&gt;=4)</f>
        <v>0</v>
      </c>
      <c r="I1632" s="5" t="n">
        <f aca="false">AND(B1632&gt;=$P$1,B1632&lt;=$Q$1)</f>
        <v>1</v>
      </c>
      <c r="J1632" s="0" t="n">
        <f aca="false">VLOOKUP(D1632,Товар!$A$1:$F$61,5)</f>
        <v>500</v>
      </c>
      <c r="K1632" s="5" t="n">
        <f aca="false">IF(F1632="Поступление",TRUE())</f>
        <v>0</v>
      </c>
      <c r="L1632" s="5" t="n">
        <f aca="false">AND(G1632,H1632,I1632,K1632)</f>
        <v>0</v>
      </c>
      <c r="M1632" s="0" t="n">
        <f aca="false">IF(L1632,1,0)</f>
        <v>0</v>
      </c>
      <c r="N1632" s="0" t="n">
        <f aca="false">E1632*J1632*M1632</f>
        <v>0</v>
      </c>
    </row>
    <row r="1633" customFormat="false" ht="14.25" hidden="false" customHeight="false" outlineLevel="0" collapsed="false">
      <c r="A1633" s="0" t="n">
        <v>1632</v>
      </c>
      <c r="B1633" s="3" t="n">
        <v>45145</v>
      </c>
      <c r="C1633" s="4" t="s">
        <v>26</v>
      </c>
      <c r="D1633" s="0" t="n">
        <v>12</v>
      </c>
      <c r="E1633" s="0" t="n">
        <v>84</v>
      </c>
      <c r="F1633" s="0" t="s">
        <v>29</v>
      </c>
      <c r="G1633" s="5" t="n">
        <f aca="false">OR(C1633="M15",C1633="M10")</f>
        <v>0</v>
      </c>
      <c r="H1633" s="5" t="n">
        <f aca="false">AND(D1633&lt;=7,D1633&gt;=4)</f>
        <v>0</v>
      </c>
      <c r="I1633" s="5" t="n">
        <f aca="false">AND(B1633&gt;=$P$1,B1633&lt;=$Q$1)</f>
        <v>1</v>
      </c>
      <c r="J1633" s="0" t="n">
        <f aca="false">VLOOKUP(D1633,Товар!$A$1:$F$61,5)</f>
        <v>250</v>
      </c>
      <c r="K1633" s="5" t="n">
        <f aca="false">IF(F1633="Поступление",TRUE())</f>
        <v>0</v>
      </c>
      <c r="L1633" s="5" t="n">
        <f aca="false">AND(G1633,H1633,I1633,K1633)</f>
        <v>0</v>
      </c>
      <c r="M1633" s="0" t="n">
        <f aca="false">IF(L1633,1,0)</f>
        <v>0</v>
      </c>
      <c r="N1633" s="0" t="n">
        <f aca="false">E1633*J1633*M1633</f>
        <v>0</v>
      </c>
    </row>
    <row r="1634" customFormat="false" ht="14.25" hidden="false" customHeight="false" outlineLevel="0" collapsed="false">
      <c r="A1634" s="0" t="n">
        <v>1633</v>
      </c>
      <c r="B1634" s="3" t="n">
        <v>45145</v>
      </c>
      <c r="C1634" s="4" t="s">
        <v>26</v>
      </c>
      <c r="D1634" s="0" t="n">
        <v>13</v>
      </c>
      <c r="E1634" s="0" t="n">
        <v>81</v>
      </c>
      <c r="F1634" s="0" t="s">
        <v>29</v>
      </c>
      <c r="G1634" s="5" t="n">
        <f aca="false">OR(C1634="M15",C1634="M10")</f>
        <v>0</v>
      </c>
      <c r="H1634" s="5" t="n">
        <f aca="false">AND(D1634&lt;=7,D1634&gt;=4)</f>
        <v>0</v>
      </c>
      <c r="I1634" s="5" t="n">
        <f aca="false">AND(B1634&gt;=$P$1,B1634&lt;=$Q$1)</f>
        <v>1</v>
      </c>
      <c r="J1634" s="0" t="n">
        <f aca="false">VLOOKUP(D1634,Товар!$A$1:$F$61,5)</f>
        <v>500</v>
      </c>
      <c r="K1634" s="5" t="n">
        <f aca="false">IF(F1634="Поступление",TRUE())</f>
        <v>0</v>
      </c>
      <c r="L1634" s="5" t="n">
        <f aca="false">AND(G1634,H1634,I1634,K1634)</f>
        <v>0</v>
      </c>
      <c r="M1634" s="0" t="n">
        <f aca="false">IF(L1634,1,0)</f>
        <v>0</v>
      </c>
      <c r="N1634" s="0" t="n">
        <f aca="false">E1634*J1634*M1634</f>
        <v>0</v>
      </c>
    </row>
    <row r="1635" customFormat="false" ht="14.25" hidden="false" customHeight="false" outlineLevel="0" collapsed="false">
      <c r="A1635" s="0" t="n">
        <v>1634</v>
      </c>
      <c r="B1635" s="3" t="n">
        <v>45145</v>
      </c>
      <c r="C1635" s="4" t="s">
        <v>26</v>
      </c>
      <c r="D1635" s="0" t="n">
        <v>14</v>
      </c>
      <c r="E1635" s="0" t="n">
        <v>83</v>
      </c>
      <c r="F1635" s="0" t="s">
        <v>29</v>
      </c>
      <c r="G1635" s="5" t="n">
        <f aca="false">OR(C1635="M15",C1635="M10")</f>
        <v>0</v>
      </c>
      <c r="H1635" s="5" t="n">
        <f aca="false">AND(D1635&lt;=7,D1635&gt;=4)</f>
        <v>0</v>
      </c>
      <c r="I1635" s="5" t="n">
        <f aca="false">AND(B1635&gt;=$P$1,B1635&lt;=$Q$1)</f>
        <v>1</v>
      </c>
      <c r="J1635" s="0" t="n">
        <f aca="false">VLOOKUP(D1635,Товар!$A$1:$F$61,5)</f>
        <v>300</v>
      </c>
      <c r="K1635" s="5" t="n">
        <f aca="false">IF(F1635="Поступление",TRUE())</f>
        <v>0</v>
      </c>
      <c r="L1635" s="5" t="n">
        <f aca="false">AND(G1635,H1635,I1635,K1635)</f>
        <v>0</v>
      </c>
      <c r="M1635" s="0" t="n">
        <f aca="false">IF(L1635,1,0)</f>
        <v>0</v>
      </c>
      <c r="N1635" s="0" t="n">
        <f aca="false">E1635*J1635*M1635</f>
        <v>0</v>
      </c>
    </row>
    <row r="1636" customFormat="false" ht="14.25" hidden="false" customHeight="false" outlineLevel="0" collapsed="false">
      <c r="A1636" s="0" t="n">
        <v>1635</v>
      </c>
      <c r="B1636" s="3" t="n">
        <v>45145</v>
      </c>
      <c r="C1636" s="4" t="s">
        <v>26</v>
      </c>
      <c r="D1636" s="0" t="n">
        <v>15</v>
      </c>
      <c r="E1636" s="0" t="n">
        <v>82</v>
      </c>
      <c r="F1636" s="0" t="s">
        <v>29</v>
      </c>
      <c r="G1636" s="5" t="n">
        <f aca="false">OR(C1636="M15",C1636="M10")</f>
        <v>0</v>
      </c>
      <c r="H1636" s="5" t="n">
        <f aca="false">AND(D1636&lt;=7,D1636&gt;=4)</f>
        <v>0</v>
      </c>
      <c r="I1636" s="5" t="n">
        <f aca="false">AND(B1636&gt;=$P$1,B1636&lt;=$Q$1)</f>
        <v>1</v>
      </c>
      <c r="J1636" s="0" t="n">
        <f aca="false">VLOOKUP(D1636,Товар!$A$1:$F$61,5)</f>
        <v>250</v>
      </c>
      <c r="K1636" s="5" t="n">
        <f aca="false">IF(F1636="Поступление",TRUE())</f>
        <v>0</v>
      </c>
      <c r="L1636" s="5" t="n">
        <f aca="false">AND(G1636,H1636,I1636,K1636)</f>
        <v>0</v>
      </c>
      <c r="M1636" s="0" t="n">
        <f aca="false">IF(L1636,1,0)</f>
        <v>0</v>
      </c>
      <c r="N1636" s="0" t="n">
        <f aca="false">E1636*J1636*M1636</f>
        <v>0</v>
      </c>
    </row>
    <row r="1637" customFormat="false" ht="14.25" hidden="false" customHeight="false" outlineLevel="0" collapsed="false">
      <c r="A1637" s="0" t="n">
        <v>1636</v>
      </c>
      <c r="B1637" s="3" t="n">
        <v>45145</v>
      </c>
      <c r="C1637" s="4" t="s">
        <v>26</v>
      </c>
      <c r="D1637" s="0" t="n">
        <v>16</v>
      </c>
      <c r="E1637" s="0" t="n">
        <v>87</v>
      </c>
      <c r="F1637" s="0" t="s">
        <v>29</v>
      </c>
      <c r="G1637" s="5" t="n">
        <f aca="false">OR(C1637="M15",C1637="M10")</f>
        <v>0</v>
      </c>
      <c r="H1637" s="5" t="n">
        <f aca="false">AND(D1637&lt;=7,D1637&gt;=4)</f>
        <v>0</v>
      </c>
      <c r="I1637" s="5" t="n">
        <f aca="false">AND(B1637&gt;=$P$1,B1637&lt;=$Q$1)</f>
        <v>1</v>
      </c>
      <c r="J1637" s="0" t="n">
        <f aca="false">VLOOKUP(D1637,Товар!$A$1:$F$61,5)</f>
        <v>1</v>
      </c>
      <c r="K1637" s="5" t="n">
        <f aca="false">IF(F1637="Поступление",TRUE())</f>
        <v>0</v>
      </c>
      <c r="L1637" s="5" t="n">
        <f aca="false">AND(G1637,H1637,I1637,K1637)</f>
        <v>0</v>
      </c>
      <c r="M1637" s="0" t="n">
        <f aca="false">IF(L1637,1,0)</f>
        <v>0</v>
      </c>
      <c r="N1637" s="0" t="n">
        <f aca="false">E1637*J1637*M1637</f>
        <v>0</v>
      </c>
    </row>
    <row r="1638" customFormat="false" ht="14.25" hidden="false" customHeight="false" outlineLevel="0" collapsed="false">
      <c r="A1638" s="0" t="n">
        <v>1637</v>
      </c>
      <c r="B1638" s="3" t="n">
        <v>45145</v>
      </c>
      <c r="C1638" s="4" t="s">
        <v>26</v>
      </c>
      <c r="D1638" s="0" t="n">
        <v>17</v>
      </c>
      <c r="E1638" s="0" t="n">
        <v>94</v>
      </c>
      <c r="F1638" s="0" t="s">
        <v>29</v>
      </c>
      <c r="G1638" s="5" t="n">
        <f aca="false">OR(C1638="M15",C1638="M10")</f>
        <v>0</v>
      </c>
      <c r="H1638" s="5" t="n">
        <f aca="false">AND(D1638&lt;=7,D1638&gt;=4)</f>
        <v>0</v>
      </c>
      <c r="I1638" s="5" t="n">
        <f aca="false">AND(B1638&gt;=$P$1,B1638&lt;=$Q$1)</f>
        <v>1</v>
      </c>
      <c r="J1638" s="0" t="n">
        <f aca="false">VLOOKUP(D1638,Товар!$A$1:$F$61,5)</f>
        <v>150</v>
      </c>
      <c r="K1638" s="5" t="n">
        <f aca="false">IF(F1638="Поступление",TRUE())</f>
        <v>0</v>
      </c>
      <c r="L1638" s="5" t="n">
        <f aca="false">AND(G1638,H1638,I1638,K1638)</f>
        <v>0</v>
      </c>
      <c r="M1638" s="0" t="n">
        <f aca="false">IF(L1638,1,0)</f>
        <v>0</v>
      </c>
      <c r="N1638" s="0" t="n">
        <f aca="false">E1638*J1638*M1638</f>
        <v>0</v>
      </c>
    </row>
    <row r="1639" customFormat="false" ht="14.25" hidden="false" customHeight="false" outlineLevel="0" collapsed="false">
      <c r="A1639" s="0" t="n">
        <v>1638</v>
      </c>
      <c r="B1639" s="3" t="n">
        <v>45145</v>
      </c>
      <c r="C1639" s="4" t="s">
        <v>26</v>
      </c>
      <c r="D1639" s="0" t="n">
        <v>18</v>
      </c>
      <c r="E1639" s="0" t="n">
        <v>96</v>
      </c>
      <c r="F1639" s="0" t="s">
        <v>29</v>
      </c>
      <c r="G1639" s="5" t="n">
        <f aca="false">OR(C1639="M15",C1639="M10")</f>
        <v>0</v>
      </c>
      <c r="H1639" s="5" t="n">
        <f aca="false">AND(D1639&lt;=7,D1639&gt;=4)</f>
        <v>0</v>
      </c>
      <c r="I1639" s="5" t="n">
        <f aca="false">AND(B1639&gt;=$P$1,B1639&lt;=$Q$1)</f>
        <v>1</v>
      </c>
      <c r="J1639" s="0" t="n">
        <f aca="false">VLOOKUP(D1639,Товар!$A$1:$F$61,5)</f>
        <v>150</v>
      </c>
      <c r="K1639" s="5" t="n">
        <f aca="false">IF(F1639="Поступление",TRUE())</f>
        <v>0</v>
      </c>
      <c r="L1639" s="5" t="n">
        <f aca="false">AND(G1639,H1639,I1639,K1639)</f>
        <v>0</v>
      </c>
      <c r="M1639" s="0" t="n">
        <f aca="false">IF(L1639,1,0)</f>
        <v>0</v>
      </c>
      <c r="N1639" s="0" t="n">
        <f aca="false">E1639*J1639*M1639</f>
        <v>0</v>
      </c>
    </row>
    <row r="1640" customFormat="false" ht="14.25" hidden="false" customHeight="false" outlineLevel="0" collapsed="false">
      <c r="A1640" s="0" t="n">
        <v>1639</v>
      </c>
      <c r="B1640" s="3" t="n">
        <v>45145</v>
      </c>
      <c r="C1640" s="4" t="s">
        <v>26</v>
      </c>
      <c r="D1640" s="0" t="n">
        <v>19</v>
      </c>
      <c r="E1640" s="0" t="n">
        <v>93</v>
      </c>
      <c r="F1640" s="0" t="s">
        <v>29</v>
      </c>
      <c r="G1640" s="5" t="n">
        <f aca="false">OR(C1640="M15",C1640="M10")</f>
        <v>0</v>
      </c>
      <c r="H1640" s="5" t="n">
        <f aca="false">AND(D1640&lt;=7,D1640&gt;=4)</f>
        <v>0</v>
      </c>
      <c r="I1640" s="5" t="n">
        <f aca="false">AND(B1640&gt;=$P$1,B1640&lt;=$Q$1)</f>
        <v>1</v>
      </c>
      <c r="J1640" s="0" t="n">
        <f aca="false">VLOOKUP(D1640,Товар!$A$1:$F$61,5)</f>
        <v>700</v>
      </c>
      <c r="K1640" s="5" t="n">
        <f aca="false">IF(F1640="Поступление",TRUE())</f>
        <v>0</v>
      </c>
      <c r="L1640" s="5" t="n">
        <f aca="false">AND(G1640,H1640,I1640,K1640)</f>
        <v>0</v>
      </c>
      <c r="M1640" s="0" t="n">
        <f aca="false">IF(L1640,1,0)</f>
        <v>0</v>
      </c>
      <c r="N1640" s="0" t="n">
        <f aca="false">E1640*J1640*M1640</f>
        <v>0</v>
      </c>
    </row>
    <row r="1641" customFormat="false" ht="14.25" hidden="false" customHeight="false" outlineLevel="0" collapsed="false">
      <c r="A1641" s="0" t="n">
        <v>1640</v>
      </c>
      <c r="B1641" s="3" t="n">
        <v>45145</v>
      </c>
      <c r="C1641" s="4" t="s">
        <v>26</v>
      </c>
      <c r="D1641" s="0" t="n">
        <v>20</v>
      </c>
      <c r="E1641" s="0" t="n">
        <v>91</v>
      </c>
      <c r="F1641" s="0" t="s">
        <v>29</v>
      </c>
      <c r="G1641" s="5" t="n">
        <f aca="false">OR(C1641="M15",C1641="M10")</f>
        <v>0</v>
      </c>
      <c r="H1641" s="5" t="n">
        <f aca="false">AND(D1641&lt;=7,D1641&gt;=4)</f>
        <v>0</v>
      </c>
      <c r="I1641" s="5" t="n">
        <f aca="false">AND(B1641&gt;=$P$1,B1641&lt;=$Q$1)</f>
        <v>1</v>
      </c>
      <c r="J1641" s="0" t="n">
        <f aca="false">VLOOKUP(D1641,Товар!$A$1:$F$61,5)</f>
        <v>500</v>
      </c>
      <c r="K1641" s="5" t="n">
        <f aca="false">IF(F1641="Поступление",TRUE())</f>
        <v>0</v>
      </c>
      <c r="L1641" s="5" t="n">
        <f aca="false">AND(G1641,H1641,I1641,K1641)</f>
        <v>0</v>
      </c>
      <c r="M1641" s="0" t="n">
        <f aca="false">IF(L1641,1,0)</f>
        <v>0</v>
      </c>
      <c r="N1641" s="0" t="n">
        <f aca="false">E1641*J1641*M1641</f>
        <v>0</v>
      </c>
    </row>
    <row r="1642" customFormat="false" ht="14.25" hidden="false" customHeight="false" outlineLevel="0" collapsed="false">
      <c r="A1642" s="0" t="n">
        <v>1641</v>
      </c>
      <c r="B1642" s="3" t="n">
        <v>45145</v>
      </c>
      <c r="C1642" s="4" t="s">
        <v>26</v>
      </c>
      <c r="D1642" s="0" t="n">
        <v>21</v>
      </c>
      <c r="E1642" s="0" t="n">
        <v>73</v>
      </c>
      <c r="F1642" s="0" t="s">
        <v>29</v>
      </c>
      <c r="G1642" s="5" t="n">
        <f aca="false">OR(C1642="M15",C1642="M10")</f>
        <v>0</v>
      </c>
      <c r="H1642" s="5" t="n">
        <f aca="false">AND(D1642&lt;=7,D1642&gt;=4)</f>
        <v>0</v>
      </c>
      <c r="I1642" s="5" t="n">
        <f aca="false">AND(B1642&gt;=$P$1,B1642&lt;=$Q$1)</f>
        <v>1</v>
      </c>
      <c r="J1642" s="0" t="n">
        <f aca="false">VLOOKUP(D1642,Товар!$A$1:$F$61,5)</f>
        <v>500</v>
      </c>
      <c r="K1642" s="5" t="n">
        <f aca="false">IF(F1642="Поступление",TRUE())</f>
        <v>0</v>
      </c>
      <c r="L1642" s="5" t="n">
        <f aca="false">AND(G1642,H1642,I1642,K1642)</f>
        <v>0</v>
      </c>
      <c r="M1642" s="0" t="n">
        <f aca="false">IF(L1642,1,0)</f>
        <v>0</v>
      </c>
      <c r="N1642" s="0" t="n">
        <f aca="false">E1642*J1642*M1642</f>
        <v>0</v>
      </c>
    </row>
    <row r="1643" customFormat="false" ht="14.25" hidden="false" customHeight="false" outlineLevel="0" collapsed="false">
      <c r="A1643" s="0" t="n">
        <v>1642</v>
      </c>
      <c r="B1643" s="3" t="n">
        <v>45145</v>
      </c>
      <c r="C1643" s="4" t="s">
        <v>26</v>
      </c>
      <c r="D1643" s="0" t="n">
        <v>22</v>
      </c>
      <c r="E1643" s="0" t="n">
        <v>94</v>
      </c>
      <c r="F1643" s="0" t="s">
        <v>29</v>
      </c>
      <c r="G1643" s="5" t="n">
        <f aca="false">OR(C1643="M15",C1643="M10")</f>
        <v>0</v>
      </c>
      <c r="H1643" s="5" t="n">
        <f aca="false">AND(D1643&lt;=7,D1643&gt;=4)</f>
        <v>0</v>
      </c>
      <c r="I1643" s="5" t="n">
        <f aca="false">AND(B1643&gt;=$P$1,B1643&lt;=$Q$1)</f>
        <v>1</v>
      </c>
      <c r="J1643" s="0" t="n">
        <f aca="false">VLOOKUP(D1643,Товар!$A$1:$F$61,5)</f>
        <v>600</v>
      </c>
      <c r="K1643" s="5" t="n">
        <f aca="false">IF(F1643="Поступление",TRUE())</f>
        <v>0</v>
      </c>
      <c r="L1643" s="5" t="n">
        <f aca="false">AND(G1643,H1643,I1643,K1643)</f>
        <v>0</v>
      </c>
      <c r="M1643" s="0" t="n">
        <f aca="false">IF(L1643,1,0)</f>
        <v>0</v>
      </c>
      <c r="N1643" s="0" t="n">
        <f aca="false">E1643*J1643*M1643</f>
        <v>0</v>
      </c>
    </row>
    <row r="1644" customFormat="false" ht="14.25" hidden="false" customHeight="false" outlineLevel="0" collapsed="false">
      <c r="A1644" s="0" t="n">
        <v>1643</v>
      </c>
      <c r="B1644" s="3" t="n">
        <v>45145</v>
      </c>
      <c r="C1644" s="4" t="s">
        <v>26</v>
      </c>
      <c r="D1644" s="0" t="n">
        <v>23</v>
      </c>
      <c r="E1644" s="0" t="n">
        <v>96</v>
      </c>
      <c r="F1644" s="0" t="s">
        <v>29</v>
      </c>
      <c r="G1644" s="5" t="n">
        <f aca="false">OR(C1644="M15",C1644="M10")</f>
        <v>0</v>
      </c>
      <c r="H1644" s="5" t="n">
        <f aca="false">AND(D1644&lt;=7,D1644&gt;=4)</f>
        <v>0</v>
      </c>
      <c r="I1644" s="5" t="n">
        <f aca="false">AND(B1644&gt;=$P$1,B1644&lt;=$Q$1)</f>
        <v>1</v>
      </c>
      <c r="J1644" s="0" t="n">
        <f aca="false">VLOOKUP(D1644,Товар!$A$1:$F$61,5)</f>
        <v>1000</v>
      </c>
      <c r="K1644" s="5" t="n">
        <f aca="false">IF(F1644="Поступление",TRUE())</f>
        <v>0</v>
      </c>
      <c r="L1644" s="5" t="n">
        <f aca="false">AND(G1644,H1644,I1644,K1644)</f>
        <v>0</v>
      </c>
      <c r="M1644" s="0" t="n">
        <f aca="false">IF(L1644,1,0)</f>
        <v>0</v>
      </c>
      <c r="N1644" s="0" t="n">
        <f aca="false">E1644*J1644*M1644</f>
        <v>0</v>
      </c>
    </row>
    <row r="1645" customFormat="false" ht="14.25" hidden="false" customHeight="false" outlineLevel="0" collapsed="false">
      <c r="A1645" s="0" t="n">
        <v>1644</v>
      </c>
      <c r="B1645" s="3" t="n">
        <v>45145</v>
      </c>
      <c r="C1645" s="4" t="s">
        <v>26</v>
      </c>
      <c r="D1645" s="0" t="n">
        <v>24</v>
      </c>
      <c r="E1645" s="0" t="n">
        <v>95</v>
      </c>
      <c r="F1645" s="0" t="s">
        <v>29</v>
      </c>
      <c r="G1645" s="5" t="n">
        <f aca="false">OR(C1645="M15",C1645="M10")</f>
        <v>0</v>
      </c>
      <c r="H1645" s="5" t="n">
        <f aca="false">AND(D1645&lt;=7,D1645&gt;=4)</f>
        <v>0</v>
      </c>
      <c r="I1645" s="5" t="n">
        <f aca="false">AND(B1645&gt;=$P$1,B1645&lt;=$Q$1)</f>
        <v>1</v>
      </c>
      <c r="J1645" s="0" t="n">
        <f aca="false">VLOOKUP(D1645,Товар!$A$1:$F$61,5)</f>
        <v>200</v>
      </c>
      <c r="K1645" s="5" t="n">
        <f aca="false">IF(F1645="Поступление",TRUE())</f>
        <v>0</v>
      </c>
      <c r="L1645" s="5" t="n">
        <f aca="false">AND(G1645,H1645,I1645,K1645)</f>
        <v>0</v>
      </c>
      <c r="M1645" s="0" t="n">
        <f aca="false">IF(L1645,1,0)</f>
        <v>0</v>
      </c>
      <c r="N1645" s="0" t="n">
        <f aca="false">E1645*J1645*M1645</f>
        <v>0</v>
      </c>
    </row>
    <row r="1646" customFormat="false" ht="14.25" hidden="false" customHeight="false" outlineLevel="0" collapsed="false">
      <c r="A1646" s="0" t="n">
        <v>1645</v>
      </c>
      <c r="B1646" s="3" t="n">
        <v>45145</v>
      </c>
      <c r="C1646" s="4" t="s">
        <v>26</v>
      </c>
      <c r="D1646" s="0" t="n">
        <v>25</v>
      </c>
      <c r="E1646" s="0" t="n">
        <v>97</v>
      </c>
      <c r="F1646" s="0" t="s">
        <v>29</v>
      </c>
      <c r="G1646" s="5" t="n">
        <f aca="false">OR(C1646="M15",C1646="M10")</f>
        <v>0</v>
      </c>
      <c r="H1646" s="5" t="n">
        <f aca="false">AND(D1646&lt;=7,D1646&gt;=4)</f>
        <v>0</v>
      </c>
      <c r="I1646" s="5" t="n">
        <f aca="false">AND(B1646&gt;=$P$1,B1646&lt;=$Q$1)</f>
        <v>1</v>
      </c>
      <c r="J1646" s="0" t="n">
        <f aca="false">VLOOKUP(D1646,Товар!$A$1:$F$61,5)</f>
        <v>250</v>
      </c>
      <c r="K1646" s="5" t="n">
        <f aca="false">IF(F1646="Поступление",TRUE())</f>
        <v>0</v>
      </c>
      <c r="L1646" s="5" t="n">
        <f aca="false">AND(G1646,H1646,I1646,K1646)</f>
        <v>0</v>
      </c>
      <c r="M1646" s="0" t="n">
        <f aca="false">IF(L1646,1,0)</f>
        <v>0</v>
      </c>
      <c r="N1646" s="0" t="n">
        <f aca="false">E1646*J1646*M1646</f>
        <v>0</v>
      </c>
    </row>
    <row r="1647" customFormat="false" ht="14.25" hidden="false" customHeight="false" outlineLevel="0" collapsed="false">
      <c r="A1647" s="0" t="n">
        <v>1646</v>
      </c>
      <c r="B1647" s="3" t="n">
        <v>45145</v>
      </c>
      <c r="C1647" s="4" t="s">
        <v>26</v>
      </c>
      <c r="D1647" s="0" t="n">
        <v>26</v>
      </c>
      <c r="E1647" s="0" t="n">
        <v>84</v>
      </c>
      <c r="F1647" s="0" t="s">
        <v>29</v>
      </c>
      <c r="G1647" s="5" t="n">
        <f aca="false">OR(C1647="M15",C1647="M10")</f>
        <v>0</v>
      </c>
      <c r="H1647" s="5" t="n">
        <f aca="false">AND(D1647&lt;=7,D1647&gt;=4)</f>
        <v>0</v>
      </c>
      <c r="I1647" s="5" t="n">
        <f aca="false">AND(B1647&gt;=$P$1,B1647&lt;=$Q$1)</f>
        <v>1</v>
      </c>
      <c r="J1647" s="0" t="n">
        <f aca="false">VLOOKUP(D1647,Товар!$A$1:$F$61,5)</f>
        <v>300</v>
      </c>
      <c r="K1647" s="5" t="n">
        <f aca="false">IF(F1647="Поступление",TRUE())</f>
        <v>0</v>
      </c>
      <c r="L1647" s="5" t="n">
        <f aca="false">AND(G1647,H1647,I1647,K1647)</f>
        <v>0</v>
      </c>
      <c r="M1647" s="0" t="n">
        <f aca="false">IF(L1647,1,0)</f>
        <v>0</v>
      </c>
      <c r="N1647" s="0" t="n">
        <f aca="false">E1647*J1647*M1647</f>
        <v>0</v>
      </c>
    </row>
    <row r="1648" customFormat="false" ht="14.25" hidden="false" customHeight="false" outlineLevel="0" collapsed="false">
      <c r="A1648" s="0" t="n">
        <v>1647</v>
      </c>
      <c r="B1648" s="3" t="n">
        <v>45145</v>
      </c>
      <c r="C1648" s="4" t="s">
        <v>26</v>
      </c>
      <c r="D1648" s="0" t="n">
        <v>27</v>
      </c>
      <c r="E1648" s="0" t="n">
        <v>83</v>
      </c>
      <c r="F1648" s="0" t="s">
        <v>29</v>
      </c>
      <c r="G1648" s="5" t="n">
        <f aca="false">OR(C1648="M15",C1648="M10")</f>
        <v>0</v>
      </c>
      <c r="H1648" s="5" t="n">
        <f aca="false">AND(D1648&lt;=7,D1648&gt;=4)</f>
        <v>0</v>
      </c>
      <c r="I1648" s="5" t="n">
        <f aca="false">AND(B1648&gt;=$P$1,B1648&lt;=$Q$1)</f>
        <v>1</v>
      </c>
      <c r="J1648" s="0" t="n">
        <f aca="false">VLOOKUP(D1648,Товар!$A$1:$F$61,5)</f>
        <v>100</v>
      </c>
      <c r="K1648" s="5" t="n">
        <f aca="false">IF(F1648="Поступление",TRUE())</f>
        <v>0</v>
      </c>
      <c r="L1648" s="5" t="n">
        <f aca="false">AND(G1648,H1648,I1648,K1648)</f>
        <v>0</v>
      </c>
      <c r="M1648" s="0" t="n">
        <f aca="false">IF(L1648,1,0)</f>
        <v>0</v>
      </c>
      <c r="N1648" s="0" t="n">
        <f aca="false">E1648*J1648*M1648</f>
        <v>0</v>
      </c>
    </row>
    <row r="1649" customFormat="false" ht="14.25" hidden="false" customHeight="false" outlineLevel="0" collapsed="false">
      <c r="A1649" s="0" t="n">
        <v>1648</v>
      </c>
      <c r="B1649" s="3" t="n">
        <v>45145</v>
      </c>
      <c r="C1649" s="4" t="s">
        <v>26</v>
      </c>
      <c r="D1649" s="0" t="n">
        <v>28</v>
      </c>
      <c r="E1649" s="0" t="n">
        <v>81</v>
      </c>
      <c r="F1649" s="0" t="s">
        <v>29</v>
      </c>
      <c r="G1649" s="5" t="n">
        <f aca="false">OR(C1649="M15",C1649="M10")</f>
        <v>0</v>
      </c>
      <c r="H1649" s="5" t="n">
        <f aca="false">AND(D1649&lt;=7,D1649&gt;=4)</f>
        <v>0</v>
      </c>
      <c r="I1649" s="5" t="n">
        <f aca="false">AND(B1649&gt;=$P$1,B1649&lt;=$Q$1)</f>
        <v>1</v>
      </c>
      <c r="J1649" s="0" t="n">
        <f aca="false">VLOOKUP(D1649,Товар!$A$1:$F$61,5)</f>
        <v>250</v>
      </c>
      <c r="K1649" s="5" t="n">
        <f aca="false">IF(F1649="Поступление",TRUE())</f>
        <v>0</v>
      </c>
      <c r="L1649" s="5" t="n">
        <f aca="false">AND(G1649,H1649,I1649,K1649)</f>
        <v>0</v>
      </c>
      <c r="M1649" s="0" t="n">
        <f aca="false">IF(L1649,1,0)</f>
        <v>0</v>
      </c>
      <c r="N1649" s="0" t="n">
        <f aca="false">E1649*J1649*M1649</f>
        <v>0</v>
      </c>
    </row>
    <row r="1650" customFormat="false" ht="14.25" hidden="false" customHeight="false" outlineLevel="0" collapsed="false">
      <c r="A1650" s="0" t="n">
        <v>1649</v>
      </c>
      <c r="B1650" s="3" t="n">
        <v>45145</v>
      </c>
      <c r="C1650" s="4" t="s">
        <v>26</v>
      </c>
      <c r="D1650" s="0" t="n">
        <v>29</v>
      </c>
      <c r="E1650" s="0" t="n">
        <v>87</v>
      </c>
      <c r="F1650" s="0" t="s">
        <v>29</v>
      </c>
      <c r="G1650" s="5" t="n">
        <f aca="false">OR(C1650="M15",C1650="M10")</f>
        <v>0</v>
      </c>
      <c r="H1650" s="5" t="n">
        <f aca="false">AND(D1650&lt;=7,D1650&gt;=4)</f>
        <v>0</v>
      </c>
      <c r="I1650" s="5" t="n">
        <f aca="false">AND(B1650&gt;=$P$1,B1650&lt;=$Q$1)</f>
        <v>1</v>
      </c>
      <c r="J1650" s="0" t="n">
        <f aca="false">VLOOKUP(D1650,Товар!$A$1:$F$61,5)</f>
        <v>250</v>
      </c>
      <c r="K1650" s="5" t="n">
        <f aca="false">IF(F1650="Поступление",TRUE())</f>
        <v>0</v>
      </c>
      <c r="L1650" s="5" t="n">
        <f aca="false">AND(G1650,H1650,I1650,K1650)</f>
        <v>0</v>
      </c>
      <c r="M1650" s="0" t="n">
        <f aca="false">IF(L1650,1,0)</f>
        <v>0</v>
      </c>
      <c r="N1650" s="0" t="n">
        <f aca="false">E1650*J1650*M1650</f>
        <v>0</v>
      </c>
    </row>
    <row r="1651" customFormat="false" ht="14.25" hidden="false" customHeight="false" outlineLevel="0" collapsed="false">
      <c r="A1651" s="0" t="n">
        <v>1650</v>
      </c>
      <c r="B1651" s="3" t="n">
        <v>45145</v>
      </c>
      <c r="C1651" s="4" t="s">
        <v>26</v>
      </c>
      <c r="D1651" s="0" t="n">
        <v>30</v>
      </c>
      <c r="E1651" s="0" t="n">
        <v>73</v>
      </c>
      <c r="F1651" s="0" t="s">
        <v>29</v>
      </c>
      <c r="G1651" s="5" t="n">
        <f aca="false">OR(C1651="M15",C1651="M10")</f>
        <v>0</v>
      </c>
      <c r="H1651" s="5" t="n">
        <f aca="false">AND(D1651&lt;=7,D1651&gt;=4)</f>
        <v>0</v>
      </c>
      <c r="I1651" s="5" t="n">
        <f aca="false">AND(B1651&gt;=$P$1,B1651&lt;=$Q$1)</f>
        <v>1</v>
      </c>
      <c r="J1651" s="0" t="n">
        <f aca="false">VLOOKUP(D1651,Товар!$A$1:$F$61,5)</f>
        <v>100</v>
      </c>
      <c r="K1651" s="5" t="n">
        <f aca="false">IF(F1651="Поступление",TRUE())</f>
        <v>0</v>
      </c>
      <c r="L1651" s="5" t="n">
        <f aca="false">AND(G1651,H1651,I1651,K1651)</f>
        <v>0</v>
      </c>
      <c r="M1651" s="0" t="n">
        <f aca="false">IF(L1651,1,0)</f>
        <v>0</v>
      </c>
      <c r="N1651" s="0" t="n">
        <f aca="false">E1651*J1651*M1651</f>
        <v>0</v>
      </c>
    </row>
    <row r="1652" customFormat="false" ht="14.25" hidden="false" customHeight="false" outlineLevel="0" collapsed="false">
      <c r="A1652" s="0" t="n">
        <v>1651</v>
      </c>
      <c r="B1652" s="3" t="n">
        <v>45145</v>
      </c>
      <c r="C1652" s="4" t="s">
        <v>26</v>
      </c>
      <c r="D1652" s="0" t="n">
        <v>31</v>
      </c>
      <c r="E1652" s="0" t="n">
        <v>71</v>
      </c>
      <c r="F1652" s="0" t="s">
        <v>29</v>
      </c>
      <c r="G1652" s="5" t="n">
        <f aca="false">OR(C1652="M15",C1652="M10")</f>
        <v>0</v>
      </c>
      <c r="H1652" s="5" t="n">
        <f aca="false">AND(D1652&lt;=7,D1652&gt;=4)</f>
        <v>0</v>
      </c>
      <c r="I1652" s="5" t="n">
        <f aca="false">AND(B1652&gt;=$P$1,B1652&lt;=$Q$1)</f>
        <v>1</v>
      </c>
      <c r="J1652" s="0" t="n">
        <f aca="false">VLOOKUP(D1652,Товар!$A$1:$F$61,5)</f>
        <v>80</v>
      </c>
      <c r="K1652" s="5" t="n">
        <f aca="false">IF(F1652="Поступление",TRUE())</f>
        <v>0</v>
      </c>
      <c r="L1652" s="5" t="n">
        <f aca="false">AND(G1652,H1652,I1652,K1652)</f>
        <v>0</v>
      </c>
      <c r="M1652" s="0" t="n">
        <f aca="false">IF(L1652,1,0)</f>
        <v>0</v>
      </c>
      <c r="N1652" s="0" t="n">
        <f aca="false">E1652*J1652*M1652</f>
        <v>0</v>
      </c>
    </row>
    <row r="1653" customFormat="false" ht="14.25" hidden="false" customHeight="false" outlineLevel="0" collapsed="false">
      <c r="A1653" s="0" t="n">
        <v>1652</v>
      </c>
      <c r="B1653" s="3" t="n">
        <v>45145</v>
      </c>
      <c r="C1653" s="4" t="s">
        <v>26</v>
      </c>
      <c r="D1653" s="0" t="n">
        <v>32</v>
      </c>
      <c r="E1653" s="0" t="n">
        <v>85</v>
      </c>
      <c r="F1653" s="0" t="s">
        <v>29</v>
      </c>
      <c r="G1653" s="5" t="n">
        <f aca="false">OR(C1653="M15",C1653="M10")</f>
        <v>0</v>
      </c>
      <c r="H1653" s="5" t="n">
        <f aca="false">AND(D1653&lt;=7,D1653&gt;=4)</f>
        <v>0</v>
      </c>
      <c r="I1653" s="5" t="n">
        <f aca="false">AND(B1653&gt;=$P$1,B1653&lt;=$Q$1)</f>
        <v>1</v>
      </c>
      <c r="J1653" s="0" t="n">
        <f aca="false">VLOOKUP(D1653,Товар!$A$1:$F$61,5)</f>
        <v>100</v>
      </c>
      <c r="K1653" s="5" t="n">
        <f aca="false">IF(F1653="Поступление",TRUE())</f>
        <v>0</v>
      </c>
      <c r="L1653" s="5" t="n">
        <f aca="false">AND(G1653,H1653,I1653,K1653)</f>
        <v>0</v>
      </c>
      <c r="M1653" s="0" t="n">
        <f aca="false">IF(L1653,1,0)</f>
        <v>0</v>
      </c>
      <c r="N1653" s="0" t="n">
        <f aca="false">E1653*J1653*M1653</f>
        <v>0</v>
      </c>
    </row>
    <row r="1654" customFormat="false" ht="14.25" hidden="false" customHeight="false" outlineLevel="0" collapsed="false">
      <c r="A1654" s="0" t="n">
        <v>1653</v>
      </c>
      <c r="B1654" s="3" t="n">
        <v>45145</v>
      </c>
      <c r="C1654" s="4" t="s">
        <v>26</v>
      </c>
      <c r="D1654" s="0" t="n">
        <v>33</v>
      </c>
      <c r="E1654" s="0" t="n">
        <v>67</v>
      </c>
      <c r="F1654" s="0" t="s">
        <v>29</v>
      </c>
      <c r="G1654" s="5" t="n">
        <f aca="false">OR(C1654="M15",C1654="M10")</f>
        <v>0</v>
      </c>
      <c r="H1654" s="5" t="n">
        <f aca="false">AND(D1654&lt;=7,D1654&gt;=4)</f>
        <v>0</v>
      </c>
      <c r="I1654" s="5" t="n">
        <f aca="false">AND(B1654&gt;=$P$1,B1654&lt;=$Q$1)</f>
        <v>1</v>
      </c>
      <c r="J1654" s="0" t="n">
        <f aca="false">VLOOKUP(D1654,Товар!$A$1:$F$61,5)</f>
        <v>100</v>
      </c>
      <c r="K1654" s="5" t="n">
        <f aca="false">IF(F1654="Поступление",TRUE())</f>
        <v>0</v>
      </c>
      <c r="L1654" s="5" t="n">
        <f aca="false">AND(G1654,H1654,I1654,K1654)</f>
        <v>0</v>
      </c>
      <c r="M1654" s="0" t="n">
        <f aca="false">IF(L1654,1,0)</f>
        <v>0</v>
      </c>
      <c r="N1654" s="0" t="n">
        <f aca="false">E1654*J1654*M1654</f>
        <v>0</v>
      </c>
    </row>
    <row r="1655" customFormat="false" ht="14.25" hidden="false" customHeight="false" outlineLevel="0" collapsed="false">
      <c r="A1655" s="0" t="n">
        <v>1654</v>
      </c>
      <c r="B1655" s="3" t="n">
        <v>45145</v>
      </c>
      <c r="C1655" s="4" t="s">
        <v>26</v>
      </c>
      <c r="D1655" s="0" t="n">
        <v>34</v>
      </c>
      <c r="E1655" s="0" t="n">
        <v>85</v>
      </c>
      <c r="F1655" s="0" t="s">
        <v>29</v>
      </c>
      <c r="G1655" s="5" t="n">
        <f aca="false">OR(C1655="M15",C1655="M10")</f>
        <v>0</v>
      </c>
      <c r="H1655" s="5" t="n">
        <f aca="false">AND(D1655&lt;=7,D1655&gt;=4)</f>
        <v>0</v>
      </c>
      <c r="I1655" s="5" t="n">
        <f aca="false">AND(B1655&gt;=$P$1,B1655&lt;=$Q$1)</f>
        <v>1</v>
      </c>
      <c r="J1655" s="0" t="n">
        <f aca="false">VLOOKUP(D1655,Товар!$A$1:$F$61,5)</f>
        <v>200</v>
      </c>
      <c r="K1655" s="5" t="n">
        <f aca="false">IF(F1655="Поступление",TRUE())</f>
        <v>0</v>
      </c>
      <c r="L1655" s="5" t="n">
        <f aca="false">AND(G1655,H1655,I1655,K1655)</f>
        <v>0</v>
      </c>
      <c r="M1655" s="0" t="n">
        <f aca="false">IF(L1655,1,0)</f>
        <v>0</v>
      </c>
      <c r="N1655" s="0" t="n">
        <f aca="false">E1655*J1655*M1655</f>
        <v>0</v>
      </c>
    </row>
    <row r="1656" customFormat="false" ht="14.25" hidden="false" customHeight="false" outlineLevel="0" collapsed="false">
      <c r="A1656" s="0" t="n">
        <v>1655</v>
      </c>
      <c r="B1656" s="3" t="n">
        <v>45145</v>
      </c>
      <c r="C1656" s="4" t="s">
        <v>26</v>
      </c>
      <c r="D1656" s="0" t="n">
        <v>35</v>
      </c>
      <c r="E1656" s="0" t="n">
        <v>83</v>
      </c>
      <c r="F1656" s="0" t="s">
        <v>29</v>
      </c>
      <c r="G1656" s="5" t="n">
        <f aca="false">OR(C1656="M15",C1656="M10")</f>
        <v>0</v>
      </c>
      <c r="H1656" s="5" t="n">
        <f aca="false">AND(D1656&lt;=7,D1656&gt;=4)</f>
        <v>0</v>
      </c>
      <c r="I1656" s="5" t="n">
        <f aca="false">AND(B1656&gt;=$P$1,B1656&lt;=$Q$1)</f>
        <v>1</v>
      </c>
      <c r="J1656" s="0" t="n">
        <f aca="false">VLOOKUP(D1656,Товар!$A$1:$F$61,5)</f>
        <v>300</v>
      </c>
      <c r="K1656" s="5" t="n">
        <f aca="false">IF(F1656="Поступление",TRUE())</f>
        <v>0</v>
      </c>
      <c r="L1656" s="5" t="n">
        <f aca="false">AND(G1656,H1656,I1656,K1656)</f>
        <v>0</v>
      </c>
      <c r="M1656" s="0" t="n">
        <f aca="false">IF(L1656,1,0)</f>
        <v>0</v>
      </c>
      <c r="N1656" s="0" t="n">
        <f aca="false">E1656*J1656*M1656</f>
        <v>0</v>
      </c>
    </row>
    <row r="1657" customFormat="false" ht="14.25" hidden="false" customHeight="false" outlineLevel="0" collapsed="false">
      <c r="A1657" s="0" t="n">
        <v>1656</v>
      </c>
      <c r="B1657" s="3" t="n">
        <v>45145</v>
      </c>
      <c r="C1657" s="4" t="s">
        <v>26</v>
      </c>
      <c r="D1657" s="0" t="n">
        <v>36</v>
      </c>
      <c r="E1657" s="0" t="n">
        <v>89</v>
      </c>
      <c r="F1657" s="0" t="s">
        <v>29</v>
      </c>
      <c r="G1657" s="5" t="n">
        <f aca="false">OR(C1657="M15",C1657="M10")</f>
        <v>0</v>
      </c>
      <c r="H1657" s="5" t="n">
        <f aca="false">AND(D1657&lt;=7,D1657&gt;=4)</f>
        <v>0</v>
      </c>
      <c r="I1657" s="5" t="n">
        <f aca="false">AND(B1657&gt;=$P$1,B1657&lt;=$Q$1)</f>
        <v>1</v>
      </c>
      <c r="J1657" s="0" t="n">
        <f aca="false">VLOOKUP(D1657,Товар!$A$1:$F$61,5)</f>
        <v>400</v>
      </c>
      <c r="K1657" s="5" t="n">
        <f aca="false">IF(F1657="Поступление",TRUE())</f>
        <v>0</v>
      </c>
      <c r="L1657" s="5" t="n">
        <f aca="false">AND(G1657,H1657,I1657,K1657)</f>
        <v>0</v>
      </c>
      <c r="M1657" s="0" t="n">
        <f aca="false">IF(L1657,1,0)</f>
        <v>0</v>
      </c>
      <c r="N1657" s="0" t="n">
        <f aca="false">E1657*J1657*M1657</f>
        <v>0</v>
      </c>
    </row>
    <row r="1658" customFormat="false" ht="14.25" hidden="false" customHeight="false" outlineLevel="0" collapsed="false">
      <c r="A1658" s="0" t="n">
        <v>1657</v>
      </c>
      <c r="B1658" s="3" t="n">
        <v>45145</v>
      </c>
      <c r="C1658" s="4" t="s">
        <v>27</v>
      </c>
      <c r="D1658" s="0" t="n">
        <v>1</v>
      </c>
      <c r="E1658" s="0" t="n">
        <v>94</v>
      </c>
      <c r="F1658" s="0" t="s">
        <v>29</v>
      </c>
      <c r="G1658" s="5" t="n">
        <f aca="false">OR(C1658="M15",C1658="M10")</f>
        <v>0</v>
      </c>
      <c r="H1658" s="5" t="n">
        <f aca="false">AND(D1658&lt;=7,D1658&gt;=4)</f>
        <v>0</v>
      </c>
      <c r="I1658" s="5" t="n">
        <f aca="false">AND(B1658&gt;=$P$1,B1658&lt;=$Q$1)</f>
        <v>1</v>
      </c>
      <c r="J1658" s="0" t="n">
        <f aca="false">VLOOKUP(D1658,Товар!$A$1:$F$61,5)</f>
        <v>250</v>
      </c>
      <c r="K1658" s="5" t="n">
        <f aca="false">IF(F1658="Поступление",TRUE())</f>
        <v>0</v>
      </c>
      <c r="L1658" s="5" t="n">
        <f aca="false">AND(G1658,H1658,I1658,K1658)</f>
        <v>0</v>
      </c>
      <c r="M1658" s="0" t="n">
        <f aca="false">IF(L1658,1,0)</f>
        <v>0</v>
      </c>
      <c r="N1658" s="0" t="n">
        <f aca="false">E1658*J1658*M1658</f>
        <v>0</v>
      </c>
    </row>
    <row r="1659" customFormat="false" ht="14.25" hidden="false" customHeight="false" outlineLevel="0" collapsed="false">
      <c r="A1659" s="0" t="n">
        <v>1658</v>
      </c>
      <c r="B1659" s="3" t="n">
        <v>45145</v>
      </c>
      <c r="C1659" s="4" t="s">
        <v>27</v>
      </c>
      <c r="D1659" s="0" t="n">
        <v>2</v>
      </c>
      <c r="E1659" s="0" t="n">
        <v>95</v>
      </c>
      <c r="F1659" s="0" t="s">
        <v>29</v>
      </c>
      <c r="G1659" s="5" t="n">
        <f aca="false">OR(C1659="M15",C1659="M10")</f>
        <v>0</v>
      </c>
      <c r="H1659" s="5" t="n">
        <f aca="false">AND(D1659&lt;=7,D1659&gt;=4)</f>
        <v>0</v>
      </c>
      <c r="I1659" s="5" t="n">
        <f aca="false">AND(B1659&gt;=$P$1,B1659&lt;=$Q$1)</f>
        <v>1</v>
      </c>
      <c r="J1659" s="0" t="n">
        <f aca="false">VLOOKUP(D1659,Товар!$A$1:$F$61,5)</f>
        <v>1</v>
      </c>
      <c r="K1659" s="5" t="n">
        <f aca="false">IF(F1659="Поступление",TRUE())</f>
        <v>0</v>
      </c>
      <c r="L1659" s="5" t="n">
        <f aca="false">AND(G1659,H1659,I1659,K1659)</f>
        <v>0</v>
      </c>
      <c r="M1659" s="0" t="n">
        <f aca="false">IF(L1659,1,0)</f>
        <v>0</v>
      </c>
      <c r="N1659" s="0" t="n">
        <f aca="false">E1659*J1659*M1659</f>
        <v>0</v>
      </c>
    </row>
    <row r="1660" customFormat="false" ht="14.25" hidden="false" customHeight="false" outlineLevel="0" collapsed="false">
      <c r="A1660" s="0" t="n">
        <v>1659</v>
      </c>
      <c r="B1660" s="3" t="n">
        <v>45145</v>
      </c>
      <c r="C1660" s="4" t="s">
        <v>27</v>
      </c>
      <c r="D1660" s="0" t="n">
        <v>3</v>
      </c>
      <c r="E1660" s="0" t="n">
        <v>92</v>
      </c>
      <c r="F1660" s="0" t="s">
        <v>29</v>
      </c>
      <c r="G1660" s="5" t="n">
        <f aca="false">OR(C1660="M15",C1660="M10")</f>
        <v>0</v>
      </c>
      <c r="H1660" s="5" t="n">
        <f aca="false">AND(D1660&lt;=7,D1660&gt;=4)</f>
        <v>0</v>
      </c>
      <c r="I1660" s="5" t="n">
        <f aca="false">AND(B1660&gt;=$P$1,B1660&lt;=$Q$1)</f>
        <v>1</v>
      </c>
      <c r="J1660" s="0" t="n">
        <f aca="false">VLOOKUP(D1660,Товар!$A$1:$F$61,5)</f>
        <v>6</v>
      </c>
      <c r="K1660" s="5" t="n">
        <f aca="false">IF(F1660="Поступление",TRUE())</f>
        <v>0</v>
      </c>
      <c r="L1660" s="5" t="n">
        <f aca="false">AND(G1660,H1660,I1660,K1660)</f>
        <v>0</v>
      </c>
      <c r="M1660" s="0" t="n">
        <f aca="false">IF(L1660,1,0)</f>
        <v>0</v>
      </c>
      <c r="N1660" s="0" t="n">
        <f aca="false">E1660*J1660*M1660</f>
        <v>0</v>
      </c>
    </row>
    <row r="1661" customFormat="false" ht="14.25" hidden="false" customHeight="false" outlineLevel="0" collapsed="false">
      <c r="A1661" s="0" t="n">
        <v>1660</v>
      </c>
      <c r="B1661" s="3" t="n">
        <v>45145</v>
      </c>
      <c r="C1661" s="4" t="s">
        <v>27</v>
      </c>
      <c r="D1661" s="0" t="n">
        <v>4</v>
      </c>
      <c r="E1661" s="0" t="n">
        <v>42</v>
      </c>
      <c r="F1661" s="0" t="s">
        <v>29</v>
      </c>
      <c r="G1661" s="5" t="n">
        <f aca="false">OR(C1661="M15",C1661="M10")</f>
        <v>0</v>
      </c>
      <c r="H1661" s="5" t="n">
        <f aca="false">AND(D1661&lt;=7,D1661&gt;=4)</f>
        <v>1</v>
      </c>
      <c r="I1661" s="5" t="n">
        <f aca="false">AND(B1661&gt;=$P$1,B1661&lt;=$Q$1)</f>
        <v>1</v>
      </c>
      <c r="J1661" s="0" t="n">
        <f aca="false">VLOOKUP(D1661,Товар!$A$1:$F$61,5)</f>
        <v>250</v>
      </c>
      <c r="K1661" s="5" t="n">
        <f aca="false">IF(F1661="Поступление",TRUE())</f>
        <v>0</v>
      </c>
      <c r="L1661" s="5" t="n">
        <f aca="false">AND(G1661,H1661,I1661,K1661)</f>
        <v>0</v>
      </c>
      <c r="M1661" s="0" t="n">
        <f aca="false">IF(L1661,1,0)</f>
        <v>0</v>
      </c>
      <c r="N1661" s="0" t="n">
        <f aca="false">E1661*J1661*M1661</f>
        <v>0</v>
      </c>
    </row>
    <row r="1662" customFormat="false" ht="14.25" hidden="false" customHeight="false" outlineLevel="0" collapsed="false">
      <c r="A1662" s="0" t="n">
        <v>1661</v>
      </c>
      <c r="B1662" s="3" t="n">
        <v>45145</v>
      </c>
      <c r="C1662" s="4" t="s">
        <v>27</v>
      </c>
      <c r="D1662" s="0" t="n">
        <v>5</v>
      </c>
      <c r="E1662" s="0" t="n">
        <v>56</v>
      </c>
      <c r="F1662" s="0" t="s">
        <v>29</v>
      </c>
      <c r="G1662" s="5" t="n">
        <f aca="false">OR(C1662="M15",C1662="M10")</f>
        <v>0</v>
      </c>
      <c r="H1662" s="5" t="n">
        <f aca="false">AND(D1662&lt;=7,D1662&gt;=4)</f>
        <v>1</v>
      </c>
      <c r="I1662" s="5" t="n">
        <f aca="false">AND(B1662&gt;=$P$1,B1662&lt;=$Q$1)</f>
        <v>1</v>
      </c>
      <c r="J1662" s="0" t="n">
        <f aca="false">VLOOKUP(D1662,Товар!$A$1:$F$61,5)</f>
        <v>800</v>
      </c>
      <c r="K1662" s="5" t="n">
        <f aca="false">IF(F1662="Поступление",TRUE())</f>
        <v>0</v>
      </c>
      <c r="L1662" s="5" t="n">
        <f aca="false">AND(G1662,H1662,I1662,K1662)</f>
        <v>0</v>
      </c>
      <c r="M1662" s="0" t="n">
        <f aca="false">IF(L1662,1,0)</f>
        <v>0</v>
      </c>
      <c r="N1662" s="0" t="n">
        <f aca="false">E1662*J1662*M1662</f>
        <v>0</v>
      </c>
    </row>
    <row r="1663" customFormat="false" ht="14.25" hidden="false" customHeight="false" outlineLevel="0" collapsed="false">
      <c r="A1663" s="0" t="n">
        <v>1662</v>
      </c>
      <c r="B1663" s="3" t="n">
        <v>45145</v>
      </c>
      <c r="C1663" s="4" t="s">
        <v>27</v>
      </c>
      <c r="D1663" s="0" t="n">
        <v>6</v>
      </c>
      <c r="E1663" s="0" t="n">
        <v>75</v>
      </c>
      <c r="F1663" s="0" t="s">
        <v>29</v>
      </c>
      <c r="G1663" s="5" t="n">
        <f aca="false">OR(C1663="M15",C1663="M10")</f>
        <v>0</v>
      </c>
      <c r="H1663" s="5" t="n">
        <f aca="false">AND(D1663&lt;=7,D1663&gt;=4)</f>
        <v>1</v>
      </c>
      <c r="I1663" s="5" t="n">
        <f aca="false">AND(B1663&gt;=$P$1,B1663&lt;=$Q$1)</f>
        <v>1</v>
      </c>
      <c r="J1663" s="0" t="n">
        <f aca="false">VLOOKUP(D1663,Товар!$A$1:$F$61,5)</f>
        <v>500</v>
      </c>
      <c r="K1663" s="5" t="n">
        <f aca="false">IF(F1663="Поступление",TRUE())</f>
        <v>0</v>
      </c>
      <c r="L1663" s="5" t="n">
        <f aca="false">AND(G1663,H1663,I1663,K1663)</f>
        <v>0</v>
      </c>
      <c r="M1663" s="0" t="n">
        <f aca="false">IF(L1663,1,0)</f>
        <v>0</v>
      </c>
      <c r="N1663" s="0" t="n">
        <f aca="false">E1663*J1663*M1663</f>
        <v>0</v>
      </c>
    </row>
    <row r="1664" customFormat="false" ht="14.25" hidden="false" customHeight="false" outlineLevel="0" collapsed="false">
      <c r="A1664" s="0" t="n">
        <v>1663</v>
      </c>
      <c r="B1664" s="3" t="n">
        <v>45145</v>
      </c>
      <c r="C1664" s="4" t="s">
        <v>27</v>
      </c>
      <c r="D1664" s="0" t="n">
        <v>7</v>
      </c>
      <c r="E1664" s="0" t="n">
        <v>64</v>
      </c>
      <c r="F1664" s="0" t="s">
        <v>29</v>
      </c>
      <c r="G1664" s="5" t="n">
        <f aca="false">OR(C1664="M15",C1664="M10")</f>
        <v>0</v>
      </c>
      <c r="H1664" s="5" t="n">
        <f aca="false">AND(D1664&lt;=7,D1664&gt;=4)</f>
        <v>1</v>
      </c>
      <c r="I1664" s="5" t="n">
        <f aca="false">AND(B1664&gt;=$P$1,B1664&lt;=$Q$1)</f>
        <v>1</v>
      </c>
      <c r="J1664" s="0" t="n">
        <f aca="false">VLOOKUP(D1664,Товар!$A$1:$F$61,5)</f>
        <v>1000</v>
      </c>
      <c r="K1664" s="5" t="n">
        <f aca="false">IF(F1664="Поступление",TRUE())</f>
        <v>0</v>
      </c>
      <c r="L1664" s="5" t="n">
        <f aca="false">AND(G1664,H1664,I1664,K1664)</f>
        <v>0</v>
      </c>
      <c r="M1664" s="0" t="n">
        <f aca="false">IF(L1664,1,0)</f>
        <v>0</v>
      </c>
      <c r="N1664" s="0" t="n">
        <f aca="false">E1664*J1664*M1664</f>
        <v>0</v>
      </c>
    </row>
    <row r="1665" customFormat="false" ht="14.25" hidden="false" customHeight="false" outlineLevel="0" collapsed="false">
      <c r="A1665" s="0" t="n">
        <v>1664</v>
      </c>
      <c r="B1665" s="3" t="n">
        <v>45145</v>
      </c>
      <c r="C1665" s="4" t="s">
        <v>27</v>
      </c>
      <c r="D1665" s="0" t="n">
        <v>8</v>
      </c>
      <c r="E1665" s="0" t="n">
        <v>36</v>
      </c>
      <c r="F1665" s="0" t="s">
        <v>29</v>
      </c>
      <c r="G1665" s="5" t="n">
        <f aca="false">OR(C1665="M15",C1665="M10")</f>
        <v>0</v>
      </c>
      <c r="H1665" s="5" t="n">
        <f aca="false">AND(D1665&lt;=7,D1665&gt;=4)</f>
        <v>0</v>
      </c>
      <c r="I1665" s="5" t="n">
        <f aca="false">AND(B1665&gt;=$P$1,B1665&lt;=$Q$1)</f>
        <v>1</v>
      </c>
      <c r="J1665" s="0" t="n">
        <f aca="false">VLOOKUP(D1665,Товар!$A$1:$F$61,5)</f>
        <v>250</v>
      </c>
      <c r="K1665" s="5" t="n">
        <f aca="false">IF(F1665="Поступление",TRUE())</f>
        <v>0</v>
      </c>
      <c r="L1665" s="5" t="n">
        <f aca="false">AND(G1665,H1665,I1665,K1665)</f>
        <v>0</v>
      </c>
      <c r="M1665" s="0" t="n">
        <f aca="false">IF(L1665,1,0)</f>
        <v>0</v>
      </c>
      <c r="N1665" s="0" t="n">
        <f aca="false">E1665*J1665*M1665</f>
        <v>0</v>
      </c>
    </row>
    <row r="1666" customFormat="false" ht="14.25" hidden="false" customHeight="false" outlineLevel="0" collapsed="false">
      <c r="A1666" s="0" t="n">
        <v>1665</v>
      </c>
      <c r="B1666" s="3" t="n">
        <v>45145</v>
      </c>
      <c r="C1666" s="4" t="s">
        <v>27</v>
      </c>
      <c r="D1666" s="0" t="n">
        <v>9</v>
      </c>
      <c r="E1666" s="0" t="n">
        <v>48</v>
      </c>
      <c r="F1666" s="0" t="s">
        <v>29</v>
      </c>
      <c r="G1666" s="5" t="n">
        <f aca="false">OR(C1666="M15",C1666="M10")</f>
        <v>0</v>
      </c>
      <c r="H1666" s="5" t="n">
        <f aca="false">AND(D1666&lt;=7,D1666&gt;=4)</f>
        <v>0</v>
      </c>
      <c r="I1666" s="5" t="n">
        <f aca="false">AND(B1666&gt;=$P$1,B1666&lt;=$Q$1)</f>
        <v>1</v>
      </c>
      <c r="J1666" s="0" t="n">
        <f aca="false">VLOOKUP(D1666,Товар!$A$1:$F$61,5)</f>
        <v>500</v>
      </c>
      <c r="K1666" s="5" t="n">
        <f aca="false">IF(F1666="Поступление",TRUE())</f>
        <v>0</v>
      </c>
      <c r="L1666" s="5" t="n">
        <f aca="false">AND(G1666,H1666,I1666,K1666)</f>
        <v>0</v>
      </c>
      <c r="M1666" s="0" t="n">
        <f aca="false">IF(L1666,1,0)</f>
        <v>0</v>
      </c>
      <c r="N1666" s="0" t="n">
        <f aca="false">E1666*J1666*M1666</f>
        <v>0</v>
      </c>
    </row>
    <row r="1667" customFormat="false" ht="14.25" hidden="false" customHeight="false" outlineLevel="0" collapsed="false">
      <c r="A1667" s="0" t="n">
        <v>1666</v>
      </c>
      <c r="B1667" s="3" t="n">
        <v>45145</v>
      </c>
      <c r="C1667" s="4" t="s">
        <v>27</v>
      </c>
      <c r="D1667" s="0" t="n">
        <v>10</v>
      </c>
      <c r="E1667" s="0" t="n">
        <v>29</v>
      </c>
      <c r="F1667" s="0" t="s">
        <v>29</v>
      </c>
      <c r="G1667" s="5" t="n">
        <f aca="false">OR(C1667="M15",C1667="M10")</f>
        <v>0</v>
      </c>
      <c r="H1667" s="5" t="n">
        <f aca="false">AND(D1667&lt;=7,D1667&gt;=4)</f>
        <v>0</v>
      </c>
      <c r="I1667" s="5" t="n">
        <f aca="false">AND(B1667&gt;=$P$1,B1667&lt;=$Q$1)</f>
        <v>1</v>
      </c>
      <c r="J1667" s="0" t="n">
        <f aca="false">VLOOKUP(D1667,Товар!$A$1:$F$61,5)</f>
        <v>1000</v>
      </c>
      <c r="K1667" s="5" t="n">
        <f aca="false">IF(F1667="Поступление",TRUE())</f>
        <v>0</v>
      </c>
      <c r="L1667" s="5" t="n">
        <f aca="false">AND(G1667,H1667,I1667,K1667)</f>
        <v>0</v>
      </c>
      <c r="M1667" s="0" t="n">
        <f aca="false">IF(L1667,1,0)</f>
        <v>0</v>
      </c>
      <c r="N1667" s="0" t="n">
        <f aca="false">E1667*J1667*M1667</f>
        <v>0</v>
      </c>
    </row>
    <row r="1668" customFormat="false" ht="14.25" hidden="false" customHeight="false" outlineLevel="0" collapsed="false">
      <c r="A1668" s="0" t="n">
        <v>1667</v>
      </c>
      <c r="B1668" s="3" t="n">
        <v>45145</v>
      </c>
      <c r="C1668" s="4" t="s">
        <v>27</v>
      </c>
      <c r="D1668" s="0" t="n">
        <v>11</v>
      </c>
      <c r="E1668" s="0" t="n">
        <v>97</v>
      </c>
      <c r="F1668" s="0" t="s">
        <v>29</v>
      </c>
      <c r="G1668" s="5" t="n">
        <f aca="false">OR(C1668="M15",C1668="M10")</f>
        <v>0</v>
      </c>
      <c r="H1668" s="5" t="n">
        <f aca="false">AND(D1668&lt;=7,D1668&gt;=4)</f>
        <v>0</v>
      </c>
      <c r="I1668" s="5" t="n">
        <f aca="false">AND(B1668&gt;=$P$1,B1668&lt;=$Q$1)</f>
        <v>1</v>
      </c>
      <c r="J1668" s="0" t="n">
        <f aca="false">VLOOKUP(D1668,Товар!$A$1:$F$61,5)</f>
        <v>500</v>
      </c>
      <c r="K1668" s="5" t="n">
        <f aca="false">IF(F1668="Поступление",TRUE())</f>
        <v>0</v>
      </c>
      <c r="L1668" s="5" t="n">
        <f aca="false">AND(G1668,H1668,I1668,K1668)</f>
        <v>0</v>
      </c>
      <c r="M1668" s="0" t="n">
        <f aca="false">IF(L1668,1,0)</f>
        <v>0</v>
      </c>
      <c r="N1668" s="0" t="n">
        <f aca="false">E1668*J1668*M1668</f>
        <v>0</v>
      </c>
    </row>
    <row r="1669" customFormat="false" ht="14.25" hidden="false" customHeight="false" outlineLevel="0" collapsed="false">
      <c r="A1669" s="0" t="n">
        <v>1668</v>
      </c>
      <c r="B1669" s="3" t="n">
        <v>45145</v>
      </c>
      <c r="C1669" s="4" t="s">
        <v>27</v>
      </c>
      <c r="D1669" s="0" t="n">
        <v>12</v>
      </c>
      <c r="E1669" s="0" t="n">
        <v>24</v>
      </c>
      <c r="F1669" s="0" t="s">
        <v>29</v>
      </c>
      <c r="G1669" s="5" t="n">
        <f aca="false">OR(C1669="M15",C1669="M10")</f>
        <v>0</v>
      </c>
      <c r="H1669" s="5" t="n">
        <f aca="false">AND(D1669&lt;=7,D1669&gt;=4)</f>
        <v>0</v>
      </c>
      <c r="I1669" s="5" t="n">
        <f aca="false">AND(B1669&gt;=$P$1,B1669&lt;=$Q$1)</f>
        <v>1</v>
      </c>
      <c r="J1669" s="0" t="n">
        <f aca="false">VLOOKUP(D1669,Товар!$A$1:$F$61,5)</f>
        <v>250</v>
      </c>
      <c r="K1669" s="5" t="n">
        <f aca="false">IF(F1669="Поступление",TRUE())</f>
        <v>0</v>
      </c>
      <c r="L1669" s="5" t="n">
        <f aca="false">AND(G1669,H1669,I1669,K1669)</f>
        <v>0</v>
      </c>
      <c r="M1669" s="0" t="n">
        <f aca="false">IF(L1669,1,0)</f>
        <v>0</v>
      </c>
      <c r="N1669" s="0" t="n">
        <f aca="false">E1669*J1669*M1669</f>
        <v>0</v>
      </c>
    </row>
    <row r="1670" customFormat="false" ht="14.25" hidden="false" customHeight="false" outlineLevel="0" collapsed="false">
      <c r="A1670" s="0" t="n">
        <v>1669</v>
      </c>
      <c r="B1670" s="3" t="n">
        <v>45145</v>
      </c>
      <c r="C1670" s="4" t="s">
        <v>27</v>
      </c>
      <c r="D1670" s="0" t="n">
        <v>13</v>
      </c>
      <c r="E1670" s="0" t="n">
        <v>84</v>
      </c>
      <c r="F1670" s="0" t="s">
        <v>29</v>
      </c>
      <c r="G1670" s="5" t="n">
        <f aca="false">OR(C1670="M15",C1670="M10")</f>
        <v>0</v>
      </c>
      <c r="H1670" s="5" t="n">
        <f aca="false">AND(D1670&lt;=7,D1670&gt;=4)</f>
        <v>0</v>
      </c>
      <c r="I1670" s="5" t="n">
        <f aca="false">AND(B1670&gt;=$P$1,B1670&lt;=$Q$1)</f>
        <v>1</v>
      </c>
      <c r="J1670" s="0" t="n">
        <f aca="false">VLOOKUP(D1670,Товар!$A$1:$F$61,5)</f>
        <v>500</v>
      </c>
      <c r="K1670" s="5" t="n">
        <f aca="false">IF(F1670="Поступление",TRUE())</f>
        <v>0</v>
      </c>
      <c r="L1670" s="5" t="n">
        <f aca="false">AND(G1670,H1670,I1670,K1670)</f>
        <v>0</v>
      </c>
      <c r="M1670" s="0" t="n">
        <f aca="false">IF(L1670,1,0)</f>
        <v>0</v>
      </c>
      <c r="N1670" s="0" t="n">
        <f aca="false">E1670*J1670*M1670</f>
        <v>0</v>
      </c>
    </row>
    <row r="1671" customFormat="false" ht="14.25" hidden="false" customHeight="false" outlineLevel="0" collapsed="false">
      <c r="A1671" s="0" t="n">
        <v>1670</v>
      </c>
      <c r="B1671" s="3" t="n">
        <v>45145</v>
      </c>
      <c r="C1671" s="4" t="s">
        <v>27</v>
      </c>
      <c r="D1671" s="0" t="n">
        <v>14</v>
      </c>
      <c r="E1671" s="0" t="n">
        <v>84</v>
      </c>
      <c r="F1671" s="0" t="s">
        <v>29</v>
      </c>
      <c r="G1671" s="5" t="n">
        <f aca="false">OR(C1671="M15",C1671="M10")</f>
        <v>0</v>
      </c>
      <c r="H1671" s="5" t="n">
        <f aca="false">AND(D1671&lt;=7,D1671&gt;=4)</f>
        <v>0</v>
      </c>
      <c r="I1671" s="5" t="n">
        <f aca="false">AND(B1671&gt;=$P$1,B1671&lt;=$Q$1)</f>
        <v>1</v>
      </c>
      <c r="J1671" s="0" t="n">
        <f aca="false">VLOOKUP(D1671,Товар!$A$1:$F$61,5)</f>
        <v>300</v>
      </c>
      <c r="K1671" s="5" t="n">
        <f aca="false">IF(F1671="Поступление",TRUE())</f>
        <v>0</v>
      </c>
      <c r="L1671" s="5" t="n">
        <f aca="false">AND(G1671,H1671,I1671,K1671)</f>
        <v>0</v>
      </c>
      <c r="M1671" s="0" t="n">
        <f aca="false">IF(L1671,1,0)</f>
        <v>0</v>
      </c>
      <c r="N1671" s="0" t="n">
        <f aca="false">E1671*J1671*M1671</f>
        <v>0</v>
      </c>
    </row>
    <row r="1672" customFormat="false" ht="14.25" hidden="false" customHeight="false" outlineLevel="0" collapsed="false">
      <c r="A1672" s="0" t="n">
        <v>1671</v>
      </c>
      <c r="B1672" s="3" t="n">
        <v>45145</v>
      </c>
      <c r="C1672" s="4" t="s">
        <v>27</v>
      </c>
      <c r="D1672" s="0" t="n">
        <v>15</v>
      </c>
      <c r="E1672" s="0" t="n">
        <v>85</v>
      </c>
      <c r="F1672" s="0" t="s">
        <v>29</v>
      </c>
      <c r="G1672" s="5" t="n">
        <f aca="false">OR(C1672="M15",C1672="M10")</f>
        <v>0</v>
      </c>
      <c r="H1672" s="5" t="n">
        <f aca="false">AND(D1672&lt;=7,D1672&gt;=4)</f>
        <v>0</v>
      </c>
      <c r="I1672" s="5" t="n">
        <f aca="false">AND(B1672&gt;=$P$1,B1672&lt;=$Q$1)</f>
        <v>1</v>
      </c>
      <c r="J1672" s="0" t="n">
        <f aca="false">VLOOKUP(D1672,Товар!$A$1:$F$61,5)</f>
        <v>250</v>
      </c>
      <c r="K1672" s="5" t="n">
        <f aca="false">IF(F1672="Поступление",TRUE())</f>
        <v>0</v>
      </c>
      <c r="L1672" s="5" t="n">
        <f aca="false">AND(G1672,H1672,I1672,K1672)</f>
        <v>0</v>
      </c>
      <c r="M1672" s="0" t="n">
        <f aca="false">IF(L1672,1,0)</f>
        <v>0</v>
      </c>
      <c r="N1672" s="0" t="n">
        <f aca="false">E1672*J1672*M1672</f>
        <v>0</v>
      </c>
    </row>
    <row r="1673" customFormat="false" ht="14.25" hidden="false" customHeight="false" outlineLevel="0" collapsed="false">
      <c r="A1673" s="0" t="n">
        <v>1672</v>
      </c>
      <c r="B1673" s="3" t="n">
        <v>45145</v>
      </c>
      <c r="C1673" s="4" t="s">
        <v>27</v>
      </c>
      <c r="D1673" s="0" t="n">
        <v>16</v>
      </c>
      <c r="E1673" s="0" t="n">
        <v>47</v>
      </c>
      <c r="F1673" s="0" t="s">
        <v>29</v>
      </c>
      <c r="G1673" s="5" t="n">
        <f aca="false">OR(C1673="M15",C1673="M10")</f>
        <v>0</v>
      </c>
      <c r="H1673" s="5" t="n">
        <f aca="false">AND(D1673&lt;=7,D1673&gt;=4)</f>
        <v>0</v>
      </c>
      <c r="I1673" s="5" t="n">
        <f aca="false">AND(B1673&gt;=$P$1,B1673&lt;=$Q$1)</f>
        <v>1</v>
      </c>
      <c r="J1673" s="0" t="n">
        <f aca="false">VLOOKUP(D1673,Товар!$A$1:$F$61,5)</f>
        <v>1</v>
      </c>
      <c r="K1673" s="5" t="n">
        <f aca="false">IF(F1673="Поступление",TRUE())</f>
        <v>0</v>
      </c>
      <c r="L1673" s="5" t="n">
        <f aca="false">AND(G1673,H1673,I1673,K1673)</f>
        <v>0</v>
      </c>
      <c r="M1673" s="0" t="n">
        <f aca="false">IF(L1673,1,0)</f>
        <v>0</v>
      </c>
      <c r="N1673" s="0" t="n">
        <f aca="false">E1673*J1673*M1673</f>
        <v>0</v>
      </c>
    </row>
    <row r="1674" customFormat="false" ht="14.25" hidden="false" customHeight="false" outlineLevel="0" collapsed="false">
      <c r="A1674" s="0" t="n">
        <v>1673</v>
      </c>
      <c r="B1674" s="3" t="n">
        <v>45145</v>
      </c>
      <c r="C1674" s="4" t="s">
        <v>27</v>
      </c>
      <c r="D1674" s="0" t="n">
        <v>17</v>
      </c>
      <c r="E1674" s="0" t="n">
        <v>74</v>
      </c>
      <c r="F1674" s="0" t="s">
        <v>29</v>
      </c>
      <c r="G1674" s="5" t="n">
        <f aca="false">OR(C1674="M15",C1674="M10")</f>
        <v>0</v>
      </c>
      <c r="H1674" s="5" t="n">
        <f aca="false">AND(D1674&lt;=7,D1674&gt;=4)</f>
        <v>0</v>
      </c>
      <c r="I1674" s="5" t="n">
        <f aca="false">AND(B1674&gt;=$P$1,B1674&lt;=$Q$1)</f>
        <v>1</v>
      </c>
      <c r="J1674" s="0" t="n">
        <f aca="false">VLOOKUP(D1674,Товар!$A$1:$F$61,5)</f>
        <v>150</v>
      </c>
      <c r="K1674" s="5" t="n">
        <f aca="false">IF(F1674="Поступление",TRUE())</f>
        <v>0</v>
      </c>
      <c r="L1674" s="5" t="n">
        <f aca="false">AND(G1674,H1674,I1674,K1674)</f>
        <v>0</v>
      </c>
      <c r="M1674" s="0" t="n">
        <f aca="false">IF(L1674,1,0)</f>
        <v>0</v>
      </c>
      <c r="N1674" s="0" t="n">
        <f aca="false">E1674*J1674*M1674</f>
        <v>0</v>
      </c>
    </row>
    <row r="1675" customFormat="false" ht="14.25" hidden="false" customHeight="false" outlineLevel="0" collapsed="false">
      <c r="A1675" s="0" t="n">
        <v>1674</v>
      </c>
      <c r="B1675" s="3" t="n">
        <v>45145</v>
      </c>
      <c r="C1675" s="4" t="s">
        <v>27</v>
      </c>
      <c r="D1675" s="0" t="n">
        <v>18</v>
      </c>
      <c r="E1675" s="0" t="n">
        <v>86</v>
      </c>
      <c r="F1675" s="0" t="s">
        <v>29</v>
      </c>
      <c r="G1675" s="5" t="n">
        <f aca="false">OR(C1675="M15",C1675="M10")</f>
        <v>0</v>
      </c>
      <c r="H1675" s="5" t="n">
        <f aca="false">AND(D1675&lt;=7,D1675&gt;=4)</f>
        <v>0</v>
      </c>
      <c r="I1675" s="5" t="n">
        <f aca="false">AND(B1675&gt;=$P$1,B1675&lt;=$Q$1)</f>
        <v>1</v>
      </c>
      <c r="J1675" s="0" t="n">
        <f aca="false">VLOOKUP(D1675,Товар!$A$1:$F$61,5)</f>
        <v>150</v>
      </c>
      <c r="K1675" s="5" t="n">
        <f aca="false">IF(F1675="Поступление",TRUE())</f>
        <v>0</v>
      </c>
      <c r="L1675" s="5" t="n">
        <f aca="false">AND(G1675,H1675,I1675,K1675)</f>
        <v>0</v>
      </c>
      <c r="M1675" s="0" t="n">
        <f aca="false">IF(L1675,1,0)</f>
        <v>0</v>
      </c>
      <c r="N1675" s="0" t="n">
        <f aca="false">E1675*J1675*M1675</f>
        <v>0</v>
      </c>
    </row>
    <row r="1676" customFormat="false" ht="14.25" hidden="false" customHeight="false" outlineLevel="0" collapsed="false">
      <c r="A1676" s="0" t="n">
        <v>1675</v>
      </c>
      <c r="B1676" s="3" t="n">
        <v>45145</v>
      </c>
      <c r="C1676" s="4" t="s">
        <v>27</v>
      </c>
      <c r="D1676" s="0" t="n">
        <v>19</v>
      </c>
      <c r="E1676" s="0" t="n">
        <v>68</v>
      </c>
      <c r="F1676" s="0" t="s">
        <v>29</v>
      </c>
      <c r="G1676" s="5" t="n">
        <f aca="false">OR(C1676="M15",C1676="M10")</f>
        <v>0</v>
      </c>
      <c r="H1676" s="5" t="n">
        <f aca="false">AND(D1676&lt;=7,D1676&gt;=4)</f>
        <v>0</v>
      </c>
      <c r="I1676" s="5" t="n">
        <f aca="false">AND(B1676&gt;=$P$1,B1676&lt;=$Q$1)</f>
        <v>1</v>
      </c>
      <c r="J1676" s="0" t="n">
        <f aca="false">VLOOKUP(D1676,Товар!$A$1:$F$61,5)</f>
        <v>700</v>
      </c>
      <c r="K1676" s="5" t="n">
        <f aca="false">IF(F1676="Поступление",TRUE())</f>
        <v>0</v>
      </c>
      <c r="L1676" s="5" t="n">
        <f aca="false">AND(G1676,H1676,I1676,K1676)</f>
        <v>0</v>
      </c>
      <c r="M1676" s="0" t="n">
        <f aca="false">IF(L1676,1,0)</f>
        <v>0</v>
      </c>
      <c r="N1676" s="0" t="n">
        <f aca="false">E1676*J1676*M1676</f>
        <v>0</v>
      </c>
    </row>
    <row r="1677" customFormat="false" ht="14.25" hidden="false" customHeight="false" outlineLevel="0" collapsed="false">
      <c r="A1677" s="0" t="n">
        <v>1676</v>
      </c>
      <c r="B1677" s="3" t="n">
        <v>45145</v>
      </c>
      <c r="C1677" s="4" t="s">
        <v>27</v>
      </c>
      <c r="D1677" s="0" t="n">
        <v>20</v>
      </c>
      <c r="E1677" s="0" t="n">
        <v>43</v>
      </c>
      <c r="F1677" s="0" t="s">
        <v>29</v>
      </c>
      <c r="G1677" s="5" t="n">
        <f aca="false">OR(C1677="M15",C1677="M10")</f>
        <v>0</v>
      </c>
      <c r="H1677" s="5" t="n">
        <f aca="false">AND(D1677&lt;=7,D1677&gt;=4)</f>
        <v>0</v>
      </c>
      <c r="I1677" s="5" t="n">
        <f aca="false">AND(B1677&gt;=$P$1,B1677&lt;=$Q$1)</f>
        <v>1</v>
      </c>
      <c r="J1677" s="0" t="n">
        <f aca="false">VLOOKUP(D1677,Товар!$A$1:$F$61,5)</f>
        <v>500</v>
      </c>
      <c r="K1677" s="5" t="n">
        <f aca="false">IF(F1677="Поступление",TRUE())</f>
        <v>0</v>
      </c>
      <c r="L1677" s="5" t="n">
        <f aca="false">AND(G1677,H1677,I1677,K1677)</f>
        <v>0</v>
      </c>
      <c r="M1677" s="0" t="n">
        <f aca="false">IF(L1677,1,0)</f>
        <v>0</v>
      </c>
      <c r="N1677" s="0" t="n">
        <f aca="false">E1677*J1677*M1677</f>
        <v>0</v>
      </c>
    </row>
    <row r="1678" customFormat="false" ht="14.25" hidden="false" customHeight="false" outlineLevel="0" collapsed="false">
      <c r="A1678" s="0" t="n">
        <v>1677</v>
      </c>
      <c r="B1678" s="3" t="n">
        <v>45145</v>
      </c>
      <c r="C1678" s="4" t="s">
        <v>27</v>
      </c>
      <c r="D1678" s="0" t="n">
        <v>21</v>
      </c>
      <c r="E1678" s="0" t="n">
        <v>48</v>
      </c>
      <c r="F1678" s="0" t="s">
        <v>29</v>
      </c>
      <c r="G1678" s="5" t="n">
        <f aca="false">OR(C1678="M15",C1678="M10")</f>
        <v>0</v>
      </c>
      <c r="H1678" s="5" t="n">
        <f aca="false">AND(D1678&lt;=7,D1678&gt;=4)</f>
        <v>0</v>
      </c>
      <c r="I1678" s="5" t="n">
        <f aca="false">AND(B1678&gt;=$P$1,B1678&lt;=$Q$1)</f>
        <v>1</v>
      </c>
      <c r="J1678" s="0" t="n">
        <f aca="false">VLOOKUP(D1678,Товар!$A$1:$F$61,5)</f>
        <v>500</v>
      </c>
      <c r="K1678" s="5" t="n">
        <f aca="false">IF(F1678="Поступление",TRUE())</f>
        <v>0</v>
      </c>
      <c r="L1678" s="5" t="n">
        <f aca="false">AND(G1678,H1678,I1678,K1678)</f>
        <v>0</v>
      </c>
      <c r="M1678" s="0" t="n">
        <f aca="false">IF(L1678,1,0)</f>
        <v>0</v>
      </c>
      <c r="N1678" s="0" t="n">
        <f aca="false">E1678*J1678*M1678</f>
        <v>0</v>
      </c>
    </row>
    <row r="1679" customFormat="false" ht="14.25" hidden="false" customHeight="false" outlineLevel="0" collapsed="false">
      <c r="A1679" s="0" t="n">
        <v>1678</v>
      </c>
      <c r="B1679" s="3" t="n">
        <v>45145</v>
      </c>
      <c r="C1679" s="4" t="s">
        <v>27</v>
      </c>
      <c r="D1679" s="0" t="n">
        <v>22</v>
      </c>
      <c r="E1679" s="0" t="n">
        <v>73</v>
      </c>
      <c r="F1679" s="0" t="s">
        <v>29</v>
      </c>
      <c r="G1679" s="5" t="n">
        <f aca="false">OR(C1679="M15",C1679="M10")</f>
        <v>0</v>
      </c>
      <c r="H1679" s="5" t="n">
        <f aca="false">AND(D1679&lt;=7,D1679&gt;=4)</f>
        <v>0</v>
      </c>
      <c r="I1679" s="5" t="n">
        <f aca="false">AND(B1679&gt;=$P$1,B1679&lt;=$Q$1)</f>
        <v>1</v>
      </c>
      <c r="J1679" s="0" t="n">
        <f aca="false">VLOOKUP(D1679,Товар!$A$1:$F$61,5)</f>
        <v>600</v>
      </c>
      <c r="K1679" s="5" t="n">
        <f aca="false">IF(F1679="Поступление",TRUE())</f>
        <v>0</v>
      </c>
      <c r="L1679" s="5" t="n">
        <f aca="false">AND(G1679,H1679,I1679,K1679)</f>
        <v>0</v>
      </c>
      <c r="M1679" s="0" t="n">
        <f aca="false">IF(L1679,1,0)</f>
        <v>0</v>
      </c>
      <c r="N1679" s="0" t="n">
        <f aca="false">E1679*J1679*M1679</f>
        <v>0</v>
      </c>
    </row>
    <row r="1680" customFormat="false" ht="14.25" hidden="false" customHeight="false" outlineLevel="0" collapsed="false">
      <c r="A1680" s="0" t="n">
        <v>1679</v>
      </c>
      <c r="B1680" s="3" t="n">
        <v>45145</v>
      </c>
      <c r="C1680" s="4" t="s">
        <v>27</v>
      </c>
      <c r="D1680" s="0" t="n">
        <v>23</v>
      </c>
      <c r="E1680" s="0" t="n">
        <v>61</v>
      </c>
      <c r="F1680" s="0" t="s">
        <v>29</v>
      </c>
      <c r="G1680" s="5" t="n">
        <f aca="false">OR(C1680="M15",C1680="M10")</f>
        <v>0</v>
      </c>
      <c r="H1680" s="5" t="n">
        <f aca="false">AND(D1680&lt;=7,D1680&gt;=4)</f>
        <v>0</v>
      </c>
      <c r="I1680" s="5" t="n">
        <f aca="false">AND(B1680&gt;=$P$1,B1680&lt;=$Q$1)</f>
        <v>1</v>
      </c>
      <c r="J1680" s="0" t="n">
        <f aca="false">VLOOKUP(D1680,Товар!$A$1:$F$61,5)</f>
        <v>1000</v>
      </c>
      <c r="K1680" s="5" t="n">
        <f aca="false">IF(F1680="Поступление",TRUE())</f>
        <v>0</v>
      </c>
      <c r="L1680" s="5" t="n">
        <f aca="false">AND(G1680,H1680,I1680,K1680)</f>
        <v>0</v>
      </c>
      <c r="M1680" s="0" t="n">
        <f aca="false">IF(L1680,1,0)</f>
        <v>0</v>
      </c>
      <c r="N1680" s="0" t="n">
        <f aca="false">E1680*J1680*M1680</f>
        <v>0</v>
      </c>
    </row>
    <row r="1681" customFormat="false" ht="14.25" hidden="false" customHeight="false" outlineLevel="0" collapsed="false">
      <c r="A1681" s="0" t="n">
        <v>1680</v>
      </c>
      <c r="B1681" s="3" t="n">
        <v>45145</v>
      </c>
      <c r="C1681" s="4" t="s">
        <v>27</v>
      </c>
      <c r="D1681" s="0" t="n">
        <v>24</v>
      </c>
      <c r="E1681" s="0" t="n">
        <v>63</v>
      </c>
      <c r="F1681" s="0" t="s">
        <v>29</v>
      </c>
      <c r="G1681" s="5" t="n">
        <f aca="false">OR(C1681="M15",C1681="M10")</f>
        <v>0</v>
      </c>
      <c r="H1681" s="5" t="n">
        <f aca="false">AND(D1681&lt;=7,D1681&gt;=4)</f>
        <v>0</v>
      </c>
      <c r="I1681" s="5" t="n">
        <f aca="false">AND(B1681&gt;=$P$1,B1681&lt;=$Q$1)</f>
        <v>1</v>
      </c>
      <c r="J1681" s="0" t="n">
        <f aca="false">VLOOKUP(D1681,Товар!$A$1:$F$61,5)</f>
        <v>200</v>
      </c>
      <c r="K1681" s="5" t="n">
        <f aca="false">IF(F1681="Поступление",TRUE())</f>
        <v>0</v>
      </c>
      <c r="L1681" s="5" t="n">
        <f aca="false">AND(G1681,H1681,I1681,K1681)</f>
        <v>0</v>
      </c>
      <c r="M1681" s="0" t="n">
        <f aca="false">IF(L1681,1,0)</f>
        <v>0</v>
      </c>
      <c r="N1681" s="0" t="n">
        <f aca="false">E1681*J1681*M1681</f>
        <v>0</v>
      </c>
    </row>
    <row r="1682" customFormat="false" ht="14.25" hidden="false" customHeight="false" outlineLevel="0" collapsed="false">
      <c r="A1682" s="0" t="n">
        <v>1681</v>
      </c>
      <c r="B1682" s="3" t="n">
        <v>45145</v>
      </c>
      <c r="C1682" s="4" t="s">
        <v>27</v>
      </c>
      <c r="D1682" s="0" t="n">
        <v>25</v>
      </c>
      <c r="E1682" s="0" t="n">
        <v>66</v>
      </c>
      <c r="F1682" s="0" t="s">
        <v>29</v>
      </c>
      <c r="G1682" s="5" t="n">
        <f aca="false">OR(C1682="M15",C1682="M10")</f>
        <v>0</v>
      </c>
      <c r="H1682" s="5" t="n">
        <f aca="false">AND(D1682&lt;=7,D1682&gt;=4)</f>
        <v>0</v>
      </c>
      <c r="I1682" s="5" t="n">
        <f aca="false">AND(B1682&gt;=$P$1,B1682&lt;=$Q$1)</f>
        <v>1</v>
      </c>
      <c r="J1682" s="0" t="n">
        <f aca="false">VLOOKUP(D1682,Товар!$A$1:$F$61,5)</f>
        <v>250</v>
      </c>
      <c r="K1682" s="5" t="n">
        <f aca="false">IF(F1682="Поступление",TRUE())</f>
        <v>0</v>
      </c>
      <c r="L1682" s="5" t="n">
        <f aca="false">AND(G1682,H1682,I1682,K1682)</f>
        <v>0</v>
      </c>
      <c r="M1682" s="0" t="n">
        <f aca="false">IF(L1682,1,0)</f>
        <v>0</v>
      </c>
      <c r="N1682" s="0" t="n">
        <f aca="false">E1682*J1682*M1682</f>
        <v>0</v>
      </c>
    </row>
    <row r="1683" customFormat="false" ht="14.25" hidden="false" customHeight="false" outlineLevel="0" collapsed="false">
      <c r="A1683" s="0" t="n">
        <v>1682</v>
      </c>
      <c r="B1683" s="3" t="n">
        <v>45145</v>
      </c>
      <c r="C1683" s="4" t="s">
        <v>27</v>
      </c>
      <c r="D1683" s="0" t="n">
        <v>26</v>
      </c>
      <c r="E1683" s="0" t="n">
        <v>74</v>
      </c>
      <c r="F1683" s="0" t="s">
        <v>29</v>
      </c>
      <c r="G1683" s="5" t="n">
        <f aca="false">OR(C1683="M15",C1683="M10")</f>
        <v>0</v>
      </c>
      <c r="H1683" s="5" t="n">
        <f aca="false">AND(D1683&lt;=7,D1683&gt;=4)</f>
        <v>0</v>
      </c>
      <c r="I1683" s="5" t="n">
        <f aca="false">AND(B1683&gt;=$P$1,B1683&lt;=$Q$1)</f>
        <v>1</v>
      </c>
      <c r="J1683" s="0" t="n">
        <f aca="false">VLOOKUP(D1683,Товар!$A$1:$F$61,5)</f>
        <v>300</v>
      </c>
      <c r="K1683" s="5" t="n">
        <f aca="false">IF(F1683="Поступление",TRUE())</f>
        <v>0</v>
      </c>
      <c r="L1683" s="5" t="n">
        <f aca="false">AND(G1683,H1683,I1683,K1683)</f>
        <v>0</v>
      </c>
      <c r="M1683" s="0" t="n">
        <f aca="false">IF(L1683,1,0)</f>
        <v>0</v>
      </c>
      <c r="N1683" s="0" t="n">
        <f aca="false">E1683*J1683*M1683</f>
        <v>0</v>
      </c>
    </row>
    <row r="1684" customFormat="false" ht="14.25" hidden="false" customHeight="false" outlineLevel="0" collapsed="false">
      <c r="A1684" s="0" t="n">
        <v>1683</v>
      </c>
      <c r="B1684" s="3" t="n">
        <v>45145</v>
      </c>
      <c r="C1684" s="4" t="s">
        <v>27</v>
      </c>
      <c r="D1684" s="0" t="n">
        <v>27</v>
      </c>
      <c r="E1684" s="0" t="n">
        <v>38</v>
      </c>
      <c r="F1684" s="0" t="s">
        <v>29</v>
      </c>
      <c r="G1684" s="5" t="n">
        <f aca="false">OR(C1684="M15",C1684="M10")</f>
        <v>0</v>
      </c>
      <c r="H1684" s="5" t="n">
        <f aca="false">AND(D1684&lt;=7,D1684&gt;=4)</f>
        <v>0</v>
      </c>
      <c r="I1684" s="5" t="n">
        <f aca="false">AND(B1684&gt;=$P$1,B1684&lt;=$Q$1)</f>
        <v>1</v>
      </c>
      <c r="J1684" s="0" t="n">
        <f aca="false">VLOOKUP(D1684,Товар!$A$1:$F$61,5)</f>
        <v>100</v>
      </c>
      <c r="K1684" s="5" t="n">
        <f aca="false">IF(F1684="Поступление",TRUE())</f>
        <v>0</v>
      </c>
      <c r="L1684" s="5" t="n">
        <f aca="false">AND(G1684,H1684,I1684,K1684)</f>
        <v>0</v>
      </c>
      <c r="M1684" s="0" t="n">
        <f aca="false">IF(L1684,1,0)</f>
        <v>0</v>
      </c>
      <c r="N1684" s="0" t="n">
        <f aca="false">E1684*J1684*M1684</f>
        <v>0</v>
      </c>
    </row>
    <row r="1685" customFormat="false" ht="14.25" hidden="false" customHeight="false" outlineLevel="0" collapsed="false">
      <c r="A1685" s="0" t="n">
        <v>1684</v>
      </c>
      <c r="B1685" s="3" t="n">
        <v>45145</v>
      </c>
      <c r="C1685" s="4" t="s">
        <v>27</v>
      </c>
      <c r="D1685" s="0" t="n">
        <v>28</v>
      </c>
      <c r="E1685" s="0" t="n">
        <v>42</v>
      </c>
      <c r="F1685" s="0" t="s">
        <v>29</v>
      </c>
      <c r="G1685" s="5" t="n">
        <f aca="false">OR(C1685="M15",C1685="M10")</f>
        <v>0</v>
      </c>
      <c r="H1685" s="5" t="n">
        <f aca="false">AND(D1685&lt;=7,D1685&gt;=4)</f>
        <v>0</v>
      </c>
      <c r="I1685" s="5" t="n">
        <f aca="false">AND(B1685&gt;=$P$1,B1685&lt;=$Q$1)</f>
        <v>1</v>
      </c>
      <c r="J1685" s="0" t="n">
        <f aca="false">VLOOKUP(D1685,Товар!$A$1:$F$61,5)</f>
        <v>250</v>
      </c>
      <c r="K1685" s="5" t="n">
        <f aca="false">IF(F1685="Поступление",TRUE())</f>
        <v>0</v>
      </c>
      <c r="L1685" s="5" t="n">
        <f aca="false">AND(G1685,H1685,I1685,K1685)</f>
        <v>0</v>
      </c>
      <c r="M1685" s="0" t="n">
        <f aca="false">IF(L1685,1,0)</f>
        <v>0</v>
      </c>
      <c r="N1685" s="0" t="n">
        <f aca="false">E1685*J1685*M1685</f>
        <v>0</v>
      </c>
    </row>
    <row r="1686" customFormat="false" ht="14.25" hidden="false" customHeight="false" outlineLevel="0" collapsed="false">
      <c r="A1686" s="0" t="n">
        <v>1685</v>
      </c>
      <c r="B1686" s="3" t="n">
        <v>45145</v>
      </c>
      <c r="C1686" s="4" t="s">
        <v>27</v>
      </c>
      <c r="D1686" s="0" t="n">
        <v>29</v>
      </c>
      <c r="E1686" s="0" t="n">
        <v>57</v>
      </c>
      <c r="F1686" s="0" t="s">
        <v>29</v>
      </c>
      <c r="G1686" s="5" t="n">
        <f aca="false">OR(C1686="M15",C1686="M10")</f>
        <v>0</v>
      </c>
      <c r="H1686" s="5" t="n">
        <f aca="false">AND(D1686&lt;=7,D1686&gt;=4)</f>
        <v>0</v>
      </c>
      <c r="I1686" s="5" t="n">
        <f aca="false">AND(B1686&gt;=$P$1,B1686&lt;=$Q$1)</f>
        <v>1</v>
      </c>
      <c r="J1686" s="0" t="n">
        <f aca="false">VLOOKUP(D1686,Товар!$A$1:$F$61,5)</f>
        <v>250</v>
      </c>
      <c r="K1686" s="5" t="n">
        <f aca="false">IF(F1686="Поступление",TRUE())</f>
        <v>0</v>
      </c>
      <c r="L1686" s="5" t="n">
        <f aca="false">AND(G1686,H1686,I1686,K1686)</f>
        <v>0</v>
      </c>
      <c r="M1686" s="0" t="n">
        <f aca="false">IF(L1686,1,0)</f>
        <v>0</v>
      </c>
      <c r="N1686" s="0" t="n">
        <f aca="false">E1686*J1686*M1686</f>
        <v>0</v>
      </c>
    </row>
    <row r="1687" customFormat="false" ht="14.25" hidden="false" customHeight="false" outlineLevel="0" collapsed="false">
      <c r="A1687" s="0" t="n">
        <v>1686</v>
      </c>
      <c r="B1687" s="3" t="n">
        <v>45145</v>
      </c>
      <c r="C1687" s="4" t="s">
        <v>27</v>
      </c>
      <c r="D1687" s="0" t="n">
        <v>30</v>
      </c>
      <c r="E1687" s="0" t="n">
        <v>59</v>
      </c>
      <c r="F1687" s="0" t="s">
        <v>29</v>
      </c>
      <c r="G1687" s="5" t="n">
        <f aca="false">OR(C1687="M15",C1687="M10")</f>
        <v>0</v>
      </c>
      <c r="H1687" s="5" t="n">
        <f aca="false">AND(D1687&lt;=7,D1687&gt;=4)</f>
        <v>0</v>
      </c>
      <c r="I1687" s="5" t="n">
        <f aca="false">AND(B1687&gt;=$P$1,B1687&lt;=$Q$1)</f>
        <v>1</v>
      </c>
      <c r="J1687" s="0" t="n">
        <f aca="false">VLOOKUP(D1687,Товар!$A$1:$F$61,5)</f>
        <v>100</v>
      </c>
      <c r="K1687" s="5" t="n">
        <f aca="false">IF(F1687="Поступление",TRUE())</f>
        <v>0</v>
      </c>
      <c r="L1687" s="5" t="n">
        <f aca="false">AND(G1687,H1687,I1687,K1687)</f>
        <v>0</v>
      </c>
      <c r="M1687" s="0" t="n">
        <f aca="false">IF(L1687,1,0)</f>
        <v>0</v>
      </c>
      <c r="N1687" s="0" t="n">
        <f aca="false">E1687*J1687*M1687</f>
        <v>0</v>
      </c>
    </row>
    <row r="1688" customFormat="false" ht="14.25" hidden="false" customHeight="false" outlineLevel="0" collapsed="false">
      <c r="A1688" s="0" t="n">
        <v>1687</v>
      </c>
      <c r="B1688" s="3" t="n">
        <v>45145</v>
      </c>
      <c r="C1688" s="4" t="s">
        <v>27</v>
      </c>
      <c r="D1688" s="0" t="n">
        <v>31</v>
      </c>
      <c r="E1688" s="0" t="n">
        <v>57</v>
      </c>
      <c r="F1688" s="0" t="s">
        <v>29</v>
      </c>
      <c r="G1688" s="5" t="n">
        <f aca="false">OR(C1688="M15",C1688="M10")</f>
        <v>0</v>
      </c>
      <c r="H1688" s="5" t="n">
        <f aca="false">AND(D1688&lt;=7,D1688&gt;=4)</f>
        <v>0</v>
      </c>
      <c r="I1688" s="5" t="n">
        <f aca="false">AND(B1688&gt;=$P$1,B1688&lt;=$Q$1)</f>
        <v>1</v>
      </c>
      <c r="J1688" s="0" t="n">
        <f aca="false">VLOOKUP(D1688,Товар!$A$1:$F$61,5)</f>
        <v>80</v>
      </c>
      <c r="K1688" s="5" t="n">
        <f aca="false">IF(F1688="Поступление",TRUE())</f>
        <v>0</v>
      </c>
      <c r="L1688" s="5" t="n">
        <f aca="false">AND(G1688,H1688,I1688,K1688)</f>
        <v>0</v>
      </c>
      <c r="M1688" s="0" t="n">
        <f aca="false">IF(L1688,1,0)</f>
        <v>0</v>
      </c>
      <c r="N1688" s="0" t="n">
        <f aca="false">E1688*J1688*M1688</f>
        <v>0</v>
      </c>
    </row>
    <row r="1689" customFormat="false" ht="14.25" hidden="false" customHeight="false" outlineLevel="0" collapsed="false">
      <c r="A1689" s="0" t="n">
        <v>1688</v>
      </c>
      <c r="B1689" s="3" t="n">
        <v>45145</v>
      </c>
      <c r="C1689" s="4" t="s">
        <v>27</v>
      </c>
      <c r="D1689" s="0" t="n">
        <v>32</v>
      </c>
      <c r="E1689" s="0" t="n">
        <v>47</v>
      </c>
      <c r="F1689" s="0" t="s">
        <v>29</v>
      </c>
      <c r="G1689" s="5" t="n">
        <f aca="false">OR(C1689="M15",C1689="M10")</f>
        <v>0</v>
      </c>
      <c r="H1689" s="5" t="n">
        <f aca="false">AND(D1689&lt;=7,D1689&gt;=4)</f>
        <v>0</v>
      </c>
      <c r="I1689" s="5" t="n">
        <f aca="false">AND(B1689&gt;=$P$1,B1689&lt;=$Q$1)</f>
        <v>1</v>
      </c>
      <c r="J1689" s="0" t="n">
        <f aca="false">VLOOKUP(D1689,Товар!$A$1:$F$61,5)</f>
        <v>100</v>
      </c>
      <c r="K1689" s="5" t="n">
        <f aca="false">IF(F1689="Поступление",TRUE())</f>
        <v>0</v>
      </c>
      <c r="L1689" s="5" t="n">
        <f aca="false">AND(G1689,H1689,I1689,K1689)</f>
        <v>0</v>
      </c>
      <c r="M1689" s="0" t="n">
        <f aca="false">IF(L1689,1,0)</f>
        <v>0</v>
      </c>
      <c r="N1689" s="0" t="n">
        <f aca="false">E1689*J1689*M1689</f>
        <v>0</v>
      </c>
    </row>
    <row r="1690" customFormat="false" ht="14.25" hidden="false" customHeight="false" outlineLevel="0" collapsed="false">
      <c r="A1690" s="0" t="n">
        <v>1689</v>
      </c>
      <c r="B1690" s="3" t="n">
        <v>45145</v>
      </c>
      <c r="C1690" s="4" t="s">
        <v>27</v>
      </c>
      <c r="D1690" s="0" t="n">
        <v>33</v>
      </c>
      <c r="E1690" s="0" t="n">
        <v>44</v>
      </c>
      <c r="F1690" s="0" t="s">
        <v>29</v>
      </c>
      <c r="G1690" s="5" t="n">
        <f aca="false">OR(C1690="M15",C1690="M10")</f>
        <v>0</v>
      </c>
      <c r="H1690" s="5" t="n">
        <f aca="false">AND(D1690&lt;=7,D1690&gt;=4)</f>
        <v>0</v>
      </c>
      <c r="I1690" s="5" t="n">
        <f aca="false">AND(B1690&gt;=$P$1,B1690&lt;=$Q$1)</f>
        <v>1</v>
      </c>
      <c r="J1690" s="0" t="n">
        <f aca="false">VLOOKUP(D1690,Товар!$A$1:$F$61,5)</f>
        <v>100</v>
      </c>
      <c r="K1690" s="5" t="n">
        <f aca="false">IF(F1690="Поступление",TRUE())</f>
        <v>0</v>
      </c>
      <c r="L1690" s="5" t="n">
        <f aca="false">AND(G1690,H1690,I1690,K1690)</f>
        <v>0</v>
      </c>
      <c r="M1690" s="0" t="n">
        <f aca="false">IF(L1690,1,0)</f>
        <v>0</v>
      </c>
      <c r="N1690" s="0" t="n">
        <f aca="false">E1690*J1690*M1690</f>
        <v>0</v>
      </c>
    </row>
    <row r="1691" customFormat="false" ht="14.25" hidden="false" customHeight="false" outlineLevel="0" collapsed="false">
      <c r="A1691" s="0" t="n">
        <v>1690</v>
      </c>
      <c r="B1691" s="3" t="n">
        <v>45145</v>
      </c>
      <c r="C1691" s="4" t="s">
        <v>27</v>
      </c>
      <c r="D1691" s="0" t="n">
        <v>34</v>
      </c>
      <c r="E1691" s="0" t="n">
        <v>55</v>
      </c>
      <c r="F1691" s="0" t="s">
        <v>29</v>
      </c>
      <c r="G1691" s="5" t="n">
        <f aca="false">OR(C1691="M15",C1691="M10")</f>
        <v>0</v>
      </c>
      <c r="H1691" s="5" t="n">
        <f aca="false">AND(D1691&lt;=7,D1691&gt;=4)</f>
        <v>0</v>
      </c>
      <c r="I1691" s="5" t="n">
        <f aca="false">AND(B1691&gt;=$P$1,B1691&lt;=$Q$1)</f>
        <v>1</v>
      </c>
      <c r="J1691" s="0" t="n">
        <f aca="false">VLOOKUP(D1691,Товар!$A$1:$F$61,5)</f>
        <v>200</v>
      </c>
      <c r="K1691" s="5" t="n">
        <f aca="false">IF(F1691="Поступление",TRUE())</f>
        <v>0</v>
      </c>
      <c r="L1691" s="5" t="n">
        <f aca="false">AND(G1691,H1691,I1691,K1691)</f>
        <v>0</v>
      </c>
      <c r="M1691" s="0" t="n">
        <f aca="false">IF(L1691,1,0)</f>
        <v>0</v>
      </c>
      <c r="N1691" s="0" t="n">
        <f aca="false">E1691*J1691*M1691</f>
        <v>0</v>
      </c>
    </row>
    <row r="1692" customFormat="false" ht="14.25" hidden="false" customHeight="false" outlineLevel="0" collapsed="false">
      <c r="A1692" s="0" t="n">
        <v>1691</v>
      </c>
      <c r="B1692" s="3" t="n">
        <v>45145</v>
      </c>
      <c r="C1692" s="4" t="s">
        <v>27</v>
      </c>
      <c r="D1692" s="0" t="n">
        <v>35</v>
      </c>
      <c r="E1692" s="0" t="n">
        <v>66</v>
      </c>
      <c r="F1692" s="0" t="s">
        <v>29</v>
      </c>
      <c r="G1692" s="5" t="n">
        <f aca="false">OR(C1692="M15",C1692="M10")</f>
        <v>0</v>
      </c>
      <c r="H1692" s="5" t="n">
        <f aca="false">AND(D1692&lt;=7,D1692&gt;=4)</f>
        <v>0</v>
      </c>
      <c r="I1692" s="5" t="n">
        <f aca="false">AND(B1692&gt;=$P$1,B1692&lt;=$Q$1)</f>
        <v>1</v>
      </c>
      <c r="J1692" s="0" t="n">
        <f aca="false">VLOOKUP(D1692,Товар!$A$1:$F$61,5)</f>
        <v>300</v>
      </c>
      <c r="K1692" s="5" t="n">
        <f aca="false">IF(F1692="Поступление",TRUE())</f>
        <v>0</v>
      </c>
      <c r="L1692" s="5" t="n">
        <f aca="false">AND(G1692,H1692,I1692,K1692)</f>
        <v>0</v>
      </c>
      <c r="M1692" s="0" t="n">
        <f aca="false">IF(L1692,1,0)</f>
        <v>0</v>
      </c>
      <c r="N1692" s="0" t="n">
        <f aca="false">E1692*J1692*M1692</f>
        <v>0</v>
      </c>
    </row>
    <row r="1693" customFormat="false" ht="14.25" hidden="false" customHeight="false" outlineLevel="0" collapsed="false">
      <c r="A1693" s="0" t="n">
        <v>1692</v>
      </c>
      <c r="B1693" s="3" t="n">
        <v>45145</v>
      </c>
      <c r="C1693" s="4" t="s">
        <v>27</v>
      </c>
      <c r="D1693" s="0" t="n">
        <v>36</v>
      </c>
      <c r="E1693" s="0" t="n">
        <v>39</v>
      </c>
      <c r="F1693" s="0" t="s">
        <v>29</v>
      </c>
      <c r="G1693" s="5" t="n">
        <f aca="false">OR(C1693="M15",C1693="M10")</f>
        <v>0</v>
      </c>
      <c r="H1693" s="5" t="n">
        <f aca="false">AND(D1693&lt;=7,D1693&gt;=4)</f>
        <v>0</v>
      </c>
      <c r="I1693" s="5" t="n">
        <f aca="false">AND(B1693&gt;=$P$1,B1693&lt;=$Q$1)</f>
        <v>1</v>
      </c>
      <c r="J1693" s="0" t="n">
        <f aca="false">VLOOKUP(D1693,Товар!$A$1:$F$61,5)</f>
        <v>400</v>
      </c>
      <c r="K1693" s="5" t="n">
        <f aca="false">IF(F1693="Поступление",TRUE())</f>
        <v>0</v>
      </c>
      <c r="L1693" s="5" t="n">
        <f aca="false">AND(G1693,H1693,I1693,K1693)</f>
        <v>0</v>
      </c>
      <c r="M1693" s="0" t="n">
        <f aca="false">IF(L1693,1,0)</f>
        <v>0</v>
      </c>
      <c r="N1693" s="0" t="n">
        <f aca="false">E1693*J1693*M1693</f>
        <v>0</v>
      </c>
    </row>
    <row r="1694" customFormat="false" ht="14.25" hidden="false" customHeight="false" outlineLevel="0" collapsed="false">
      <c r="A1694" s="0" t="n">
        <v>1693</v>
      </c>
      <c r="B1694" s="3" t="n">
        <v>45145</v>
      </c>
      <c r="C1694" s="4" t="s">
        <v>28</v>
      </c>
      <c r="D1694" s="0" t="n">
        <v>1</v>
      </c>
      <c r="E1694" s="0" t="n">
        <v>36</v>
      </c>
      <c r="F1694" s="0" t="s">
        <v>29</v>
      </c>
      <c r="G1694" s="5" t="n">
        <f aca="false">OR(C1694="M15",C1694="M10")</f>
        <v>0</v>
      </c>
      <c r="H1694" s="5" t="n">
        <f aca="false">AND(D1694&lt;=7,D1694&gt;=4)</f>
        <v>0</v>
      </c>
      <c r="I1694" s="5" t="n">
        <f aca="false">AND(B1694&gt;=$P$1,B1694&lt;=$Q$1)</f>
        <v>1</v>
      </c>
      <c r="J1694" s="0" t="n">
        <f aca="false">VLOOKUP(D1694,Товар!$A$1:$F$61,5)</f>
        <v>250</v>
      </c>
      <c r="K1694" s="5" t="n">
        <f aca="false">IF(F1694="Поступление",TRUE())</f>
        <v>0</v>
      </c>
      <c r="L1694" s="5" t="n">
        <f aca="false">AND(G1694,H1694,I1694,K1694)</f>
        <v>0</v>
      </c>
      <c r="M1694" s="0" t="n">
        <f aca="false">IF(L1694,1,0)</f>
        <v>0</v>
      </c>
      <c r="N1694" s="0" t="n">
        <f aca="false">E1694*J1694*M1694</f>
        <v>0</v>
      </c>
    </row>
    <row r="1695" customFormat="false" ht="14.25" hidden="false" customHeight="false" outlineLevel="0" collapsed="false">
      <c r="A1695" s="0" t="n">
        <v>1694</v>
      </c>
      <c r="B1695" s="3" t="n">
        <v>45145</v>
      </c>
      <c r="C1695" s="4" t="s">
        <v>28</v>
      </c>
      <c r="D1695" s="0" t="n">
        <v>2</v>
      </c>
      <c r="E1695" s="0" t="n">
        <v>42</v>
      </c>
      <c r="F1695" s="0" t="s">
        <v>29</v>
      </c>
      <c r="G1695" s="5" t="n">
        <f aca="false">OR(C1695="M15",C1695="M10")</f>
        <v>0</v>
      </c>
      <c r="H1695" s="5" t="n">
        <f aca="false">AND(D1695&lt;=7,D1695&gt;=4)</f>
        <v>0</v>
      </c>
      <c r="I1695" s="5" t="n">
        <f aca="false">AND(B1695&gt;=$P$1,B1695&lt;=$Q$1)</f>
        <v>1</v>
      </c>
      <c r="J1695" s="0" t="n">
        <f aca="false">VLOOKUP(D1695,Товар!$A$1:$F$61,5)</f>
        <v>1</v>
      </c>
      <c r="K1695" s="5" t="n">
        <f aca="false">IF(F1695="Поступление",TRUE())</f>
        <v>0</v>
      </c>
      <c r="L1695" s="5" t="n">
        <f aca="false">AND(G1695,H1695,I1695,K1695)</f>
        <v>0</v>
      </c>
      <c r="M1695" s="0" t="n">
        <f aca="false">IF(L1695,1,0)</f>
        <v>0</v>
      </c>
      <c r="N1695" s="0" t="n">
        <f aca="false">E1695*J1695*M1695</f>
        <v>0</v>
      </c>
    </row>
    <row r="1696" customFormat="false" ht="14.25" hidden="false" customHeight="false" outlineLevel="0" collapsed="false">
      <c r="A1696" s="0" t="n">
        <v>1695</v>
      </c>
      <c r="B1696" s="3" t="n">
        <v>45145</v>
      </c>
      <c r="C1696" s="4" t="s">
        <v>28</v>
      </c>
      <c r="D1696" s="0" t="n">
        <v>3</v>
      </c>
      <c r="E1696" s="0" t="n">
        <v>68</v>
      </c>
      <c r="F1696" s="0" t="s">
        <v>29</v>
      </c>
      <c r="G1696" s="5" t="n">
        <f aca="false">OR(C1696="M15",C1696="M10")</f>
        <v>0</v>
      </c>
      <c r="H1696" s="5" t="n">
        <f aca="false">AND(D1696&lt;=7,D1696&gt;=4)</f>
        <v>0</v>
      </c>
      <c r="I1696" s="5" t="n">
        <f aca="false">AND(B1696&gt;=$P$1,B1696&lt;=$Q$1)</f>
        <v>1</v>
      </c>
      <c r="J1696" s="0" t="n">
        <f aca="false">VLOOKUP(D1696,Товар!$A$1:$F$61,5)</f>
        <v>6</v>
      </c>
      <c r="K1696" s="5" t="n">
        <f aca="false">IF(F1696="Поступление",TRUE())</f>
        <v>0</v>
      </c>
      <c r="L1696" s="5" t="n">
        <f aca="false">AND(G1696,H1696,I1696,K1696)</f>
        <v>0</v>
      </c>
      <c r="M1696" s="0" t="n">
        <f aca="false">IF(L1696,1,0)</f>
        <v>0</v>
      </c>
      <c r="N1696" s="0" t="n">
        <f aca="false">E1696*J1696*M1696</f>
        <v>0</v>
      </c>
    </row>
    <row r="1697" customFormat="false" ht="14.25" hidden="false" customHeight="false" outlineLevel="0" collapsed="false">
      <c r="A1697" s="0" t="n">
        <v>1696</v>
      </c>
      <c r="B1697" s="3" t="n">
        <v>45145</v>
      </c>
      <c r="C1697" s="4" t="s">
        <v>28</v>
      </c>
      <c r="D1697" s="0" t="n">
        <v>4</v>
      </c>
      <c r="E1697" s="0" t="n">
        <v>83</v>
      </c>
      <c r="F1697" s="0" t="s">
        <v>29</v>
      </c>
      <c r="G1697" s="5" t="n">
        <f aca="false">OR(C1697="M15",C1697="M10")</f>
        <v>0</v>
      </c>
      <c r="H1697" s="5" t="n">
        <f aca="false">AND(D1697&lt;=7,D1697&gt;=4)</f>
        <v>1</v>
      </c>
      <c r="I1697" s="5" t="n">
        <f aca="false">AND(B1697&gt;=$P$1,B1697&lt;=$Q$1)</f>
        <v>1</v>
      </c>
      <c r="J1697" s="0" t="n">
        <f aca="false">VLOOKUP(D1697,Товар!$A$1:$F$61,5)</f>
        <v>250</v>
      </c>
      <c r="K1697" s="5" t="n">
        <f aca="false">IF(F1697="Поступление",TRUE())</f>
        <v>0</v>
      </c>
      <c r="L1697" s="5" t="n">
        <f aca="false">AND(G1697,H1697,I1697,K1697)</f>
        <v>0</v>
      </c>
      <c r="M1697" s="0" t="n">
        <f aca="false">IF(L1697,1,0)</f>
        <v>0</v>
      </c>
      <c r="N1697" s="0" t="n">
        <f aca="false">E1697*J1697*M1697</f>
        <v>0</v>
      </c>
    </row>
    <row r="1698" customFormat="false" ht="14.25" hidden="false" customHeight="false" outlineLevel="0" collapsed="false">
      <c r="A1698" s="0" t="n">
        <v>1697</v>
      </c>
      <c r="B1698" s="3" t="n">
        <v>45145</v>
      </c>
      <c r="C1698" s="4" t="s">
        <v>28</v>
      </c>
      <c r="D1698" s="0" t="n">
        <v>5</v>
      </c>
      <c r="E1698" s="0" t="n">
        <v>85</v>
      </c>
      <c r="F1698" s="0" t="s">
        <v>29</v>
      </c>
      <c r="G1698" s="5" t="n">
        <f aca="false">OR(C1698="M15",C1698="M10")</f>
        <v>0</v>
      </c>
      <c r="H1698" s="5" t="n">
        <f aca="false">AND(D1698&lt;=7,D1698&gt;=4)</f>
        <v>1</v>
      </c>
      <c r="I1698" s="5" t="n">
        <f aca="false">AND(B1698&gt;=$P$1,B1698&lt;=$Q$1)</f>
        <v>1</v>
      </c>
      <c r="J1698" s="0" t="n">
        <f aca="false">VLOOKUP(D1698,Товар!$A$1:$F$61,5)</f>
        <v>800</v>
      </c>
      <c r="K1698" s="5" t="n">
        <f aca="false">IF(F1698="Поступление",TRUE())</f>
        <v>0</v>
      </c>
      <c r="L1698" s="5" t="n">
        <f aca="false">AND(G1698,H1698,I1698,K1698)</f>
        <v>0</v>
      </c>
      <c r="M1698" s="0" t="n">
        <f aca="false">IF(L1698,1,0)</f>
        <v>0</v>
      </c>
      <c r="N1698" s="0" t="n">
        <f aca="false">E1698*J1698*M1698</f>
        <v>0</v>
      </c>
    </row>
    <row r="1699" customFormat="false" ht="14.25" hidden="false" customHeight="false" outlineLevel="0" collapsed="false">
      <c r="A1699" s="0" t="n">
        <v>1698</v>
      </c>
      <c r="B1699" s="3" t="n">
        <v>45145</v>
      </c>
      <c r="C1699" s="4" t="s">
        <v>28</v>
      </c>
      <c r="D1699" s="0" t="n">
        <v>6</v>
      </c>
      <c r="E1699" s="0" t="n">
        <v>87</v>
      </c>
      <c r="F1699" s="0" t="s">
        <v>29</v>
      </c>
      <c r="G1699" s="5" t="n">
        <f aca="false">OR(C1699="M15",C1699="M10")</f>
        <v>0</v>
      </c>
      <c r="H1699" s="5" t="n">
        <f aca="false">AND(D1699&lt;=7,D1699&gt;=4)</f>
        <v>1</v>
      </c>
      <c r="I1699" s="5" t="n">
        <f aca="false">AND(B1699&gt;=$P$1,B1699&lt;=$Q$1)</f>
        <v>1</v>
      </c>
      <c r="J1699" s="0" t="n">
        <f aca="false">VLOOKUP(D1699,Товар!$A$1:$F$61,5)</f>
        <v>500</v>
      </c>
      <c r="K1699" s="5" t="n">
        <f aca="false">IF(F1699="Поступление",TRUE())</f>
        <v>0</v>
      </c>
      <c r="L1699" s="5" t="n">
        <f aca="false">AND(G1699,H1699,I1699,K1699)</f>
        <v>0</v>
      </c>
      <c r="M1699" s="0" t="n">
        <f aca="false">IF(L1699,1,0)</f>
        <v>0</v>
      </c>
      <c r="N1699" s="0" t="n">
        <f aca="false">E1699*J1699*M1699</f>
        <v>0</v>
      </c>
    </row>
    <row r="1700" customFormat="false" ht="14.25" hidden="false" customHeight="false" outlineLevel="0" collapsed="false">
      <c r="A1700" s="0" t="n">
        <v>1699</v>
      </c>
      <c r="B1700" s="3" t="n">
        <v>45145</v>
      </c>
      <c r="C1700" s="4" t="s">
        <v>28</v>
      </c>
      <c r="D1700" s="0" t="n">
        <v>7</v>
      </c>
      <c r="E1700" s="0" t="n">
        <v>98</v>
      </c>
      <c r="F1700" s="0" t="s">
        <v>29</v>
      </c>
      <c r="G1700" s="5" t="n">
        <f aca="false">OR(C1700="M15",C1700="M10")</f>
        <v>0</v>
      </c>
      <c r="H1700" s="5" t="n">
        <f aca="false">AND(D1700&lt;=7,D1700&gt;=4)</f>
        <v>1</v>
      </c>
      <c r="I1700" s="5" t="n">
        <f aca="false">AND(B1700&gt;=$P$1,B1700&lt;=$Q$1)</f>
        <v>1</v>
      </c>
      <c r="J1700" s="0" t="n">
        <f aca="false">VLOOKUP(D1700,Товар!$A$1:$F$61,5)</f>
        <v>1000</v>
      </c>
      <c r="K1700" s="5" t="n">
        <f aca="false">IF(F1700="Поступление",TRUE())</f>
        <v>0</v>
      </c>
      <c r="L1700" s="5" t="n">
        <f aca="false">AND(G1700,H1700,I1700,K1700)</f>
        <v>0</v>
      </c>
      <c r="M1700" s="0" t="n">
        <f aca="false">IF(L1700,1,0)</f>
        <v>0</v>
      </c>
      <c r="N1700" s="0" t="n">
        <f aca="false">E1700*J1700*M1700</f>
        <v>0</v>
      </c>
    </row>
    <row r="1701" customFormat="false" ht="14.25" hidden="false" customHeight="false" outlineLevel="0" collapsed="false">
      <c r="A1701" s="0" t="n">
        <v>1700</v>
      </c>
      <c r="B1701" s="3" t="n">
        <v>45145</v>
      </c>
      <c r="C1701" s="4" t="s">
        <v>28</v>
      </c>
      <c r="D1701" s="0" t="n">
        <v>8</v>
      </c>
      <c r="E1701" s="0" t="n">
        <v>95</v>
      </c>
      <c r="F1701" s="0" t="s">
        <v>29</v>
      </c>
      <c r="G1701" s="5" t="n">
        <f aca="false">OR(C1701="M15",C1701="M10")</f>
        <v>0</v>
      </c>
      <c r="H1701" s="5" t="n">
        <f aca="false">AND(D1701&lt;=7,D1701&gt;=4)</f>
        <v>0</v>
      </c>
      <c r="I1701" s="5" t="n">
        <f aca="false">AND(B1701&gt;=$P$1,B1701&lt;=$Q$1)</f>
        <v>1</v>
      </c>
      <c r="J1701" s="0" t="n">
        <f aca="false">VLOOKUP(D1701,Товар!$A$1:$F$61,5)</f>
        <v>250</v>
      </c>
      <c r="K1701" s="5" t="n">
        <f aca="false">IF(F1701="Поступление",TRUE())</f>
        <v>0</v>
      </c>
      <c r="L1701" s="5" t="n">
        <f aca="false">AND(G1701,H1701,I1701,K1701)</f>
        <v>0</v>
      </c>
      <c r="M1701" s="0" t="n">
        <f aca="false">IF(L1701,1,0)</f>
        <v>0</v>
      </c>
      <c r="N1701" s="0" t="n">
        <f aca="false">E1701*J1701*M1701</f>
        <v>0</v>
      </c>
    </row>
    <row r="1702" customFormat="false" ht="14.25" hidden="false" customHeight="false" outlineLevel="0" collapsed="false">
      <c r="A1702" s="0" t="n">
        <v>1701</v>
      </c>
      <c r="B1702" s="3" t="n">
        <v>45145</v>
      </c>
      <c r="C1702" s="4" t="s">
        <v>28</v>
      </c>
      <c r="D1702" s="0" t="n">
        <v>9</v>
      </c>
      <c r="E1702" s="0" t="n">
        <v>68</v>
      </c>
      <c r="F1702" s="0" t="s">
        <v>29</v>
      </c>
      <c r="G1702" s="5" t="n">
        <f aca="false">OR(C1702="M15",C1702="M10")</f>
        <v>0</v>
      </c>
      <c r="H1702" s="5" t="n">
        <f aca="false">AND(D1702&lt;=7,D1702&gt;=4)</f>
        <v>0</v>
      </c>
      <c r="I1702" s="5" t="n">
        <f aca="false">AND(B1702&gt;=$P$1,B1702&lt;=$Q$1)</f>
        <v>1</v>
      </c>
      <c r="J1702" s="0" t="n">
        <f aca="false">VLOOKUP(D1702,Товар!$A$1:$F$61,5)</f>
        <v>500</v>
      </c>
      <c r="K1702" s="5" t="n">
        <f aca="false">IF(F1702="Поступление",TRUE())</f>
        <v>0</v>
      </c>
      <c r="L1702" s="5" t="n">
        <f aca="false">AND(G1702,H1702,I1702,K1702)</f>
        <v>0</v>
      </c>
      <c r="M1702" s="0" t="n">
        <f aca="false">IF(L1702,1,0)</f>
        <v>0</v>
      </c>
      <c r="N1702" s="0" t="n">
        <f aca="false">E1702*J1702*M1702</f>
        <v>0</v>
      </c>
    </row>
    <row r="1703" customFormat="false" ht="14.25" hidden="false" customHeight="false" outlineLevel="0" collapsed="false">
      <c r="A1703" s="0" t="n">
        <v>1702</v>
      </c>
      <c r="B1703" s="3" t="n">
        <v>45145</v>
      </c>
      <c r="C1703" s="4" t="s">
        <v>28</v>
      </c>
      <c r="D1703" s="0" t="n">
        <v>10</v>
      </c>
      <c r="E1703" s="0" t="n">
        <v>79</v>
      </c>
      <c r="F1703" s="0" t="s">
        <v>29</v>
      </c>
      <c r="G1703" s="5" t="n">
        <f aca="false">OR(C1703="M15",C1703="M10")</f>
        <v>0</v>
      </c>
      <c r="H1703" s="5" t="n">
        <f aca="false">AND(D1703&lt;=7,D1703&gt;=4)</f>
        <v>0</v>
      </c>
      <c r="I1703" s="5" t="n">
        <f aca="false">AND(B1703&gt;=$P$1,B1703&lt;=$Q$1)</f>
        <v>1</v>
      </c>
      <c r="J1703" s="0" t="n">
        <f aca="false">VLOOKUP(D1703,Товар!$A$1:$F$61,5)</f>
        <v>1000</v>
      </c>
      <c r="K1703" s="5" t="n">
        <f aca="false">IF(F1703="Поступление",TRUE())</f>
        <v>0</v>
      </c>
      <c r="L1703" s="5" t="n">
        <f aca="false">AND(G1703,H1703,I1703,K1703)</f>
        <v>0</v>
      </c>
      <c r="M1703" s="0" t="n">
        <f aca="false">IF(L1703,1,0)</f>
        <v>0</v>
      </c>
      <c r="N1703" s="0" t="n">
        <f aca="false">E1703*J1703*M1703</f>
        <v>0</v>
      </c>
    </row>
    <row r="1704" customFormat="false" ht="14.25" hidden="false" customHeight="false" outlineLevel="0" collapsed="false">
      <c r="A1704" s="0" t="n">
        <v>1703</v>
      </c>
      <c r="B1704" s="3" t="n">
        <v>45145</v>
      </c>
      <c r="C1704" s="4" t="s">
        <v>28</v>
      </c>
      <c r="D1704" s="0" t="n">
        <v>11</v>
      </c>
      <c r="E1704" s="0" t="n">
        <v>97</v>
      </c>
      <c r="F1704" s="0" t="s">
        <v>29</v>
      </c>
      <c r="G1704" s="5" t="n">
        <f aca="false">OR(C1704="M15",C1704="M10")</f>
        <v>0</v>
      </c>
      <c r="H1704" s="5" t="n">
        <f aca="false">AND(D1704&lt;=7,D1704&gt;=4)</f>
        <v>0</v>
      </c>
      <c r="I1704" s="5" t="n">
        <f aca="false">AND(B1704&gt;=$P$1,B1704&lt;=$Q$1)</f>
        <v>1</v>
      </c>
      <c r="J1704" s="0" t="n">
        <f aca="false">VLOOKUP(D1704,Товар!$A$1:$F$61,5)</f>
        <v>500</v>
      </c>
      <c r="K1704" s="5" t="n">
        <f aca="false">IF(F1704="Поступление",TRUE())</f>
        <v>0</v>
      </c>
      <c r="L1704" s="5" t="n">
        <f aca="false">AND(G1704,H1704,I1704,K1704)</f>
        <v>0</v>
      </c>
      <c r="M1704" s="0" t="n">
        <f aca="false">IF(L1704,1,0)</f>
        <v>0</v>
      </c>
      <c r="N1704" s="0" t="n">
        <f aca="false">E1704*J1704*M1704</f>
        <v>0</v>
      </c>
    </row>
    <row r="1705" customFormat="false" ht="14.25" hidden="false" customHeight="false" outlineLevel="0" collapsed="false">
      <c r="A1705" s="0" t="n">
        <v>1704</v>
      </c>
      <c r="B1705" s="3" t="n">
        <v>45145</v>
      </c>
      <c r="C1705" s="4" t="s">
        <v>28</v>
      </c>
      <c r="D1705" s="0" t="n">
        <v>12</v>
      </c>
      <c r="E1705" s="0" t="n">
        <v>95</v>
      </c>
      <c r="F1705" s="0" t="s">
        <v>29</v>
      </c>
      <c r="G1705" s="5" t="n">
        <f aca="false">OR(C1705="M15",C1705="M10")</f>
        <v>0</v>
      </c>
      <c r="H1705" s="5" t="n">
        <f aca="false">AND(D1705&lt;=7,D1705&gt;=4)</f>
        <v>0</v>
      </c>
      <c r="I1705" s="5" t="n">
        <f aca="false">AND(B1705&gt;=$P$1,B1705&lt;=$Q$1)</f>
        <v>1</v>
      </c>
      <c r="J1705" s="0" t="n">
        <f aca="false">VLOOKUP(D1705,Товар!$A$1:$F$61,5)</f>
        <v>250</v>
      </c>
      <c r="K1705" s="5" t="n">
        <f aca="false">IF(F1705="Поступление",TRUE())</f>
        <v>0</v>
      </c>
      <c r="L1705" s="5" t="n">
        <f aca="false">AND(G1705,H1705,I1705,K1705)</f>
        <v>0</v>
      </c>
      <c r="M1705" s="0" t="n">
        <f aca="false">IF(L1705,1,0)</f>
        <v>0</v>
      </c>
      <c r="N1705" s="0" t="n">
        <f aca="false">E1705*J1705*M1705</f>
        <v>0</v>
      </c>
    </row>
    <row r="1706" customFormat="false" ht="14.25" hidden="false" customHeight="false" outlineLevel="0" collapsed="false">
      <c r="A1706" s="0" t="n">
        <v>1705</v>
      </c>
      <c r="B1706" s="3" t="n">
        <v>45145</v>
      </c>
      <c r="C1706" s="4" t="s">
        <v>28</v>
      </c>
      <c r="D1706" s="0" t="n">
        <v>13</v>
      </c>
      <c r="E1706" s="0" t="n">
        <v>94</v>
      </c>
      <c r="F1706" s="0" t="s">
        <v>29</v>
      </c>
      <c r="G1706" s="5" t="n">
        <f aca="false">OR(C1706="M15",C1706="M10")</f>
        <v>0</v>
      </c>
      <c r="H1706" s="5" t="n">
        <f aca="false">AND(D1706&lt;=7,D1706&gt;=4)</f>
        <v>0</v>
      </c>
      <c r="I1706" s="5" t="n">
        <f aca="false">AND(B1706&gt;=$P$1,B1706&lt;=$Q$1)</f>
        <v>1</v>
      </c>
      <c r="J1706" s="0" t="n">
        <f aca="false">VLOOKUP(D1706,Товар!$A$1:$F$61,5)</f>
        <v>500</v>
      </c>
      <c r="K1706" s="5" t="n">
        <f aca="false">IF(F1706="Поступление",TRUE())</f>
        <v>0</v>
      </c>
      <c r="L1706" s="5" t="n">
        <f aca="false">AND(G1706,H1706,I1706,K1706)</f>
        <v>0</v>
      </c>
      <c r="M1706" s="0" t="n">
        <f aca="false">IF(L1706,1,0)</f>
        <v>0</v>
      </c>
      <c r="N1706" s="0" t="n">
        <f aca="false">E1706*J1706*M1706</f>
        <v>0</v>
      </c>
    </row>
    <row r="1707" customFormat="false" ht="14.25" hidden="false" customHeight="false" outlineLevel="0" collapsed="false">
      <c r="A1707" s="0" t="n">
        <v>1706</v>
      </c>
      <c r="B1707" s="3" t="n">
        <v>45145</v>
      </c>
      <c r="C1707" s="4" t="s">
        <v>28</v>
      </c>
      <c r="D1707" s="0" t="n">
        <v>14</v>
      </c>
      <c r="E1707" s="0" t="n">
        <v>86</v>
      </c>
      <c r="F1707" s="0" t="s">
        <v>29</v>
      </c>
      <c r="G1707" s="5" t="n">
        <f aca="false">OR(C1707="M15",C1707="M10")</f>
        <v>0</v>
      </c>
      <c r="H1707" s="5" t="n">
        <f aca="false">AND(D1707&lt;=7,D1707&gt;=4)</f>
        <v>0</v>
      </c>
      <c r="I1707" s="5" t="n">
        <f aca="false">AND(B1707&gt;=$P$1,B1707&lt;=$Q$1)</f>
        <v>1</v>
      </c>
      <c r="J1707" s="0" t="n">
        <f aca="false">VLOOKUP(D1707,Товар!$A$1:$F$61,5)</f>
        <v>300</v>
      </c>
      <c r="K1707" s="5" t="n">
        <f aca="false">IF(F1707="Поступление",TRUE())</f>
        <v>0</v>
      </c>
      <c r="L1707" s="5" t="n">
        <f aca="false">AND(G1707,H1707,I1707,K1707)</f>
        <v>0</v>
      </c>
      <c r="M1707" s="0" t="n">
        <f aca="false">IF(L1707,1,0)</f>
        <v>0</v>
      </c>
      <c r="N1707" s="0" t="n">
        <f aca="false">E1707*J1707*M1707</f>
        <v>0</v>
      </c>
    </row>
    <row r="1708" customFormat="false" ht="14.25" hidden="false" customHeight="false" outlineLevel="0" collapsed="false">
      <c r="A1708" s="0" t="n">
        <v>1707</v>
      </c>
      <c r="B1708" s="3" t="n">
        <v>45145</v>
      </c>
      <c r="C1708" s="4" t="s">
        <v>28</v>
      </c>
      <c r="D1708" s="0" t="n">
        <v>15</v>
      </c>
      <c r="E1708" s="0" t="n">
        <v>84</v>
      </c>
      <c r="F1708" s="0" t="s">
        <v>29</v>
      </c>
      <c r="G1708" s="5" t="n">
        <f aca="false">OR(C1708="M15",C1708="M10")</f>
        <v>0</v>
      </c>
      <c r="H1708" s="5" t="n">
        <f aca="false">AND(D1708&lt;=7,D1708&gt;=4)</f>
        <v>0</v>
      </c>
      <c r="I1708" s="5" t="n">
        <f aca="false">AND(B1708&gt;=$P$1,B1708&lt;=$Q$1)</f>
        <v>1</v>
      </c>
      <c r="J1708" s="0" t="n">
        <f aca="false">VLOOKUP(D1708,Товар!$A$1:$F$61,5)</f>
        <v>250</v>
      </c>
      <c r="K1708" s="5" t="n">
        <f aca="false">IF(F1708="Поступление",TRUE())</f>
        <v>0</v>
      </c>
      <c r="L1708" s="5" t="n">
        <f aca="false">AND(G1708,H1708,I1708,K1708)</f>
        <v>0</v>
      </c>
      <c r="M1708" s="0" t="n">
        <f aca="false">IF(L1708,1,0)</f>
        <v>0</v>
      </c>
      <c r="N1708" s="0" t="n">
        <f aca="false">E1708*J1708*M1708</f>
        <v>0</v>
      </c>
    </row>
    <row r="1709" customFormat="false" ht="14.25" hidden="false" customHeight="false" outlineLevel="0" collapsed="false">
      <c r="A1709" s="0" t="n">
        <v>1708</v>
      </c>
      <c r="B1709" s="3" t="n">
        <v>45145</v>
      </c>
      <c r="C1709" s="4" t="s">
        <v>28</v>
      </c>
      <c r="D1709" s="0" t="n">
        <v>16</v>
      </c>
      <c r="E1709" s="0" t="n">
        <v>81</v>
      </c>
      <c r="F1709" s="0" t="s">
        <v>29</v>
      </c>
      <c r="G1709" s="5" t="n">
        <f aca="false">OR(C1709="M15",C1709="M10")</f>
        <v>0</v>
      </c>
      <c r="H1709" s="5" t="n">
        <f aca="false">AND(D1709&lt;=7,D1709&gt;=4)</f>
        <v>0</v>
      </c>
      <c r="I1709" s="5" t="n">
        <f aca="false">AND(B1709&gt;=$P$1,B1709&lt;=$Q$1)</f>
        <v>1</v>
      </c>
      <c r="J1709" s="0" t="n">
        <f aca="false">VLOOKUP(D1709,Товар!$A$1:$F$61,5)</f>
        <v>1</v>
      </c>
      <c r="K1709" s="5" t="n">
        <f aca="false">IF(F1709="Поступление",TRUE())</f>
        <v>0</v>
      </c>
      <c r="L1709" s="5" t="n">
        <f aca="false">AND(G1709,H1709,I1709,K1709)</f>
        <v>0</v>
      </c>
      <c r="M1709" s="0" t="n">
        <f aca="false">IF(L1709,1,0)</f>
        <v>0</v>
      </c>
      <c r="N1709" s="0" t="n">
        <f aca="false">E1709*J1709*M1709</f>
        <v>0</v>
      </c>
    </row>
    <row r="1710" customFormat="false" ht="14.25" hidden="false" customHeight="false" outlineLevel="0" collapsed="false">
      <c r="A1710" s="0" t="n">
        <v>1709</v>
      </c>
      <c r="B1710" s="3" t="n">
        <v>45145</v>
      </c>
      <c r="C1710" s="4" t="s">
        <v>28</v>
      </c>
      <c r="D1710" s="0" t="n">
        <v>17</v>
      </c>
      <c r="E1710" s="0" t="n">
        <v>83</v>
      </c>
      <c r="F1710" s="0" t="s">
        <v>29</v>
      </c>
      <c r="G1710" s="5" t="n">
        <f aca="false">OR(C1710="M15",C1710="M10")</f>
        <v>0</v>
      </c>
      <c r="H1710" s="5" t="n">
        <f aca="false">AND(D1710&lt;=7,D1710&gt;=4)</f>
        <v>0</v>
      </c>
      <c r="I1710" s="5" t="n">
        <f aca="false">AND(B1710&gt;=$P$1,B1710&lt;=$Q$1)</f>
        <v>1</v>
      </c>
      <c r="J1710" s="0" t="n">
        <f aca="false">VLOOKUP(D1710,Товар!$A$1:$F$61,5)</f>
        <v>150</v>
      </c>
      <c r="K1710" s="5" t="n">
        <f aca="false">IF(F1710="Поступление",TRUE())</f>
        <v>0</v>
      </c>
      <c r="L1710" s="5" t="n">
        <f aca="false">AND(G1710,H1710,I1710,K1710)</f>
        <v>0</v>
      </c>
      <c r="M1710" s="0" t="n">
        <f aca="false">IF(L1710,1,0)</f>
        <v>0</v>
      </c>
      <c r="N1710" s="0" t="n">
        <f aca="false">E1710*J1710*M1710</f>
        <v>0</v>
      </c>
    </row>
    <row r="1711" customFormat="false" ht="14.25" hidden="false" customHeight="false" outlineLevel="0" collapsed="false">
      <c r="A1711" s="0" t="n">
        <v>1710</v>
      </c>
      <c r="B1711" s="3" t="n">
        <v>45145</v>
      </c>
      <c r="C1711" s="4" t="s">
        <v>28</v>
      </c>
      <c r="D1711" s="0" t="n">
        <v>18</v>
      </c>
      <c r="E1711" s="0" t="n">
        <v>82</v>
      </c>
      <c r="F1711" s="0" t="s">
        <v>29</v>
      </c>
      <c r="G1711" s="5" t="n">
        <f aca="false">OR(C1711="M15",C1711="M10")</f>
        <v>0</v>
      </c>
      <c r="H1711" s="5" t="n">
        <f aca="false">AND(D1711&lt;=7,D1711&gt;=4)</f>
        <v>0</v>
      </c>
      <c r="I1711" s="5" t="n">
        <f aca="false">AND(B1711&gt;=$P$1,B1711&lt;=$Q$1)</f>
        <v>1</v>
      </c>
      <c r="J1711" s="0" t="n">
        <f aca="false">VLOOKUP(D1711,Товар!$A$1:$F$61,5)</f>
        <v>150</v>
      </c>
      <c r="K1711" s="5" t="n">
        <f aca="false">IF(F1711="Поступление",TRUE())</f>
        <v>0</v>
      </c>
      <c r="L1711" s="5" t="n">
        <f aca="false">AND(G1711,H1711,I1711,K1711)</f>
        <v>0</v>
      </c>
      <c r="M1711" s="0" t="n">
        <f aca="false">IF(L1711,1,0)</f>
        <v>0</v>
      </c>
      <c r="N1711" s="0" t="n">
        <f aca="false">E1711*J1711*M1711</f>
        <v>0</v>
      </c>
    </row>
    <row r="1712" customFormat="false" ht="14.25" hidden="false" customHeight="false" outlineLevel="0" collapsed="false">
      <c r="A1712" s="0" t="n">
        <v>1711</v>
      </c>
      <c r="B1712" s="3" t="n">
        <v>45145</v>
      </c>
      <c r="C1712" s="4" t="s">
        <v>28</v>
      </c>
      <c r="D1712" s="0" t="n">
        <v>19</v>
      </c>
      <c r="E1712" s="0" t="n">
        <v>87</v>
      </c>
      <c r="F1712" s="0" t="s">
        <v>29</v>
      </c>
      <c r="G1712" s="5" t="n">
        <f aca="false">OR(C1712="M15",C1712="M10")</f>
        <v>0</v>
      </c>
      <c r="H1712" s="5" t="n">
        <f aca="false">AND(D1712&lt;=7,D1712&gt;=4)</f>
        <v>0</v>
      </c>
      <c r="I1712" s="5" t="n">
        <f aca="false">AND(B1712&gt;=$P$1,B1712&lt;=$Q$1)</f>
        <v>1</v>
      </c>
      <c r="J1712" s="0" t="n">
        <f aca="false">VLOOKUP(D1712,Товар!$A$1:$F$61,5)</f>
        <v>700</v>
      </c>
      <c r="K1712" s="5" t="n">
        <f aca="false">IF(F1712="Поступление",TRUE())</f>
        <v>0</v>
      </c>
      <c r="L1712" s="5" t="n">
        <f aca="false">AND(G1712,H1712,I1712,K1712)</f>
        <v>0</v>
      </c>
      <c r="M1712" s="0" t="n">
        <f aca="false">IF(L1712,1,0)</f>
        <v>0</v>
      </c>
      <c r="N1712" s="0" t="n">
        <f aca="false">E1712*J1712*M1712</f>
        <v>0</v>
      </c>
    </row>
    <row r="1713" customFormat="false" ht="14.25" hidden="false" customHeight="false" outlineLevel="0" collapsed="false">
      <c r="A1713" s="0" t="n">
        <v>1712</v>
      </c>
      <c r="B1713" s="3" t="n">
        <v>45145</v>
      </c>
      <c r="C1713" s="4" t="s">
        <v>28</v>
      </c>
      <c r="D1713" s="0" t="n">
        <v>20</v>
      </c>
      <c r="E1713" s="0" t="n">
        <v>94</v>
      </c>
      <c r="F1713" s="0" t="s">
        <v>29</v>
      </c>
      <c r="G1713" s="5" t="n">
        <f aca="false">OR(C1713="M15",C1713="M10")</f>
        <v>0</v>
      </c>
      <c r="H1713" s="5" t="n">
        <f aca="false">AND(D1713&lt;=7,D1713&gt;=4)</f>
        <v>0</v>
      </c>
      <c r="I1713" s="5" t="n">
        <f aca="false">AND(B1713&gt;=$P$1,B1713&lt;=$Q$1)</f>
        <v>1</v>
      </c>
      <c r="J1713" s="0" t="n">
        <f aca="false">VLOOKUP(D1713,Товар!$A$1:$F$61,5)</f>
        <v>500</v>
      </c>
      <c r="K1713" s="5" t="n">
        <f aca="false">IF(F1713="Поступление",TRUE())</f>
        <v>0</v>
      </c>
      <c r="L1713" s="5" t="n">
        <f aca="false">AND(G1713,H1713,I1713,K1713)</f>
        <v>0</v>
      </c>
      <c r="M1713" s="0" t="n">
        <f aca="false">IF(L1713,1,0)</f>
        <v>0</v>
      </c>
      <c r="N1713" s="0" t="n">
        <f aca="false">E1713*J1713*M1713</f>
        <v>0</v>
      </c>
    </row>
    <row r="1714" customFormat="false" ht="14.25" hidden="false" customHeight="false" outlineLevel="0" collapsed="false">
      <c r="A1714" s="0" t="n">
        <v>1713</v>
      </c>
      <c r="B1714" s="3" t="n">
        <v>45145</v>
      </c>
      <c r="C1714" s="4" t="s">
        <v>28</v>
      </c>
      <c r="D1714" s="0" t="n">
        <v>21</v>
      </c>
      <c r="E1714" s="0" t="n">
        <v>96</v>
      </c>
      <c r="F1714" s="0" t="s">
        <v>29</v>
      </c>
      <c r="G1714" s="5" t="n">
        <f aca="false">OR(C1714="M15",C1714="M10")</f>
        <v>0</v>
      </c>
      <c r="H1714" s="5" t="n">
        <f aca="false">AND(D1714&lt;=7,D1714&gt;=4)</f>
        <v>0</v>
      </c>
      <c r="I1714" s="5" t="n">
        <f aca="false">AND(B1714&gt;=$P$1,B1714&lt;=$Q$1)</f>
        <v>1</v>
      </c>
      <c r="J1714" s="0" t="n">
        <f aca="false">VLOOKUP(D1714,Товар!$A$1:$F$61,5)</f>
        <v>500</v>
      </c>
      <c r="K1714" s="5" t="n">
        <f aca="false">IF(F1714="Поступление",TRUE())</f>
        <v>0</v>
      </c>
      <c r="L1714" s="5" t="n">
        <f aca="false">AND(G1714,H1714,I1714,K1714)</f>
        <v>0</v>
      </c>
      <c r="M1714" s="0" t="n">
        <f aca="false">IF(L1714,1,0)</f>
        <v>0</v>
      </c>
      <c r="N1714" s="0" t="n">
        <f aca="false">E1714*J1714*M1714</f>
        <v>0</v>
      </c>
    </row>
    <row r="1715" customFormat="false" ht="14.25" hidden="false" customHeight="false" outlineLevel="0" collapsed="false">
      <c r="A1715" s="0" t="n">
        <v>1714</v>
      </c>
      <c r="B1715" s="3" t="n">
        <v>45145</v>
      </c>
      <c r="C1715" s="4" t="s">
        <v>28</v>
      </c>
      <c r="D1715" s="0" t="n">
        <v>22</v>
      </c>
      <c r="E1715" s="0" t="n">
        <v>93</v>
      </c>
      <c r="F1715" s="0" t="s">
        <v>29</v>
      </c>
      <c r="G1715" s="5" t="n">
        <f aca="false">OR(C1715="M15",C1715="M10")</f>
        <v>0</v>
      </c>
      <c r="H1715" s="5" t="n">
        <f aca="false">AND(D1715&lt;=7,D1715&gt;=4)</f>
        <v>0</v>
      </c>
      <c r="I1715" s="5" t="n">
        <f aca="false">AND(B1715&gt;=$P$1,B1715&lt;=$Q$1)</f>
        <v>1</v>
      </c>
      <c r="J1715" s="0" t="n">
        <f aca="false">VLOOKUP(D1715,Товар!$A$1:$F$61,5)</f>
        <v>600</v>
      </c>
      <c r="K1715" s="5" t="n">
        <f aca="false">IF(F1715="Поступление",TRUE())</f>
        <v>0</v>
      </c>
      <c r="L1715" s="5" t="n">
        <f aca="false">AND(G1715,H1715,I1715,K1715)</f>
        <v>0</v>
      </c>
      <c r="M1715" s="0" t="n">
        <f aca="false">IF(L1715,1,0)</f>
        <v>0</v>
      </c>
      <c r="N1715" s="0" t="n">
        <f aca="false">E1715*J1715*M1715</f>
        <v>0</v>
      </c>
    </row>
    <row r="1716" customFormat="false" ht="14.25" hidden="false" customHeight="false" outlineLevel="0" collapsed="false">
      <c r="A1716" s="0" t="n">
        <v>1715</v>
      </c>
      <c r="B1716" s="3" t="n">
        <v>45145</v>
      </c>
      <c r="C1716" s="4" t="s">
        <v>28</v>
      </c>
      <c r="D1716" s="0" t="n">
        <v>23</v>
      </c>
      <c r="E1716" s="0" t="n">
        <v>91</v>
      </c>
      <c r="F1716" s="0" t="s">
        <v>29</v>
      </c>
      <c r="G1716" s="5" t="n">
        <f aca="false">OR(C1716="M15",C1716="M10")</f>
        <v>0</v>
      </c>
      <c r="H1716" s="5" t="n">
        <f aca="false">AND(D1716&lt;=7,D1716&gt;=4)</f>
        <v>0</v>
      </c>
      <c r="I1716" s="5" t="n">
        <f aca="false">AND(B1716&gt;=$P$1,B1716&lt;=$Q$1)</f>
        <v>1</v>
      </c>
      <c r="J1716" s="0" t="n">
        <f aca="false">VLOOKUP(D1716,Товар!$A$1:$F$61,5)</f>
        <v>1000</v>
      </c>
      <c r="K1716" s="5" t="n">
        <f aca="false">IF(F1716="Поступление",TRUE())</f>
        <v>0</v>
      </c>
      <c r="L1716" s="5" t="n">
        <f aca="false">AND(G1716,H1716,I1716,K1716)</f>
        <v>0</v>
      </c>
      <c r="M1716" s="0" t="n">
        <f aca="false">IF(L1716,1,0)</f>
        <v>0</v>
      </c>
      <c r="N1716" s="0" t="n">
        <f aca="false">E1716*J1716*M1716</f>
        <v>0</v>
      </c>
    </row>
    <row r="1717" customFormat="false" ht="14.25" hidden="false" customHeight="false" outlineLevel="0" collapsed="false">
      <c r="A1717" s="0" t="n">
        <v>1716</v>
      </c>
      <c r="B1717" s="3" t="n">
        <v>45145</v>
      </c>
      <c r="C1717" s="4" t="s">
        <v>28</v>
      </c>
      <c r="D1717" s="0" t="n">
        <v>24</v>
      </c>
      <c r="E1717" s="0" t="n">
        <v>73</v>
      </c>
      <c r="F1717" s="0" t="s">
        <v>29</v>
      </c>
      <c r="G1717" s="5" t="n">
        <f aca="false">OR(C1717="M15",C1717="M10")</f>
        <v>0</v>
      </c>
      <c r="H1717" s="5" t="n">
        <f aca="false">AND(D1717&lt;=7,D1717&gt;=4)</f>
        <v>0</v>
      </c>
      <c r="I1717" s="5" t="n">
        <f aca="false">AND(B1717&gt;=$P$1,B1717&lt;=$Q$1)</f>
        <v>1</v>
      </c>
      <c r="J1717" s="0" t="n">
        <f aca="false">VLOOKUP(D1717,Товар!$A$1:$F$61,5)</f>
        <v>200</v>
      </c>
      <c r="K1717" s="5" t="n">
        <f aca="false">IF(F1717="Поступление",TRUE())</f>
        <v>0</v>
      </c>
      <c r="L1717" s="5" t="n">
        <f aca="false">AND(G1717,H1717,I1717,K1717)</f>
        <v>0</v>
      </c>
      <c r="M1717" s="0" t="n">
        <f aca="false">IF(L1717,1,0)</f>
        <v>0</v>
      </c>
      <c r="N1717" s="0" t="n">
        <f aca="false">E1717*J1717*M1717</f>
        <v>0</v>
      </c>
    </row>
    <row r="1718" customFormat="false" ht="14.25" hidden="false" customHeight="false" outlineLevel="0" collapsed="false">
      <c r="A1718" s="0" t="n">
        <v>1717</v>
      </c>
      <c r="B1718" s="3" t="n">
        <v>45145</v>
      </c>
      <c r="C1718" s="4" t="s">
        <v>28</v>
      </c>
      <c r="D1718" s="0" t="n">
        <v>25</v>
      </c>
      <c r="E1718" s="0" t="n">
        <v>94</v>
      </c>
      <c r="F1718" s="0" t="s">
        <v>29</v>
      </c>
      <c r="G1718" s="5" t="n">
        <f aca="false">OR(C1718="M15",C1718="M10")</f>
        <v>0</v>
      </c>
      <c r="H1718" s="5" t="n">
        <f aca="false">AND(D1718&lt;=7,D1718&gt;=4)</f>
        <v>0</v>
      </c>
      <c r="I1718" s="5" t="n">
        <f aca="false">AND(B1718&gt;=$P$1,B1718&lt;=$Q$1)</f>
        <v>1</v>
      </c>
      <c r="J1718" s="0" t="n">
        <f aca="false">VLOOKUP(D1718,Товар!$A$1:$F$61,5)</f>
        <v>250</v>
      </c>
      <c r="K1718" s="5" t="n">
        <f aca="false">IF(F1718="Поступление",TRUE())</f>
        <v>0</v>
      </c>
      <c r="L1718" s="5" t="n">
        <f aca="false">AND(G1718,H1718,I1718,K1718)</f>
        <v>0</v>
      </c>
      <c r="M1718" s="0" t="n">
        <f aca="false">IF(L1718,1,0)</f>
        <v>0</v>
      </c>
      <c r="N1718" s="0" t="n">
        <f aca="false">E1718*J1718*M1718</f>
        <v>0</v>
      </c>
    </row>
    <row r="1719" customFormat="false" ht="14.25" hidden="false" customHeight="false" outlineLevel="0" collapsed="false">
      <c r="A1719" s="0" t="n">
        <v>1718</v>
      </c>
      <c r="B1719" s="3" t="n">
        <v>45145</v>
      </c>
      <c r="C1719" s="4" t="s">
        <v>28</v>
      </c>
      <c r="D1719" s="0" t="n">
        <v>26</v>
      </c>
      <c r="E1719" s="0" t="n">
        <v>96</v>
      </c>
      <c r="F1719" s="0" t="s">
        <v>29</v>
      </c>
      <c r="G1719" s="5" t="n">
        <f aca="false">OR(C1719="M15",C1719="M10")</f>
        <v>0</v>
      </c>
      <c r="H1719" s="5" t="n">
        <f aca="false">AND(D1719&lt;=7,D1719&gt;=4)</f>
        <v>0</v>
      </c>
      <c r="I1719" s="5" t="n">
        <f aca="false">AND(B1719&gt;=$P$1,B1719&lt;=$Q$1)</f>
        <v>1</v>
      </c>
      <c r="J1719" s="0" t="n">
        <f aca="false">VLOOKUP(D1719,Товар!$A$1:$F$61,5)</f>
        <v>300</v>
      </c>
      <c r="K1719" s="5" t="n">
        <f aca="false">IF(F1719="Поступление",TRUE())</f>
        <v>0</v>
      </c>
      <c r="L1719" s="5" t="n">
        <f aca="false">AND(G1719,H1719,I1719,K1719)</f>
        <v>0</v>
      </c>
      <c r="M1719" s="0" t="n">
        <f aca="false">IF(L1719,1,0)</f>
        <v>0</v>
      </c>
      <c r="N1719" s="0" t="n">
        <f aca="false">E1719*J1719*M1719</f>
        <v>0</v>
      </c>
    </row>
    <row r="1720" customFormat="false" ht="14.25" hidden="false" customHeight="false" outlineLevel="0" collapsed="false">
      <c r="A1720" s="0" t="n">
        <v>1719</v>
      </c>
      <c r="B1720" s="3" t="n">
        <v>45145</v>
      </c>
      <c r="C1720" s="4" t="s">
        <v>28</v>
      </c>
      <c r="D1720" s="0" t="n">
        <v>27</v>
      </c>
      <c r="E1720" s="0" t="n">
        <v>95</v>
      </c>
      <c r="F1720" s="0" t="s">
        <v>29</v>
      </c>
      <c r="G1720" s="5" t="n">
        <f aca="false">OR(C1720="M15",C1720="M10")</f>
        <v>0</v>
      </c>
      <c r="H1720" s="5" t="n">
        <f aca="false">AND(D1720&lt;=7,D1720&gt;=4)</f>
        <v>0</v>
      </c>
      <c r="I1720" s="5" t="n">
        <f aca="false">AND(B1720&gt;=$P$1,B1720&lt;=$Q$1)</f>
        <v>1</v>
      </c>
      <c r="J1720" s="0" t="n">
        <f aca="false">VLOOKUP(D1720,Товар!$A$1:$F$61,5)</f>
        <v>100</v>
      </c>
      <c r="K1720" s="5" t="n">
        <f aca="false">IF(F1720="Поступление",TRUE())</f>
        <v>0</v>
      </c>
      <c r="L1720" s="5" t="n">
        <f aca="false">AND(G1720,H1720,I1720,K1720)</f>
        <v>0</v>
      </c>
      <c r="M1720" s="0" t="n">
        <f aca="false">IF(L1720,1,0)</f>
        <v>0</v>
      </c>
      <c r="N1720" s="0" t="n">
        <f aca="false">E1720*J1720*M1720</f>
        <v>0</v>
      </c>
    </row>
    <row r="1721" customFormat="false" ht="14.25" hidden="false" customHeight="false" outlineLevel="0" collapsed="false">
      <c r="A1721" s="0" t="n">
        <v>1720</v>
      </c>
      <c r="B1721" s="3" t="n">
        <v>45145</v>
      </c>
      <c r="C1721" s="4" t="s">
        <v>28</v>
      </c>
      <c r="D1721" s="0" t="n">
        <v>28</v>
      </c>
      <c r="E1721" s="0" t="n">
        <v>97</v>
      </c>
      <c r="F1721" s="0" t="s">
        <v>29</v>
      </c>
      <c r="G1721" s="5" t="n">
        <f aca="false">OR(C1721="M15",C1721="M10")</f>
        <v>0</v>
      </c>
      <c r="H1721" s="5" t="n">
        <f aca="false">AND(D1721&lt;=7,D1721&gt;=4)</f>
        <v>0</v>
      </c>
      <c r="I1721" s="5" t="n">
        <f aca="false">AND(B1721&gt;=$P$1,B1721&lt;=$Q$1)</f>
        <v>1</v>
      </c>
      <c r="J1721" s="0" t="n">
        <f aca="false">VLOOKUP(D1721,Товар!$A$1:$F$61,5)</f>
        <v>250</v>
      </c>
      <c r="K1721" s="5" t="n">
        <f aca="false">IF(F1721="Поступление",TRUE())</f>
        <v>0</v>
      </c>
      <c r="L1721" s="5" t="n">
        <f aca="false">AND(G1721,H1721,I1721,K1721)</f>
        <v>0</v>
      </c>
      <c r="M1721" s="0" t="n">
        <f aca="false">IF(L1721,1,0)</f>
        <v>0</v>
      </c>
      <c r="N1721" s="0" t="n">
        <f aca="false">E1721*J1721*M1721</f>
        <v>0</v>
      </c>
    </row>
    <row r="1722" customFormat="false" ht="14.25" hidden="false" customHeight="false" outlineLevel="0" collapsed="false">
      <c r="A1722" s="0" t="n">
        <v>1721</v>
      </c>
      <c r="B1722" s="3" t="n">
        <v>45145</v>
      </c>
      <c r="C1722" s="4" t="s">
        <v>28</v>
      </c>
      <c r="D1722" s="0" t="n">
        <v>29</v>
      </c>
      <c r="E1722" s="0" t="n">
        <v>84</v>
      </c>
      <c r="F1722" s="0" t="s">
        <v>29</v>
      </c>
      <c r="G1722" s="5" t="n">
        <f aca="false">OR(C1722="M15",C1722="M10")</f>
        <v>0</v>
      </c>
      <c r="H1722" s="5" t="n">
        <f aca="false">AND(D1722&lt;=7,D1722&gt;=4)</f>
        <v>0</v>
      </c>
      <c r="I1722" s="5" t="n">
        <f aca="false">AND(B1722&gt;=$P$1,B1722&lt;=$Q$1)</f>
        <v>1</v>
      </c>
      <c r="J1722" s="0" t="n">
        <f aca="false">VLOOKUP(D1722,Товар!$A$1:$F$61,5)</f>
        <v>250</v>
      </c>
      <c r="K1722" s="5" t="n">
        <f aca="false">IF(F1722="Поступление",TRUE())</f>
        <v>0</v>
      </c>
      <c r="L1722" s="5" t="n">
        <f aca="false">AND(G1722,H1722,I1722,K1722)</f>
        <v>0</v>
      </c>
      <c r="M1722" s="0" t="n">
        <f aca="false">IF(L1722,1,0)</f>
        <v>0</v>
      </c>
      <c r="N1722" s="0" t="n">
        <f aca="false">E1722*J1722*M1722</f>
        <v>0</v>
      </c>
    </row>
    <row r="1723" customFormat="false" ht="14.25" hidden="false" customHeight="false" outlineLevel="0" collapsed="false">
      <c r="A1723" s="0" t="n">
        <v>1722</v>
      </c>
      <c r="B1723" s="3" t="n">
        <v>45145</v>
      </c>
      <c r="C1723" s="4" t="s">
        <v>28</v>
      </c>
      <c r="D1723" s="0" t="n">
        <v>30</v>
      </c>
      <c r="E1723" s="0" t="n">
        <v>83</v>
      </c>
      <c r="F1723" s="0" t="s">
        <v>29</v>
      </c>
      <c r="G1723" s="5" t="n">
        <f aca="false">OR(C1723="M15",C1723="M10")</f>
        <v>0</v>
      </c>
      <c r="H1723" s="5" t="n">
        <f aca="false">AND(D1723&lt;=7,D1723&gt;=4)</f>
        <v>0</v>
      </c>
      <c r="I1723" s="5" t="n">
        <f aca="false">AND(B1723&gt;=$P$1,B1723&lt;=$Q$1)</f>
        <v>1</v>
      </c>
      <c r="J1723" s="0" t="n">
        <f aca="false">VLOOKUP(D1723,Товар!$A$1:$F$61,5)</f>
        <v>100</v>
      </c>
      <c r="K1723" s="5" t="n">
        <f aca="false">IF(F1723="Поступление",TRUE())</f>
        <v>0</v>
      </c>
      <c r="L1723" s="5" t="n">
        <f aca="false">AND(G1723,H1723,I1723,K1723)</f>
        <v>0</v>
      </c>
      <c r="M1723" s="0" t="n">
        <f aca="false">IF(L1723,1,0)</f>
        <v>0</v>
      </c>
      <c r="N1723" s="0" t="n">
        <f aca="false">E1723*J1723*M1723</f>
        <v>0</v>
      </c>
    </row>
    <row r="1724" customFormat="false" ht="14.25" hidden="false" customHeight="false" outlineLevel="0" collapsed="false">
      <c r="A1724" s="0" t="n">
        <v>1723</v>
      </c>
      <c r="B1724" s="3" t="n">
        <v>45145</v>
      </c>
      <c r="C1724" s="4" t="s">
        <v>28</v>
      </c>
      <c r="D1724" s="0" t="n">
        <v>31</v>
      </c>
      <c r="E1724" s="0" t="n">
        <v>81</v>
      </c>
      <c r="F1724" s="0" t="s">
        <v>29</v>
      </c>
      <c r="G1724" s="5" t="n">
        <f aca="false">OR(C1724="M15",C1724="M10")</f>
        <v>0</v>
      </c>
      <c r="H1724" s="5" t="n">
        <f aca="false">AND(D1724&lt;=7,D1724&gt;=4)</f>
        <v>0</v>
      </c>
      <c r="I1724" s="5" t="n">
        <f aca="false">AND(B1724&gt;=$P$1,B1724&lt;=$Q$1)</f>
        <v>1</v>
      </c>
      <c r="J1724" s="0" t="n">
        <f aca="false">VLOOKUP(D1724,Товар!$A$1:$F$61,5)</f>
        <v>80</v>
      </c>
      <c r="K1724" s="5" t="n">
        <f aca="false">IF(F1724="Поступление",TRUE())</f>
        <v>0</v>
      </c>
      <c r="L1724" s="5" t="n">
        <f aca="false">AND(G1724,H1724,I1724,K1724)</f>
        <v>0</v>
      </c>
      <c r="M1724" s="0" t="n">
        <f aca="false">IF(L1724,1,0)</f>
        <v>0</v>
      </c>
      <c r="N1724" s="0" t="n">
        <f aca="false">E1724*J1724*M1724</f>
        <v>0</v>
      </c>
    </row>
    <row r="1725" customFormat="false" ht="14.25" hidden="false" customHeight="false" outlineLevel="0" collapsed="false">
      <c r="A1725" s="0" t="n">
        <v>1724</v>
      </c>
      <c r="B1725" s="3" t="n">
        <v>45145</v>
      </c>
      <c r="C1725" s="4" t="s">
        <v>28</v>
      </c>
      <c r="D1725" s="0" t="n">
        <v>32</v>
      </c>
      <c r="E1725" s="0" t="n">
        <v>87</v>
      </c>
      <c r="F1725" s="0" t="s">
        <v>29</v>
      </c>
      <c r="G1725" s="5" t="n">
        <f aca="false">OR(C1725="M15",C1725="M10")</f>
        <v>0</v>
      </c>
      <c r="H1725" s="5" t="n">
        <f aca="false">AND(D1725&lt;=7,D1725&gt;=4)</f>
        <v>0</v>
      </c>
      <c r="I1725" s="5" t="n">
        <f aca="false">AND(B1725&gt;=$P$1,B1725&lt;=$Q$1)</f>
        <v>1</v>
      </c>
      <c r="J1725" s="0" t="n">
        <f aca="false">VLOOKUP(D1725,Товар!$A$1:$F$61,5)</f>
        <v>100</v>
      </c>
      <c r="K1725" s="5" t="n">
        <f aca="false">IF(F1725="Поступление",TRUE())</f>
        <v>0</v>
      </c>
      <c r="L1725" s="5" t="n">
        <f aca="false">AND(G1725,H1725,I1725,K1725)</f>
        <v>0</v>
      </c>
      <c r="M1725" s="0" t="n">
        <f aca="false">IF(L1725,1,0)</f>
        <v>0</v>
      </c>
      <c r="N1725" s="0" t="n">
        <f aca="false">E1725*J1725*M1725</f>
        <v>0</v>
      </c>
    </row>
    <row r="1726" customFormat="false" ht="14.25" hidden="false" customHeight="false" outlineLevel="0" collapsed="false">
      <c r="A1726" s="0" t="n">
        <v>1725</v>
      </c>
      <c r="B1726" s="3" t="n">
        <v>45145</v>
      </c>
      <c r="C1726" s="4" t="s">
        <v>28</v>
      </c>
      <c r="D1726" s="0" t="n">
        <v>33</v>
      </c>
      <c r="E1726" s="0" t="n">
        <v>73</v>
      </c>
      <c r="F1726" s="0" t="s">
        <v>29</v>
      </c>
      <c r="G1726" s="5" t="n">
        <f aca="false">OR(C1726="M15",C1726="M10")</f>
        <v>0</v>
      </c>
      <c r="H1726" s="5" t="n">
        <f aca="false">AND(D1726&lt;=7,D1726&gt;=4)</f>
        <v>0</v>
      </c>
      <c r="I1726" s="5" t="n">
        <f aca="false">AND(B1726&gt;=$P$1,B1726&lt;=$Q$1)</f>
        <v>1</v>
      </c>
      <c r="J1726" s="0" t="n">
        <f aca="false">VLOOKUP(D1726,Товар!$A$1:$F$61,5)</f>
        <v>100</v>
      </c>
      <c r="K1726" s="5" t="n">
        <f aca="false">IF(F1726="Поступление",TRUE())</f>
        <v>0</v>
      </c>
      <c r="L1726" s="5" t="n">
        <f aca="false">AND(G1726,H1726,I1726,K1726)</f>
        <v>0</v>
      </c>
      <c r="M1726" s="0" t="n">
        <f aca="false">IF(L1726,1,0)</f>
        <v>0</v>
      </c>
      <c r="N1726" s="0" t="n">
        <f aca="false">E1726*J1726*M1726</f>
        <v>0</v>
      </c>
    </row>
    <row r="1727" customFormat="false" ht="14.25" hidden="false" customHeight="false" outlineLevel="0" collapsed="false">
      <c r="A1727" s="0" t="n">
        <v>1726</v>
      </c>
      <c r="B1727" s="3" t="n">
        <v>45145</v>
      </c>
      <c r="C1727" s="4" t="s">
        <v>28</v>
      </c>
      <c r="D1727" s="0" t="n">
        <v>34</v>
      </c>
      <c r="E1727" s="0" t="n">
        <v>71</v>
      </c>
      <c r="F1727" s="0" t="s">
        <v>29</v>
      </c>
      <c r="G1727" s="5" t="n">
        <f aca="false">OR(C1727="M15",C1727="M10")</f>
        <v>0</v>
      </c>
      <c r="H1727" s="5" t="n">
        <f aca="false">AND(D1727&lt;=7,D1727&gt;=4)</f>
        <v>0</v>
      </c>
      <c r="I1727" s="5" t="n">
        <f aca="false">AND(B1727&gt;=$P$1,B1727&lt;=$Q$1)</f>
        <v>1</v>
      </c>
      <c r="J1727" s="0" t="n">
        <f aca="false">VLOOKUP(D1727,Товар!$A$1:$F$61,5)</f>
        <v>200</v>
      </c>
      <c r="K1727" s="5" t="n">
        <f aca="false">IF(F1727="Поступление",TRUE())</f>
        <v>0</v>
      </c>
      <c r="L1727" s="5" t="n">
        <f aca="false">AND(G1727,H1727,I1727,K1727)</f>
        <v>0</v>
      </c>
      <c r="M1727" s="0" t="n">
        <f aca="false">IF(L1727,1,0)</f>
        <v>0</v>
      </c>
      <c r="N1727" s="0" t="n">
        <f aca="false">E1727*J1727*M1727</f>
        <v>0</v>
      </c>
    </row>
    <row r="1728" customFormat="false" ht="14.25" hidden="false" customHeight="false" outlineLevel="0" collapsed="false">
      <c r="A1728" s="0" t="n">
        <v>1727</v>
      </c>
      <c r="B1728" s="3" t="n">
        <v>45145</v>
      </c>
      <c r="C1728" s="4" t="s">
        <v>28</v>
      </c>
      <c r="D1728" s="0" t="n">
        <v>35</v>
      </c>
      <c r="E1728" s="0" t="n">
        <v>85</v>
      </c>
      <c r="F1728" s="0" t="s">
        <v>29</v>
      </c>
      <c r="G1728" s="5" t="n">
        <f aca="false">OR(C1728="M15",C1728="M10")</f>
        <v>0</v>
      </c>
      <c r="H1728" s="5" t="n">
        <f aca="false">AND(D1728&lt;=7,D1728&gt;=4)</f>
        <v>0</v>
      </c>
      <c r="I1728" s="5" t="n">
        <f aca="false">AND(B1728&gt;=$P$1,B1728&lt;=$Q$1)</f>
        <v>1</v>
      </c>
      <c r="J1728" s="0" t="n">
        <f aca="false">VLOOKUP(D1728,Товар!$A$1:$F$61,5)</f>
        <v>300</v>
      </c>
      <c r="K1728" s="5" t="n">
        <f aca="false">IF(F1728="Поступление",TRUE())</f>
        <v>0</v>
      </c>
      <c r="L1728" s="5" t="n">
        <f aca="false">AND(G1728,H1728,I1728,K1728)</f>
        <v>0</v>
      </c>
      <c r="M1728" s="0" t="n">
        <f aca="false">IF(L1728,1,0)</f>
        <v>0</v>
      </c>
      <c r="N1728" s="0" t="n">
        <f aca="false">E1728*J1728*M1728</f>
        <v>0</v>
      </c>
    </row>
    <row r="1729" customFormat="false" ht="14.25" hidden="false" customHeight="false" outlineLevel="0" collapsed="false">
      <c r="A1729" s="0" t="n">
        <v>1728</v>
      </c>
      <c r="B1729" s="3" t="n">
        <v>45145</v>
      </c>
      <c r="C1729" s="4" t="s">
        <v>28</v>
      </c>
      <c r="D1729" s="0" t="n">
        <v>36</v>
      </c>
      <c r="E1729" s="0" t="n">
        <v>67</v>
      </c>
      <c r="F1729" s="0" t="s">
        <v>29</v>
      </c>
      <c r="G1729" s="5" t="n">
        <f aca="false">OR(C1729="M15",C1729="M10")</f>
        <v>0</v>
      </c>
      <c r="H1729" s="5" t="n">
        <f aca="false">AND(D1729&lt;=7,D1729&gt;=4)</f>
        <v>0</v>
      </c>
      <c r="I1729" s="5" t="n">
        <f aca="false">AND(B1729&gt;=$P$1,B1729&lt;=$Q$1)</f>
        <v>1</v>
      </c>
      <c r="J1729" s="0" t="n">
        <f aca="false">VLOOKUP(D1729,Товар!$A$1:$F$61,5)</f>
        <v>400</v>
      </c>
      <c r="K1729" s="5" t="n">
        <f aca="false">IF(F1729="Поступление",TRUE())</f>
        <v>0</v>
      </c>
      <c r="L1729" s="5" t="n">
        <f aca="false">AND(G1729,H1729,I1729,K1729)</f>
        <v>0</v>
      </c>
      <c r="M1729" s="0" t="n">
        <f aca="false">IF(L1729,1,0)</f>
        <v>0</v>
      </c>
      <c r="N1729" s="0" t="n">
        <f aca="false">E1729*J1729*M1729</f>
        <v>0</v>
      </c>
    </row>
    <row r="1730" customFormat="false" ht="14.25" hidden="false" customHeight="false" outlineLevel="0" collapsed="false">
      <c r="A1730" s="0" t="n">
        <v>1729</v>
      </c>
      <c r="B1730" s="3" t="n">
        <v>45147</v>
      </c>
      <c r="C1730" s="4" t="s">
        <v>10</v>
      </c>
      <c r="D1730" s="0" t="n">
        <v>37</v>
      </c>
      <c r="E1730" s="0" t="n">
        <v>205</v>
      </c>
      <c r="F1730" s="0" t="s">
        <v>29</v>
      </c>
      <c r="G1730" s="5" t="n">
        <f aca="false">OR(C1730="M15",C1730="M10")</f>
        <v>0</v>
      </c>
      <c r="H1730" s="5" t="n">
        <f aca="false">AND(D1730&lt;=7,D1730&gt;=4)</f>
        <v>0</v>
      </c>
      <c r="I1730" s="5" t="n">
        <f aca="false">AND(B1730&gt;=$P$1,B1730&lt;=$Q$1)</f>
        <v>1</v>
      </c>
      <c r="J1730" s="0" t="n">
        <f aca="false">VLOOKUP(D1730,Товар!$A$1:$F$61,5)</f>
        <v>200</v>
      </c>
      <c r="K1730" s="5" t="n">
        <f aca="false">IF(F1730="Поступление",TRUE())</f>
        <v>0</v>
      </c>
      <c r="L1730" s="5" t="n">
        <f aca="false">AND(G1730,H1730,I1730,K1730)</f>
        <v>0</v>
      </c>
      <c r="M1730" s="0" t="n">
        <f aca="false">IF(L1730,1,0)</f>
        <v>0</v>
      </c>
      <c r="N1730" s="0" t="n">
        <f aca="false">E1730*J1730*M1730</f>
        <v>0</v>
      </c>
    </row>
    <row r="1731" customFormat="false" ht="14.25" hidden="false" customHeight="false" outlineLevel="0" collapsed="false">
      <c r="A1731" s="0" t="n">
        <v>1730</v>
      </c>
      <c r="B1731" s="3" t="n">
        <v>45147</v>
      </c>
      <c r="C1731" s="4" t="s">
        <v>10</v>
      </c>
      <c r="D1731" s="0" t="n">
        <v>38</v>
      </c>
      <c r="E1731" s="0" t="n">
        <v>357</v>
      </c>
      <c r="F1731" s="0" t="s">
        <v>29</v>
      </c>
      <c r="G1731" s="5" t="n">
        <f aca="false">OR(C1731="M15",C1731="M10")</f>
        <v>0</v>
      </c>
      <c r="H1731" s="5" t="n">
        <f aca="false">AND(D1731&lt;=7,D1731&gt;=4)</f>
        <v>0</v>
      </c>
      <c r="I1731" s="5" t="n">
        <f aca="false">AND(B1731&gt;=$P$1,B1731&lt;=$Q$1)</f>
        <v>1</v>
      </c>
      <c r="J1731" s="0" t="n">
        <f aca="false">VLOOKUP(D1731,Товар!$A$1:$F$61,5)</f>
        <v>200</v>
      </c>
      <c r="K1731" s="5" t="n">
        <f aca="false">IF(F1731="Поступление",TRUE())</f>
        <v>0</v>
      </c>
      <c r="L1731" s="5" t="n">
        <f aca="false">AND(G1731,H1731,I1731,K1731)</f>
        <v>0</v>
      </c>
      <c r="M1731" s="0" t="n">
        <f aca="false">IF(L1731,1,0)</f>
        <v>0</v>
      </c>
      <c r="N1731" s="0" t="n">
        <f aca="false">E1731*J1731*M1731</f>
        <v>0</v>
      </c>
    </row>
    <row r="1732" customFormat="false" ht="14.25" hidden="false" customHeight="false" outlineLevel="0" collapsed="false">
      <c r="A1732" s="0" t="n">
        <v>1731</v>
      </c>
      <c r="B1732" s="3" t="n">
        <v>45147</v>
      </c>
      <c r="C1732" s="4" t="s">
        <v>10</v>
      </c>
      <c r="D1732" s="0" t="n">
        <v>39</v>
      </c>
      <c r="E1732" s="0" t="n">
        <v>268</v>
      </c>
      <c r="F1732" s="0" t="s">
        <v>29</v>
      </c>
      <c r="G1732" s="5" t="n">
        <f aca="false">OR(C1732="M15",C1732="M10")</f>
        <v>0</v>
      </c>
      <c r="H1732" s="5" t="n">
        <f aca="false">AND(D1732&lt;=7,D1732&gt;=4)</f>
        <v>0</v>
      </c>
      <c r="I1732" s="5" t="n">
        <f aca="false">AND(B1732&gt;=$P$1,B1732&lt;=$Q$1)</f>
        <v>1</v>
      </c>
      <c r="J1732" s="0" t="n">
        <f aca="false">VLOOKUP(D1732,Товар!$A$1:$F$61,5)</f>
        <v>250</v>
      </c>
      <c r="K1732" s="5" t="n">
        <f aca="false">IF(F1732="Поступление",TRUE())</f>
        <v>0</v>
      </c>
      <c r="L1732" s="5" t="n">
        <f aca="false">AND(G1732,H1732,I1732,K1732)</f>
        <v>0</v>
      </c>
      <c r="M1732" s="0" t="n">
        <f aca="false">IF(L1732,1,0)</f>
        <v>0</v>
      </c>
      <c r="N1732" s="0" t="n">
        <f aca="false">E1732*J1732*M1732</f>
        <v>0</v>
      </c>
    </row>
    <row r="1733" customFormat="false" ht="14.25" hidden="false" customHeight="false" outlineLevel="0" collapsed="false">
      <c r="A1733" s="0" t="n">
        <v>1732</v>
      </c>
      <c r="B1733" s="3" t="n">
        <v>45147</v>
      </c>
      <c r="C1733" s="4" t="s">
        <v>10</v>
      </c>
      <c r="D1733" s="0" t="n">
        <v>40</v>
      </c>
      <c r="E1733" s="0" t="n">
        <v>279</v>
      </c>
      <c r="F1733" s="0" t="s">
        <v>29</v>
      </c>
      <c r="G1733" s="5" t="n">
        <f aca="false">OR(C1733="M15",C1733="M10")</f>
        <v>0</v>
      </c>
      <c r="H1733" s="5" t="n">
        <f aca="false">AND(D1733&lt;=7,D1733&gt;=4)</f>
        <v>0</v>
      </c>
      <c r="I1733" s="5" t="n">
        <f aca="false">AND(B1733&gt;=$P$1,B1733&lt;=$Q$1)</f>
        <v>1</v>
      </c>
      <c r="J1733" s="0" t="n">
        <f aca="false">VLOOKUP(D1733,Товар!$A$1:$F$61,5)</f>
        <v>200</v>
      </c>
      <c r="K1733" s="5" t="n">
        <f aca="false">IF(F1733="Поступление",TRUE())</f>
        <v>0</v>
      </c>
      <c r="L1733" s="5" t="n">
        <f aca="false">AND(G1733,H1733,I1733,K1733)</f>
        <v>0</v>
      </c>
      <c r="M1733" s="0" t="n">
        <f aca="false">IF(L1733,1,0)</f>
        <v>0</v>
      </c>
      <c r="N1733" s="0" t="n">
        <f aca="false">E1733*J1733*M1733</f>
        <v>0</v>
      </c>
    </row>
    <row r="1734" customFormat="false" ht="14.25" hidden="false" customHeight="false" outlineLevel="0" collapsed="false">
      <c r="A1734" s="0" t="n">
        <v>1733</v>
      </c>
      <c r="B1734" s="3" t="n">
        <v>45147</v>
      </c>
      <c r="C1734" s="4" t="s">
        <v>10</v>
      </c>
      <c r="D1734" s="0" t="n">
        <v>41</v>
      </c>
      <c r="E1734" s="0" t="n">
        <v>281</v>
      </c>
      <c r="F1734" s="0" t="s">
        <v>29</v>
      </c>
      <c r="G1734" s="5" t="n">
        <f aca="false">OR(C1734="M15",C1734="M10")</f>
        <v>0</v>
      </c>
      <c r="H1734" s="5" t="n">
        <f aca="false">AND(D1734&lt;=7,D1734&gt;=4)</f>
        <v>0</v>
      </c>
      <c r="I1734" s="5" t="n">
        <f aca="false">AND(B1734&gt;=$P$1,B1734&lt;=$Q$1)</f>
        <v>1</v>
      </c>
      <c r="J1734" s="0" t="n">
        <f aca="false">VLOOKUP(D1734,Товар!$A$1:$F$61,5)</f>
        <v>100</v>
      </c>
      <c r="K1734" s="5" t="n">
        <f aca="false">IF(F1734="Поступление",TRUE())</f>
        <v>0</v>
      </c>
      <c r="L1734" s="5" t="n">
        <f aca="false">AND(G1734,H1734,I1734,K1734)</f>
        <v>0</v>
      </c>
      <c r="M1734" s="0" t="n">
        <f aca="false">IF(L1734,1,0)</f>
        <v>0</v>
      </c>
      <c r="N1734" s="0" t="n">
        <f aca="false">E1734*J1734*M1734</f>
        <v>0</v>
      </c>
    </row>
    <row r="1735" customFormat="false" ht="14.25" hidden="false" customHeight="false" outlineLevel="0" collapsed="false">
      <c r="A1735" s="0" t="n">
        <v>1734</v>
      </c>
      <c r="B1735" s="3" t="n">
        <v>45147</v>
      </c>
      <c r="C1735" s="4" t="s">
        <v>10</v>
      </c>
      <c r="D1735" s="0" t="n">
        <v>42</v>
      </c>
      <c r="E1735" s="0" t="n">
        <v>292</v>
      </c>
      <c r="F1735" s="0" t="s">
        <v>29</v>
      </c>
      <c r="G1735" s="5" t="n">
        <f aca="false">OR(C1735="M15",C1735="M10")</f>
        <v>0</v>
      </c>
      <c r="H1735" s="5" t="n">
        <f aca="false">AND(D1735&lt;=7,D1735&gt;=4)</f>
        <v>0</v>
      </c>
      <c r="I1735" s="5" t="n">
        <f aca="false">AND(B1735&gt;=$P$1,B1735&lt;=$Q$1)</f>
        <v>1</v>
      </c>
      <c r="J1735" s="0" t="n">
        <f aca="false">VLOOKUP(D1735,Товар!$A$1:$F$61,5)</f>
        <v>500</v>
      </c>
      <c r="K1735" s="5" t="n">
        <f aca="false">IF(F1735="Поступление",TRUE())</f>
        <v>0</v>
      </c>
      <c r="L1735" s="5" t="n">
        <f aca="false">AND(G1735,H1735,I1735,K1735)</f>
        <v>0</v>
      </c>
      <c r="M1735" s="0" t="n">
        <f aca="false">IF(L1735,1,0)</f>
        <v>0</v>
      </c>
      <c r="N1735" s="0" t="n">
        <f aca="false">E1735*J1735*M1735</f>
        <v>0</v>
      </c>
    </row>
    <row r="1736" customFormat="false" ht="14.25" hidden="false" customHeight="false" outlineLevel="0" collapsed="false">
      <c r="A1736" s="0" t="n">
        <v>1735</v>
      </c>
      <c r="B1736" s="3" t="n">
        <v>45147</v>
      </c>
      <c r="C1736" s="4" t="s">
        <v>10</v>
      </c>
      <c r="D1736" s="0" t="n">
        <v>43</v>
      </c>
      <c r="E1736" s="0" t="n">
        <v>203</v>
      </c>
      <c r="F1736" s="0" t="s">
        <v>29</v>
      </c>
      <c r="G1736" s="5" t="n">
        <f aca="false">OR(C1736="M15",C1736="M10")</f>
        <v>0</v>
      </c>
      <c r="H1736" s="5" t="n">
        <f aca="false">AND(D1736&lt;=7,D1736&gt;=4)</f>
        <v>0</v>
      </c>
      <c r="I1736" s="5" t="n">
        <f aca="false">AND(B1736&gt;=$P$1,B1736&lt;=$Q$1)</f>
        <v>1</v>
      </c>
      <c r="J1736" s="0" t="n">
        <f aca="false">VLOOKUP(D1736,Товар!$A$1:$F$61,5)</f>
        <v>120</v>
      </c>
      <c r="K1736" s="5" t="n">
        <f aca="false">IF(F1736="Поступление",TRUE())</f>
        <v>0</v>
      </c>
      <c r="L1736" s="5" t="n">
        <f aca="false">AND(G1736,H1736,I1736,K1736)</f>
        <v>0</v>
      </c>
      <c r="M1736" s="0" t="n">
        <f aca="false">IF(L1736,1,0)</f>
        <v>0</v>
      </c>
      <c r="N1736" s="0" t="n">
        <f aca="false">E1736*J1736*M1736</f>
        <v>0</v>
      </c>
    </row>
    <row r="1737" customFormat="false" ht="14.25" hidden="false" customHeight="false" outlineLevel="0" collapsed="false">
      <c r="A1737" s="0" t="n">
        <v>1736</v>
      </c>
      <c r="B1737" s="3" t="n">
        <v>45147</v>
      </c>
      <c r="C1737" s="4" t="s">
        <v>10</v>
      </c>
      <c r="D1737" s="0" t="n">
        <v>44</v>
      </c>
      <c r="E1737" s="0" t="n">
        <v>214</v>
      </c>
      <c r="F1737" s="0" t="s">
        <v>29</v>
      </c>
      <c r="G1737" s="5" t="n">
        <f aca="false">OR(C1737="M15",C1737="M10")</f>
        <v>0</v>
      </c>
      <c r="H1737" s="5" t="n">
        <f aca="false">AND(D1737&lt;=7,D1737&gt;=4)</f>
        <v>0</v>
      </c>
      <c r="I1737" s="5" t="n">
        <f aca="false">AND(B1737&gt;=$P$1,B1737&lt;=$Q$1)</f>
        <v>1</v>
      </c>
      <c r="J1737" s="0" t="n">
        <f aca="false">VLOOKUP(D1737,Товар!$A$1:$F$61,5)</f>
        <v>200</v>
      </c>
      <c r="K1737" s="5" t="n">
        <f aca="false">IF(F1737="Поступление",TRUE())</f>
        <v>0</v>
      </c>
      <c r="L1737" s="5" t="n">
        <f aca="false">AND(G1737,H1737,I1737,K1737)</f>
        <v>0</v>
      </c>
      <c r="M1737" s="0" t="n">
        <f aca="false">IF(L1737,1,0)</f>
        <v>0</v>
      </c>
      <c r="N1737" s="0" t="n">
        <f aca="false">E1737*J1737*M1737</f>
        <v>0</v>
      </c>
    </row>
    <row r="1738" customFormat="false" ht="14.25" hidden="false" customHeight="false" outlineLevel="0" collapsed="false">
      <c r="A1738" s="0" t="n">
        <v>1737</v>
      </c>
      <c r="B1738" s="3" t="n">
        <v>45147</v>
      </c>
      <c r="C1738" s="4" t="s">
        <v>10</v>
      </c>
      <c r="D1738" s="0" t="n">
        <v>45</v>
      </c>
      <c r="E1738" s="0" t="n">
        <v>225</v>
      </c>
      <c r="F1738" s="0" t="s">
        <v>29</v>
      </c>
      <c r="G1738" s="5" t="n">
        <f aca="false">OR(C1738="M15",C1738="M10")</f>
        <v>0</v>
      </c>
      <c r="H1738" s="5" t="n">
        <f aca="false">AND(D1738&lt;=7,D1738&gt;=4)</f>
        <v>0</v>
      </c>
      <c r="I1738" s="5" t="n">
        <f aca="false">AND(B1738&gt;=$P$1,B1738&lt;=$Q$1)</f>
        <v>1</v>
      </c>
      <c r="J1738" s="0" t="n">
        <f aca="false">VLOOKUP(D1738,Товар!$A$1:$F$61,5)</f>
        <v>200</v>
      </c>
      <c r="K1738" s="5" t="n">
        <f aca="false">IF(F1738="Поступление",TRUE())</f>
        <v>0</v>
      </c>
      <c r="L1738" s="5" t="n">
        <f aca="false">AND(G1738,H1738,I1738,K1738)</f>
        <v>0</v>
      </c>
      <c r="M1738" s="0" t="n">
        <f aca="false">IF(L1738,1,0)</f>
        <v>0</v>
      </c>
      <c r="N1738" s="0" t="n">
        <f aca="false">E1738*J1738*M1738</f>
        <v>0</v>
      </c>
    </row>
    <row r="1739" customFormat="false" ht="14.25" hidden="false" customHeight="false" outlineLevel="0" collapsed="false">
      <c r="A1739" s="0" t="n">
        <v>1738</v>
      </c>
      <c r="B1739" s="3" t="n">
        <v>45147</v>
      </c>
      <c r="C1739" s="4" t="s">
        <v>10</v>
      </c>
      <c r="D1739" s="0" t="n">
        <v>46</v>
      </c>
      <c r="E1739" s="0" t="n">
        <v>236</v>
      </c>
      <c r="F1739" s="0" t="s">
        <v>29</v>
      </c>
      <c r="G1739" s="5" t="n">
        <f aca="false">OR(C1739="M15",C1739="M10")</f>
        <v>0</v>
      </c>
      <c r="H1739" s="5" t="n">
        <f aca="false">AND(D1739&lt;=7,D1739&gt;=4)</f>
        <v>0</v>
      </c>
      <c r="I1739" s="5" t="n">
        <f aca="false">AND(B1739&gt;=$P$1,B1739&lt;=$Q$1)</f>
        <v>1</v>
      </c>
      <c r="J1739" s="0" t="n">
        <f aca="false">VLOOKUP(D1739,Товар!$A$1:$F$61,5)</f>
        <v>300</v>
      </c>
      <c r="K1739" s="5" t="n">
        <f aca="false">IF(F1739="Поступление",TRUE())</f>
        <v>0</v>
      </c>
      <c r="L1739" s="5" t="n">
        <f aca="false">AND(G1739,H1739,I1739,K1739)</f>
        <v>0</v>
      </c>
      <c r="M1739" s="0" t="n">
        <f aca="false">IF(L1739,1,0)</f>
        <v>0</v>
      </c>
      <c r="N1739" s="0" t="n">
        <f aca="false">E1739*J1739*M1739</f>
        <v>0</v>
      </c>
    </row>
    <row r="1740" customFormat="false" ht="14.25" hidden="false" customHeight="false" outlineLevel="0" collapsed="false">
      <c r="A1740" s="0" t="n">
        <v>1739</v>
      </c>
      <c r="B1740" s="3" t="n">
        <v>45147</v>
      </c>
      <c r="C1740" s="4" t="s">
        <v>10</v>
      </c>
      <c r="D1740" s="0" t="n">
        <v>47</v>
      </c>
      <c r="E1740" s="0" t="n">
        <v>247</v>
      </c>
      <c r="F1740" s="0" t="s">
        <v>29</v>
      </c>
      <c r="G1740" s="5" t="n">
        <f aca="false">OR(C1740="M15",C1740="M10")</f>
        <v>0</v>
      </c>
      <c r="H1740" s="5" t="n">
        <f aca="false">AND(D1740&lt;=7,D1740&gt;=4)</f>
        <v>0</v>
      </c>
      <c r="I1740" s="5" t="n">
        <f aca="false">AND(B1740&gt;=$P$1,B1740&lt;=$Q$1)</f>
        <v>1</v>
      </c>
      <c r="J1740" s="0" t="n">
        <f aca="false">VLOOKUP(D1740,Товар!$A$1:$F$61,5)</f>
        <v>300</v>
      </c>
      <c r="K1740" s="5" t="n">
        <f aca="false">IF(F1740="Поступление",TRUE())</f>
        <v>0</v>
      </c>
      <c r="L1740" s="5" t="n">
        <f aca="false">AND(G1740,H1740,I1740,K1740)</f>
        <v>0</v>
      </c>
      <c r="M1740" s="0" t="n">
        <f aca="false">IF(L1740,1,0)</f>
        <v>0</v>
      </c>
      <c r="N1740" s="0" t="n">
        <f aca="false">E1740*J1740*M1740</f>
        <v>0</v>
      </c>
    </row>
    <row r="1741" customFormat="false" ht="14.25" hidden="false" customHeight="false" outlineLevel="0" collapsed="false">
      <c r="A1741" s="0" t="n">
        <v>1740</v>
      </c>
      <c r="B1741" s="3" t="n">
        <v>45147</v>
      </c>
      <c r="C1741" s="4" t="s">
        <v>10</v>
      </c>
      <c r="D1741" s="0" t="n">
        <v>48</v>
      </c>
      <c r="E1741" s="0" t="n">
        <v>258</v>
      </c>
      <c r="F1741" s="0" t="s">
        <v>29</v>
      </c>
      <c r="G1741" s="5" t="n">
        <f aca="false">OR(C1741="M15",C1741="M10")</f>
        <v>0</v>
      </c>
      <c r="H1741" s="5" t="n">
        <f aca="false">AND(D1741&lt;=7,D1741&gt;=4)</f>
        <v>0</v>
      </c>
      <c r="I1741" s="5" t="n">
        <f aca="false">AND(B1741&gt;=$P$1,B1741&lt;=$Q$1)</f>
        <v>1</v>
      </c>
      <c r="J1741" s="0" t="n">
        <f aca="false">VLOOKUP(D1741,Товар!$A$1:$F$61,5)</f>
        <v>300</v>
      </c>
      <c r="K1741" s="5" t="n">
        <f aca="false">IF(F1741="Поступление",TRUE())</f>
        <v>0</v>
      </c>
      <c r="L1741" s="5" t="n">
        <f aca="false">AND(G1741,H1741,I1741,K1741)</f>
        <v>0</v>
      </c>
      <c r="M1741" s="0" t="n">
        <f aca="false">IF(L1741,1,0)</f>
        <v>0</v>
      </c>
      <c r="N1741" s="0" t="n">
        <f aca="false">E1741*J1741*M1741</f>
        <v>0</v>
      </c>
    </row>
    <row r="1742" customFormat="false" ht="14.25" hidden="false" customHeight="false" outlineLevel="0" collapsed="false">
      <c r="A1742" s="0" t="n">
        <v>1741</v>
      </c>
      <c r="B1742" s="3" t="n">
        <v>45147</v>
      </c>
      <c r="C1742" s="4" t="s">
        <v>10</v>
      </c>
      <c r="D1742" s="0" t="n">
        <v>49</v>
      </c>
      <c r="E1742" s="0" t="n">
        <v>256</v>
      </c>
      <c r="F1742" s="0" t="s">
        <v>29</v>
      </c>
      <c r="G1742" s="5" t="n">
        <f aca="false">OR(C1742="M15",C1742="M10")</f>
        <v>0</v>
      </c>
      <c r="H1742" s="5" t="n">
        <f aca="false">AND(D1742&lt;=7,D1742&gt;=4)</f>
        <v>0</v>
      </c>
      <c r="I1742" s="5" t="n">
        <f aca="false">AND(B1742&gt;=$P$1,B1742&lt;=$Q$1)</f>
        <v>1</v>
      </c>
      <c r="J1742" s="0" t="n">
        <f aca="false">VLOOKUP(D1742,Товар!$A$1:$F$61,5)</f>
        <v>250</v>
      </c>
      <c r="K1742" s="5" t="n">
        <f aca="false">IF(F1742="Поступление",TRUE())</f>
        <v>0</v>
      </c>
      <c r="L1742" s="5" t="n">
        <f aca="false">AND(G1742,H1742,I1742,K1742)</f>
        <v>0</v>
      </c>
      <c r="M1742" s="0" t="n">
        <f aca="false">IF(L1742,1,0)</f>
        <v>0</v>
      </c>
      <c r="N1742" s="0" t="n">
        <f aca="false">E1742*J1742*M1742</f>
        <v>0</v>
      </c>
    </row>
    <row r="1743" customFormat="false" ht="14.25" hidden="false" customHeight="false" outlineLevel="0" collapsed="false">
      <c r="A1743" s="0" t="n">
        <v>1742</v>
      </c>
      <c r="B1743" s="3" t="n">
        <v>45147</v>
      </c>
      <c r="C1743" s="4" t="s">
        <v>10</v>
      </c>
      <c r="D1743" s="0" t="n">
        <v>50</v>
      </c>
      <c r="E1743" s="0" t="n">
        <v>269</v>
      </c>
      <c r="F1743" s="0" t="s">
        <v>29</v>
      </c>
      <c r="G1743" s="5" t="n">
        <f aca="false">OR(C1743="M15",C1743="M10")</f>
        <v>0</v>
      </c>
      <c r="H1743" s="5" t="n">
        <f aca="false">AND(D1743&lt;=7,D1743&gt;=4)</f>
        <v>0</v>
      </c>
      <c r="I1743" s="5" t="n">
        <f aca="false">AND(B1743&gt;=$P$1,B1743&lt;=$Q$1)</f>
        <v>1</v>
      </c>
      <c r="J1743" s="0" t="n">
        <f aca="false">VLOOKUP(D1743,Товар!$A$1:$F$61,5)</f>
        <v>250</v>
      </c>
      <c r="K1743" s="5" t="n">
        <f aca="false">IF(F1743="Поступление",TRUE())</f>
        <v>0</v>
      </c>
      <c r="L1743" s="5" t="n">
        <f aca="false">AND(G1743,H1743,I1743,K1743)</f>
        <v>0</v>
      </c>
      <c r="M1743" s="0" t="n">
        <f aca="false">IF(L1743,1,0)</f>
        <v>0</v>
      </c>
      <c r="N1743" s="0" t="n">
        <f aca="false">E1743*J1743*M1743</f>
        <v>0</v>
      </c>
    </row>
    <row r="1744" customFormat="false" ht="14.25" hidden="false" customHeight="false" outlineLevel="0" collapsed="false">
      <c r="A1744" s="0" t="n">
        <v>1743</v>
      </c>
      <c r="B1744" s="3" t="n">
        <v>45147</v>
      </c>
      <c r="C1744" s="4" t="s">
        <v>10</v>
      </c>
      <c r="D1744" s="0" t="n">
        <v>51</v>
      </c>
      <c r="E1744" s="0" t="n">
        <v>204</v>
      </c>
      <c r="F1744" s="0" t="s">
        <v>29</v>
      </c>
      <c r="G1744" s="5" t="n">
        <f aca="false">OR(C1744="M15",C1744="M10")</f>
        <v>0</v>
      </c>
      <c r="H1744" s="5" t="n">
        <f aca="false">AND(D1744&lt;=7,D1744&gt;=4)</f>
        <v>0</v>
      </c>
      <c r="I1744" s="5" t="n">
        <f aca="false">AND(B1744&gt;=$P$1,B1744&lt;=$Q$1)</f>
        <v>1</v>
      </c>
      <c r="J1744" s="0" t="n">
        <f aca="false">VLOOKUP(D1744,Товар!$A$1:$F$61,5)</f>
        <v>250</v>
      </c>
      <c r="K1744" s="5" t="n">
        <f aca="false">IF(F1744="Поступление",TRUE())</f>
        <v>0</v>
      </c>
      <c r="L1744" s="5" t="n">
        <f aca="false">AND(G1744,H1744,I1744,K1744)</f>
        <v>0</v>
      </c>
      <c r="M1744" s="0" t="n">
        <f aca="false">IF(L1744,1,0)</f>
        <v>0</v>
      </c>
      <c r="N1744" s="0" t="n">
        <f aca="false">E1744*J1744*M1744</f>
        <v>0</v>
      </c>
    </row>
    <row r="1745" customFormat="false" ht="14.25" hidden="false" customHeight="false" outlineLevel="0" collapsed="false">
      <c r="A1745" s="0" t="n">
        <v>1744</v>
      </c>
      <c r="B1745" s="3" t="n">
        <v>45147</v>
      </c>
      <c r="C1745" s="4" t="s">
        <v>10</v>
      </c>
      <c r="D1745" s="0" t="n">
        <v>52</v>
      </c>
      <c r="E1745" s="0" t="n">
        <v>206</v>
      </c>
      <c r="F1745" s="0" t="s">
        <v>29</v>
      </c>
      <c r="G1745" s="5" t="n">
        <f aca="false">OR(C1745="M15",C1745="M10")</f>
        <v>0</v>
      </c>
      <c r="H1745" s="5" t="n">
        <f aca="false">AND(D1745&lt;=7,D1745&gt;=4)</f>
        <v>0</v>
      </c>
      <c r="I1745" s="5" t="n">
        <f aca="false">AND(B1745&gt;=$P$1,B1745&lt;=$Q$1)</f>
        <v>1</v>
      </c>
      <c r="J1745" s="0" t="n">
        <f aca="false">VLOOKUP(D1745,Товар!$A$1:$F$61,5)</f>
        <v>200</v>
      </c>
      <c r="K1745" s="5" t="n">
        <f aca="false">IF(F1745="Поступление",TRUE())</f>
        <v>0</v>
      </c>
      <c r="L1745" s="5" t="n">
        <f aca="false">AND(G1745,H1745,I1745,K1745)</f>
        <v>0</v>
      </c>
      <c r="M1745" s="0" t="n">
        <f aca="false">IF(L1745,1,0)</f>
        <v>0</v>
      </c>
      <c r="N1745" s="0" t="n">
        <f aca="false">E1745*J1745*M1745</f>
        <v>0</v>
      </c>
    </row>
    <row r="1746" customFormat="false" ht="14.25" hidden="false" customHeight="false" outlineLevel="0" collapsed="false">
      <c r="A1746" s="0" t="n">
        <v>1745</v>
      </c>
      <c r="B1746" s="3" t="n">
        <v>45147</v>
      </c>
      <c r="C1746" s="4" t="s">
        <v>10</v>
      </c>
      <c r="D1746" s="0" t="n">
        <v>53</v>
      </c>
      <c r="E1746" s="0" t="n">
        <v>208</v>
      </c>
      <c r="F1746" s="0" t="s">
        <v>29</v>
      </c>
      <c r="G1746" s="5" t="n">
        <f aca="false">OR(C1746="M15",C1746="M10")</f>
        <v>0</v>
      </c>
      <c r="H1746" s="5" t="n">
        <f aca="false">AND(D1746&lt;=7,D1746&gt;=4)</f>
        <v>0</v>
      </c>
      <c r="I1746" s="5" t="n">
        <f aca="false">AND(B1746&gt;=$P$1,B1746&lt;=$Q$1)</f>
        <v>1</v>
      </c>
      <c r="J1746" s="0" t="n">
        <f aca="false">VLOOKUP(D1746,Товар!$A$1:$F$61,5)</f>
        <v>400</v>
      </c>
      <c r="K1746" s="5" t="n">
        <f aca="false">IF(F1746="Поступление",TRUE())</f>
        <v>0</v>
      </c>
      <c r="L1746" s="5" t="n">
        <f aca="false">AND(G1746,H1746,I1746,K1746)</f>
        <v>0</v>
      </c>
      <c r="M1746" s="0" t="n">
        <f aca="false">IF(L1746,1,0)</f>
        <v>0</v>
      </c>
      <c r="N1746" s="0" t="n">
        <f aca="false">E1746*J1746*M1746</f>
        <v>0</v>
      </c>
    </row>
    <row r="1747" customFormat="false" ht="14.25" hidden="false" customHeight="false" outlineLevel="0" collapsed="false">
      <c r="A1747" s="0" t="n">
        <v>1746</v>
      </c>
      <c r="B1747" s="3" t="n">
        <v>45147</v>
      </c>
      <c r="C1747" s="4" t="s">
        <v>10</v>
      </c>
      <c r="D1747" s="0" t="n">
        <v>54</v>
      </c>
      <c r="E1747" s="0" t="n">
        <v>209</v>
      </c>
      <c r="F1747" s="0" t="s">
        <v>29</v>
      </c>
      <c r="G1747" s="5" t="n">
        <f aca="false">OR(C1747="M15",C1747="M10")</f>
        <v>0</v>
      </c>
      <c r="H1747" s="5" t="n">
        <f aca="false">AND(D1747&lt;=7,D1747&gt;=4)</f>
        <v>0</v>
      </c>
      <c r="I1747" s="5" t="n">
        <f aca="false">AND(B1747&gt;=$P$1,B1747&lt;=$Q$1)</f>
        <v>1</v>
      </c>
      <c r="J1747" s="0" t="n">
        <f aca="false">VLOOKUP(D1747,Товар!$A$1:$F$61,5)</f>
        <v>300</v>
      </c>
      <c r="K1747" s="5" t="n">
        <f aca="false">IF(F1747="Поступление",TRUE())</f>
        <v>0</v>
      </c>
      <c r="L1747" s="5" t="n">
        <f aca="false">AND(G1747,H1747,I1747,K1747)</f>
        <v>0</v>
      </c>
      <c r="M1747" s="0" t="n">
        <f aca="false">IF(L1747,1,0)</f>
        <v>0</v>
      </c>
      <c r="N1747" s="0" t="n">
        <f aca="false">E1747*J1747*M1747</f>
        <v>0</v>
      </c>
    </row>
    <row r="1748" customFormat="false" ht="14.25" hidden="false" customHeight="false" outlineLevel="0" collapsed="false">
      <c r="A1748" s="0" t="n">
        <v>1747</v>
      </c>
      <c r="B1748" s="3" t="n">
        <v>45147</v>
      </c>
      <c r="C1748" s="4" t="s">
        <v>10</v>
      </c>
      <c r="D1748" s="0" t="n">
        <v>55</v>
      </c>
      <c r="E1748" s="0" t="n">
        <v>299</v>
      </c>
      <c r="F1748" s="0" t="s">
        <v>29</v>
      </c>
      <c r="G1748" s="5" t="n">
        <f aca="false">OR(C1748="M15",C1748="M10")</f>
        <v>0</v>
      </c>
      <c r="H1748" s="5" t="n">
        <f aca="false">AND(D1748&lt;=7,D1748&gt;=4)</f>
        <v>0</v>
      </c>
      <c r="I1748" s="5" t="n">
        <f aca="false">AND(B1748&gt;=$P$1,B1748&lt;=$Q$1)</f>
        <v>1</v>
      </c>
      <c r="J1748" s="0" t="n">
        <f aca="false">VLOOKUP(D1748,Товар!$A$1:$F$61,5)</f>
        <v>300</v>
      </c>
      <c r="K1748" s="5" t="n">
        <f aca="false">IF(F1748="Поступление",TRUE())</f>
        <v>0</v>
      </c>
      <c r="L1748" s="5" t="n">
        <f aca="false">AND(G1748,H1748,I1748,K1748)</f>
        <v>0</v>
      </c>
      <c r="M1748" s="0" t="n">
        <f aca="false">IF(L1748,1,0)</f>
        <v>0</v>
      </c>
      <c r="N1748" s="0" t="n">
        <f aca="false">E1748*J1748*M1748</f>
        <v>0</v>
      </c>
    </row>
    <row r="1749" customFormat="false" ht="14.25" hidden="false" customHeight="false" outlineLevel="0" collapsed="false">
      <c r="A1749" s="0" t="n">
        <v>1748</v>
      </c>
      <c r="B1749" s="3" t="n">
        <v>45147</v>
      </c>
      <c r="C1749" s="4" t="s">
        <v>10</v>
      </c>
      <c r="D1749" s="0" t="n">
        <v>56</v>
      </c>
      <c r="E1749" s="0" t="n">
        <v>275</v>
      </c>
      <c r="F1749" s="0" t="s">
        <v>29</v>
      </c>
      <c r="G1749" s="5" t="n">
        <f aca="false">OR(C1749="M15",C1749="M10")</f>
        <v>0</v>
      </c>
      <c r="H1749" s="5" t="n">
        <f aca="false">AND(D1749&lt;=7,D1749&gt;=4)</f>
        <v>0</v>
      </c>
      <c r="I1749" s="5" t="n">
        <f aca="false">AND(B1749&gt;=$P$1,B1749&lt;=$Q$1)</f>
        <v>1</v>
      </c>
      <c r="J1749" s="0" t="n">
        <f aca="false">VLOOKUP(D1749,Товар!$A$1:$F$61,5)</f>
        <v>1</v>
      </c>
      <c r="K1749" s="5" t="n">
        <f aca="false">IF(F1749="Поступление",TRUE())</f>
        <v>0</v>
      </c>
      <c r="L1749" s="5" t="n">
        <f aca="false">AND(G1749,H1749,I1749,K1749)</f>
        <v>0</v>
      </c>
      <c r="M1749" s="0" t="n">
        <f aca="false">IF(L1749,1,0)</f>
        <v>0</v>
      </c>
      <c r="N1749" s="0" t="n">
        <f aca="false">E1749*J1749*M1749</f>
        <v>0</v>
      </c>
    </row>
    <row r="1750" customFormat="false" ht="14.25" hidden="false" customHeight="false" outlineLevel="0" collapsed="false">
      <c r="A1750" s="0" t="n">
        <v>1749</v>
      </c>
      <c r="B1750" s="3" t="n">
        <v>45147</v>
      </c>
      <c r="C1750" s="4" t="s">
        <v>10</v>
      </c>
      <c r="D1750" s="0" t="n">
        <v>57</v>
      </c>
      <c r="E1750" s="0" t="n">
        <v>234</v>
      </c>
      <c r="F1750" s="0" t="s">
        <v>29</v>
      </c>
      <c r="G1750" s="5" t="n">
        <f aca="false">OR(C1750="M15",C1750="M10")</f>
        <v>0</v>
      </c>
      <c r="H1750" s="5" t="n">
        <f aca="false">AND(D1750&lt;=7,D1750&gt;=4)</f>
        <v>0</v>
      </c>
      <c r="I1750" s="5" t="n">
        <f aca="false">AND(B1750&gt;=$P$1,B1750&lt;=$Q$1)</f>
        <v>1</v>
      </c>
      <c r="J1750" s="0" t="n">
        <f aca="false">VLOOKUP(D1750,Товар!$A$1:$F$61,5)</f>
        <v>1</v>
      </c>
      <c r="K1750" s="5" t="n">
        <f aca="false">IF(F1750="Поступление",TRUE())</f>
        <v>0</v>
      </c>
      <c r="L1750" s="5" t="n">
        <f aca="false">AND(G1750,H1750,I1750,K1750)</f>
        <v>0</v>
      </c>
      <c r="M1750" s="0" t="n">
        <f aca="false">IF(L1750,1,0)</f>
        <v>0</v>
      </c>
      <c r="N1750" s="0" t="n">
        <f aca="false">E1750*J1750*M1750</f>
        <v>0</v>
      </c>
    </row>
    <row r="1751" customFormat="false" ht="14.25" hidden="false" customHeight="false" outlineLevel="0" collapsed="false">
      <c r="A1751" s="0" t="n">
        <v>1750</v>
      </c>
      <c r="B1751" s="3" t="n">
        <v>45147</v>
      </c>
      <c r="C1751" s="4" t="s">
        <v>10</v>
      </c>
      <c r="D1751" s="0" t="n">
        <v>58</v>
      </c>
      <c r="E1751" s="0" t="n">
        <v>228</v>
      </c>
      <c r="F1751" s="0" t="s">
        <v>29</v>
      </c>
      <c r="G1751" s="5" t="n">
        <f aca="false">OR(C1751="M15",C1751="M10")</f>
        <v>0</v>
      </c>
      <c r="H1751" s="5" t="n">
        <f aca="false">AND(D1751&lt;=7,D1751&gt;=4)</f>
        <v>0</v>
      </c>
      <c r="I1751" s="5" t="n">
        <f aca="false">AND(B1751&gt;=$P$1,B1751&lt;=$Q$1)</f>
        <v>1</v>
      </c>
      <c r="J1751" s="0" t="n">
        <f aca="false">VLOOKUP(D1751,Товар!$A$1:$F$61,5)</f>
        <v>500</v>
      </c>
      <c r="K1751" s="5" t="n">
        <f aca="false">IF(F1751="Поступление",TRUE())</f>
        <v>0</v>
      </c>
      <c r="L1751" s="5" t="n">
        <f aca="false">AND(G1751,H1751,I1751,K1751)</f>
        <v>0</v>
      </c>
      <c r="M1751" s="0" t="n">
        <f aca="false">IF(L1751,1,0)</f>
        <v>0</v>
      </c>
      <c r="N1751" s="0" t="n">
        <f aca="false">E1751*J1751*M1751</f>
        <v>0</v>
      </c>
    </row>
    <row r="1752" customFormat="false" ht="14.25" hidden="false" customHeight="false" outlineLevel="0" collapsed="false">
      <c r="A1752" s="0" t="n">
        <v>1751</v>
      </c>
      <c r="B1752" s="3" t="n">
        <v>45147</v>
      </c>
      <c r="C1752" s="4" t="s">
        <v>10</v>
      </c>
      <c r="D1752" s="0" t="n">
        <v>59</v>
      </c>
      <c r="E1752" s="0" t="n">
        <v>217</v>
      </c>
      <c r="F1752" s="0" t="s">
        <v>29</v>
      </c>
      <c r="G1752" s="5" t="n">
        <f aca="false">OR(C1752="M15",C1752="M10")</f>
        <v>0</v>
      </c>
      <c r="H1752" s="5" t="n">
        <f aca="false">AND(D1752&lt;=7,D1752&gt;=4)</f>
        <v>0</v>
      </c>
      <c r="I1752" s="5" t="n">
        <f aca="false">AND(B1752&gt;=$P$1,B1752&lt;=$Q$1)</f>
        <v>1</v>
      </c>
      <c r="J1752" s="0" t="n">
        <f aca="false">VLOOKUP(D1752,Товар!$A$1:$F$61,5)</f>
        <v>500</v>
      </c>
      <c r="K1752" s="5" t="n">
        <f aca="false">IF(F1752="Поступление",TRUE())</f>
        <v>0</v>
      </c>
      <c r="L1752" s="5" t="n">
        <f aca="false">AND(G1752,H1752,I1752,K1752)</f>
        <v>0</v>
      </c>
      <c r="M1752" s="0" t="n">
        <f aca="false">IF(L1752,1,0)</f>
        <v>0</v>
      </c>
      <c r="N1752" s="0" t="n">
        <f aca="false">E1752*J1752*M1752</f>
        <v>0</v>
      </c>
    </row>
    <row r="1753" customFormat="false" ht="14.25" hidden="false" customHeight="false" outlineLevel="0" collapsed="false">
      <c r="A1753" s="0" t="n">
        <v>1752</v>
      </c>
      <c r="B1753" s="3" t="n">
        <v>45147</v>
      </c>
      <c r="C1753" s="4" t="s">
        <v>10</v>
      </c>
      <c r="D1753" s="0" t="n">
        <v>60</v>
      </c>
      <c r="E1753" s="0" t="n">
        <v>258</v>
      </c>
      <c r="F1753" s="0" t="s">
        <v>29</v>
      </c>
      <c r="G1753" s="5" t="n">
        <f aca="false">OR(C1753="M15",C1753="M10")</f>
        <v>0</v>
      </c>
      <c r="H1753" s="5" t="n">
        <f aca="false">AND(D1753&lt;=7,D1753&gt;=4)</f>
        <v>0</v>
      </c>
      <c r="I1753" s="5" t="n">
        <f aca="false">AND(B1753&gt;=$P$1,B1753&lt;=$Q$1)</f>
        <v>1</v>
      </c>
      <c r="J1753" s="0" t="n">
        <f aca="false">VLOOKUP(D1753,Товар!$A$1:$F$61,5)</f>
        <v>500</v>
      </c>
      <c r="K1753" s="5" t="n">
        <f aca="false">IF(F1753="Поступление",TRUE())</f>
        <v>0</v>
      </c>
      <c r="L1753" s="5" t="n">
        <f aca="false">AND(G1753,H1753,I1753,K1753)</f>
        <v>0</v>
      </c>
      <c r="M1753" s="0" t="n">
        <f aca="false">IF(L1753,1,0)</f>
        <v>0</v>
      </c>
      <c r="N1753" s="0" t="n">
        <f aca="false">E1753*J1753*M1753</f>
        <v>0</v>
      </c>
    </row>
    <row r="1754" customFormat="false" ht="14.25" hidden="false" customHeight="false" outlineLevel="0" collapsed="false">
      <c r="A1754" s="0" t="n">
        <v>1753</v>
      </c>
      <c r="B1754" s="3" t="n">
        <v>45147</v>
      </c>
      <c r="C1754" s="4" t="s">
        <v>12</v>
      </c>
      <c r="D1754" s="0" t="n">
        <v>37</v>
      </c>
      <c r="E1754" s="0" t="n">
        <v>199</v>
      </c>
      <c r="F1754" s="0" t="s">
        <v>29</v>
      </c>
      <c r="G1754" s="5" t="n">
        <f aca="false">OR(C1754="M15",C1754="M10")</f>
        <v>0</v>
      </c>
      <c r="H1754" s="5" t="n">
        <f aca="false">AND(D1754&lt;=7,D1754&gt;=4)</f>
        <v>0</v>
      </c>
      <c r="I1754" s="5" t="n">
        <f aca="false">AND(B1754&gt;=$P$1,B1754&lt;=$Q$1)</f>
        <v>1</v>
      </c>
      <c r="J1754" s="0" t="n">
        <f aca="false">VLOOKUP(D1754,Товар!$A$1:$F$61,5)</f>
        <v>200</v>
      </c>
      <c r="K1754" s="5" t="n">
        <f aca="false">IF(F1754="Поступление",TRUE())</f>
        <v>0</v>
      </c>
      <c r="L1754" s="5" t="n">
        <f aca="false">AND(G1754,H1754,I1754,K1754)</f>
        <v>0</v>
      </c>
      <c r="M1754" s="0" t="n">
        <f aca="false">IF(L1754,1,0)</f>
        <v>0</v>
      </c>
      <c r="N1754" s="0" t="n">
        <f aca="false">E1754*J1754*M1754</f>
        <v>0</v>
      </c>
    </row>
    <row r="1755" customFormat="false" ht="14.25" hidden="false" customHeight="false" outlineLevel="0" collapsed="false">
      <c r="A1755" s="0" t="n">
        <v>1754</v>
      </c>
      <c r="B1755" s="3" t="n">
        <v>45147</v>
      </c>
      <c r="C1755" s="4" t="s">
        <v>12</v>
      </c>
      <c r="D1755" s="0" t="n">
        <v>38</v>
      </c>
      <c r="E1755" s="0" t="n">
        <v>248</v>
      </c>
      <c r="F1755" s="0" t="s">
        <v>29</v>
      </c>
      <c r="G1755" s="5" t="n">
        <f aca="false">OR(C1755="M15",C1755="M10")</f>
        <v>0</v>
      </c>
      <c r="H1755" s="5" t="n">
        <f aca="false">AND(D1755&lt;=7,D1755&gt;=4)</f>
        <v>0</v>
      </c>
      <c r="I1755" s="5" t="n">
        <f aca="false">AND(B1755&gt;=$P$1,B1755&lt;=$Q$1)</f>
        <v>1</v>
      </c>
      <c r="J1755" s="0" t="n">
        <f aca="false">VLOOKUP(D1755,Товар!$A$1:$F$61,5)</f>
        <v>200</v>
      </c>
      <c r="K1755" s="5" t="n">
        <f aca="false">IF(F1755="Поступление",TRUE())</f>
        <v>0</v>
      </c>
      <c r="L1755" s="5" t="n">
        <f aca="false">AND(G1755,H1755,I1755,K1755)</f>
        <v>0</v>
      </c>
      <c r="M1755" s="0" t="n">
        <f aca="false">IF(L1755,1,0)</f>
        <v>0</v>
      </c>
      <c r="N1755" s="0" t="n">
        <f aca="false">E1755*J1755*M1755</f>
        <v>0</v>
      </c>
    </row>
    <row r="1756" customFormat="false" ht="14.25" hidden="false" customHeight="false" outlineLevel="0" collapsed="false">
      <c r="A1756" s="0" t="n">
        <v>1755</v>
      </c>
      <c r="B1756" s="3" t="n">
        <v>45147</v>
      </c>
      <c r="C1756" s="4" t="s">
        <v>12</v>
      </c>
      <c r="D1756" s="0" t="n">
        <v>39</v>
      </c>
      <c r="E1756" s="0" t="n">
        <v>236</v>
      </c>
      <c r="F1756" s="0" t="s">
        <v>29</v>
      </c>
      <c r="G1756" s="5" t="n">
        <f aca="false">OR(C1756="M15",C1756="M10")</f>
        <v>0</v>
      </c>
      <c r="H1756" s="5" t="n">
        <f aca="false">AND(D1756&lt;=7,D1756&gt;=4)</f>
        <v>0</v>
      </c>
      <c r="I1756" s="5" t="n">
        <f aca="false">AND(B1756&gt;=$P$1,B1756&lt;=$Q$1)</f>
        <v>1</v>
      </c>
      <c r="J1756" s="0" t="n">
        <f aca="false">VLOOKUP(D1756,Товар!$A$1:$F$61,5)</f>
        <v>250</v>
      </c>
      <c r="K1756" s="5" t="n">
        <f aca="false">IF(F1756="Поступление",TRUE())</f>
        <v>0</v>
      </c>
      <c r="L1756" s="5" t="n">
        <f aca="false">AND(G1756,H1756,I1756,K1756)</f>
        <v>0</v>
      </c>
      <c r="M1756" s="0" t="n">
        <f aca="false">IF(L1756,1,0)</f>
        <v>0</v>
      </c>
      <c r="N1756" s="0" t="n">
        <f aca="false">E1756*J1756*M1756</f>
        <v>0</v>
      </c>
    </row>
    <row r="1757" customFormat="false" ht="14.25" hidden="false" customHeight="false" outlineLevel="0" collapsed="false">
      <c r="A1757" s="0" t="n">
        <v>1756</v>
      </c>
      <c r="B1757" s="3" t="n">
        <v>45147</v>
      </c>
      <c r="C1757" s="4" t="s">
        <v>12</v>
      </c>
      <c r="D1757" s="0" t="n">
        <v>40</v>
      </c>
      <c r="E1757" s="0" t="n">
        <v>287</v>
      </c>
      <c r="F1757" s="0" t="s">
        <v>29</v>
      </c>
      <c r="G1757" s="5" t="n">
        <f aca="false">OR(C1757="M15",C1757="M10")</f>
        <v>0</v>
      </c>
      <c r="H1757" s="5" t="n">
        <f aca="false">AND(D1757&lt;=7,D1757&gt;=4)</f>
        <v>0</v>
      </c>
      <c r="I1757" s="5" t="n">
        <f aca="false">AND(B1757&gt;=$P$1,B1757&lt;=$Q$1)</f>
        <v>1</v>
      </c>
      <c r="J1757" s="0" t="n">
        <f aca="false">VLOOKUP(D1757,Товар!$A$1:$F$61,5)</f>
        <v>200</v>
      </c>
      <c r="K1757" s="5" t="n">
        <f aca="false">IF(F1757="Поступление",TRUE())</f>
        <v>0</v>
      </c>
      <c r="L1757" s="5" t="n">
        <f aca="false">AND(G1757,H1757,I1757,K1757)</f>
        <v>0</v>
      </c>
      <c r="M1757" s="0" t="n">
        <f aca="false">IF(L1757,1,0)</f>
        <v>0</v>
      </c>
      <c r="N1757" s="0" t="n">
        <f aca="false">E1757*J1757*M1757</f>
        <v>0</v>
      </c>
    </row>
    <row r="1758" customFormat="false" ht="14.25" hidden="false" customHeight="false" outlineLevel="0" collapsed="false">
      <c r="A1758" s="0" t="n">
        <v>1757</v>
      </c>
      <c r="B1758" s="3" t="n">
        <v>45147</v>
      </c>
      <c r="C1758" s="4" t="s">
        <v>12</v>
      </c>
      <c r="D1758" s="0" t="n">
        <v>41</v>
      </c>
      <c r="E1758" s="0" t="n">
        <v>265</v>
      </c>
      <c r="F1758" s="0" t="s">
        <v>29</v>
      </c>
      <c r="G1758" s="5" t="n">
        <f aca="false">OR(C1758="M15",C1758="M10")</f>
        <v>0</v>
      </c>
      <c r="H1758" s="5" t="n">
        <f aca="false">AND(D1758&lt;=7,D1758&gt;=4)</f>
        <v>0</v>
      </c>
      <c r="I1758" s="5" t="n">
        <f aca="false">AND(B1758&gt;=$P$1,B1758&lt;=$Q$1)</f>
        <v>1</v>
      </c>
      <c r="J1758" s="0" t="n">
        <f aca="false">VLOOKUP(D1758,Товар!$A$1:$F$61,5)</f>
        <v>100</v>
      </c>
      <c r="K1758" s="5" t="n">
        <f aca="false">IF(F1758="Поступление",TRUE())</f>
        <v>0</v>
      </c>
      <c r="L1758" s="5" t="n">
        <f aca="false">AND(G1758,H1758,I1758,K1758)</f>
        <v>0</v>
      </c>
      <c r="M1758" s="0" t="n">
        <f aca="false">IF(L1758,1,0)</f>
        <v>0</v>
      </c>
      <c r="N1758" s="0" t="n">
        <f aca="false">E1758*J1758*M1758</f>
        <v>0</v>
      </c>
    </row>
    <row r="1759" customFormat="false" ht="14.25" hidden="false" customHeight="false" outlineLevel="0" collapsed="false">
      <c r="A1759" s="0" t="n">
        <v>1758</v>
      </c>
      <c r="B1759" s="3" t="n">
        <v>45147</v>
      </c>
      <c r="C1759" s="4" t="s">
        <v>12</v>
      </c>
      <c r="D1759" s="0" t="n">
        <v>42</v>
      </c>
      <c r="E1759" s="0" t="n">
        <v>234</v>
      </c>
      <c r="F1759" s="0" t="s">
        <v>29</v>
      </c>
      <c r="G1759" s="5" t="n">
        <f aca="false">OR(C1759="M15",C1759="M10")</f>
        <v>0</v>
      </c>
      <c r="H1759" s="5" t="n">
        <f aca="false">AND(D1759&lt;=7,D1759&gt;=4)</f>
        <v>0</v>
      </c>
      <c r="I1759" s="5" t="n">
        <f aca="false">AND(B1759&gt;=$P$1,B1759&lt;=$Q$1)</f>
        <v>1</v>
      </c>
      <c r="J1759" s="0" t="n">
        <f aca="false">VLOOKUP(D1759,Товар!$A$1:$F$61,5)</f>
        <v>500</v>
      </c>
      <c r="K1759" s="5" t="n">
        <f aca="false">IF(F1759="Поступление",TRUE())</f>
        <v>0</v>
      </c>
      <c r="L1759" s="5" t="n">
        <f aca="false">AND(G1759,H1759,I1759,K1759)</f>
        <v>0</v>
      </c>
      <c r="M1759" s="0" t="n">
        <f aca="false">IF(L1759,1,0)</f>
        <v>0</v>
      </c>
      <c r="N1759" s="0" t="n">
        <f aca="false">E1759*J1759*M1759</f>
        <v>0</v>
      </c>
    </row>
    <row r="1760" customFormat="false" ht="14.25" hidden="false" customHeight="false" outlineLevel="0" collapsed="false">
      <c r="A1760" s="0" t="n">
        <v>1759</v>
      </c>
      <c r="B1760" s="3" t="n">
        <v>45147</v>
      </c>
      <c r="C1760" s="4" t="s">
        <v>12</v>
      </c>
      <c r="D1760" s="0" t="n">
        <v>43</v>
      </c>
      <c r="E1760" s="0" t="n">
        <v>258</v>
      </c>
      <c r="F1760" s="0" t="s">
        <v>29</v>
      </c>
      <c r="G1760" s="5" t="n">
        <f aca="false">OR(C1760="M15",C1760="M10")</f>
        <v>0</v>
      </c>
      <c r="H1760" s="5" t="n">
        <f aca="false">AND(D1760&lt;=7,D1760&gt;=4)</f>
        <v>0</v>
      </c>
      <c r="I1760" s="5" t="n">
        <f aca="false">AND(B1760&gt;=$P$1,B1760&lt;=$Q$1)</f>
        <v>1</v>
      </c>
      <c r="J1760" s="0" t="n">
        <f aca="false">VLOOKUP(D1760,Товар!$A$1:$F$61,5)</f>
        <v>120</v>
      </c>
      <c r="K1760" s="5" t="n">
        <f aca="false">IF(F1760="Поступление",TRUE())</f>
        <v>0</v>
      </c>
      <c r="L1760" s="5" t="n">
        <f aca="false">AND(G1760,H1760,I1760,K1760)</f>
        <v>0</v>
      </c>
      <c r="M1760" s="0" t="n">
        <f aca="false">IF(L1760,1,0)</f>
        <v>0</v>
      </c>
      <c r="N1760" s="0" t="n">
        <f aca="false">E1760*J1760*M1760</f>
        <v>0</v>
      </c>
    </row>
    <row r="1761" customFormat="false" ht="14.25" hidden="false" customHeight="false" outlineLevel="0" collapsed="false">
      <c r="A1761" s="0" t="n">
        <v>1760</v>
      </c>
      <c r="B1761" s="3" t="n">
        <v>45147</v>
      </c>
      <c r="C1761" s="4" t="s">
        <v>12</v>
      </c>
      <c r="D1761" s="0" t="n">
        <v>44</v>
      </c>
      <c r="E1761" s="0" t="n">
        <v>264</v>
      </c>
      <c r="F1761" s="0" t="s">
        <v>29</v>
      </c>
      <c r="G1761" s="5" t="n">
        <f aca="false">OR(C1761="M15",C1761="M10")</f>
        <v>0</v>
      </c>
      <c r="H1761" s="5" t="n">
        <f aca="false">AND(D1761&lt;=7,D1761&gt;=4)</f>
        <v>0</v>
      </c>
      <c r="I1761" s="5" t="n">
        <f aca="false">AND(B1761&gt;=$P$1,B1761&lt;=$Q$1)</f>
        <v>1</v>
      </c>
      <c r="J1761" s="0" t="n">
        <f aca="false">VLOOKUP(D1761,Товар!$A$1:$F$61,5)</f>
        <v>200</v>
      </c>
      <c r="K1761" s="5" t="n">
        <f aca="false">IF(F1761="Поступление",TRUE())</f>
        <v>0</v>
      </c>
      <c r="L1761" s="5" t="n">
        <f aca="false">AND(G1761,H1761,I1761,K1761)</f>
        <v>0</v>
      </c>
      <c r="M1761" s="0" t="n">
        <f aca="false">IF(L1761,1,0)</f>
        <v>0</v>
      </c>
      <c r="N1761" s="0" t="n">
        <f aca="false">E1761*J1761*M1761</f>
        <v>0</v>
      </c>
    </row>
    <row r="1762" customFormat="false" ht="14.25" hidden="false" customHeight="false" outlineLevel="0" collapsed="false">
      <c r="A1762" s="0" t="n">
        <v>1761</v>
      </c>
      <c r="B1762" s="3" t="n">
        <v>45147</v>
      </c>
      <c r="C1762" s="4" t="s">
        <v>12</v>
      </c>
      <c r="D1762" s="0" t="n">
        <v>45</v>
      </c>
      <c r="E1762" s="0" t="n">
        <v>237</v>
      </c>
      <c r="F1762" s="0" t="s">
        <v>29</v>
      </c>
      <c r="G1762" s="5" t="n">
        <f aca="false">OR(C1762="M15",C1762="M10")</f>
        <v>0</v>
      </c>
      <c r="H1762" s="5" t="n">
        <f aca="false">AND(D1762&lt;=7,D1762&gt;=4)</f>
        <v>0</v>
      </c>
      <c r="I1762" s="5" t="n">
        <f aca="false">AND(B1762&gt;=$P$1,B1762&lt;=$Q$1)</f>
        <v>1</v>
      </c>
      <c r="J1762" s="0" t="n">
        <f aca="false">VLOOKUP(D1762,Товар!$A$1:$F$61,5)</f>
        <v>200</v>
      </c>
      <c r="K1762" s="5" t="n">
        <f aca="false">IF(F1762="Поступление",TRUE())</f>
        <v>0</v>
      </c>
      <c r="L1762" s="5" t="n">
        <f aca="false">AND(G1762,H1762,I1762,K1762)</f>
        <v>0</v>
      </c>
      <c r="M1762" s="0" t="n">
        <f aca="false">IF(L1762,1,0)</f>
        <v>0</v>
      </c>
      <c r="N1762" s="0" t="n">
        <f aca="false">E1762*J1762*M1762</f>
        <v>0</v>
      </c>
    </row>
    <row r="1763" customFormat="false" ht="14.25" hidden="false" customHeight="false" outlineLevel="0" collapsed="false">
      <c r="A1763" s="0" t="n">
        <v>1762</v>
      </c>
      <c r="B1763" s="3" t="n">
        <v>45147</v>
      </c>
      <c r="C1763" s="4" t="s">
        <v>12</v>
      </c>
      <c r="D1763" s="0" t="n">
        <v>46</v>
      </c>
      <c r="E1763" s="0" t="n">
        <v>218</v>
      </c>
      <c r="F1763" s="0" t="s">
        <v>29</v>
      </c>
      <c r="G1763" s="5" t="n">
        <f aca="false">OR(C1763="M15",C1763="M10")</f>
        <v>0</v>
      </c>
      <c r="H1763" s="5" t="n">
        <f aca="false">AND(D1763&lt;=7,D1763&gt;=4)</f>
        <v>0</v>
      </c>
      <c r="I1763" s="5" t="n">
        <f aca="false">AND(B1763&gt;=$P$1,B1763&lt;=$Q$1)</f>
        <v>1</v>
      </c>
      <c r="J1763" s="0" t="n">
        <f aca="false">VLOOKUP(D1763,Товар!$A$1:$F$61,5)</f>
        <v>300</v>
      </c>
      <c r="K1763" s="5" t="n">
        <f aca="false">IF(F1763="Поступление",TRUE())</f>
        <v>0</v>
      </c>
      <c r="L1763" s="5" t="n">
        <f aca="false">AND(G1763,H1763,I1763,K1763)</f>
        <v>0</v>
      </c>
      <c r="M1763" s="0" t="n">
        <f aca="false">IF(L1763,1,0)</f>
        <v>0</v>
      </c>
      <c r="N1763" s="0" t="n">
        <f aca="false">E1763*J1763*M1763</f>
        <v>0</v>
      </c>
    </row>
    <row r="1764" customFormat="false" ht="14.25" hidden="false" customHeight="false" outlineLevel="0" collapsed="false">
      <c r="A1764" s="0" t="n">
        <v>1763</v>
      </c>
      <c r="B1764" s="3" t="n">
        <v>45147</v>
      </c>
      <c r="C1764" s="4" t="s">
        <v>12</v>
      </c>
      <c r="D1764" s="0" t="n">
        <v>47</v>
      </c>
      <c r="E1764" s="0" t="n">
        <v>249</v>
      </c>
      <c r="F1764" s="0" t="s">
        <v>29</v>
      </c>
      <c r="G1764" s="5" t="n">
        <f aca="false">OR(C1764="M15",C1764="M10")</f>
        <v>0</v>
      </c>
      <c r="H1764" s="5" t="n">
        <f aca="false">AND(D1764&lt;=7,D1764&gt;=4)</f>
        <v>0</v>
      </c>
      <c r="I1764" s="5" t="n">
        <f aca="false">AND(B1764&gt;=$P$1,B1764&lt;=$Q$1)</f>
        <v>1</v>
      </c>
      <c r="J1764" s="0" t="n">
        <f aca="false">VLOOKUP(D1764,Товар!$A$1:$F$61,5)</f>
        <v>300</v>
      </c>
      <c r="K1764" s="5" t="n">
        <f aca="false">IF(F1764="Поступление",TRUE())</f>
        <v>0</v>
      </c>
      <c r="L1764" s="5" t="n">
        <f aca="false">AND(G1764,H1764,I1764,K1764)</f>
        <v>0</v>
      </c>
      <c r="M1764" s="0" t="n">
        <f aca="false">IF(L1764,1,0)</f>
        <v>0</v>
      </c>
      <c r="N1764" s="0" t="n">
        <f aca="false">E1764*J1764*M1764</f>
        <v>0</v>
      </c>
    </row>
    <row r="1765" customFormat="false" ht="14.25" hidden="false" customHeight="false" outlineLevel="0" collapsed="false">
      <c r="A1765" s="0" t="n">
        <v>1764</v>
      </c>
      <c r="B1765" s="3" t="n">
        <v>45147</v>
      </c>
      <c r="C1765" s="4" t="s">
        <v>12</v>
      </c>
      <c r="D1765" s="0" t="n">
        <v>48</v>
      </c>
      <c r="E1765" s="0" t="n">
        <v>273</v>
      </c>
      <c r="F1765" s="0" t="s">
        <v>29</v>
      </c>
      <c r="G1765" s="5" t="n">
        <f aca="false">OR(C1765="M15",C1765="M10")</f>
        <v>0</v>
      </c>
      <c r="H1765" s="5" t="n">
        <f aca="false">AND(D1765&lt;=7,D1765&gt;=4)</f>
        <v>0</v>
      </c>
      <c r="I1765" s="5" t="n">
        <f aca="false">AND(B1765&gt;=$P$1,B1765&lt;=$Q$1)</f>
        <v>1</v>
      </c>
      <c r="J1765" s="0" t="n">
        <f aca="false">VLOOKUP(D1765,Товар!$A$1:$F$61,5)</f>
        <v>300</v>
      </c>
      <c r="K1765" s="5" t="n">
        <f aca="false">IF(F1765="Поступление",TRUE())</f>
        <v>0</v>
      </c>
      <c r="L1765" s="5" t="n">
        <f aca="false">AND(G1765,H1765,I1765,K1765)</f>
        <v>0</v>
      </c>
      <c r="M1765" s="0" t="n">
        <f aca="false">IF(L1765,1,0)</f>
        <v>0</v>
      </c>
      <c r="N1765" s="0" t="n">
        <f aca="false">E1765*J1765*M1765</f>
        <v>0</v>
      </c>
    </row>
    <row r="1766" customFormat="false" ht="14.25" hidden="false" customHeight="false" outlineLevel="0" collapsed="false">
      <c r="A1766" s="0" t="n">
        <v>1765</v>
      </c>
      <c r="B1766" s="3" t="n">
        <v>45147</v>
      </c>
      <c r="C1766" s="4" t="s">
        <v>12</v>
      </c>
      <c r="D1766" s="0" t="n">
        <v>49</v>
      </c>
      <c r="E1766" s="0" t="n">
        <v>284</v>
      </c>
      <c r="F1766" s="0" t="s">
        <v>29</v>
      </c>
      <c r="G1766" s="5" t="n">
        <f aca="false">OR(C1766="M15",C1766="M10")</f>
        <v>0</v>
      </c>
      <c r="H1766" s="5" t="n">
        <f aca="false">AND(D1766&lt;=7,D1766&gt;=4)</f>
        <v>0</v>
      </c>
      <c r="I1766" s="5" t="n">
        <f aca="false">AND(B1766&gt;=$P$1,B1766&lt;=$Q$1)</f>
        <v>1</v>
      </c>
      <c r="J1766" s="0" t="n">
        <f aca="false">VLOOKUP(D1766,Товар!$A$1:$F$61,5)</f>
        <v>250</v>
      </c>
      <c r="K1766" s="5" t="n">
        <f aca="false">IF(F1766="Поступление",TRUE())</f>
        <v>0</v>
      </c>
      <c r="L1766" s="5" t="n">
        <f aca="false">AND(G1766,H1766,I1766,K1766)</f>
        <v>0</v>
      </c>
      <c r="M1766" s="0" t="n">
        <f aca="false">IF(L1766,1,0)</f>
        <v>0</v>
      </c>
      <c r="N1766" s="0" t="n">
        <f aca="false">E1766*J1766*M1766</f>
        <v>0</v>
      </c>
    </row>
    <row r="1767" customFormat="false" ht="14.25" hidden="false" customHeight="false" outlineLevel="0" collapsed="false">
      <c r="A1767" s="0" t="n">
        <v>1766</v>
      </c>
      <c r="B1767" s="3" t="n">
        <v>45147</v>
      </c>
      <c r="C1767" s="4" t="s">
        <v>12</v>
      </c>
      <c r="D1767" s="0" t="n">
        <v>50</v>
      </c>
      <c r="E1767" s="0" t="n">
        <v>253</v>
      </c>
      <c r="F1767" s="0" t="s">
        <v>29</v>
      </c>
      <c r="G1767" s="5" t="n">
        <f aca="false">OR(C1767="M15",C1767="M10")</f>
        <v>0</v>
      </c>
      <c r="H1767" s="5" t="n">
        <f aca="false">AND(D1767&lt;=7,D1767&gt;=4)</f>
        <v>0</v>
      </c>
      <c r="I1767" s="5" t="n">
        <f aca="false">AND(B1767&gt;=$P$1,B1767&lt;=$Q$1)</f>
        <v>1</v>
      </c>
      <c r="J1767" s="0" t="n">
        <f aca="false">VLOOKUP(D1767,Товар!$A$1:$F$61,5)</f>
        <v>250</v>
      </c>
      <c r="K1767" s="5" t="n">
        <f aca="false">IF(F1767="Поступление",TRUE())</f>
        <v>0</v>
      </c>
      <c r="L1767" s="5" t="n">
        <f aca="false">AND(G1767,H1767,I1767,K1767)</f>
        <v>0</v>
      </c>
      <c r="M1767" s="0" t="n">
        <f aca="false">IF(L1767,1,0)</f>
        <v>0</v>
      </c>
      <c r="N1767" s="0" t="n">
        <f aca="false">E1767*J1767*M1767</f>
        <v>0</v>
      </c>
    </row>
    <row r="1768" customFormat="false" ht="14.25" hidden="false" customHeight="false" outlineLevel="0" collapsed="false">
      <c r="A1768" s="0" t="n">
        <v>1767</v>
      </c>
      <c r="B1768" s="3" t="n">
        <v>45147</v>
      </c>
      <c r="C1768" s="4" t="s">
        <v>12</v>
      </c>
      <c r="D1768" s="0" t="n">
        <v>51</v>
      </c>
      <c r="E1768" s="0" t="n">
        <v>261</v>
      </c>
      <c r="F1768" s="0" t="s">
        <v>29</v>
      </c>
      <c r="G1768" s="5" t="n">
        <f aca="false">OR(C1768="M15",C1768="M10")</f>
        <v>0</v>
      </c>
      <c r="H1768" s="5" t="n">
        <f aca="false">AND(D1768&lt;=7,D1768&gt;=4)</f>
        <v>0</v>
      </c>
      <c r="I1768" s="5" t="n">
        <f aca="false">AND(B1768&gt;=$P$1,B1768&lt;=$Q$1)</f>
        <v>1</v>
      </c>
      <c r="J1768" s="0" t="n">
        <f aca="false">VLOOKUP(D1768,Товар!$A$1:$F$61,5)</f>
        <v>250</v>
      </c>
      <c r="K1768" s="5" t="n">
        <f aca="false">IF(F1768="Поступление",TRUE())</f>
        <v>0</v>
      </c>
      <c r="L1768" s="5" t="n">
        <f aca="false">AND(G1768,H1768,I1768,K1768)</f>
        <v>0</v>
      </c>
      <c r="M1768" s="0" t="n">
        <f aca="false">IF(L1768,1,0)</f>
        <v>0</v>
      </c>
      <c r="N1768" s="0" t="n">
        <f aca="false">E1768*J1768*M1768</f>
        <v>0</v>
      </c>
    </row>
    <row r="1769" customFormat="false" ht="14.25" hidden="false" customHeight="false" outlineLevel="0" collapsed="false">
      <c r="A1769" s="0" t="n">
        <v>1768</v>
      </c>
      <c r="B1769" s="3" t="n">
        <v>45147</v>
      </c>
      <c r="C1769" s="4" t="s">
        <v>12</v>
      </c>
      <c r="D1769" s="0" t="n">
        <v>52</v>
      </c>
      <c r="E1769" s="0" t="n">
        <v>276</v>
      </c>
      <c r="F1769" s="0" t="s">
        <v>29</v>
      </c>
      <c r="G1769" s="5" t="n">
        <f aca="false">OR(C1769="M15",C1769="M10")</f>
        <v>0</v>
      </c>
      <c r="H1769" s="5" t="n">
        <f aca="false">AND(D1769&lt;=7,D1769&gt;=4)</f>
        <v>0</v>
      </c>
      <c r="I1769" s="5" t="n">
        <f aca="false">AND(B1769&gt;=$P$1,B1769&lt;=$Q$1)</f>
        <v>1</v>
      </c>
      <c r="J1769" s="0" t="n">
        <f aca="false">VLOOKUP(D1769,Товар!$A$1:$F$61,5)</f>
        <v>200</v>
      </c>
      <c r="K1769" s="5" t="n">
        <f aca="false">IF(F1769="Поступление",TRUE())</f>
        <v>0</v>
      </c>
      <c r="L1769" s="5" t="n">
        <f aca="false">AND(G1769,H1769,I1769,K1769)</f>
        <v>0</v>
      </c>
      <c r="M1769" s="0" t="n">
        <f aca="false">IF(L1769,1,0)</f>
        <v>0</v>
      </c>
      <c r="N1769" s="0" t="n">
        <f aca="false">E1769*J1769*M1769</f>
        <v>0</v>
      </c>
    </row>
    <row r="1770" customFormat="false" ht="14.25" hidden="false" customHeight="false" outlineLevel="0" collapsed="false">
      <c r="A1770" s="0" t="n">
        <v>1769</v>
      </c>
      <c r="B1770" s="3" t="n">
        <v>45147</v>
      </c>
      <c r="C1770" s="4" t="s">
        <v>12</v>
      </c>
      <c r="D1770" s="0" t="n">
        <v>53</v>
      </c>
      <c r="E1770" s="0" t="n">
        <v>205</v>
      </c>
      <c r="F1770" s="0" t="s">
        <v>29</v>
      </c>
      <c r="G1770" s="5" t="n">
        <f aca="false">OR(C1770="M15",C1770="M10")</f>
        <v>0</v>
      </c>
      <c r="H1770" s="5" t="n">
        <f aca="false">AND(D1770&lt;=7,D1770&gt;=4)</f>
        <v>0</v>
      </c>
      <c r="I1770" s="5" t="n">
        <f aca="false">AND(B1770&gt;=$P$1,B1770&lt;=$Q$1)</f>
        <v>1</v>
      </c>
      <c r="J1770" s="0" t="n">
        <f aca="false">VLOOKUP(D1770,Товар!$A$1:$F$61,5)</f>
        <v>400</v>
      </c>
      <c r="K1770" s="5" t="n">
        <f aca="false">IF(F1770="Поступление",TRUE())</f>
        <v>0</v>
      </c>
      <c r="L1770" s="5" t="n">
        <f aca="false">AND(G1770,H1770,I1770,K1770)</f>
        <v>0</v>
      </c>
      <c r="M1770" s="0" t="n">
        <f aca="false">IF(L1770,1,0)</f>
        <v>0</v>
      </c>
      <c r="N1770" s="0" t="n">
        <f aca="false">E1770*J1770*M1770</f>
        <v>0</v>
      </c>
    </row>
    <row r="1771" customFormat="false" ht="14.25" hidden="false" customHeight="false" outlineLevel="0" collapsed="false">
      <c r="A1771" s="0" t="n">
        <v>1770</v>
      </c>
      <c r="B1771" s="3" t="n">
        <v>45147</v>
      </c>
      <c r="C1771" s="4" t="s">
        <v>12</v>
      </c>
      <c r="D1771" s="0" t="n">
        <v>54</v>
      </c>
      <c r="E1771" s="0" t="n">
        <v>357</v>
      </c>
      <c r="F1771" s="0" t="s">
        <v>29</v>
      </c>
      <c r="G1771" s="5" t="n">
        <f aca="false">OR(C1771="M15",C1771="M10")</f>
        <v>0</v>
      </c>
      <c r="H1771" s="5" t="n">
        <f aca="false">AND(D1771&lt;=7,D1771&gt;=4)</f>
        <v>0</v>
      </c>
      <c r="I1771" s="5" t="n">
        <f aca="false">AND(B1771&gt;=$P$1,B1771&lt;=$Q$1)</f>
        <v>1</v>
      </c>
      <c r="J1771" s="0" t="n">
        <f aca="false">VLOOKUP(D1771,Товар!$A$1:$F$61,5)</f>
        <v>300</v>
      </c>
      <c r="K1771" s="5" t="n">
        <f aca="false">IF(F1771="Поступление",TRUE())</f>
        <v>0</v>
      </c>
      <c r="L1771" s="5" t="n">
        <f aca="false">AND(G1771,H1771,I1771,K1771)</f>
        <v>0</v>
      </c>
      <c r="M1771" s="0" t="n">
        <f aca="false">IF(L1771,1,0)</f>
        <v>0</v>
      </c>
      <c r="N1771" s="0" t="n">
        <f aca="false">E1771*J1771*M1771</f>
        <v>0</v>
      </c>
    </row>
    <row r="1772" customFormat="false" ht="14.25" hidden="false" customHeight="false" outlineLevel="0" collapsed="false">
      <c r="A1772" s="0" t="n">
        <v>1771</v>
      </c>
      <c r="B1772" s="3" t="n">
        <v>45147</v>
      </c>
      <c r="C1772" s="4" t="s">
        <v>12</v>
      </c>
      <c r="D1772" s="0" t="n">
        <v>55</v>
      </c>
      <c r="E1772" s="0" t="n">
        <v>268</v>
      </c>
      <c r="F1772" s="0" t="s">
        <v>29</v>
      </c>
      <c r="G1772" s="5" t="n">
        <f aca="false">OR(C1772="M15",C1772="M10")</f>
        <v>0</v>
      </c>
      <c r="H1772" s="5" t="n">
        <f aca="false">AND(D1772&lt;=7,D1772&gt;=4)</f>
        <v>0</v>
      </c>
      <c r="I1772" s="5" t="n">
        <f aca="false">AND(B1772&gt;=$P$1,B1772&lt;=$Q$1)</f>
        <v>1</v>
      </c>
      <c r="J1772" s="0" t="n">
        <f aca="false">VLOOKUP(D1772,Товар!$A$1:$F$61,5)</f>
        <v>300</v>
      </c>
      <c r="K1772" s="5" t="n">
        <f aca="false">IF(F1772="Поступление",TRUE())</f>
        <v>0</v>
      </c>
      <c r="L1772" s="5" t="n">
        <f aca="false">AND(G1772,H1772,I1772,K1772)</f>
        <v>0</v>
      </c>
      <c r="M1772" s="0" t="n">
        <f aca="false">IF(L1772,1,0)</f>
        <v>0</v>
      </c>
      <c r="N1772" s="0" t="n">
        <f aca="false">E1772*J1772*M1772</f>
        <v>0</v>
      </c>
    </row>
    <row r="1773" customFormat="false" ht="14.25" hidden="false" customHeight="false" outlineLevel="0" collapsed="false">
      <c r="A1773" s="0" t="n">
        <v>1772</v>
      </c>
      <c r="B1773" s="3" t="n">
        <v>45147</v>
      </c>
      <c r="C1773" s="4" t="s">
        <v>12</v>
      </c>
      <c r="D1773" s="0" t="n">
        <v>56</v>
      </c>
      <c r="E1773" s="0" t="n">
        <v>279</v>
      </c>
      <c r="F1773" s="0" t="s">
        <v>29</v>
      </c>
      <c r="G1773" s="5" t="n">
        <f aca="false">OR(C1773="M15",C1773="M10")</f>
        <v>0</v>
      </c>
      <c r="H1773" s="5" t="n">
        <f aca="false">AND(D1773&lt;=7,D1773&gt;=4)</f>
        <v>0</v>
      </c>
      <c r="I1773" s="5" t="n">
        <f aca="false">AND(B1773&gt;=$P$1,B1773&lt;=$Q$1)</f>
        <v>1</v>
      </c>
      <c r="J1773" s="0" t="n">
        <f aca="false">VLOOKUP(D1773,Товар!$A$1:$F$61,5)</f>
        <v>1</v>
      </c>
      <c r="K1773" s="5" t="n">
        <f aca="false">IF(F1773="Поступление",TRUE())</f>
        <v>0</v>
      </c>
      <c r="L1773" s="5" t="n">
        <f aca="false">AND(G1773,H1773,I1773,K1773)</f>
        <v>0</v>
      </c>
      <c r="M1773" s="0" t="n">
        <f aca="false">IF(L1773,1,0)</f>
        <v>0</v>
      </c>
      <c r="N1773" s="0" t="n">
        <f aca="false">E1773*J1773*M1773</f>
        <v>0</v>
      </c>
    </row>
    <row r="1774" customFormat="false" ht="14.25" hidden="false" customHeight="false" outlineLevel="0" collapsed="false">
      <c r="A1774" s="0" t="n">
        <v>1773</v>
      </c>
      <c r="B1774" s="3" t="n">
        <v>45147</v>
      </c>
      <c r="C1774" s="4" t="s">
        <v>12</v>
      </c>
      <c r="D1774" s="0" t="n">
        <v>57</v>
      </c>
      <c r="E1774" s="0" t="n">
        <v>281</v>
      </c>
      <c r="F1774" s="0" t="s">
        <v>29</v>
      </c>
      <c r="G1774" s="5" t="n">
        <f aca="false">OR(C1774="M15",C1774="M10")</f>
        <v>0</v>
      </c>
      <c r="H1774" s="5" t="n">
        <f aca="false">AND(D1774&lt;=7,D1774&gt;=4)</f>
        <v>0</v>
      </c>
      <c r="I1774" s="5" t="n">
        <f aca="false">AND(B1774&gt;=$P$1,B1774&lt;=$Q$1)</f>
        <v>1</v>
      </c>
      <c r="J1774" s="0" t="n">
        <f aca="false">VLOOKUP(D1774,Товар!$A$1:$F$61,5)</f>
        <v>1</v>
      </c>
      <c r="K1774" s="5" t="n">
        <f aca="false">IF(F1774="Поступление",TRUE())</f>
        <v>0</v>
      </c>
      <c r="L1774" s="5" t="n">
        <f aca="false">AND(G1774,H1774,I1774,K1774)</f>
        <v>0</v>
      </c>
      <c r="M1774" s="0" t="n">
        <f aca="false">IF(L1774,1,0)</f>
        <v>0</v>
      </c>
      <c r="N1774" s="0" t="n">
        <f aca="false">E1774*J1774*M1774</f>
        <v>0</v>
      </c>
    </row>
    <row r="1775" customFormat="false" ht="14.25" hidden="false" customHeight="false" outlineLevel="0" collapsed="false">
      <c r="A1775" s="0" t="n">
        <v>1774</v>
      </c>
      <c r="B1775" s="3" t="n">
        <v>45147</v>
      </c>
      <c r="C1775" s="4" t="s">
        <v>12</v>
      </c>
      <c r="D1775" s="0" t="n">
        <v>58</v>
      </c>
      <c r="E1775" s="0" t="n">
        <v>292</v>
      </c>
      <c r="F1775" s="0" t="s">
        <v>29</v>
      </c>
      <c r="G1775" s="5" t="n">
        <f aca="false">OR(C1775="M15",C1775="M10")</f>
        <v>0</v>
      </c>
      <c r="H1775" s="5" t="n">
        <f aca="false">AND(D1775&lt;=7,D1775&gt;=4)</f>
        <v>0</v>
      </c>
      <c r="I1775" s="5" t="n">
        <f aca="false">AND(B1775&gt;=$P$1,B1775&lt;=$Q$1)</f>
        <v>1</v>
      </c>
      <c r="J1775" s="0" t="n">
        <f aca="false">VLOOKUP(D1775,Товар!$A$1:$F$61,5)</f>
        <v>500</v>
      </c>
      <c r="K1775" s="5" t="n">
        <f aca="false">IF(F1775="Поступление",TRUE())</f>
        <v>0</v>
      </c>
      <c r="L1775" s="5" t="n">
        <f aca="false">AND(G1775,H1775,I1775,K1775)</f>
        <v>0</v>
      </c>
      <c r="M1775" s="0" t="n">
        <f aca="false">IF(L1775,1,0)</f>
        <v>0</v>
      </c>
      <c r="N1775" s="0" t="n">
        <f aca="false">E1775*J1775*M1775</f>
        <v>0</v>
      </c>
    </row>
    <row r="1776" customFormat="false" ht="14.25" hidden="false" customHeight="false" outlineLevel="0" collapsed="false">
      <c r="A1776" s="0" t="n">
        <v>1775</v>
      </c>
      <c r="B1776" s="3" t="n">
        <v>45147</v>
      </c>
      <c r="C1776" s="4" t="s">
        <v>12</v>
      </c>
      <c r="D1776" s="0" t="n">
        <v>59</v>
      </c>
      <c r="E1776" s="0" t="n">
        <v>203</v>
      </c>
      <c r="F1776" s="0" t="s">
        <v>29</v>
      </c>
      <c r="G1776" s="5" t="n">
        <f aca="false">OR(C1776="M15",C1776="M10")</f>
        <v>0</v>
      </c>
      <c r="H1776" s="5" t="n">
        <f aca="false">AND(D1776&lt;=7,D1776&gt;=4)</f>
        <v>0</v>
      </c>
      <c r="I1776" s="5" t="n">
        <f aca="false">AND(B1776&gt;=$P$1,B1776&lt;=$Q$1)</f>
        <v>1</v>
      </c>
      <c r="J1776" s="0" t="n">
        <f aca="false">VLOOKUP(D1776,Товар!$A$1:$F$61,5)</f>
        <v>500</v>
      </c>
      <c r="K1776" s="5" t="n">
        <f aca="false">IF(F1776="Поступление",TRUE())</f>
        <v>0</v>
      </c>
      <c r="L1776" s="5" t="n">
        <f aca="false">AND(G1776,H1776,I1776,K1776)</f>
        <v>0</v>
      </c>
      <c r="M1776" s="0" t="n">
        <f aca="false">IF(L1776,1,0)</f>
        <v>0</v>
      </c>
      <c r="N1776" s="0" t="n">
        <f aca="false">E1776*J1776*M1776</f>
        <v>0</v>
      </c>
    </row>
    <row r="1777" customFormat="false" ht="14.25" hidden="false" customHeight="false" outlineLevel="0" collapsed="false">
      <c r="A1777" s="0" t="n">
        <v>1776</v>
      </c>
      <c r="B1777" s="3" t="n">
        <v>45147</v>
      </c>
      <c r="C1777" s="4" t="s">
        <v>12</v>
      </c>
      <c r="D1777" s="0" t="n">
        <v>60</v>
      </c>
      <c r="E1777" s="0" t="n">
        <v>214</v>
      </c>
      <c r="F1777" s="0" t="s">
        <v>29</v>
      </c>
      <c r="G1777" s="5" t="n">
        <f aca="false">OR(C1777="M15",C1777="M10")</f>
        <v>0</v>
      </c>
      <c r="H1777" s="5" t="n">
        <f aca="false">AND(D1777&lt;=7,D1777&gt;=4)</f>
        <v>0</v>
      </c>
      <c r="I1777" s="5" t="n">
        <f aca="false">AND(B1777&gt;=$P$1,B1777&lt;=$Q$1)</f>
        <v>1</v>
      </c>
      <c r="J1777" s="0" t="n">
        <f aca="false">VLOOKUP(D1777,Товар!$A$1:$F$61,5)</f>
        <v>500</v>
      </c>
      <c r="K1777" s="5" t="n">
        <f aca="false">IF(F1777="Поступление",TRUE())</f>
        <v>0</v>
      </c>
      <c r="L1777" s="5" t="n">
        <f aca="false">AND(G1777,H1777,I1777,K1777)</f>
        <v>0</v>
      </c>
      <c r="M1777" s="0" t="n">
        <f aca="false">IF(L1777,1,0)</f>
        <v>0</v>
      </c>
      <c r="N1777" s="0" t="n">
        <f aca="false">E1777*J1777*M1777</f>
        <v>0</v>
      </c>
    </row>
    <row r="1778" customFormat="false" ht="14.25" hidden="false" customHeight="false" outlineLevel="0" collapsed="false">
      <c r="A1778" s="0" t="n">
        <v>1777</v>
      </c>
      <c r="B1778" s="3" t="n">
        <v>45147</v>
      </c>
      <c r="C1778" s="4" t="s">
        <v>13</v>
      </c>
      <c r="D1778" s="0" t="n">
        <v>37</v>
      </c>
      <c r="E1778" s="0" t="n">
        <v>225</v>
      </c>
      <c r="F1778" s="0" t="s">
        <v>29</v>
      </c>
      <c r="G1778" s="5" t="n">
        <f aca="false">OR(C1778="M15",C1778="M10")</f>
        <v>0</v>
      </c>
      <c r="H1778" s="5" t="n">
        <f aca="false">AND(D1778&lt;=7,D1778&gt;=4)</f>
        <v>0</v>
      </c>
      <c r="I1778" s="5" t="n">
        <f aca="false">AND(B1778&gt;=$P$1,B1778&lt;=$Q$1)</f>
        <v>1</v>
      </c>
      <c r="J1778" s="0" t="n">
        <f aca="false">VLOOKUP(D1778,Товар!$A$1:$F$61,5)</f>
        <v>200</v>
      </c>
      <c r="K1778" s="5" t="n">
        <f aca="false">IF(F1778="Поступление",TRUE())</f>
        <v>0</v>
      </c>
      <c r="L1778" s="5" t="n">
        <f aca="false">AND(G1778,H1778,I1778,K1778)</f>
        <v>0</v>
      </c>
      <c r="M1778" s="0" t="n">
        <f aca="false">IF(L1778,1,0)</f>
        <v>0</v>
      </c>
      <c r="N1778" s="0" t="n">
        <f aca="false">E1778*J1778*M1778</f>
        <v>0</v>
      </c>
    </row>
    <row r="1779" customFormat="false" ht="14.25" hidden="false" customHeight="false" outlineLevel="0" collapsed="false">
      <c r="A1779" s="0" t="n">
        <v>1778</v>
      </c>
      <c r="B1779" s="3" t="n">
        <v>45147</v>
      </c>
      <c r="C1779" s="4" t="s">
        <v>13</v>
      </c>
      <c r="D1779" s="0" t="n">
        <v>38</v>
      </c>
      <c r="E1779" s="0" t="n">
        <v>236</v>
      </c>
      <c r="F1779" s="0" t="s">
        <v>29</v>
      </c>
      <c r="G1779" s="5" t="n">
        <f aca="false">OR(C1779="M15",C1779="M10")</f>
        <v>0</v>
      </c>
      <c r="H1779" s="5" t="n">
        <f aca="false">AND(D1779&lt;=7,D1779&gt;=4)</f>
        <v>0</v>
      </c>
      <c r="I1779" s="5" t="n">
        <f aca="false">AND(B1779&gt;=$P$1,B1779&lt;=$Q$1)</f>
        <v>1</v>
      </c>
      <c r="J1779" s="0" t="n">
        <f aca="false">VLOOKUP(D1779,Товар!$A$1:$F$61,5)</f>
        <v>200</v>
      </c>
      <c r="K1779" s="5" t="n">
        <f aca="false">IF(F1779="Поступление",TRUE())</f>
        <v>0</v>
      </c>
      <c r="L1779" s="5" t="n">
        <f aca="false">AND(G1779,H1779,I1779,K1779)</f>
        <v>0</v>
      </c>
      <c r="M1779" s="0" t="n">
        <f aca="false">IF(L1779,1,0)</f>
        <v>0</v>
      </c>
      <c r="N1779" s="0" t="n">
        <f aca="false">E1779*J1779*M1779</f>
        <v>0</v>
      </c>
    </row>
    <row r="1780" customFormat="false" ht="14.25" hidden="false" customHeight="false" outlineLevel="0" collapsed="false">
      <c r="A1780" s="0" t="n">
        <v>1779</v>
      </c>
      <c r="B1780" s="3" t="n">
        <v>45147</v>
      </c>
      <c r="C1780" s="4" t="s">
        <v>13</v>
      </c>
      <c r="D1780" s="0" t="n">
        <v>39</v>
      </c>
      <c r="E1780" s="0" t="n">
        <v>247</v>
      </c>
      <c r="F1780" s="0" t="s">
        <v>29</v>
      </c>
      <c r="G1780" s="5" t="n">
        <f aca="false">OR(C1780="M15",C1780="M10")</f>
        <v>0</v>
      </c>
      <c r="H1780" s="5" t="n">
        <f aca="false">AND(D1780&lt;=7,D1780&gt;=4)</f>
        <v>0</v>
      </c>
      <c r="I1780" s="5" t="n">
        <f aca="false">AND(B1780&gt;=$P$1,B1780&lt;=$Q$1)</f>
        <v>1</v>
      </c>
      <c r="J1780" s="0" t="n">
        <f aca="false">VLOOKUP(D1780,Товар!$A$1:$F$61,5)</f>
        <v>250</v>
      </c>
      <c r="K1780" s="5" t="n">
        <f aca="false">IF(F1780="Поступление",TRUE())</f>
        <v>0</v>
      </c>
      <c r="L1780" s="5" t="n">
        <f aca="false">AND(G1780,H1780,I1780,K1780)</f>
        <v>0</v>
      </c>
      <c r="M1780" s="0" t="n">
        <f aca="false">IF(L1780,1,0)</f>
        <v>0</v>
      </c>
      <c r="N1780" s="0" t="n">
        <f aca="false">E1780*J1780*M1780</f>
        <v>0</v>
      </c>
    </row>
    <row r="1781" customFormat="false" ht="14.25" hidden="false" customHeight="false" outlineLevel="0" collapsed="false">
      <c r="A1781" s="0" t="n">
        <v>1780</v>
      </c>
      <c r="B1781" s="3" t="n">
        <v>45147</v>
      </c>
      <c r="C1781" s="4" t="s">
        <v>13</v>
      </c>
      <c r="D1781" s="0" t="n">
        <v>40</v>
      </c>
      <c r="E1781" s="0" t="n">
        <v>258</v>
      </c>
      <c r="F1781" s="0" t="s">
        <v>29</v>
      </c>
      <c r="G1781" s="5" t="n">
        <f aca="false">OR(C1781="M15",C1781="M10")</f>
        <v>0</v>
      </c>
      <c r="H1781" s="5" t="n">
        <f aca="false">AND(D1781&lt;=7,D1781&gt;=4)</f>
        <v>0</v>
      </c>
      <c r="I1781" s="5" t="n">
        <f aca="false">AND(B1781&gt;=$P$1,B1781&lt;=$Q$1)</f>
        <v>1</v>
      </c>
      <c r="J1781" s="0" t="n">
        <f aca="false">VLOOKUP(D1781,Товар!$A$1:$F$61,5)</f>
        <v>200</v>
      </c>
      <c r="K1781" s="5" t="n">
        <f aca="false">IF(F1781="Поступление",TRUE())</f>
        <v>0</v>
      </c>
      <c r="L1781" s="5" t="n">
        <f aca="false">AND(G1781,H1781,I1781,K1781)</f>
        <v>0</v>
      </c>
      <c r="M1781" s="0" t="n">
        <f aca="false">IF(L1781,1,0)</f>
        <v>0</v>
      </c>
      <c r="N1781" s="0" t="n">
        <f aca="false">E1781*J1781*M1781</f>
        <v>0</v>
      </c>
    </row>
    <row r="1782" customFormat="false" ht="14.25" hidden="false" customHeight="false" outlineLevel="0" collapsed="false">
      <c r="A1782" s="0" t="n">
        <v>1781</v>
      </c>
      <c r="B1782" s="3" t="n">
        <v>45147</v>
      </c>
      <c r="C1782" s="4" t="s">
        <v>13</v>
      </c>
      <c r="D1782" s="0" t="n">
        <v>41</v>
      </c>
      <c r="E1782" s="0" t="n">
        <v>256</v>
      </c>
      <c r="F1782" s="0" t="s">
        <v>29</v>
      </c>
      <c r="G1782" s="5" t="n">
        <f aca="false">OR(C1782="M15",C1782="M10")</f>
        <v>0</v>
      </c>
      <c r="H1782" s="5" t="n">
        <f aca="false">AND(D1782&lt;=7,D1782&gt;=4)</f>
        <v>0</v>
      </c>
      <c r="I1782" s="5" t="n">
        <f aca="false">AND(B1782&gt;=$P$1,B1782&lt;=$Q$1)</f>
        <v>1</v>
      </c>
      <c r="J1782" s="0" t="n">
        <f aca="false">VLOOKUP(D1782,Товар!$A$1:$F$61,5)</f>
        <v>100</v>
      </c>
      <c r="K1782" s="5" t="n">
        <f aca="false">IF(F1782="Поступление",TRUE())</f>
        <v>0</v>
      </c>
      <c r="L1782" s="5" t="n">
        <f aca="false">AND(G1782,H1782,I1782,K1782)</f>
        <v>0</v>
      </c>
      <c r="M1782" s="0" t="n">
        <f aca="false">IF(L1782,1,0)</f>
        <v>0</v>
      </c>
      <c r="N1782" s="0" t="n">
        <f aca="false">E1782*J1782*M1782</f>
        <v>0</v>
      </c>
    </row>
    <row r="1783" customFormat="false" ht="14.25" hidden="false" customHeight="false" outlineLevel="0" collapsed="false">
      <c r="A1783" s="0" t="n">
        <v>1782</v>
      </c>
      <c r="B1783" s="3" t="n">
        <v>45147</v>
      </c>
      <c r="C1783" s="4" t="s">
        <v>13</v>
      </c>
      <c r="D1783" s="0" t="n">
        <v>42</v>
      </c>
      <c r="E1783" s="0" t="n">
        <v>269</v>
      </c>
      <c r="F1783" s="0" t="s">
        <v>29</v>
      </c>
      <c r="G1783" s="5" t="n">
        <f aca="false">OR(C1783="M15",C1783="M10")</f>
        <v>0</v>
      </c>
      <c r="H1783" s="5" t="n">
        <f aca="false">AND(D1783&lt;=7,D1783&gt;=4)</f>
        <v>0</v>
      </c>
      <c r="I1783" s="5" t="n">
        <f aca="false">AND(B1783&gt;=$P$1,B1783&lt;=$Q$1)</f>
        <v>1</v>
      </c>
      <c r="J1783" s="0" t="n">
        <f aca="false">VLOOKUP(D1783,Товар!$A$1:$F$61,5)</f>
        <v>500</v>
      </c>
      <c r="K1783" s="5" t="n">
        <f aca="false">IF(F1783="Поступление",TRUE())</f>
        <v>0</v>
      </c>
      <c r="L1783" s="5" t="n">
        <f aca="false">AND(G1783,H1783,I1783,K1783)</f>
        <v>0</v>
      </c>
      <c r="M1783" s="0" t="n">
        <f aca="false">IF(L1783,1,0)</f>
        <v>0</v>
      </c>
      <c r="N1783" s="0" t="n">
        <f aca="false">E1783*J1783*M1783</f>
        <v>0</v>
      </c>
    </row>
    <row r="1784" customFormat="false" ht="14.25" hidden="false" customHeight="false" outlineLevel="0" collapsed="false">
      <c r="A1784" s="0" t="n">
        <v>1783</v>
      </c>
      <c r="B1784" s="3" t="n">
        <v>45147</v>
      </c>
      <c r="C1784" s="4" t="s">
        <v>13</v>
      </c>
      <c r="D1784" s="0" t="n">
        <v>43</v>
      </c>
      <c r="E1784" s="0" t="n">
        <v>204</v>
      </c>
      <c r="F1784" s="0" t="s">
        <v>29</v>
      </c>
      <c r="G1784" s="5" t="n">
        <f aca="false">OR(C1784="M15",C1784="M10")</f>
        <v>0</v>
      </c>
      <c r="H1784" s="5" t="n">
        <f aca="false">AND(D1784&lt;=7,D1784&gt;=4)</f>
        <v>0</v>
      </c>
      <c r="I1784" s="5" t="n">
        <f aca="false">AND(B1784&gt;=$P$1,B1784&lt;=$Q$1)</f>
        <v>1</v>
      </c>
      <c r="J1784" s="0" t="n">
        <f aca="false">VLOOKUP(D1784,Товар!$A$1:$F$61,5)</f>
        <v>120</v>
      </c>
      <c r="K1784" s="5" t="n">
        <f aca="false">IF(F1784="Поступление",TRUE())</f>
        <v>0</v>
      </c>
      <c r="L1784" s="5" t="n">
        <f aca="false">AND(G1784,H1784,I1784,K1784)</f>
        <v>0</v>
      </c>
      <c r="M1784" s="0" t="n">
        <f aca="false">IF(L1784,1,0)</f>
        <v>0</v>
      </c>
      <c r="N1784" s="0" t="n">
        <f aca="false">E1784*J1784*M1784</f>
        <v>0</v>
      </c>
    </row>
    <row r="1785" customFormat="false" ht="14.25" hidden="false" customHeight="false" outlineLevel="0" collapsed="false">
      <c r="A1785" s="0" t="n">
        <v>1784</v>
      </c>
      <c r="B1785" s="3" t="n">
        <v>45147</v>
      </c>
      <c r="C1785" s="4" t="s">
        <v>13</v>
      </c>
      <c r="D1785" s="0" t="n">
        <v>44</v>
      </c>
      <c r="E1785" s="0" t="n">
        <v>206</v>
      </c>
      <c r="F1785" s="0" t="s">
        <v>29</v>
      </c>
      <c r="G1785" s="5" t="n">
        <f aca="false">OR(C1785="M15",C1785="M10")</f>
        <v>0</v>
      </c>
      <c r="H1785" s="5" t="n">
        <f aca="false">AND(D1785&lt;=7,D1785&gt;=4)</f>
        <v>0</v>
      </c>
      <c r="I1785" s="5" t="n">
        <f aca="false">AND(B1785&gt;=$P$1,B1785&lt;=$Q$1)</f>
        <v>1</v>
      </c>
      <c r="J1785" s="0" t="n">
        <f aca="false">VLOOKUP(D1785,Товар!$A$1:$F$61,5)</f>
        <v>200</v>
      </c>
      <c r="K1785" s="5" t="n">
        <f aca="false">IF(F1785="Поступление",TRUE())</f>
        <v>0</v>
      </c>
      <c r="L1785" s="5" t="n">
        <f aca="false">AND(G1785,H1785,I1785,K1785)</f>
        <v>0</v>
      </c>
      <c r="M1785" s="0" t="n">
        <f aca="false">IF(L1785,1,0)</f>
        <v>0</v>
      </c>
      <c r="N1785" s="0" t="n">
        <f aca="false">E1785*J1785*M1785</f>
        <v>0</v>
      </c>
    </row>
    <row r="1786" customFormat="false" ht="14.25" hidden="false" customHeight="false" outlineLevel="0" collapsed="false">
      <c r="A1786" s="0" t="n">
        <v>1785</v>
      </c>
      <c r="B1786" s="3" t="n">
        <v>45147</v>
      </c>
      <c r="C1786" s="4" t="s">
        <v>13</v>
      </c>
      <c r="D1786" s="0" t="n">
        <v>45</v>
      </c>
      <c r="E1786" s="0" t="n">
        <v>208</v>
      </c>
      <c r="F1786" s="0" t="s">
        <v>29</v>
      </c>
      <c r="G1786" s="5" t="n">
        <f aca="false">OR(C1786="M15",C1786="M10")</f>
        <v>0</v>
      </c>
      <c r="H1786" s="5" t="n">
        <f aca="false">AND(D1786&lt;=7,D1786&gt;=4)</f>
        <v>0</v>
      </c>
      <c r="I1786" s="5" t="n">
        <f aca="false">AND(B1786&gt;=$P$1,B1786&lt;=$Q$1)</f>
        <v>1</v>
      </c>
      <c r="J1786" s="0" t="n">
        <f aca="false">VLOOKUP(D1786,Товар!$A$1:$F$61,5)</f>
        <v>200</v>
      </c>
      <c r="K1786" s="5" t="n">
        <f aca="false">IF(F1786="Поступление",TRUE())</f>
        <v>0</v>
      </c>
      <c r="L1786" s="5" t="n">
        <f aca="false">AND(G1786,H1786,I1786,K1786)</f>
        <v>0</v>
      </c>
      <c r="M1786" s="0" t="n">
        <f aca="false">IF(L1786,1,0)</f>
        <v>0</v>
      </c>
      <c r="N1786" s="0" t="n">
        <f aca="false">E1786*J1786*M1786</f>
        <v>0</v>
      </c>
    </row>
    <row r="1787" customFormat="false" ht="14.25" hidden="false" customHeight="false" outlineLevel="0" collapsed="false">
      <c r="A1787" s="0" t="n">
        <v>1786</v>
      </c>
      <c r="B1787" s="3" t="n">
        <v>45147</v>
      </c>
      <c r="C1787" s="4" t="s">
        <v>13</v>
      </c>
      <c r="D1787" s="0" t="n">
        <v>46</v>
      </c>
      <c r="E1787" s="0" t="n">
        <v>209</v>
      </c>
      <c r="F1787" s="0" t="s">
        <v>29</v>
      </c>
      <c r="G1787" s="5" t="n">
        <f aca="false">OR(C1787="M15",C1787="M10")</f>
        <v>0</v>
      </c>
      <c r="H1787" s="5" t="n">
        <f aca="false">AND(D1787&lt;=7,D1787&gt;=4)</f>
        <v>0</v>
      </c>
      <c r="I1787" s="5" t="n">
        <f aca="false">AND(B1787&gt;=$P$1,B1787&lt;=$Q$1)</f>
        <v>1</v>
      </c>
      <c r="J1787" s="0" t="n">
        <f aca="false">VLOOKUP(D1787,Товар!$A$1:$F$61,5)</f>
        <v>300</v>
      </c>
      <c r="K1787" s="5" t="n">
        <f aca="false">IF(F1787="Поступление",TRUE())</f>
        <v>0</v>
      </c>
      <c r="L1787" s="5" t="n">
        <f aca="false">AND(G1787,H1787,I1787,K1787)</f>
        <v>0</v>
      </c>
      <c r="M1787" s="0" t="n">
        <f aca="false">IF(L1787,1,0)</f>
        <v>0</v>
      </c>
      <c r="N1787" s="0" t="n">
        <f aca="false">E1787*J1787*M1787</f>
        <v>0</v>
      </c>
    </row>
    <row r="1788" customFormat="false" ht="14.25" hidden="false" customHeight="false" outlineLevel="0" collapsed="false">
      <c r="A1788" s="0" t="n">
        <v>1787</v>
      </c>
      <c r="B1788" s="3" t="n">
        <v>45147</v>
      </c>
      <c r="C1788" s="4" t="s">
        <v>13</v>
      </c>
      <c r="D1788" s="0" t="n">
        <v>47</v>
      </c>
      <c r="E1788" s="0" t="n">
        <v>299</v>
      </c>
      <c r="F1788" s="0" t="s">
        <v>29</v>
      </c>
      <c r="G1788" s="5" t="n">
        <f aca="false">OR(C1788="M15",C1788="M10")</f>
        <v>0</v>
      </c>
      <c r="H1788" s="5" t="n">
        <f aca="false">AND(D1788&lt;=7,D1788&gt;=4)</f>
        <v>0</v>
      </c>
      <c r="I1788" s="5" t="n">
        <f aca="false">AND(B1788&gt;=$P$1,B1788&lt;=$Q$1)</f>
        <v>1</v>
      </c>
      <c r="J1788" s="0" t="n">
        <f aca="false">VLOOKUP(D1788,Товар!$A$1:$F$61,5)</f>
        <v>300</v>
      </c>
      <c r="K1788" s="5" t="n">
        <f aca="false">IF(F1788="Поступление",TRUE())</f>
        <v>0</v>
      </c>
      <c r="L1788" s="5" t="n">
        <f aca="false">AND(G1788,H1788,I1788,K1788)</f>
        <v>0</v>
      </c>
      <c r="M1788" s="0" t="n">
        <f aca="false">IF(L1788,1,0)</f>
        <v>0</v>
      </c>
      <c r="N1788" s="0" t="n">
        <f aca="false">E1788*J1788*M1788</f>
        <v>0</v>
      </c>
    </row>
    <row r="1789" customFormat="false" ht="14.25" hidden="false" customHeight="false" outlineLevel="0" collapsed="false">
      <c r="A1789" s="0" t="n">
        <v>1788</v>
      </c>
      <c r="B1789" s="3" t="n">
        <v>45147</v>
      </c>
      <c r="C1789" s="4" t="s">
        <v>13</v>
      </c>
      <c r="D1789" s="0" t="n">
        <v>48</v>
      </c>
      <c r="E1789" s="0" t="n">
        <v>275</v>
      </c>
      <c r="F1789" s="0" t="s">
        <v>29</v>
      </c>
      <c r="G1789" s="5" t="n">
        <f aca="false">OR(C1789="M15",C1789="M10")</f>
        <v>0</v>
      </c>
      <c r="H1789" s="5" t="n">
        <f aca="false">AND(D1789&lt;=7,D1789&gt;=4)</f>
        <v>0</v>
      </c>
      <c r="I1789" s="5" t="n">
        <f aca="false">AND(B1789&gt;=$P$1,B1789&lt;=$Q$1)</f>
        <v>1</v>
      </c>
      <c r="J1789" s="0" t="n">
        <f aca="false">VLOOKUP(D1789,Товар!$A$1:$F$61,5)</f>
        <v>300</v>
      </c>
      <c r="K1789" s="5" t="n">
        <f aca="false">IF(F1789="Поступление",TRUE())</f>
        <v>0</v>
      </c>
      <c r="L1789" s="5" t="n">
        <f aca="false">AND(G1789,H1789,I1789,K1789)</f>
        <v>0</v>
      </c>
      <c r="M1789" s="0" t="n">
        <f aca="false">IF(L1789,1,0)</f>
        <v>0</v>
      </c>
      <c r="N1789" s="0" t="n">
        <f aca="false">E1789*J1789*M1789</f>
        <v>0</v>
      </c>
    </row>
    <row r="1790" customFormat="false" ht="14.25" hidden="false" customHeight="false" outlineLevel="0" collapsed="false">
      <c r="A1790" s="0" t="n">
        <v>1789</v>
      </c>
      <c r="B1790" s="3" t="n">
        <v>45147</v>
      </c>
      <c r="C1790" s="4" t="s">
        <v>13</v>
      </c>
      <c r="D1790" s="0" t="n">
        <v>49</v>
      </c>
      <c r="E1790" s="0" t="n">
        <v>234</v>
      </c>
      <c r="F1790" s="0" t="s">
        <v>29</v>
      </c>
      <c r="G1790" s="5" t="n">
        <f aca="false">OR(C1790="M15",C1790="M10")</f>
        <v>0</v>
      </c>
      <c r="H1790" s="5" t="n">
        <f aca="false">AND(D1790&lt;=7,D1790&gt;=4)</f>
        <v>0</v>
      </c>
      <c r="I1790" s="5" t="n">
        <f aca="false">AND(B1790&gt;=$P$1,B1790&lt;=$Q$1)</f>
        <v>1</v>
      </c>
      <c r="J1790" s="0" t="n">
        <f aca="false">VLOOKUP(D1790,Товар!$A$1:$F$61,5)</f>
        <v>250</v>
      </c>
      <c r="K1790" s="5" t="n">
        <f aca="false">IF(F1790="Поступление",TRUE())</f>
        <v>0</v>
      </c>
      <c r="L1790" s="5" t="n">
        <f aca="false">AND(G1790,H1790,I1790,K1790)</f>
        <v>0</v>
      </c>
      <c r="M1790" s="0" t="n">
        <f aca="false">IF(L1790,1,0)</f>
        <v>0</v>
      </c>
      <c r="N1790" s="0" t="n">
        <f aca="false">E1790*J1790*M1790</f>
        <v>0</v>
      </c>
    </row>
    <row r="1791" customFormat="false" ht="14.25" hidden="false" customHeight="false" outlineLevel="0" collapsed="false">
      <c r="A1791" s="0" t="n">
        <v>1790</v>
      </c>
      <c r="B1791" s="3" t="n">
        <v>45147</v>
      </c>
      <c r="C1791" s="4" t="s">
        <v>13</v>
      </c>
      <c r="D1791" s="0" t="n">
        <v>50</v>
      </c>
      <c r="E1791" s="0" t="n">
        <v>228</v>
      </c>
      <c r="F1791" s="0" t="s">
        <v>29</v>
      </c>
      <c r="G1791" s="5" t="n">
        <f aca="false">OR(C1791="M15",C1791="M10")</f>
        <v>0</v>
      </c>
      <c r="H1791" s="5" t="n">
        <f aca="false">AND(D1791&lt;=7,D1791&gt;=4)</f>
        <v>0</v>
      </c>
      <c r="I1791" s="5" t="n">
        <f aca="false">AND(B1791&gt;=$P$1,B1791&lt;=$Q$1)</f>
        <v>1</v>
      </c>
      <c r="J1791" s="0" t="n">
        <f aca="false">VLOOKUP(D1791,Товар!$A$1:$F$61,5)</f>
        <v>250</v>
      </c>
      <c r="K1791" s="5" t="n">
        <f aca="false">IF(F1791="Поступление",TRUE())</f>
        <v>0</v>
      </c>
      <c r="L1791" s="5" t="n">
        <f aca="false">AND(G1791,H1791,I1791,K1791)</f>
        <v>0</v>
      </c>
      <c r="M1791" s="0" t="n">
        <f aca="false">IF(L1791,1,0)</f>
        <v>0</v>
      </c>
      <c r="N1791" s="0" t="n">
        <f aca="false">E1791*J1791*M1791</f>
        <v>0</v>
      </c>
    </row>
    <row r="1792" customFormat="false" ht="14.25" hidden="false" customHeight="false" outlineLevel="0" collapsed="false">
      <c r="A1792" s="0" t="n">
        <v>1791</v>
      </c>
      <c r="B1792" s="3" t="n">
        <v>45147</v>
      </c>
      <c r="C1792" s="4" t="s">
        <v>13</v>
      </c>
      <c r="D1792" s="0" t="n">
        <v>51</v>
      </c>
      <c r="E1792" s="0" t="n">
        <v>217</v>
      </c>
      <c r="F1792" s="0" t="s">
        <v>29</v>
      </c>
      <c r="G1792" s="5" t="n">
        <f aca="false">OR(C1792="M15",C1792="M10")</f>
        <v>0</v>
      </c>
      <c r="H1792" s="5" t="n">
        <f aca="false">AND(D1792&lt;=7,D1792&gt;=4)</f>
        <v>0</v>
      </c>
      <c r="I1792" s="5" t="n">
        <f aca="false">AND(B1792&gt;=$P$1,B1792&lt;=$Q$1)</f>
        <v>1</v>
      </c>
      <c r="J1792" s="0" t="n">
        <f aca="false">VLOOKUP(D1792,Товар!$A$1:$F$61,5)</f>
        <v>250</v>
      </c>
      <c r="K1792" s="5" t="n">
        <f aca="false">IF(F1792="Поступление",TRUE())</f>
        <v>0</v>
      </c>
      <c r="L1792" s="5" t="n">
        <f aca="false">AND(G1792,H1792,I1792,K1792)</f>
        <v>0</v>
      </c>
      <c r="M1792" s="0" t="n">
        <f aca="false">IF(L1792,1,0)</f>
        <v>0</v>
      </c>
      <c r="N1792" s="0" t="n">
        <f aca="false">E1792*J1792*M1792</f>
        <v>0</v>
      </c>
    </row>
    <row r="1793" customFormat="false" ht="14.25" hidden="false" customHeight="false" outlineLevel="0" collapsed="false">
      <c r="A1793" s="0" t="n">
        <v>1792</v>
      </c>
      <c r="B1793" s="3" t="n">
        <v>45147</v>
      </c>
      <c r="C1793" s="4" t="s">
        <v>13</v>
      </c>
      <c r="D1793" s="0" t="n">
        <v>52</v>
      </c>
      <c r="E1793" s="0" t="n">
        <v>258</v>
      </c>
      <c r="F1793" s="0" t="s">
        <v>29</v>
      </c>
      <c r="G1793" s="5" t="n">
        <f aca="false">OR(C1793="M15",C1793="M10")</f>
        <v>0</v>
      </c>
      <c r="H1793" s="5" t="n">
        <f aca="false">AND(D1793&lt;=7,D1793&gt;=4)</f>
        <v>0</v>
      </c>
      <c r="I1793" s="5" t="n">
        <f aca="false">AND(B1793&gt;=$P$1,B1793&lt;=$Q$1)</f>
        <v>1</v>
      </c>
      <c r="J1793" s="0" t="n">
        <f aca="false">VLOOKUP(D1793,Товар!$A$1:$F$61,5)</f>
        <v>200</v>
      </c>
      <c r="K1793" s="5" t="n">
        <f aca="false">IF(F1793="Поступление",TRUE())</f>
        <v>0</v>
      </c>
      <c r="L1793" s="5" t="n">
        <f aca="false">AND(G1793,H1793,I1793,K1793)</f>
        <v>0</v>
      </c>
      <c r="M1793" s="0" t="n">
        <f aca="false">IF(L1793,1,0)</f>
        <v>0</v>
      </c>
      <c r="N1793" s="0" t="n">
        <f aca="false">E1793*J1793*M1793</f>
        <v>0</v>
      </c>
    </row>
    <row r="1794" customFormat="false" ht="14.25" hidden="false" customHeight="false" outlineLevel="0" collapsed="false">
      <c r="A1794" s="0" t="n">
        <v>1793</v>
      </c>
      <c r="B1794" s="3" t="n">
        <v>45147</v>
      </c>
      <c r="C1794" s="4" t="s">
        <v>13</v>
      </c>
      <c r="D1794" s="0" t="n">
        <v>53</v>
      </c>
      <c r="E1794" s="0" t="n">
        <v>199</v>
      </c>
      <c r="F1794" s="0" t="s">
        <v>29</v>
      </c>
      <c r="G1794" s="5" t="n">
        <f aca="false">OR(C1794="M15",C1794="M10")</f>
        <v>0</v>
      </c>
      <c r="H1794" s="5" t="n">
        <f aca="false">AND(D1794&lt;=7,D1794&gt;=4)</f>
        <v>0</v>
      </c>
      <c r="I1794" s="5" t="n">
        <f aca="false">AND(B1794&gt;=$P$1,B1794&lt;=$Q$1)</f>
        <v>1</v>
      </c>
      <c r="J1794" s="0" t="n">
        <f aca="false">VLOOKUP(D1794,Товар!$A$1:$F$61,5)</f>
        <v>400</v>
      </c>
      <c r="K1794" s="5" t="n">
        <f aca="false">IF(F1794="Поступление",TRUE())</f>
        <v>0</v>
      </c>
      <c r="L1794" s="5" t="n">
        <f aca="false">AND(G1794,H1794,I1794,K1794)</f>
        <v>0</v>
      </c>
      <c r="M1794" s="0" t="n">
        <f aca="false">IF(L1794,1,0)</f>
        <v>0</v>
      </c>
      <c r="N1794" s="0" t="n">
        <f aca="false">E1794*J1794*M1794</f>
        <v>0</v>
      </c>
    </row>
    <row r="1795" customFormat="false" ht="14.25" hidden="false" customHeight="false" outlineLevel="0" collapsed="false">
      <c r="A1795" s="0" t="n">
        <v>1794</v>
      </c>
      <c r="B1795" s="3" t="n">
        <v>45147</v>
      </c>
      <c r="C1795" s="4" t="s">
        <v>13</v>
      </c>
      <c r="D1795" s="0" t="n">
        <v>54</v>
      </c>
      <c r="E1795" s="0" t="n">
        <v>248</v>
      </c>
      <c r="F1795" s="0" t="s">
        <v>29</v>
      </c>
      <c r="G1795" s="5" t="n">
        <f aca="false">OR(C1795="M15",C1795="M10")</f>
        <v>0</v>
      </c>
      <c r="H1795" s="5" t="n">
        <f aca="false">AND(D1795&lt;=7,D1795&gt;=4)</f>
        <v>0</v>
      </c>
      <c r="I1795" s="5" t="n">
        <f aca="false">AND(B1795&gt;=$P$1,B1795&lt;=$Q$1)</f>
        <v>1</v>
      </c>
      <c r="J1795" s="0" t="n">
        <f aca="false">VLOOKUP(D1795,Товар!$A$1:$F$61,5)</f>
        <v>300</v>
      </c>
      <c r="K1795" s="5" t="n">
        <f aca="false">IF(F1795="Поступление",TRUE())</f>
        <v>0</v>
      </c>
      <c r="L1795" s="5" t="n">
        <f aca="false">AND(G1795,H1795,I1795,K1795)</f>
        <v>0</v>
      </c>
      <c r="M1795" s="0" t="n">
        <f aca="false">IF(L1795,1,0)</f>
        <v>0</v>
      </c>
      <c r="N1795" s="0" t="n">
        <f aca="false">E1795*J1795*M1795</f>
        <v>0</v>
      </c>
    </row>
    <row r="1796" customFormat="false" ht="14.25" hidden="false" customHeight="false" outlineLevel="0" collapsed="false">
      <c r="A1796" s="0" t="n">
        <v>1795</v>
      </c>
      <c r="B1796" s="3" t="n">
        <v>45147</v>
      </c>
      <c r="C1796" s="4" t="s">
        <v>13</v>
      </c>
      <c r="D1796" s="0" t="n">
        <v>55</v>
      </c>
      <c r="E1796" s="0" t="n">
        <v>236</v>
      </c>
      <c r="F1796" s="0" t="s">
        <v>29</v>
      </c>
      <c r="G1796" s="5" t="n">
        <f aca="false">OR(C1796="M15",C1796="M10")</f>
        <v>0</v>
      </c>
      <c r="H1796" s="5" t="n">
        <f aca="false">AND(D1796&lt;=7,D1796&gt;=4)</f>
        <v>0</v>
      </c>
      <c r="I1796" s="5" t="n">
        <f aca="false">AND(B1796&gt;=$P$1,B1796&lt;=$Q$1)</f>
        <v>1</v>
      </c>
      <c r="J1796" s="0" t="n">
        <f aca="false">VLOOKUP(D1796,Товар!$A$1:$F$61,5)</f>
        <v>300</v>
      </c>
      <c r="K1796" s="5" t="n">
        <f aca="false">IF(F1796="Поступление",TRUE())</f>
        <v>0</v>
      </c>
      <c r="L1796" s="5" t="n">
        <f aca="false">AND(G1796,H1796,I1796,K1796)</f>
        <v>0</v>
      </c>
      <c r="M1796" s="0" t="n">
        <f aca="false">IF(L1796,1,0)</f>
        <v>0</v>
      </c>
      <c r="N1796" s="0" t="n">
        <f aca="false">E1796*J1796*M1796</f>
        <v>0</v>
      </c>
    </row>
    <row r="1797" customFormat="false" ht="14.25" hidden="false" customHeight="false" outlineLevel="0" collapsed="false">
      <c r="A1797" s="0" t="n">
        <v>1796</v>
      </c>
      <c r="B1797" s="3" t="n">
        <v>45147</v>
      </c>
      <c r="C1797" s="4" t="s">
        <v>13</v>
      </c>
      <c r="D1797" s="0" t="n">
        <v>56</v>
      </c>
      <c r="E1797" s="0" t="n">
        <v>287</v>
      </c>
      <c r="F1797" s="0" t="s">
        <v>29</v>
      </c>
      <c r="G1797" s="5" t="n">
        <f aca="false">OR(C1797="M15",C1797="M10")</f>
        <v>0</v>
      </c>
      <c r="H1797" s="5" t="n">
        <f aca="false">AND(D1797&lt;=7,D1797&gt;=4)</f>
        <v>0</v>
      </c>
      <c r="I1797" s="5" t="n">
        <f aca="false">AND(B1797&gt;=$P$1,B1797&lt;=$Q$1)</f>
        <v>1</v>
      </c>
      <c r="J1797" s="0" t="n">
        <f aca="false">VLOOKUP(D1797,Товар!$A$1:$F$61,5)</f>
        <v>1</v>
      </c>
      <c r="K1797" s="5" t="n">
        <f aca="false">IF(F1797="Поступление",TRUE())</f>
        <v>0</v>
      </c>
      <c r="L1797" s="5" t="n">
        <f aca="false">AND(G1797,H1797,I1797,K1797)</f>
        <v>0</v>
      </c>
      <c r="M1797" s="0" t="n">
        <f aca="false">IF(L1797,1,0)</f>
        <v>0</v>
      </c>
      <c r="N1797" s="0" t="n">
        <f aca="false">E1797*J1797*M1797</f>
        <v>0</v>
      </c>
    </row>
    <row r="1798" customFormat="false" ht="14.25" hidden="false" customHeight="false" outlineLevel="0" collapsed="false">
      <c r="A1798" s="0" t="n">
        <v>1797</v>
      </c>
      <c r="B1798" s="3" t="n">
        <v>45147</v>
      </c>
      <c r="C1798" s="4" t="s">
        <v>13</v>
      </c>
      <c r="D1798" s="0" t="n">
        <v>57</v>
      </c>
      <c r="E1798" s="0" t="n">
        <v>265</v>
      </c>
      <c r="F1798" s="0" t="s">
        <v>29</v>
      </c>
      <c r="G1798" s="5" t="n">
        <f aca="false">OR(C1798="M15",C1798="M10")</f>
        <v>0</v>
      </c>
      <c r="H1798" s="5" t="n">
        <f aca="false">AND(D1798&lt;=7,D1798&gt;=4)</f>
        <v>0</v>
      </c>
      <c r="I1798" s="5" t="n">
        <f aca="false">AND(B1798&gt;=$P$1,B1798&lt;=$Q$1)</f>
        <v>1</v>
      </c>
      <c r="J1798" s="0" t="n">
        <f aca="false">VLOOKUP(D1798,Товар!$A$1:$F$61,5)</f>
        <v>1</v>
      </c>
      <c r="K1798" s="5" t="n">
        <f aca="false">IF(F1798="Поступление",TRUE())</f>
        <v>0</v>
      </c>
      <c r="L1798" s="5" t="n">
        <f aca="false">AND(G1798,H1798,I1798,K1798)</f>
        <v>0</v>
      </c>
      <c r="M1798" s="0" t="n">
        <f aca="false">IF(L1798,1,0)</f>
        <v>0</v>
      </c>
      <c r="N1798" s="0" t="n">
        <f aca="false">E1798*J1798*M1798</f>
        <v>0</v>
      </c>
    </row>
    <row r="1799" customFormat="false" ht="14.25" hidden="false" customHeight="false" outlineLevel="0" collapsed="false">
      <c r="A1799" s="0" t="n">
        <v>1798</v>
      </c>
      <c r="B1799" s="3" t="n">
        <v>45147</v>
      </c>
      <c r="C1799" s="4" t="s">
        <v>13</v>
      </c>
      <c r="D1799" s="0" t="n">
        <v>58</v>
      </c>
      <c r="E1799" s="0" t="n">
        <v>234</v>
      </c>
      <c r="F1799" s="0" t="s">
        <v>29</v>
      </c>
      <c r="G1799" s="5" t="n">
        <f aca="false">OR(C1799="M15",C1799="M10")</f>
        <v>0</v>
      </c>
      <c r="H1799" s="5" t="n">
        <f aca="false">AND(D1799&lt;=7,D1799&gt;=4)</f>
        <v>0</v>
      </c>
      <c r="I1799" s="5" t="n">
        <f aca="false">AND(B1799&gt;=$P$1,B1799&lt;=$Q$1)</f>
        <v>1</v>
      </c>
      <c r="J1799" s="0" t="n">
        <f aca="false">VLOOKUP(D1799,Товар!$A$1:$F$61,5)</f>
        <v>500</v>
      </c>
      <c r="K1799" s="5" t="n">
        <f aca="false">IF(F1799="Поступление",TRUE())</f>
        <v>0</v>
      </c>
      <c r="L1799" s="5" t="n">
        <f aca="false">AND(G1799,H1799,I1799,K1799)</f>
        <v>0</v>
      </c>
      <c r="M1799" s="0" t="n">
        <f aca="false">IF(L1799,1,0)</f>
        <v>0</v>
      </c>
      <c r="N1799" s="0" t="n">
        <f aca="false">E1799*J1799*M1799</f>
        <v>0</v>
      </c>
    </row>
    <row r="1800" customFormat="false" ht="14.25" hidden="false" customHeight="false" outlineLevel="0" collapsed="false">
      <c r="A1800" s="0" t="n">
        <v>1799</v>
      </c>
      <c r="B1800" s="3" t="n">
        <v>45147</v>
      </c>
      <c r="C1800" s="4" t="s">
        <v>13</v>
      </c>
      <c r="D1800" s="0" t="n">
        <v>59</v>
      </c>
      <c r="E1800" s="0" t="n">
        <v>258</v>
      </c>
      <c r="F1800" s="0" t="s">
        <v>29</v>
      </c>
      <c r="G1800" s="5" t="n">
        <f aca="false">OR(C1800="M15",C1800="M10")</f>
        <v>0</v>
      </c>
      <c r="H1800" s="5" t="n">
        <f aca="false">AND(D1800&lt;=7,D1800&gt;=4)</f>
        <v>0</v>
      </c>
      <c r="I1800" s="5" t="n">
        <f aca="false">AND(B1800&gt;=$P$1,B1800&lt;=$Q$1)</f>
        <v>1</v>
      </c>
      <c r="J1800" s="0" t="n">
        <f aca="false">VLOOKUP(D1800,Товар!$A$1:$F$61,5)</f>
        <v>500</v>
      </c>
      <c r="K1800" s="5" t="n">
        <f aca="false">IF(F1800="Поступление",TRUE())</f>
        <v>0</v>
      </c>
      <c r="L1800" s="5" t="n">
        <f aca="false">AND(G1800,H1800,I1800,K1800)</f>
        <v>0</v>
      </c>
      <c r="M1800" s="0" t="n">
        <f aca="false">IF(L1800,1,0)</f>
        <v>0</v>
      </c>
      <c r="N1800" s="0" t="n">
        <f aca="false">E1800*J1800*M1800</f>
        <v>0</v>
      </c>
    </row>
    <row r="1801" customFormat="false" ht="14.25" hidden="false" customHeight="false" outlineLevel="0" collapsed="false">
      <c r="A1801" s="0" t="n">
        <v>1800</v>
      </c>
      <c r="B1801" s="3" t="n">
        <v>45147</v>
      </c>
      <c r="C1801" s="4" t="s">
        <v>13</v>
      </c>
      <c r="D1801" s="0" t="n">
        <v>60</v>
      </c>
      <c r="E1801" s="0" t="n">
        <v>264</v>
      </c>
      <c r="F1801" s="0" t="s">
        <v>29</v>
      </c>
      <c r="G1801" s="5" t="n">
        <f aca="false">OR(C1801="M15",C1801="M10")</f>
        <v>0</v>
      </c>
      <c r="H1801" s="5" t="n">
        <f aca="false">AND(D1801&lt;=7,D1801&gt;=4)</f>
        <v>0</v>
      </c>
      <c r="I1801" s="5" t="n">
        <f aca="false">AND(B1801&gt;=$P$1,B1801&lt;=$Q$1)</f>
        <v>1</v>
      </c>
      <c r="J1801" s="0" t="n">
        <f aca="false">VLOOKUP(D1801,Товар!$A$1:$F$61,5)</f>
        <v>500</v>
      </c>
      <c r="K1801" s="5" t="n">
        <f aca="false">IF(F1801="Поступление",TRUE())</f>
        <v>0</v>
      </c>
      <c r="L1801" s="5" t="n">
        <f aca="false">AND(G1801,H1801,I1801,K1801)</f>
        <v>0</v>
      </c>
      <c r="M1801" s="0" t="n">
        <f aca="false">IF(L1801,1,0)</f>
        <v>0</v>
      </c>
      <c r="N1801" s="0" t="n">
        <f aca="false">E1801*J1801*M1801</f>
        <v>0</v>
      </c>
    </row>
    <row r="1802" customFormat="false" ht="14.25" hidden="false" customHeight="false" outlineLevel="0" collapsed="false">
      <c r="A1802" s="0" t="n">
        <v>1801</v>
      </c>
      <c r="B1802" s="3" t="n">
        <v>45147</v>
      </c>
      <c r="C1802" s="4" t="s">
        <v>14</v>
      </c>
      <c r="D1802" s="0" t="n">
        <v>37</v>
      </c>
      <c r="E1802" s="0" t="n">
        <v>237</v>
      </c>
      <c r="F1802" s="0" t="s">
        <v>29</v>
      </c>
      <c r="G1802" s="5" t="n">
        <f aca="false">OR(C1802="M15",C1802="M10")</f>
        <v>1</v>
      </c>
      <c r="H1802" s="5" t="n">
        <f aca="false">AND(D1802&lt;=7,D1802&gt;=4)</f>
        <v>0</v>
      </c>
      <c r="I1802" s="5" t="n">
        <f aca="false">AND(B1802&gt;=$P$1,B1802&lt;=$Q$1)</f>
        <v>1</v>
      </c>
      <c r="J1802" s="0" t="n">
        <f aca="false">VLOOKUP(D1802,Товар!$A$1:$F$61,5)</f>
        <v>200</v>
      </c>
      <c r="K1802" s="5" t="n">
        <f aca="false">IF(F1802="Поступление",TRUE())</f>
        <v>0</v>
      </c>
      <c r="L1802" s="5" t="n">
        <f aca="false">AND(G1802,H1802,I1802,K1802)</f>
        <v>0</v>
      </c>
      <c r="M1802" s="0" t="n">
        <f aca="false">IF(L1802,1,0)</f>
        <v>0</v>
      </c>
      <c r="N1802" s="0" t="n">
        <f aca="false">E1802*J1802*M1802</f>
        <v>0</v>
      </c>
    </row>
    <row r="1803" customFormat="false" ht="14.25" hidden="false" customHeight="false" outlineLevel="0" collapsed="false">
      <c r="A1803" s="0" t="n">
        <v>1802</v>
      </c>
      <c r="B1803" s="3" t="n">
        <v>45147</v>
      </c>
      <c r="C1803" s="4" t="s">
        <v>14</v>
      </c>
      <c r="D1803" s="0" t="n">
        <v>38</v>
      </c>
      <c r="E1803" s="0" t="n">
        <v>218</v>
      </c>
      <c r="F1803" s="0" t="s">
        <v>29</v>
      </c>
      <c r="G1803" s="5" t="n">
        <f aca="false">OR(C1803="M15",C1803="M10")</f>
        <v>1</v>
      </c>
      <c r="H1803" s="5" t="n">
        <f aca="false">AND(D1803&lt;=7,D1803&gt;=4)</f>
        <v>0</v>
      </c>
      <c r="I1803" s="5" t="n">
        <f aca="false">AND(B1803&gt;=$P$1,B1803&lt;=$Q$1)</f>
        <v>1</v>
      </c>
      <c r="J1803" s="0" t="n">
        <f aca="false">VLOOKUP(D1803,Товар!$A$1:$F$61,5)</f>
        <v>200</v>
      </c>
      <c r="K1803" s="5" t="n">
        <f aca="false">IF(F1803="Поступление",TRUE())</f>
        <v>0</v>
      </c>
      <c r="L1803" s="5" t="n">
        <f aca="false">AND(G1803,H1803,I1803,K1803)</f>
        <v>0</v>
      </c>
      <c r="M1803" s="0" t="n">
        <f aca="false">IF(L1803,1,0)</f>
        <v>0</v>
      </c>
      <c r="N1803" s="0" t="n">
        <f aca="false">E1803*J1803*M1803</f>
        <v>0</v>
      </c>
    </row>
    <row r="1804" customFormat="false" ht="14.25" hidden="false" customHeight="false" outlineLevel="0" collapsed="false">
      <c r="A1804" s="0" t="n">
        <v>1803</v>
      </c>
      <c r="B1804" s="3" t="n">
        <v>45147</v>
      </c>
      <c r="C1804" s="4" t="s">
        <v>14</v>
      </c>
      <c r="D1804" s="0" t="n">
        <v>39</v>
      </c>
      <c r="E1804" s="0" t="n">
        <v>249</v>
      </c>
      <c r="F1804" s="0" t="s">
        <v>29</v>
      </c>
      <c r="G1804" s="5" t="n">
        <f aca="false">OR(C1804="M15",C1804="M10")</f>
        <v>1</v>
      </c>
      <c r="H1804" s="5" t="n">
        <f aca="false">AND(D1804&lt;=7,D1804&gt;=4)</f>
        <v>0</v>
      </c>
      <c r="I1804" s="5" t="n">
        <f aca="false">AND(B1804&gt;=$P$1,B1804&lt;=$Q$1)</f>
        <v>1</v>
      </c>
      <c r="J1804" s="0" t="n">
        <f aca="false">VLOOKUP(D1804,Товар!$A$1:$F$61,5)</f>
        <v>250</v>
      </c>
      <c r="K1804" s="5" t="n">
        <f aca="false">IF(F1804="Поступление",TRUE())</f>
        <v>0</v>
      </c>
      <c r="L1804" s="5" t="n">
        <f aca="false">AND(G1804,H1804,I1804,K1804)</f>
        <v>0</v>
      </c>
      <c r="M1804" s="0" t="n">
        <f aca="false">IF(L1804,1,0)</f>
        <v>0</v>
      </c>
      <c r="N1804" s="0" t="n">
        <f aca="false">E1804*J1804*M1804</f>
        <v>0</v>
      </c>
    </row>
    <row r="1805" customFormat="false" ht="14.25" hidden="false" customHeight="false" outlineLevel="0" collapsed="false">
      <c r="A1805" s="0" t="n">
        <v>1804</v>
      </c>
      <c r="B1805" s="3" t="n">
        <v>45147</v>
      </c>
      <c r="C1805" s="4" t="s">
        <v>14</v>
      </c>
      <c r="D1805" s="0" t="n">
        <v>40</v>
      </c>
      <c r="E1805" s="0" t="n">
        <v>273</v>
      </c>
      <c r="F1805" s="0" t="s">
        <v>29</v>
      </c>
      <c r="G1805" s="5" t="n">
        <f aca="false">OR(C1805="M15",C1805="M10")</f>
        <v>1</v>
      </c>
      <c r="H1805" s="5" t="n">
        <f aca="false">AND(D1805&lt;=7,D1805&gt;=4)</f>
        <v>0</v>
      </c>
      <c r="I1805" s="5" t="n">
        <f aca="false">AND(B1805&gt;=$P$1,B1805&lt;=$Q$1)</f>
        <v>1</v>
      </c>
      <c r="J1805" s="0" t="n">
        <f aca="false">VLOOKUP(D1805,Товар!$A$1:$F$61,5)</f>
        <v>200</v>
      </c>
      <c r="K1805" s="5" t="n">
        <f aca="false">IF(F1805="Поступление",TRUE())</f>
        <v>0</v>
      </c>
      <c r="L1805" s="5" t="n">
        <f aca="false">AND(G1805,H1805,I1805,K1805)</f>
        <v>0</v>
      </c>
      <c r="M1805" s="0" t="n">
        <f aca="false">IF(L1805,1,0)</f>
        <v>0</v>
      </c>
      <c r="N1805" s="0" t="n">
        <f aca="false">E1805*J1805*M1805</f>
        <v>0</v>
      </c>
    </row>
    <row r="1806" customFormat="false" ht="14.25" hidden="false" customHeight="false" outlineLevel="0" collapsed="false">
      <c r="A1806" s="0" t="n">
        <v>1805</v>
      </c>
      <c r="B1806" s="3" t="n">
        <v>45147</v>
      </c>
      <c r="C1806" s="4" t="s">
        <v>14</v>
      </c>
      <c r="D1806" s="0" t="n">
        <v>41</v>
      </c>
      <c r="E1806" s="0" t="n">
        <v>284</v>
      </c>
      <c r="F1806" s="0" t="s">
        <v>29</v>
      </c>
      <c r="G1806" s="5" t="n">
        <f aca="false">OR(C1806="M15",C1806="M10")</f>
        <v>1</v>
      </c>
      <c r="H1806" s="5" t="n">
        <f aca="false">AND(D1806&lt;=7,D1806&gt;=4)</f>
        <v>0</v>
      </c>
      <c r="I1806" s="5" t="n">
        <f aca="false">AND(B1806&gt;=$P$1,B1806&lt;=$Q$1)</f>
        <v>1</v>
      </c>
      <c r="J1806" s="0" t="n">
        <f aca="false">VLOOKUP(D1806,Товар!$A$1:$F$61,5)</f>
        <v>100</v>
      </c>
      <c r="K1806" s="5" t="n">
        <f aca="false">IF(F1806="Поступление",TRUE())</f>
        <v>0</v>
      </c>
      <c r="L1806" s="5" t="n">
        <f aca="false">AND(G1806,H1806,I1806,K1806)</f>
        <v>0</v>
      </c>
      <c r="M1806" s="0" t="n">
        <f aca="false">IF(L1806,1,0)</f>
        <v>0</v>
      </c>
      <c r="N1806" s="0" t="n">
        <f aca="false">E1806*J1806*M1806</f>
        <v>0</v>
      </c>
    </row>
    <row r="1807" customFormat="false" ht="14.25" hidden="false" customHeight="false" outlineLevel="0" collapsed="false">
      <c r="A1807" s="0" t="n">
        <v>1806</v>
      </c>
      <c r="B1807" s="3" t="n">
        <v>45147</v>
      </c>
      <c r="C1807" s="4" t="s">
        <v>14</v>
      </c>
      <c r="D1807" s="0" t="n">
        <v>42</v>
      </c>
      <c r="E1807" s="0" t="n">
        <v>253</v>
      </c>
      <c r="F1807" s="0" t="s">
        <v>29</v>
      </c>
      <c r="G1807" s="5" t="n">
        <f aca="false">OR(C1807="M15",C1807="M10")</f>
        <v>1</v>
      </c>
      <c r="H1807" s="5" t="n">
        <f aca="false">AND(D1807&lt;=7,D1807&gt;=4)</f>
        <v>0</v>
      </c>
      <c r="I1807" s="5" t="n">
        <f aca="false">AND(B1807&gt;=$P$1,B1807&lt;=$Q$1)</f>
        <v>1</v>
      </c>
      <c r="J1807" s="0" t="n">
        <f aca="false">VLOOKUP(D1807,Товар!$A$1:$F$61,5)</f>
        <v>500</v>
      </c>
      <c r="K1807" s="5" t="n">
        <f aca="false">IF(F1807="Поступление",TRUE())</f>
        <v>0</v>
      </c>
      <c r="L1807" s="5" t="n">
        <f aca="false">AND(G1807,H1807,I1807,K1807)</f>
        <v>0</v>
      </c>
      <c r="M1807" s="0" t="n">
        <f aca="false">IF(L1807,1,0)</f>
        <v>0</v>
      </c>
      <c r="N1807" s="0" t="n">
        <f aca="false">E1807*J1807*M1807</f>
        <v>0</v>
      </c>
    </row>
    <row r="1808" customFormat="false" ht="14.25" hidden="false" customHeight="false" outlineLevel="0" collapsed="false">
      <c r="A1808" s="0" t="n">
        <v>1807</v>
      </c>
      <c r="B1808" s="3" t="n">
        <v>45147</v>
      </c>
      <c r="C1808" s="4" t="s">
        <v>14</v>
      </c>
      <c r="D1808" s="0" t="n">
        <v>43</v>
      </c>
      <c r="E1808" s="0" t="n">
        <v>261</v>
      </c>
      <c r="F1808" s="0" t="s">
        <v>29</v>
      </c>
      <c r="G1808" s="5" t="n">
        <f aca="false">OR(C1808="M15",C1808="M10")</f>
        <v>1</v>
      </c>
      <c r="H1808" s="5" t="n">
        <f aca="false">AND(D1808&lt;=7,D1808&gt;=4)</f>
        <v>0</v>
      </c>
      <c r="I1808" s="5" t="n">
        <f aca="false">AND(B1808&gt;=$P$1,B1808&lt;=$Q$1)</f>
        <v>1</v>
      </c>
      <c r="J1808" s="0" t="n">
        <f aca="false">VLOOKUP(D1808,Товар!$A$1:$F$61,5)</f>
        <v>120</v>
      </c>
      <c r="K1808" s="5" t="n">
        <f aca="false">IF(F1808="Поступление",TRUE())</f>
        <v>0</v>
      </c>
      <c r="L1808" s="5" t="n">
        <f aca="false">AND(G1808,H1808,I1808,K1808)</f>
        <v>0</v>
      </c>
      <c r="M1808" s="0" t="n">
        <f aca="false">IF(L1808,1,0)</f>
        <v>0</v>
      </c>
      <c r="N1808" s="0" t="n">
        <f aca="false">E1808*J1808*M1808</f>
        <v>0</v>
      </c>
    </row>
    <row r="1809" customFormat="false" ht="14.25" hidden="false" customHeight="false" outlineLevel="0" collapsed="false">
      <c r="A1809" s="0" t="n">
        <v>1808</v>
      </c>
      <c r="B1809" s="3" t="n">
        <v>45147</v>
      </c>
      <c r="C1809" s="4" t="s">
        <v>14</v>
      </c>
      <c r="D1809" s="0" t="n">
        <v>44</v>
      </c>
      <c r="E1809" s="0" t="n">
        <v>276</v>
      </c>
      <c r="F1809" s="0" t="s">
        <v>29</v>
      </c>
      <c r="G1809" s="5" t="n">
        <f aca="false">OR(C1809="M15",C1809="M10")</f>
        <v>1</v>
      </c>
      <c r="H1809" s="5" t="n">
        <f aca="false">AND(D1809&lt;=7,D1809&gt;=4)</f>
        <v>0</v>
      </c>
      <c r="I1809" s="5" t="n">
        <f aca="false">AND(B1809&gt;=$P$1,B1809&lt;=$Q$1)</f>
        <v>1</v>
      </c>
      <c r="J1809" s="0" t="n">
        <f aca="false">VLOOKUP(D1809,Товар!$A$1:$F$61,5)</f>
        <v>200</v>
      </c>
      <c r="K1809" s="5" t="n">
        <f aca="false">IF(F1809="Поступление",TRUE())</f>
        <v>0</v>
      </c>
      <c r="L1809" s="5" t="n">
        <f aca="false">AND(G1809,H1809,I1809,K1809)</f>
        <v>0</v>
      </c>
      <c r="M1809" s="0" t="n">
        <f aca="false">IF(L1809,1,0)</f>
        <v>0</v>
      </c>
      <c r="N1809" s="0" t="n">
        <f aca="false">E1809*J1809*M1809</f>
        <v>0</v>
      </c>
    </row>
    <row r="1810" customFormat="false" ht="14.25" hidden="false" customHeight="false" outlineLevel="0" collapsed="false">
      <c r="A1810" s="0" t="n">
        <v>1809</v>
      </c>
      <c r="B1810" s="3" t="n">
        <v>45147</v>
      </c>
      <c r="C1810" s="4" t="s">
        <v>14</v>
      </c>
      <c r="D1810" s="0" t="n">
        <v>45</v>
      </c>
      <c r="E1810" s="0" t="n">
        <v>205</v>
      </c>
      <c r="F1810" s="0" t="s">
        <v>29</v>
      </c>
      <c r="G1810" s="5" t="n">
        <f aca="false">OR(C1810="M15",C1810="M10")</f>
        <v>1</v>
      </c>
      <c r="H1810" s="5" t="n">
        <f aca="false">AND(D1810&lt;=7,D1810&gt;=4)</f>
        <v>0</v>
      </c>
      <c r="I1810" s="5" t="n">
        <f aca="false">AND(B1810&gt;=$P$1,B1810&lt;=$Q$1)</f>
        <v>1</v>
      </c>
      <c r="J1810" s="0" t="n">
        <f aca="false">VLOOKUP(D1810,Товар!$A$1:$F$61,5)</f>
        <v>200</v>
      </c>
      <c r="K1810" s="5" t="n">
        <f aca="false">IF(F1810="Поступление",TRUE())</f>
        <v>0</v>
      </c>
      <c r="L1810" s="5" t="n">
        <f aca="false">AND(G1810,H1810,I1810,K1810)</f>
        <v>0</v>
      </c>
      <c r="M1810" s="0" t="n">
        <f aca="false">IF(L1810,1,0)</f>
        <v>0</v>
      </c>
      <c r="N1810" s="0" t="n">
        <f aca="false">E1810*J1810*M1810</f>
        <v>0</v>
      </c>
    </row>
    <row r="1811" customFormat="false" ht="14.25" hidden="false" customHeight="false" outlineLevel="0" collapsed="false">
      <c r="A1811" s="0" t="n">
        <v>1810</v>
      </c>
      <c r="B1811" s="3" t="n">
        <v>45147</v>
      </c>
      <c r="C1811" s="4" t="s">
        <v>14</v>
      </c>
      <c r="D1811" s="0" t="n">
        <v>46</v>
      </c>
      <c r="E1811" s="0" t="n">
        <v>357</v>
      </c>
      <c r="F1811" s="0" t="s">
        <v>29</v>
      </c>
      <c r="G1811" s="5" t="n">
        <f aca="false">OR(C1811="M15",C1811="M10")</f>
        <v>1</v>
      </c>
      <c r="H1811" s="5" t="n">
        <f aca="false">AND(D1811&lt;=7,D1811&gt;=4)</f>
        <v>0</v>
      </c>
      <c r="I1811" s="5" t="n">
        <f aca="false">AND(B1811&gt;=$P$1,B1811&lt;=$Q$1)</f>
        <v>1</v>
      </c>
      <c r="J1811" s="0" t="n">
        <f aca="false">VLOOKUP(D1811,Товар!$A$1:$F$61,5)</f>
        <v>300</v>
      </c>
      <c r="K1811" s="5" t="n">
        <f aca="false">IF(F1811="Поступление",TRUE())</f>
        <v>0</v>
      </c>
      <c r="L1811" s="5" t="n">
        <f aca="false">AND(G1811,H1811,I1811,K1811)</f>
        <v>0</v>
      </c>
      <c r="M1811" s="0" t="n">
        <f aca="false">IF(L1811,1,0)</f>
        <v>0</v>
      </c>
      <c r="N1811" s="0" t="n">
        <f aca="false">E1811*J1811*M1811</f>
        <v>0</v>
      </c>
    </row>
    <row r="1812" customFormat="false" ht="14.25" hidden="false" customHeight="false" outlineLevel="0" collapsed="false">
      <c r="A1812" s="0" t="n">
        <v>1811</v>
      </c>
      <c r="B1812" s="3" t="n">
        <v>45147</v>
      </c>
      <c r="C1812" s="4" t="s">
        <v>14</v>
      </c>
      <c r="D1812" s="0" t="n">
        <v>47</v>
      </c>
      <c r="E1812" s="0" t="n">
        <v>268</v>
      </c>
      <c r="F1812" s="0" t="s">
        <v>29</v>
      </c>
      <c r="G1812" s="5" t="n">
        <f aca="false">OR(C1812="M15",C1812="M10")</f>
        <v>1</v>
      </c>
      <c r="H1812" s="5" t="n">
        <f aca="false">AND(D1812&lt;=7,D1812&gt;=4)</f>
        <v>0</v>
      </c>
      <c r="I1812" s="5" t="n">
        <f aca="false">AND(B1812&gt;=$P$1,B1812&lt;=$Q$1)</f>
        <v>1</v>
      </c>
      <c r="J1812" s="0" t="n">
        <f aca="false">VLOOKUP(D1812,Товар!$A$1:$F$61,5)</f>
        <v>300</v>
      </c>
      <c r="K1812" s="5" t="n">
        <f aca="false">IF(F1812="Поступление",TRUE())</f>
        <v>0</v>
      </c>
      <c r="L1812" s="5" t="n">
        <f aca="false">AND(G1812,H1812,I1812,K1812)</f>
        <v>0</v>
      </c>
      <c r="M1812" s="0" t="n">
        <f aca="false">IF(L1812,1,0)</f>
        <v>0</v>
      </c>
      <c r="N1812" s="0" t="n">
        <f aca="false">E1812*J1812*M1812</f>
        <v>0</v>
      </c>
    </row>
    <row r="1813" customFormat="false" ht="14.25" hidden="false" customHeight="false" outlineLevel="0" collapsed="false">
      <c r="A1813" s="0" t="n">
        <v>1812</v>
      </c>
      <c r="B1813" s="3" t="n">
        <v>45147</v>
      </c>
      <c r="C1813" s="4" t="s">
        <v>14</v>
      </c>
      <c r="D1813" s="0" t="n">
        <v>48</v>
      </c>
      <c r="E1813" s="0" t="n">
        <v>279</v>
      </c>
      <c r="F1813" s="0" t="s">
        <v>29</v>
      </c>
      <c r="G1813" s="5" t="n">
        <f aca="false">OR(C1813="M15",C1813="M10")</f>
        <v>1</v>
      </c>
      <c r="H1813" s="5" t="n">
        <f aca="false">AND(D1813&lt;=7,D1813&gt;=4)</f>
        <v>0</v>
      </c>
      <c r="I1813" s="5" t="n">
        <f aca="false">AND(B1813&gt;=$P$1,B1813&lt;=$Q$1)</f>
        <v>1</v>
      </c>
      <c r="J1813" s="0" t="n">
        <f aca="false">VLOOKUP(D1813,Товар!$A$1:$F$61,5)</f>
        <v>300</v>
      </c>
      <c r="K1813" s="5" t="n">
        <f aca="false">IF(F1813="Поступление",TRUE())</f>
        <v>0</v>
      </c>
      <c r="L1813" s="5" t="n">
        <f aca="false">AND(G1813,H1813,I1813,K1813)</f>
        <v>0</v>
      </c>
      <c r="M1813" s="0" t="n">
        <f aca="false">IF(L1813,1,0)</f>
        <v>0</v>
      </c>
      <c r="N1813" s="0" t="n">
        <f aca="false">E1813*J1813*M1813</f>
        <v>0</v>
      </c>
    </row>
    <row r="1814" customFormat="false" ht="14.25" hidden="false" customHeight="false" outlineLevel="0" collapsed="false">
      <c r="A1814" s="0" t="n">
        <v>1813</v>
      </c>
      <c r="B1814" s="3" t="n">
        <v>45147</v>
      </c>
      <c r="C1814" s="4" t="s">
        <v>14</v>
      </c>
      <c r="D1814" s="0" t="n">
        <v>49</v>
      </c>
      <c r="E1814" s="0" t="n">
        <v>281</v>
      </c>
      <c r="F1814" s="0" t="s">
        <v>29</v>
      </c>
      <c r="G1814" s="5" t="n">
        <f aca="false">OR(C1814="M15",C1814="M10")</f>
        <v>1</v>
      </c>
      <c r="H1814" s="5" t="n">
        <f aca="false">AND(D1814&lt;=7,D1814&gt;=4)</f>
        <v>0</v>
      </c>
      <c r="I1814" s="5" t="n">
        <f aca="false">AND(B1814&gt;=$P$1,B1814&lt;=$Q$1)</f>
        <v>1</v>
      </c>
      <c r="J1814" s="0" t="n">
        <f aca="false">VLOOKUP(D1814,Товар!$A$1:$F$61,5)</f>
        <v>250</v>
      </c>
      <c r="K1814" s="5" t="n">
        <f aca="false">IF(F1814="Поступление",TRUE())</f>
        <v>0</v>
      </c>
      <c r="L1814" s="5" t="n">
        <f aca="false">AND(G1814,H1814,I1814,K1814)</f>
        <v>0</v>
      </c>
      <c r="M1814" s="0" t="n">
        <f aca="false">IF(L1814,1,0)</f>
        <v>0</v>
      </c>
      <c r="N1814" s="0" t="n">
        <f aca="false">E1814*J1814*M1814</f>
        <v>0</v>
      </c>
    </row>
    <row r="1815" customFormat="false" ht="14.25" hidden="false" customHeight="false" outlineLevel="0" collapsed="false">
      <c r="A1815" s="0" t="n">
        <v>1814</v>
      </c>
      <c r="B1815" s="3" t="n">
        <v>45147</v>
      </c>
      <c r="C1815" s="4" t="s">
        <v>14</v>
      </c>
      <c r="D1815" s="0" t="n">
        <v>50</v>
      </c>
      <c r="E1815" s="0" t="n">
        <v>292</v>
      </c>
      <c r="F1815" s="0" t="s">
        <v>29</v>
      </c>
      <c r="G1815" s="5" t="n">
        <f aca="false">OR(C1815="M15",C1815="M10")</f>
        <v>1</v>
      </c>
      <c r="H1815" s="5" t="n">
        <f aca="false">AND(D1815&lt;=7,D1815&gt;=4)</f>
        <v>0</v>
      </c>
      <c r="I1815" s="5" t="n">
        <f aca="false">AND(B1815&gt;=$P$1,B1815&lt;=$Q$1)</f>
        <v>1</v>
      </c>
      <c r="J1815" s="0" t="n">
        <f aca="false">VLOOKUP(D1815,Товар!$A$1:$F$61,5)</f>
        <v>250</v>
      </c>
      <c r="K1815" s="5" t="n">
        <f aca="false">IF(F1815="Поступление",TRUE())</f>
        <v>0</v>
      </c>
      <c r="L1815" s="5" t="n">
        <f aca="false">AND(G1815,H1815,I1815,K1815)</f>
        <v>0</v>
      </c>
      <c r="M1815" s="0" t="n">
        <f aca="false">IF(L1815,1,0)</f>
        <v>0</v>
      </c>
      <c r="N1815" s="0" t="n">
        <f aca="false">E1815*J1815*M1815</f>
        <v>0</v>
      </c>
    </row>
    <row r="1816" customFormat="false" ht="14.25" hidden="false" customHeight="false" outlineLevel="0" collapsed="false">
      <c r="A1816" s="0" t="n">
        <v>1815</v>
      </c>
      <c r="B1816" s="3" t="n">
        <v>45147</v>
      </c>
      <c r="C1816" s="4" t="s">
        <v>14</v>
      </c>
      <c r="D1816" s="0" t="n">
        <v>51</v>
      </c>
      <c r="E1816" s="0" t="n">
        <v>203</v>
      </c>
      <c r="F1816" s="0" t="s">
        <v>29</v>
      </c>
      <c r="G1816" s="5" t="n">
        <f aca="false">OR(C1816="M15",C1816="M10")</f>
        <v>1</v>
      </c>
      <c r="H1816" s="5" t="n">
        <f aca="false">AND(D1816&lt;=7,D1816&gt;=4)</f>
        <v>0</v>
      </c>
      <c r="I1816" s="5" t="n">
        <f aca="false">AND(B1816&gt;=$P$1,B1816&lt;=$Q$1)</f>
        <v>1</v>
      </c>
      <c r="J1816" s="0" t="n">
        <f aca="false">VLOOKUP(D1816,Товар!$A$1:$F$61,5)</f>
        <v>250</v>
      </c>
      <c r="K1816" s="5" t="n">
        <f aca="false">IF(F1816="Поступление",TRUE())</f>
        <v>0</v>
      </c>
      <c r="L1816" s="5" t="n">
        <f aca="false">AND(G1816,H1816,I1816,K1816)</f>
        <v>0</v>
      </c>
      <c r="M1816" s="0" t="n">
        <f aca="false">IF(L1816,1,0)</f>
        <v>0</v>
      </c>
      <c r="N1816" s="0" t="n">
        <f aca="false">E1816*J1816*M1816</f>
        <v>0</v>
      </c>
    </row>
    <row r="1817" customFormat="false" ht="14.25" hidden="false" customHeight="false" outlineLevel="0" collapsed="false">
      <c r="A1817" s="0" t="n">
        <v>1816</v>
      </c>
      <c r="B1817" s="3" t="n">
        <v>45147</v>
      </c>
      <c r="C1817" s="4" t="s">
        <v>14</v>
      </c>
      <c r="D1817" s="0" t="n">
        <v>52</v>
      </c>
      <c r="E1817" s="0" t="n">
        <v>214</v>
      </c>
      <c r="F1817" s="0" t="s">
        <v>29</v>
      </c>
      <c r="G1817" s="5" t="n">
        <f aca="false">OR(C1817="M15",C1817="M10")</f>
        <v>1</v>
      </c>
      <c r="H1817" s="5" t="n">
        <f aca="false">AND(D1817&lt;=7,D1817&gt;=4)</f>
        <v>0</v>
      </c>
      <c r="I1817" s="5" t="n">
        <f aca="false">AND(B1817&gt;=$P$1,B1817&lt;=$Q$1)</f>
        <v>1</v>
      </c>
      <c r="J1817" s="0" t="n">
        <f aca="false">VLOOKUP(D1817,Товар!$A$1:$F$61,5)</f>
        <v>200</v>
      </c>
      <c r="K1817" s="5" t="n">
        <f aca="false">IF(F1817="Поступление",TRUE())</f>
        <v>0</v>
      </c>
      <c r="L1817" s="5" t="n">
        <f aca="false">AND(G1817,H1817,I1817,K1817)</f>
        <v>0</v>
      </c>
      <c r="M1817" s="0" t="n">
        <f aca="false">IF(L1817,1,0)</f>
        <v>0</v>
      </c>
      <c r="N1817" s="0" t="n">
        <f aca="false">E1817*J1817*M1817</f>
        <v>0</v>
      </c>
    </row>
    <row r="1818" customFormat="false" ht="14.25" hidden="false" customHeight="false" outlineLevel="0" collapsed="false">
      <c r="A1818" s="0" t="n">
        <v>1817</v>
      </c>
      <c r="B1818" s="3" t="n">
        <v>45147</v>
      </c>
      <c r="C1818" s="4" t="s">
        <v>14</v>
      </c>
      <c r="D1818" s="0" t="n">
        <v>53</v>
      </c>
      <c r="E1818" s="0" t="n">
        <v>225</v>
      </c>
      <c r="F1818" s="0" t="s">
        <v>29</v>
      </c>
      <c r="G1818" s="5" t="n">
        <f aca="false">OR(C1818="M15",C1818="M10")</f>
        <v>1</v>
      </c>
      <c r="H1818" s="5" t="n">
        <f aca="false">AND(D1818&lt;=7,D1818&gt;=4)</f>
        <v>0</v>
      </c>
      <c r="I1818" s="5" t="n">
        <f aca="false">AND(B1818&gt;=$P$1,B1818&lt;=$Q$1)</f>
        <v>1</v>
      </c>
      <c r="J1818" s="0" t="n">
        <f aca="false">VLOOKUP(D1818,Товар!$A$1:$F$61,5)</f>
        <v>400</v>
      </c>
      <c r="K1818" s="5" t="n">
        <f aca="false">IF(F1818="Поступление",TRUE())</f>
        <v>0</v>
      </c>
      <c r="L1818" s="5" t="n">
        <f aca="false">AND(G1818,H1818,I1818,K1818)</f>
        <v>0</v>
      </c>
      <c r="M1818" s="0" t="n">
        <f aca="false">IF(L1818,1,0)</f>
        <v>0</v>
      </c>
      <c r="N1818" s="0" t="n">
        <f aca="false">E1818*J1818*M1818</f>
        <v>0</v>
      </c>
    </row>
    <row r="1819" customFormat="false" ht="14.25" hidden="false" customHeight="false" outlineLevel="0" collapsed="false">
      <c r="A1819" s="0" t="n">
        <v>1818</v>
      </c>
      <c r="B1819" s="3" t="n">
        <v>45147</v>
      </c>
      <c r="C1819" s="4" t="s">
        <v>14</v>
      </c>
      <c r="D1819" s="0" t="n">
        <v>54</v>
      </c>
      <c r="E1819" s="0" t="n">
        <v>236</v>
      </c>
      <c r="F1819" s="0" t="s">
        <v>29</v>
      </c>
      <c r="G1819" s="5" t="n">
        <f aca="false">OR(C1819="M15",C1819="M10")</f>
        <v>1</v>
      </c>
      <c r="H1819" s="5" t="n">
        <f aca="false">AND(D1819&lt;=7,D1819&gt;=4)</f>
        <v>0</v>
      </c>
      <c r="I1819" s="5" t="n">
        <f aca="false">AND(B1819&gt;=$P$1,B1819&lt;=$Q$1)</f>
        <v>1</v>
      </c>
      <c r="J1819" s="0" t="n">
        <f aca="false">VLOOKUP(D1819,Товар!$A$1:$F$61,5)</f>
        <v>300</v>
      </c>
      <c r="K1819" s="5" t="n">
        <f aca="false">IF(F1819="Поступление",TRUE())</f>
        <v>0</v>
      </c>
      <c r="L1819" s="5" t="n">
        <f aca="false">AND(G1819,H1819,I1819,K1819)</f>
        <v>0</v>
      </c>
      <c r="M1819" s="0" t="n">
        <f aca="false">IF(L1819,1,0)</f>
        <v>0</v>
      </c>
      <c r="N1819" s="0" t="n">
        <f aca="false">E1819*J1819*M1819</f>
        <v>0</v>
      </c>
    </row>
    <row r="1820" customFormat="false" ht="14.25" hidden="false" customHeight="false" outlineLevel="0" collapsed="false">
      <c r="A1820" s="0" t="n">
        <v>1819</v>
      </c>
      <c r="B1820" s="3" t="n">
        <v>45147</v>
      </c>
      <c r="C1820" s="4" t="s">
        <v>14</v>
      </c>
      <c r="D1820" s="0" t="n">
        <v>55</v>
      </c>
      <c r="E1820" s="0" t="n">
        <v>247</v>
      </c>
      <c r="F1820" s="0" t="s">
        <v>29</v>
      </c>
      <c r="G1820" s="5" t="n">
        <f aca="false">OR(C1820="M15",C1820="M10")</f>
        <v>1</v>
      </c>
      <c r="H1820" s="5" t="n">
        <f aca="false">AND(D1820&lt;=7,D1820&gt;=4)</f>
        <v>0</v>
      </c>
      <c r="I1820" s="5" t="n">
        <f aca="false">AND(B1820&gt;=$P$1,B1820&lt;=$Q$1)</f>
        <v>1</v>
      </c>
      <c r="J1820" s="0" t="n">
        <f aca="false">VLOOKUP(D1820,Товар!$A$1:$F$61,5)</f>
        <v>300</v>
      </c>
      <c r="K1820" s="5" t="n">
        <f aca="false">IF(F1820="Поступление",TRUE())</f>
        <v>0</v>
      </c>
      <c r="L1820" s="5" t="n">
        <f aca="false">AND(G1820,H1820,I1820,K1820)</f>
        <v>0</v>
      </c>
      <c r="M1820" s="0" t="n">
        <f aca="false">IF(L1820,1,0)</f>
        <v>0</v>
      </c>
      <c r="N1820" s="0" t="n">
        <f aca="false">E1820*J1820*M1820</f>
        <v>0</v>
      </c>
    </row>
    <row r="1821" customFormat="false" ht="14.25" hidden="false" customHeight="false" outlineLevel="0" collapsed="false">
      <c r="A1821" s="0" t="n">
        <v>1820</v>
      </c>
      <c r="B1821" s="3" t="n">
        <v>45147</v>
      </c>
      <c r="C1821" s="4" t="s">
        <v>14</v>
      </c>
      <c r="D1821" s="0" t="n">
        <v>56</v>
      </c>
      <c r="E1821" s="0" t="n">
        <v>258</v>
      </c>
      <c r="F1821" s="0" t="s">
        <v>29</v>
      </c>
      <c r="G1821" s="5" t="n">
        <f aca="false">OR(C1821="M15",C1821="M10")</f>
        <v>1</v>
      </c>
      <c r="H1821" s="5" t="n">
        <f aca="false">AND(D1821&lt;=7,D1821&gt;=4)</f>
        <v>0</v>
      </c>
      <c r="I1821" s="5" t="n">
        <f aca="false">AND(B1821&gt;=$P$1,B1821&lt;=$Q$1)</f>
        <v>1</v>
      </c>
      <c r="J1821" s="0" t="n">
        <f aca="false">VLOOKUP(D1821,Товар!$A$1:$F$61,5)</f>
        <v>1</v>
      </c>
      <c r="K1821" s="5" t="n">
        <f aca="false">IF(F1821="Поступление",TRUE())</f>
        <v>0</v>
      </c>
      <c r="L1821" s="5" t="n">
        <f aca="false">AND(G1821,H1821,I1821,K1821)</f>
        <v>0</v>
      </c>
      <c r="M1821" s="0" t="n">
        <f aca="false">IF(L1821,1,0)</f>
        <v>0</v>
      </c>
      <c r="N1821" s="0" t="n">
        <f aca="false">E1821*J1821*M1821</f>
        <v>0</v>
      </c>
    </row>
    <row r="1822" customFormat="false" ht="14.25" hidden="false" customHeight="false" outlineLevel="0" collapsed="false">
      <c r="A1822" s="0" t="n">
        <v>1821</v>
      </c>
      <c r="B1822" s="3" t="n">
        <v>45147</v>
      </c>
      <c r="C1822" s="4" t="s">
        <v>14</v>
      </c>
      <c r="D1822" s="0" t="n">
        <v>57</v>
      </c>
      <c r="E1822" s="0" t="n">
        <v>256</v>
      </c>
      <c r="F1822" s="0" t="s">
        <v>29</v>
      </c>
      <c r="G1822" s="5" t="n">
        <f aca="false">OR(C1822="M15",C1822="M10")</f>
        <v>1</v>
      </c>
      <c r="H1822" s="5" t="n">
        <f aca="false">AND(D1822&lt;=7,D1822&gt;=4)</f>
        <v>0</v>
      </c>
      <c r="I1822" s="5" t="n">
        <f aca="false">AND(B1822&gt;=$P$1,B1822&lt;=$Q$1)</f>
        <v>1</v>
      </c>
      <c r="J1822" s="0" t="n">
        <f aca="false">VLOOKUP(D1822,Товар!$A$1:$F$61,5)</f>
        <v>1</v>
      </c>
      <c r="K1822" s="5" t="n">
        <f aca="false">IF(F1822="Поступление",TRUE())</f>
        <v>0</v>
      </c>
      <c r="L1822" s="5" t="n">
        <f aca="false">AND(G1822,H1822,I1822,K1822)</f>
        <v>0</v>
      </c>
      <c r="M1822" s="0" t="n">
        <f aca="false">IF(L1822,1,0)</f>
        <v>0</v>
      </c>
      <c r="N1822" s="0" t="n">
        <f aca="false">E1822*J1822*M1822</f>
        <v>0</v>
      </c>
    </row>
    <row r="1823" customFormat="false" ht="14.25" hidden="false" customHeight="false" outlineLevel="0" collapsed="false">
      <c r="A1823" s="0" t="n">
        <v>1822</v>
      </c>
      <c r="B1823" s="3" t="n">
        <v>45147</v>
      </c>
      <c r="C1823" s="4" t="s">
        <v>14</v>
      </c>
      <c r="D1823" s="0" t="n">
        <v>58</v>
      </c>
      <c r="E1823" s="0" t="n">
        <v>269</v>
      </c>
      <c r="F1823" s="0" t="s">
        <v>29</v>
      </c>
      <c r="G1823" s="5" t="n">
        <f aca="false">OR(C1823="M15",C1823="M10")</f>
        <v>1</v>
      </c>
      <c r="H1823" s="5" t="n">
        <f aca="false">AND(D1823&lt;=7,D1823&gt;=4)</f>
        <v>0</v>
      </c>
      <c r="I1823" s="5" t="n">
        <f aca="false">AND(B1823&gt;=$P$1,B1823&lt;=$Q$1)</f>
        <v>1</v>
      </c>
      <c r="J1823" s="0" t="n">
        <f aca="false">VLOOKUP(D1823,Товар!$A$1:$F$61,5)</f>
        <v>500</v>
      </c>
      <c r="K1823" s="5" t="n">
        <f aca="false">IF(F1823="Поступление",TRUE())</f>
        <v>0</v>
      </c>
      <c r="L1823" s="5" t="n">
        <f aca="false">AND(G1823,H1823,I1823,K1823)</f>
        <v>0</v>
      </c>
      <c r="M1823" s="0" t="n">
        <f aca="false">IF(L1823,1,0)</f>
        <v>0</v>
      </c>
      <c r="N1823" s="0" t="n">
        <f aca="false">E1823*J1823*M1823</f>
        <v>0</v>
      </c>
    </row>
    <row r="1824" customFormat="false" ht="14.25" hidden="false" customHeight="false" outlineLevel="0" collapsed="false">
      <c r="A1824" s="0" t="n">
        <v>1823</v>
      </c>
      <c r="B1824" s="3" t="n">
        <v>45147</v>
      </c>
      <c r="C1824" s="4" t="s">
        <v>14</v>
      </c>
      <c r="D1824" s="0" t="n">
        <v>59</v>
      </c>
      <c r="E1824" s="0" t="n">
        <v>204</v>
      </c>
      <c r="F1824" s="0" t="s">
        <v>29</v>
      </c>
      <c r="G1824" s="5" t="n">
        <f aca="false">OR(C1824="M15",C1824="M10")</f>
        <v>1</v>
      </c>
      <c r="H1824" s="5" t="n">
        <f aca="false">AND(D1824&lt;=7,D1824&gt;=4)</f>
        <v>0</v>
      </c>
      <c r="I1824" s="5" t="n">
        <f aca="false">AND(B1824&gt;=$P$1,B1824&lt;=$Q$1)</f>
        <v>1</v>
      </c>
      <c r="J1824" s="0" t="n">
        <f aca="false">VLOOKUP(D1824,Товар!$A$1:$F$61,5)</f>
        <v>500</v>
      </c>
      <c r="K1824" s="5" t="n">
        <f aca="false">IF(F1824="Поступление",TRUE())</f>
        <v>0</v>
      </c>
      <c r="L1824" s="5" t="n">
        <f aca="false">AND(G1824,H1824,I1824,K1824)</f>
        <v>0</v>
      </c>
      <c r="M1824" s="0" t="n">
        <f aca="false">IF(L1824,1,0)</f>
        <v>0</v>
      </c>
      <c r="N1824" s="0" t="n">
        <f aca="false">E1824*J1824*M1824</f>
        <v>0</v>
      </c>
    </row>
    <row r="1825" customFormat="false" ht="14.25" hidden="false" customHeight="false" outlineLevel="0" collapsed="false">
      <c r="A1825" s="0" t="n">
        <v>1824</v>
      </c>
      <c r="B1825" s="3" t="n">
        <v>45147</v>
      </c>
      <c r="C1825" s="4" t="s">
        <v>14</v>
      </c>
      <c r="D1825" s="0" t="n">
        <v>60</v>
      </c>
      <c r="E1825" s="0" t="n">
        <v>206</v>
      </c>
      <c r="F1825" s="0" t="s">
        <v>29</v>
      </c>
      <c r="G1825" s="5" t="n">
        <f aca="false">OR(C1825="M15",C1825="M10")</f>
        <v>1</v>
      </c>
      <c r="H1825" s="5" t="n">
        <f aca="false">AND(D1825&lt;=7,D1825&gt;=4)</f>
        <v>0</v>
      </c>
      <c r="I1825" s="5" t="n">
        <f aca="false">AND(B1825&gt;=$P$1,B1825&lt;=$Q$1)</f>
        <v>1</v>
      </c>
      <c r="J1825" s="0" t="n">
        <f aca="false">VLOOKUP(D1825,Товар!$A$1:$F$61,5)</f>
        <v>500</v>
      </c>
      <c r="K1825" s="5" t="n">
        <f aca="false">IF(F1825="Поступление",TRUE())</f>
        <v>0</v>
      </c>
      <c r="L1825" s="5" t="n">
        <f aca="false">AND(G1825,H1825,I1825,K1825)</f>
        <v>0</v>
      </c>
      <c r="M1825" s="0" t="n">
        <f aca="false">IF(L1825,1,0)</f>
        <v>0</v>
      </c>
      <c r="N1825" s="0" t="n">
        <f aca="false">E1825*J1825*M1825</f>
        <v>0</v>
      </c>
    </row>
    <row r="1826" customFormat="false" ht="14.25" hidden="false" customHeight="false" outlineLevel="0" collapsed="false">
      <c r="A1826" s="0" t="n">
        <v>1825</v>
      </c>
      <c r="B1826" s="3" t="n">
        <v>45147</v>
      </c>
      <c r="C1826" s="4" t="s">
        <v>15</v>
      </c>
      <c r="D1826" s="0" t="n">
        <v>37</v>
      </c>
      <c r="E1826" s="0" t="n">
        <v>208</v>
      </c>
      <c r="F1826" s="0" t="s">
        <v>29</v>
      </c>
      <c r="G1826" s="5" t="n">
        <f aca="false">OR(C1826="M15",C1826="M10")</f>
        <v>1</v>
      </c>
      <c r="H1826" s="5" t="n">
        <f aca="false">AND(D1826&lt;=7,D1826&gt;=4)</f>
        <v>0</v>
      </c>
      <c r="I1826" s="5" t="n">
        <f aca="false">AND(B1826&gt;=$P$1,B1826&lt;=$Q$1)</f>
        <v>1</v>
      </c>
      <c r="J1826" s="0" t="n">
        <f aca="false">VLOOKUP(D1826,Товар!$A$1:$F$61,5)</f>
        <v>200</v>
      </c>
      <c r="K1826" s="5" t="n">
        <f aca="false">IF(F1826="Поступление",TRUE())</f>
        <v>0</v>
      </c>
      <c r="L1826" s="5" t="n">
        <f aca="false">AND(G1826,H1826,I1826,K1826)</f>
        <v>0</v>
      </c>
      <c r="M1826" s="0" t="n">
        <f aca="false">IF(L1826,1,0)</f>
        <v>0</v>
      </c>
      <c r="N1826" s="0" t="n">
        <f aca="false">E1826*J1826*M1826</f>
        <v>0</v>
      </c>
    </row>
    <row r="1827" customFormat="false" ht="14.25" hidden="false" customHeight="false" outlineLevel="0" collapsed="false">
      <c r="A1827" s="0" t="n">
        <v>1826</v>
      </c>
      <c r="B1827" s="3" t="n">
        <v>45147</v>
      </c>
      <c r="C1827" s="4" t="s">
        <v>15</v>
      </c>
      <c r="D1827" s="0" t="n">
        <v>38</v>
      </c>
      <c r="E1827" s="0" t="n">
        <v>209</v>
      </c>
      <c r="F1827" s="0" t="s">
        <v>29</v>
      </c>
      <c r="G1827" s="5" t="n">
        <f aca="false">OR(C1827="M15",C1827="M10")</f>
        <v>1</v>
      </c>
      <c r="H1827" s="5" t="n">
        <f aca="false">AND(D1827&lt;=7,D1827&gt;=4)</f>
        <v>0</v>
      </c>
      <c r="I1827" s="5" t="n">
        <f aca="false">AND(B1827&gt;=$P$1,B1827&lt;=$Q$1)</f>
        <v>1</v>
      </c>
      <c r="J1827" s="0" t="n">
        <f aca="false">VLOOKUP(D1827,Товар!$A$1:$F$61,5)</f>
        <v>200</v>
      </c>
      <c r="K1827" s="5" t="n">
        <f aca="false">IF(F1827="Поступление",TRUE())</f>
        <v>0</v>
      </c>
      <c r="L1827" s="5" t="n">
        <f aca="false">AND(G1827,H1827,I1827,K1827)</f>
        <v>0</v>
      </c>
      <c r="M1827" s="0" t="n">
        <f aca="false">IF(L1827,1,0)</f>
        <v>0</v>
      </c>
      <c r="N1827" s="0" t="n">
        <f aca="false">E1827*J1827*M1827</f>
        <v>0</v>
      </c>
    </row>
    <row r="1828" customFormat="false" ht="14.25" hidden="false" customHeight="false" outlineLevel="0" collapsed="false">
      <c r="A1828" s="0" t="n">
        <v>1827</v>
      </c>
      <c r="B1828" s="3" t="n">
        <v>45147</v>
      </c>
      <c r="C1828" s="4" t="s">
        <v>15</v>
      </c>
      <c r="D1828" s="0" t="n">
        <v>39</v>
      </c>
      <c r="E1828" s="0" t="n">
        <v>299</v>
      </c>
      <c r="F1828" s="0" t="s">
        <v>29</v>
      </c>
      <c r="G1828" s="5" t="n">
        <f aca="false">OR(C1828="M15",C1828="M10")</f>
        <v>1</v>
      </c>
      <c r="H1828" s="5" t="n">
        <f aca="false">AND(D1828&lt;=7,D1828&gt;=4)</f>
        <v>0</v>
      </c>
      <c r="I1828" s="5" t="n">
        <f aca="false">AND(B1828&gt;=$P$1,B1828&lt;=$Q$1)</f>
        <v>1</v>
      </c>
      <c r="J1828" s="0" t="n">
        <f aca="false">VLOOKUP(D1828,Товар!$A$1:$F$61,5)</f>
        <v>250</v>
      </c>
      <c r="K1828" s="5" t="n">
        <f aca="false">IF(F1828="Поступление",TRUE())</f>
        <v>0</v>
      </c>
      <c r="L1828" s="5" t="n">
        <f aca="false">AND(G1828,H1828,I1828,K1828)</f>
        <v>0</v>
      </c>
      <c r="M1828" s="0" t="n">
        <f aca="false">IF(L1828,1,0)</f>
        <v>0</v>
      </c>
      <c r="N1828" s="0" t="n">
        <f aca="false">E1828*J1828*M1828</f>
        <v>0</v>
      </c>
    </row>
    <row r="1829" customFormat="false" ht="14.25" hidden="false" customHeight="false" outlineLevel="0" collapsed="false">
      <c r="A1829" s="0" t="n">
        <v>1828</v>
      </c>
      <c r="B1829" s="3" t="n">
        <v>45147</v>
      </c>
      <c r="C1829" s="4" t="s">
        <v>15</v>
      </c>
      <c r="D1829" s="0" t="n">
        <v>40</v>
      </c>
      <c r="E1829" s="0" t="n">
        <v>275</v>
      </c>
      <c r="F1829" s="0" t="s">
        <v>29</v>
      </c>
      <c r="G1829" s="5" t="n">
        <f aca="false">OR(C1829="M15",C1829="M10")</f>
        <v>1</v>
      </c>
      <c r="H1829" s="5" t="n">
        <f aca="false">AND(D1829&lt;=7,D1829&gt;=4)</f>
        <v>0</v>
      </c>
      <c r="I1829" s="5" t="n">
        <f aca="false">AND(B1829&gt;=$P$1,B1829&lt;=$Q$1)</f>
        <v>1</v>
      </c>
      <c r="J1829" s="0" t="n">
        <f aca="false">VLOOKUP(D1829,Товар!$A$1:$F$61,5)</f>
        <v>200</v>
      </c>
      <c r="K1829" s="5" t="n">
        <f aca="false">IF(F1829="Поступление",TRUE())</f>
        <v>0</v>
      </c>
      <c r="L1829" s="5" t="n">
        <f aca="false">AND(G1829,H1829,I1829,K1829)</f>
        <v>0</v>
      </c>
      <c r="M1829" s="0" t="n">
        <f aca="false">IF(L1829,1,0)</f>
        <v>0</v>
      </c>
      <c r="N1829" s="0" t="n">
        <f aca="false">E1829*J1829*M1829</f>
        <v>0</v>
      </c>
    </row>
    <row r="1830" customFormat="false" ht="14.25" hidden="false" customHeight="false" outlineLevel="0" collapsed="false">
      <c r="A1830" s="0" t="n">
        <v>1829</v>
      </c>
      <c r="B1830" s="3" t="n">
        <v>45147</v>
      </c>
      <c r="C1830" s="4" t="s">
        <v>15</v>
      </c>
      <c r="D1830" s="0" t="n">
        <v>41</v>
      </c>
      <c r="E1830" s="0" t="n">
        <v>234</v>
      </c>
      <c r="F1830" s="0" t="s">
        <v>29</v>
      </c>
      <c r="G1830" s="5" t="n">
        <f aca="false">OR(C1830="M15",C1830="M10")</f>
        <v>1</v>
      </c>
      <c r="H1830" s="5" t="n">
        <f aca="false">AND(D1830&lt;=7,D1830&gt;=4)</f>
        <v>0</v>
      </c>
      <c r="I1830" s="5" t="n">
        <f aca="false">AND(B1830&gt;=$P$1,B1830&lt;=$Q$1)</f>
        <v>1</v>
      </c>
      <c r="J1830" s="0" t="n">
        <f aca="false">VLOOKUP(D1830,Товар!$A$1:$F$61,5)</f>
        <v>100</v>
      </c>
      <c r="K1830" s="5" t="n">
        <f aca="false">IF(F1830="Поступление",TRUE())</f>
        <v>0</v>
      </c>
      <c r="L1830" s="5" t="n">
        <f aca="false">AND(G1830,H1830,I1830,K1830)</f>
        <v>0</v>
      </c>
      <c r="M1830" s="0" t="n">
        <f aca="false">IF(L1830,1,0)</f>
        <v>0</v>
      </c>
      <c r="N1830" s="0" t="n">
        <f aca="false">E1830*J1830*M1830</f>
        <v>0</v>
      </c>
    </row>
    <row r="1831" customFormat="false" ht="14.25" hidden="false" customHeight="false" outlineLevel="0" collapsed="false">
      <c r="A1831" s="0" t="n">
        <v>1830</v>
      </c>
      <c r="B1831" s="3" t="n">
        <v>45147</v>
      </c>
      <c r="C1831" s="4" t="s">
        <v>15</v>
      </c>
      <c r="D1831" s="0" t="n">
        <v>42</v>
      </c>
      <c r="E1831" s="0" t="n">
        <v>228</v>
      </c>
      <c r="F1831" s="0" t="s">
        <v>29</v>
      </c>
      <c r="G1831" s="5" t="n">
        <f aca="false">OR(C1831="M15",C1831="M10")</f>
        <v>1</v>
      </c>
      <c r="H1831" s="5" t="n">
        <f aca="false">AND(D1831&lt;=7,D1831&gt;=4)</f>
        <v>0</v>
      </c>
      <c r="I1831" s="5" t="n">
        <f aca="false">AND(B1831&gt;=$P$1,B1831&lt;=$Q$1)</f>
        <v>1</v>
      </c>
      <c r="J1831" s="0" t="n">
        <f aca="false">VLOOKUP(D1831,Товар!$A$1:$F$61,5)</f>
        <v>500</v>
      </c>
      <c r="K1831" s="5" t="n">
        <f aca="false">IF(F1831="Поступление",TRUE())</f>
        <v>0</v>
      </c>
      <c r="L1831" s="5" t="n">
        <f aca="false">AND(G1831,H1831,I1831,K1831)</f>
        <v>0</v>
      </c>
      <c r="M1831" s="0" t="n">
        <f aca="false">IF(L1831,1,0)</f>
        <v>0</v>
      </c>
      <c r="N1831" s="0" t="n">
        <f aca="false">E1831*J1831*M1831</f>
        <v>0</v>
      </c>
    </row>
    <row r="1832" customFormat="false" ht="14.25" hidden="false" customHeight="false" outlineLevel="0" collapsed="false">
      <c r="A1832" s="0" t="n">
        <v>1831</v>
      </c>
      <c r="B1832" s="3" t="n">
        <v>45147</v>
      </c>
      <c r="C1832" s="4" t="s">
        <v>15</v>
      </c>
      <c r="D1832" s="0" t="n">
        <v>43</v>
      </c>
      <c r="E1832" s="0" t="n">
        <v>217</v>
      </c>
      <c r="F1832" s="0" t="s">
        <v>29</v>
      </c>
      <c r="G1832" s="5" t="n">
        <f aca="false">OR(C1832="M15",C1832="M10")</f>
        <v>1</v>
      </c>
      <c r="H1832" s="5" t="n">
        <f aca="false">AND(D1832&lt;=7,D1832&gt;=4)</f>
        <v>0</v>
      </c>
      <c r="I1832" s="5" t="n">
        <f aca="false">AND(B1832&gt;=$P$1,B1832&lt;=$Q$1)</f>
        <v>1</v>
      </c>
      <c r="J1832" s="0" t="n">
        <f aca="false">VLOOKUP(D1832,Товар!$A$1:$F$61,5)</f>
        <v>120</v>
      </c>
      <c r="K1832" s="5" t="n">
        <f aca="false">IF(F1832="Поступление",TRUE())</f>
        <v>0</v>
      </c>
      <c r="L1832" s="5" t="n">
        <f aca="false">AND(G1832,H1832,I1832,K1832)</f>
        <v>0</v>
      </c>
      <c r="M1832" s="0" t="n">
        <f aca="false">IF(L1832,1,0)</f>
        <v>0</v>
      </c>
      <c r="N1832" s="0" t="n">
        <f aca="false">E1832*J1832*M1832</f>
        <v>0</v>
      </c>
    </row>
    <row r="1833" customFormat="false" ht="14.25" hidden="false" customHeight="false" outlineLevel="0" collapsed="false">
      <c r="A1833" s="0" t="n">
        <v>1832</v>
      </c>
      <c r="B1833" s="3" t="n">
        <v>45147</v>
      </c>
      <c r="C1833" s="4" t="s">
        <v>15</v>
      </c>
      <c r="D1833" s="0" t="n">
        <v>44</v>
      </c>
      <c r="E1833" s="0" t="n">
        <v>258</v>
      </c>
      <c r="F1833" s="0" t="s">
        <v>29</v>
      </c>
      <c r="G1833" s="5" t="n">
        <f aca="false">OR(C1833="M15",C1833="M10")</f>
        <v>1</v>
      </c>
      <c r="H1833" s="5" t="n">
        <f aca="false">AND(D1833&lt;=7,D1833&gt;=4)</f>
        <v>0</v>
      </c>
      <c r="I1833" s="5" t="n">
        <f aca="false">AND(B1833&gt;=$P$1,B1833&lt;=$Q$1)</f>
        <v>1</v>
      </c>
      <c r="J1833" s="0" t="n">
        <f aca="false">VLOOKUP(D1833,Товар!$A$1:$F$61,5)</f>
        <v>200</v>
      </c>
      <c r="K1833" s="5" t="n">
        <f aca="false">IF(F1833="Поступление",TRUE())</f>
        <v>0</v>
      </c>
      <c r="L1833" s="5" t="n">
        <f aca="false">AND(G1833,H1833,I1833,K1833)</f>
        <v>0</v>
      </c>
      <c r="M1833" s="0" t="n">
        <f aca="false">IF(L1833,1,0)</f>
        <v>0</v>
      </c>
      <c r="N1833" s="0" t="n">
        <f aca="false">E1833*J1833*M1833</f>
        <v>0</v>
      </c>
    </row>
    <row r="1834" customFormat="false" ht="14.25" hidden="false" customHeight="false" outlineLevel="0" collapsed="false">
      <c r="A1834" s="0" t="n">
        <v>1833</v>
      </c>
      <c r="B1834" s="3" t="n">
        <v>45147</v>
      </c>
      <c r="C1834" s="4" t="s">
        <v>15</v>
      </c>
      <c r="D1834" s="0" t="n">
        <v>45</v>
      </c>
      <c r="E1834" s="0" t="n">
        <v>199</v>
      </c>
      <c r="F1834" s="0" t="s">
        <v>29</v>
      </c>
      <c r="G1834" s="5" t="n">
        <f aca="false">OR(C1834="M15",C1834="M10")</f>
        <v>1</v>
      </c>
      <c r="H1834" s="5" t="n">
        <f aca="false">AND(D1834&lt;=7,D1834&gt;=4)</f>
        <v>0</v>
      </c>
      <c r="I1834" s="5" t="n">
        <f aca="false">AND(B1834&gt;=$P$1,B1834&lt;=$Q$1)</f>
        <v>1</v>
      </c>
      <c r="J1834" s="0" t="n">
        <f aca="false">VLOOKUP(D1834,Товар!$A$1:$F$61,5)</f>
        <v>200</v>
      </c>
      <c r="K1834" s="5" t="n">
        <f aca="false">IF(F1834="Поступление",TRUE())</f>
        <v>0</v>
      </c>
      <c r="L1834" s="5" t="n">
        <f aca="false">AND(G1834,H1834,I1834,K1834)</f>
        <v>0</v>
      </c>
      <c r="M1834" s="0" t="n">
        <f aca="false">IF(L1834,1,0)</f>
        <v>0</v>
      </c>
      <c r="N1834" s="0" t="n">
        <f aca="false">E1834*J1834*M1834</f>
        <v>0</v>
      </c>
    </row>
    <row r="1835" customFormat="false" ht="14.25" hidden="false" customHeight="false" outlineLevel="0" collapsed="false">
      <c r="A1835" s="0" t="n">
        <v>1834</v>
      </c>
      <c r="B1835" s="3" t="n">
        <v>45147</v>
      </c>
      <c r="C1835" s="4" t="s">
        <v>15</v>
      </c>
      <c r="D1835" s="0" t="n">
        <v>46</v>
      </c>
      <c r="E1835" s="0" t="n">
        <v>248</v>
      </c>
      <c r="F1835" s="0" t="s">
        <v>29</v>
      </c>
      <c r="G1835" s="5" t="n">
        <f aca="false">OR(C1835="M15",C1835="M10")</f>
        <v>1</v>
      </c>
      <c r="H1835" s="5" t="n">
        <f aca="false">AND(D1835&lt;=7,D1835&gt;=4)</f>
        <v>0</v>
      </c>
      <c r="I1835" s="5" t="n">
        <f aca="false">AND(B1835&gt;=$P$1,B1835&lt;=$Q$1)</f>
        <v>1</v>
      </c>
      <c r="J1835" s="0" t="n">
        <f aca="false">VLOOKUP(D1835,Товар!$A$1:$F$61,5)</f>
        <v>300</v>
      </c>
      <c r="K1835" s="5" t="n">
        <f aca="false">IF(F1835="Поступление",TRUE())</f>
        <v>0</v>
      </c>
      <c r="L1835" s="5" t="n">
        <f aca="false">AND(G1835,H1835,I1835,K1835)</f>
        <v>0</v>
      </c>
      <c r="M1835" s="0" t="n">
        <f aca="false">IF(L1835,1,0)</f>
        <v>0</v>
      </c>
      <c r="N1835" s="0" t="n">
        <f aca="false">E1835*J1835*M1835</f>
        <v>0</v>
      </c>
    </row>
    <row r="1836" customFormat="false" ht="14.25" hidden="false" customHeight="false" outlineLevel="0" collapsed="false">
      <c r="A1836" s="0" t="n">
        <v>1835</v>
      </c>
      <c r="B1836" s="3" t="n">
        <v>45147</v>
      </c>
      <c r="C1836" s="4" t="s">
        <v>15</v>
      </c>
      <c r="D1836" s="0" t="n">
        <v>47</v>
      </c>
      <c r="E1836" s="0" t="n">
        <v>236</v>
      </c>
      <c r="F1836" s="0" t="s">
        <v>29</v>
      </c>
      <c r="G1836" s="5" t="n">
        <f aca="false">OR(C1836="M15",C1836="M10")</f>
        <v>1</v>
      </c>
      <c r="H1836" s="5" t="n">
        <f aca="false">AND(D1836&lt;=7,D1836&gt;=4)</f>
        <v>0</v>
      </c>
      <c r="I1836" s="5" t="n">
        <f aca="false">AND(B1836&gt;=$P$1,B1836&lt;=$Q$1)</f>
        <v>1</v>
      </c>
      <c r="J1836" s="0" t="n">
        <f aca="false">VLOOKUP(D1836,Товар!$A$1:$F$61,5)</f>
        <v>300</v>
      </c>
      <c r="K1836" s="5" t="n">
        <f aca="false">IF(F1836="Поступление",TRUE())</f>
        <v>0</v>
      </c>
      <c r="L1836" s="5" t="n">
        <f aca="false">AND(G1836,H1836,I1836,K1836)</f>
        <v>0</v>
      </c>
      <c r="M1836" s="0" t="n">
        <f aca="false">IF(L1836,1,0)</f>
        <v>0</v>
      </c>
      <c r="N1836" s="0" t="n">
        <f aca="false">E1836*J1836*M1836</f>
        <v>0</v>
      </c>
    </row>
    <row r="1837" customFormat="false" ht="14.25" hidden="false" customHeight="false" outlineLevel="0" collapsed="false">
      <c r="A1837" s="0" t="n">
        <v>1836</v>
      </c>
      <c r="B1837" s="3" t="n">
        <v>45147</v>
      </c>
      <c r="C1837" s="4" t="s">
        <v>15</v>
      </c>
      <c r="D1837" s="0" t="n">
        <v>48</v>
      </c>
      <c r="E1837" s="0" t="n">
        <v>287</v>
      </c>
      <c r="F1837" s="0" t="s">
        <v>29</v>
      </c>
      <c r="G1837" s="5" t="n">
        <f aca="false">OR(C1837="M15",C1837="M10")</f>
        <v>1</v>
      </c>
      <c r="H1837" s="5" t="n">
        <f aca="false">AND(D1837&lt;=7,D1837&gt;=4)</f>
        <v>0</v>
      </c>
      <c r="I1837" s="5" t="n">
        <f aca="false">AND(B1837&gt;=$P$1,B1837&lt;=$Q$1)</f>
        <v>1</v>
      </c>
      <c r="J1837" s="0" t="n">
        <f aca="false">VLOOKUP(D1837,Товар!$A$1:$F$61,5)</f>
        <v>300</v>
      </c>
      <c r="K1837" s="5" t="n">
        <f aca="false">IF(F1837="Поступление",TRUE())</f>
        <v>0</v>
      </c>
      <c r="L1837" s="5" t="n">
        <f aca="false">AND(G1837,H1837,I1837,K1837)</f>
        <v>0</v>
      </c>
      <c r="M1837" s="0" t="n">
        <f aca="false">IF(L1837,1,0)</f>
        <v>0</v>
      </c>
      <c r="N1837" s="0" t="n">
        <f aca="false">E1837*J1837*M1837</f>
        <v>0</v>
      </c>
    </row>
    <row r="1838" customFormat="false" ht="14.25" hidden="false" customHeight="false" outlineLevel="0" collapsed="false">
      <c r="A1838" s="0" t="n">
        <v>1837</v>
      </c>
      <c r="B1838" s="3" t="n">
        <v>45147</v>
      </c>
      <c r="C1838" s="4" t="s">
        <v>15</v>
      </c>
      <c r="D1838" s="0" t="n">
        <v>49</v>
      </c>
      <c r="E1838" s="0" t="n">
        <v>265</v>
      </c>
      <c r="F1838" s="0" t="s">
        <v>29</v>
      </c>
      <c r="G1838" s="5" t="n">
        <f aca="false">OR(C1838="M15",C1838="M10")</f>
        <v>1</v>
      </c>
      <c r="H1838" s="5" t="n">
        <f aca="false">AND(D1838&lt;=7,D1838&gt;=4)</f>
        <v>0</v>
      </c>
      <c r="I1838" s="5" t="n">
        <f aca="false">AND(B1838&gt;=$P$1,B1838&lt;=$Q$1)</f>
        <v>1</v>
      </c>
      <c r="J1838" s="0" t="n">
        <f aca="false">VLOOKUP(D1838,Товар!$A$1:$F$61,5)</f>
        <v>250</v>
      </c>
      <c r="K1838" s="5" t="n">
        <f aca="false">IF(F1838="Поступление",TRUE())</f>
        <v>0</v>
      </c>
      <c r="L1838" s="5" t="n">
        <f aca="false">AND(G1838,H1838,I1838,K1838)</f>
        <v>0</v>
      </c>
      <c r="M1838" s="0" t="n">
        <f aca="false">IF(L1838,1,0)</f>
        <v>0</v>
      </c>
      <c r="N1838" s="0" t="n">
        <f aca="false">E1838*J1838*M1838</f>
        <v>0</v>
      </c>
    </row>
    <row r="1839" customFormat="false" ht="14.25" hidden="false" customHeight="false" outlineLevel="0" collapsed="false">
      <c r="A1839" s="0" t="n">
        <v>1838</v>
      </c>
      <c r="B1839" s="3" t="n">
        <v>45147</v>
      </c>
      <c r="C1839" s="4" t="s">
        <v>15</v>
      </c>
      <c r="D1839" s="0" t="n">
        <v>50</v>
      </c>
      <c r="E1839" s="0" t="n">
        <v>234</v>
      </c>
      <c r="F1839" s="0" t="s">
        <v>29</v>
      </c>
      <c r="G1839" s="5" t="n">
        <f aca="false">OR(C1839="M15",C1839="M10")</f>
        <v>1</v>
      </c>
      <c r="H1839" s="5" t="n">
        <f aca="false">AND(D1839&lt;=7,D1839&gt;=4)</f>
        <v>0</v>
      </c>
      <c r="I1839" s="5" t="n">
        <f aca="false">AND(B1839&gt;=$P$1,B1839&lt;=$Q$1)</f>
        <v>1</v>
      </c>
      <c r="J1839" s="0" t="n">
        <f aca="false">VLOOKUP(D1839,Товар!$A$1:$F$61,5)</f>
        <v>250</v>
      </c>
      <c r="K1839" s="5" t="n">
        <f aca="false">IF(F1839="Поступление",TRUE())</f>
        <v>0</v>
      </c>
      <c r="L1839" s="5" t="n">
        <f aca="false">AND(G1839,H1839,I1839,K1839)</f>
        <v>0</v>
      </c>
      <c r="M1839" s="0" t="n">
        <f aca="false">IF(L1839,1,0)</f>
        <v>0</v>
      </c>
      <c r="N1839" s="0" t="n">
        <f aca="false">E1839*J1839*M1839</f>
        <v>0</v>
      </c>
    </row>
    <row r="1840" customFormat="false" ht="14.25" hidden="false" customHeight="false" outlineLevel="0" collapsed="false">
      <c r="A1840" s="0" t="n">
        <v>1839</v>
      </c>
      <c r="B1840" s="3" t="n">
        <v>45147</v>
      </c>
      <c r="C1840" s="4" t="s">
        <v>15</v>
      </c>
      <c r="D1840" s="0" t="n">
        <v>51</v>
      </c>
      <c r="E1840" s="0" t="n">
        <v>258</v>
      </c>
      <c r="F1840" s="0" t="s">
        <v>29</v>
      </c>
      <c r="G1840" s="5" t="n">
        <f aca="false">OR(C1840="M15",C1840="M10")</f>
        <v>1</v>
      </c>
      <c r="H1840" s="5" t="n">
        <f aca="false">AND(D1840&lt;=7,D1840&gt;=4)</f>
        <v>0</v>
      </c>
      <c r="I1840" s="5" t="n">
        <f aca="false">AND(B1840&gt;=$P$1,B1840&lt;=$Q$1)</f>
        <v>1</v>
      </c>
      <c r="J1840" s="0" t="n">
        <f aca="false">VLOOKUP(D1840,Товар!$A$1:$F$61,5)</f>
        <v>250</v>
      </c>
      <c r="K1840" s="5" t="n">
        <f aca="false">IF(F1840="Поступление",TRUE())</f>
        <v>0</v>
      </c>
      <c r="L1840" s="5" t="n">
        <f aca="false">AND(G1840,H1840,I1840,K1840)</f>
        <v>0</v>
      </c>
      <c r="M1840" s="0" t="n">
        <f aca="false">IF(L1840,1,0)</f>
        <v>0</v>
      </c>
      <c r="N1840" s="0" t="n">
        <f aca="false">E1840*J1840*M1840</f>
        <v>0</v>
      </c>
    </row>
    <row r="1841" customFormat="false" ht="14.25" hidden="false" customHeight="false" outlineLevel="0" collapsed="false">
      <c r="A1841" s="0" t="n">
        <v>1840</v>
      </c>
      <c r="B1841" s="3" t="n">
        <v>45147</v>
      </c>
      <c r="C1841" s="4" t="s">
        <v>15</v>
      </c>
      <c r="D1841" s="0" t="n">
        <v>52</v>
      </c>
      <c r="E1841" s="0" t="n">
        <v>264</v>
      </c>
      <c r="F1841" s="0" t="s">
        <v>29</v>
      </c>
      <c r="G1841" s="5" t="n">
        <f aca="false">OR(C1841="M15",C1841="M10")</f>
        <v>1</v>
      </c>
      <c r="H1841" s="5" t="n">
        <f aca="false">AND(D1841&lt;=7,D1841&gt;=4)</f>
        <v>0</v>
      </c>
      <c r="I1841" s="5" t="n">
        <f aca="false">AND(B1841&gt;=$P$1,B1841&lt;=$Q$1)</f>
        <v>1</v>
      </c>
      <c r="J1841" s="0" t="n">
        <f aca="false">VLOOKUP(D1841,Товар!$A$1:$F$61,5)</f>
        <v>200</v>
      </c>
      <c r="K1841" s="5" t="n">
        <f aca="false">IF(F1841="Поступление",TRUE())</f>
        <v>0</v>
      </c>
      <c r="L1841" s="5" t="n">
        <f aca="false">AND(G1841,H1841,I1841,K1841)</f>
        <v>0</v>
      </c>
      <c r="M1841" s="0" t="n">
        <f aca="false">IF(L1841,1,0)</f>
        <v>0</v>
      </c>
      <c r="N1841" s="0" t="n">
        <f aca="false">E1841*J1841*M1841</f>
        <v>0</v>
      </c>
    </row>
    <row r="1842" customFormat="false" ht="14.25" hidden="false" customHeight="false" outlineLevel="0" collapsed="false">
      <c r="A1842" s="0" t="n">
        <v>1841</v>
      </c>
      <c r="B1842" s="3" t="n">
        <v>45147</v>
      </c>
      <c r="C1842" s="4" t="s">
        <v>15</v>
      </c>
      <c r="D1842" s="0" t="n">
        <v>53</v>
      </c>
      <c r="E1842" s="0" t="n">
        <v>237</v>
      </c>
      <c r="F1842" s="0" t="s">
        <v>29</v>
      </c>
      <c r="G1842" s="5" t="n">
        <f aca="false">OR(C1842="M15",C1842="M10")</f>
        <v>1</v>
      </c>
      <c r="H1842" s="5" t="n">
        <f aca="false">AND(D1842&lt;=7,D1842&gt;=4)</f>
        <v>0</v>
      </c>
      <c r="I1842" s="5" t="n">
        <f aca="false">AND(B1842&gt;=$P$1,B1842&lt;=$Q$1)</f>
        <v>1</v>
      </c>
      <c r="J1842" s="0" t="n">
        <f aca="false">VLOOKUP(D1842,Товар!$A$1:$F$61,5)</f>
        <v>400</v>
      </c>
      <c r="K1842" s="5" t="n">
        <f aca="false">IF(F1842="Поступление",TRUE())</f>
        <v>0</v>
      </c>
      <c r="L1842" s="5" t="n">
        <f aca="false">AND(G1842,H1842,I1842,K1842)</f>
        <v>0</v>
      </c>
      <c r="M1842" s="0" t="n">
        <f aca="false">IF(L1842,1,0)</f>
        <v>0</v>
      </c>
      <c r="N1842" s="0" t="n">
        <f aca="false">E1842*J1842*M1842</f>
        <v>0</v>
      </c>
    </row>
    <row r="1843" customFormat="false" ht="14.25" hidden="false" customHeight="false" outlineLevel="0" collapsed="false">
      <c r="A1843" s="0" t="n">
        <v>1842</v>
      </c>
      <c r="B1843" s="3" t="n">
        <v>45147</v>
      </c>
      <c r="C1843" s="4" t="s">
        <v>15</v>
      </c>
      <c r="D1843" s="0" t="n">
        <v>54</v>
      </c>
      <c r="E1843" s="0" t="n">
        <v>218</v>
      </c>
      <c r="F1843" s="0" t="s">
        <v>29</v>
      </c>
      <c r="G1843" s="5" t="n">
        <f aca="false">OR(C1843="M15",C1843="M10")</f>
        <v>1</v>
      </c>
      <c r="H1843" s="5" t="n">
        <f aca="false">AND(D1843&lt;=7,D1843&gt;=4)</f>
        <v>0</v>
      </c>
      <c r="I1843" s="5" t="n">
        <f aca="false">AND(B1843&gt;=$P$1,B1843&lt;=$Q$1)</f>
        <v>1</v>
      </c>
      <c r="J1843" s="0" t="n">
        <f aca="false">VLOOKUP(D1843,Товар!$A$1:$F$61,5)</f>
        <v>300</v>
      </c>
      <c r="K1843" s="5" t="n">
        <f aca="false">IF(F1843="Поступление",TRUE())</f>
        <v>0</v>
      </c>
      <c r="L1843" s="5" t="n">
        <f aca="false">AND(G1843,H1843,I1843,K1843)</f>
        <v>0</v>
      </c>
      <c r="M1843" s="0" t="n">
        <f aca="false">IF(L1843,1,0)</f>
        <v>0</v>
      </c>
      <c r="N1843" s="0" t="n">
        <f aca="false">E1843*J1843*M1843</f>
        <v>0</v>
      </c>
    </row>
    <row r="1844" customFormat="false" ht="14.25" hidden="false" customHeight="false" outlineLevel="0" collapsed="false">
      <c r="A1844" s="0" t="n">
        <v>1843</v>
      </c>
      <c r="B1844" s="3" t="n">
        <v>45147</v>
      </c>
      <c r="C1844" s="4" t="s">
        <v>15</v>
      </c>
      <c r="D1844" s="0" t="n">
        <v>55</v>
      </c>
      <c r="E1844" s="0" t="n">
        <v>249</v>
      </c>
      <c r="F1844" s="0" t="s">
        <v>29</v>
      </c>
      <c r="G1844" s="5" t="n">
        <f aca="false">OR(C1844="M15",C1844="M10")</f>
        <v>1</v>
      </c>
      <c r="H1844" s="5" t="n">
        <f aca="false">AND(D1844&lt;=7,D1844&gt;=4)</f>
        <v>0</v>
      </c>
      <c r="I1844" s="5" t="n">
        <f aca="false">AND(B1844&gt;=$P$1,B1844&lt;=$Q$1)</f>
        <v>1</v>
      </c>
      <c r="J1844" s="0" t="n">
        <f aca="false">VLOOKUP(D1844,Товар!$A$1:$F$61,5)</f>
        <v>300</v>
      </c>
      <c r="K1844" s="5" t="n">
        <f aca="false">IF(F1844="Поступление",TRUE())</f>
        <v>0</v>
      </c>
      <c r="L1844" s="5" t="n">
        <f aca="false">AND(G1844,H1844,I1844,K1844)</f>
        <v>0</v>
      </c>
      <c r="M1844" s="0" t="n">
        <f aca="false">IF(L1844,1,0)</f>
        <v>0</v>
      </c>
      <c r="N1844" s="0" t="n">
        <f aca="false">E1844*J1844*M1844</f>
        <v>0</v>
      </c>
    </row>
    <row r="1845" customFormat="false" ht="14.25" hidden="false" customHeight="false" outlineLevel="0" collapsed="false">
      <c r="A1845" s="0" t="n">
        <v>1844</v>
      </c>
      <c r="B1845" s="3" t="n">
        <v>45147</v>
      </c>
      <c r="C1845" s="4" t="s">
        <v>15</v>
      </c>
      <c r="D1845" s="0" t="n">
        <v>56</v>
      </c>
      <c r="E1845" s="0" t="n">
        <v>273</v>
      </c>
      <c r="F1845" s="0" t="s">
        <v>29</v>
      </c>
      <c r="G1845" s="5" t="n">
        <f aca="false">OR(C1845="M15",C1845="M10")</f>
        <v>1</v>
      </c>
      <c r="H1845" s="5" t="n">
        <f aca="false">AND(D1845&lt;=7,D1845&gt;=4)</f>
        <v>0</v>
      </c>
      <c r="I1845" s="5" t="n">
        <f aca="false">AND(B1845&gt;=$P$1,B1845&lt;=$Q$1)</f>
        <v>1</v>
      </c>
      <c r="J1845" s="0" t="n">
        <f aca="false">VLOOKUP(D1845,Товар!$A$1:$F$61,5)</f>
        <v>1</v>
      </c>
      <c r="K1845" s="5" t="n">
        <f aca="false">IF(F1845="Поступление",TRUE())</f>
        <v>0</v>
      </c>
      <c r="L1845" s="5" t="n">
        <f aca="false">AND(G1845,H1845,I1845,K1845)</f>
        <v>0</v>
      </c>
      <c r="M1845" s="0" t="n">
        <f aca="false">IF(L1845,1,0)</f>
        <v>0</v>
      </c>
      <c r="N1845" s="0" t="n">
        <f aca="false">E1845*J1845*M1845</f>
        <v>0</v>
      </c>
    </row>
    <row r="1846" customFormat="false" ht="14.25" hidden="false" customHeight="false" outlineLevel="0" collapsed="false">
      <c r="A1846" s="0" t="n">
        <v>1845</v>
      </c>
      <c r="B1846" s="3" t="n">
        <v>45147</v>
      </c>
      <c r="C1846" s="4" t="s">
        <v>15</v>
      </c>
      <c r="D1846" s="0" t="n">
        <v>57</v>
      </c>
      <c r="E1846" s="0" t="n">
        <v>284</v>
      </c>
      <c r="F1846" s="0" t="s">
        <v>29</v>
      </c>
      <c r="G1846" s="5" t="n">
        <f aca="false">OR(C1846="M15",C1846="M10")</f>
        <v>1</v>
      </c>
      <c r="H1846" s="5" t="n">
        <f aca="false">AND(D1846&lt;=7,D1846&gt;=4)</f>
        <v>0</v>
      </c>
      <c r="I1846" s="5" t="n">
        <f aca="false">AND(B1846&gt;=$P$1,B1846&lt;=$Q$1)</f>
        <v>1</v>
      </c>
      <c r="J1846" s="0" t="n">
        <f aca="false">VLOOKUP(D1846,Товар!$A$1:$F$61,5)</f>
        <v>1</v>
      </c>
      <c r="K1846" s="5" t="n">
        <f aca="false">IF(F1846="Поступление",TRUE())</f>
        <v>0</v>
      </c>
      <c r="L1846" s="5" t="n">
        <f aca="false">AND(G1846,H1846,I1846,K1846)</f>
        <v>0</v>
      </c>
      <c r="M1846" s="0" t="n">
        <f aca="false">IF(L1846,1,0)</f>
        <v>0</v>
      </c>
      <c r="N1846" s="0" t="n">
        <f aca="false">E1846*J1846*M1846</f>
        <v>0</v>
      </c>
    </row>
    <row r="1847" customFormat="false" ht="14.25" hidden="false" customHeight="false" outlineLevel="0" collapsed="false">
      <c r="A1847" s="0" t="n">
        <v>1846</v>
      </c>
      <c r="B1847" s="3" t="n">
        <v>45147</v>
      </c>
      <c r="C1847" s="4" t="s">
        <v>15</v>
      </c>
      <c r="D1847" s="0" t="n">
        <v>58</v>
      </c>
      <c r="E1847" s="0" t="n">
        <v>253</v>
      </c>
      <c r="F1847" s="0" t="s">
        <v>29</v>
      </c>
      <c r="G1847" s="5" t="n">
        <f aca="false">OR(C1847="M15",C1847="M10")</f>
        <v>1</v>
      </c>
      <c r="H1847" s="5" t="n">
        <f aca="false">AND(D1847&lt;=7,D1847&gt;=4)</f>
        <v>0</v>
      </c>
      <c r="I1847" s="5" t="n">
        <f aca="false">AND(B1847&gt;=$P$1,B1847&lt;=$Q$1)</f>
        <v>1</v>
      </c>
      <c r="J1847" s="0" t="n">
        <f aca="false">VLOOKUP(D1847,Товар!$A$1:$F$61,5)</f>
        <v>500</v>
      </c>
      <c r="K1847" s="5" t="n">
        <f aca="false">IF(F1847="Поступление",TRUE())</f>
        <v>0</v>
      </c>
      <c r="L1847" s="5" t="n">
        <f aca="false">AND(G1847,H1847,I1847,K1847)</f>
        <v>0</v>
      </c>
      <c r="M1847" s="0" t="n">
        <f aca="false">IF(L1847,1,0)</f>
        <v>0</v>
      </c>
      <c r="N1847" s="0" t="n">
        <f aca="false">E1847*J1847*M1847</f>
        <v>0</v>
      </c>
    </row>
    <row r="1848" customFormat="false" ht="14.25" hidden="false" customHeight="false" outlineLevel="0" collapsed="false">
      <c r="A1848" s="0" t="n">
        <v>1847</v>
      </c>
      <c r="B1848" s="3" t="n">
        <v>45147</v>
      </c>
      <c r="C1848" s="4" t="s">
        <v>15</v>
      </c>
      <c r="D1848" s="0" t="n">
        <v>59</v>
      </c>
      <c r="E1848" s="0" t="n">
        <v>261</v>
      </c>
      <c r="F1848" s="0" t="s">
        <v>29</v>
      </c>
      <c r="G1848" s="5" t="n">
        <f aca="false">OR(C1848="M15",C1848="M10")</f>
        <v>1</v>
      </c>
      <c r="H1848" s="5" t="n">
        <f aca="false">AND(D1848&lt;=7,D1848&gt;=4)</f>
        <v>0</v>
      </c>
      <c r="I1848" s="5" t="n">
        <f aca="false">AND(B1848&gt;=$P$1,B1848&lt;=$Q$1)</f>
        <v>1</v>
      </c>
      <c r="J1848" s="0" t="n">
        <f aca="false">VLOOKUP(D1848,Товар!$A$1:$F$61,5)</f>
        <v>500</v>
      </c>
      <c r="K1848" s="5" t="n">
        <f aca="false">IF(F1848="Поступление",TRUE())</f>
        <v>0</v>
      </c>
      <c r="L1848" s="5" t="n">
        <f aca="false">AND(G1848,H1848,I1848,K1848)</f>
        <v>0</v>
      </c>
      <c r="M1848" s="0" t="n">
        <f aca="false">IF(L1848,1,0)</f>
        <v>0</v>
      </c>
      <c r="N1848" s="0" t="n">
        <f aca="false">E1848*J1848*M1848</f>
        <v>0</v>
      </c>
    </row>
    <row r="1849" customFormat="false" ht="14.25" hidden="false" customHeight="false" outlineLevel="0" collapsed="false">
      <c r="A1849" s="0" t="n">
        <v>1848</v>
      </c>
      <c r="B1849" s="3" t="n">
        <v>45147</v>
      </c>
      <c r="C1849" s="4" t="s">
        <v>15</v>
      </c>
      <c r="D1849" s="0" t="n">
        <v>60</v>
      </c>
      <c r="E1849" s="0" t="n">
        <v>276</v>
      </c>
      <c r="F1849" s="0" t="s">
        <v>29</v>
      </c>
      <c r="G1849" s="5" t="n">
        <f aca="false">OR(C1849="M15",C1849="M10")</f>
        <v>1</v>
      </c>
      <c r="H1849" s="5" t="n">
        <f aca="false">AND(D1849&lt;=7,D1849&gt;=4)</f>
        <v>0</v>
      </c>
      <c r="I1849" s="5" t="n">
        <f aca="false">AND(B1849&gt;=$P$1,B1849&lt;=$Q$1)</f>
        <v>1</v>
      </c>
      <c r="J1849" s="0" t="n">
        <f aca="false">VLOOKUP(D1849,Товар!$A$1:$F$61,5)</f>
        <v>500</v>
      </c>
      <c r="K1849" s="5" t="n">
        <f aca="false">IF(F1849="Поступление",TRUE())</f>
        <v>0</v>
      </c>
      <c r="L1849" s="5" t="n">
        <f aca="false">AND(G1849,H1849,I1849,K1849)</f>
        <v>0</v>
      </c>
      <c r="M1849" s="0" t="n">
        <f aca="false">IF(L1849,1,0)</f>
        <v>0</v>
      </c>
      <c r="N1849" s="0" t="n">
        <f aca="false">E1849*J1849*M1849</f>
        <v>0</v>
      </c>
    </row>
    <row r="1850" customFormat="false" ht="14.25" hidden="false" customHeight="false" outlineLevel="0" collapsed="false">
      <c r="A1850" s="0" t="n">
        <v>1849</v>
      </c>
      <c r="B1850" s="3" t="n">
        <v>45147</v>
      </c>
      <c r="C1850" s="4" t="s">
        <v>16</v>
      </c>
      <c r="D1850" s="0" t="n">
        <v>37</v>
      </c>
      <c r="E1850" s="0" t="n">
        <v>205</v>
      </c>
      <c r="F1850" s="0" t="s">
        <v>29</v>
      </c>
      <c r="G1850" s="5" t="n">
        <f aca="false">OR(C1850="M15",C1850="M10")</f>
        <v>0</v>
      </c>
      <c r="H1850" s="5" t="n">
        <f aca="false">AND(D1850&lt;=7,D1850&gt;=4)</f>
        <v>0</v>
      </c>
      <c r="I1850" s="5" t="n">
        <f aca="false">AND(B1850&gt;=$P$1,B1850&lt;=$Q$1)</f>
        <v>1</v>
      </c>
      <c r="J1850" s="0" t="n">
        <f aca="false">VLOOKUP(D1850,Товар!$A$1:$F$61,5)</f>
        <v>200</v>
      </c>
      <c r="K1850" s="5" t="n">
        <f aca="false">IF(F1850="Поступление",TRUE())</f>
        <v>0</v>
      </c>
      <c r="L1850" s="5" t="n">
        <f aca="false">AND(G1850,H1850,I1850,K1850)</f>
        <v>0</v>
      </c>
      <c r="M1850" s="0" t="n">
        <f aca="false">IF(L1850,1,0)</f>
        <v>0</v>
      </c>
      <c r="N1850" s="0" t="n">
        <f aca="false">E1850*J1850*M1850</f>
        <v>0</v>
      </c>
    </row>
    <row r="1851" customFormat="false" ht="14.25" hidden="false" customHeight="false" outlineLevel="0" collapsed="false">
      <c r="A1851" s="0" t="n">
        <v>1850</v>
      </c>
      <c r="B1851" s="3" t="n">
        <v>45147</v>
      </c>
      <c r="C1851" s="4" t="s">
        <v>16</v>
      </c>
      <c r="D1851" s="0" t="n">
        <v>38</v>
      </c>
      <c r="E1851" s="0" t="n">
        <v>357</v>
      </c>
      <c r="F1851" s="0" t="s">
        <v>29</v>
      </c>
      <c r="G1851" s="5" t="n">
        <f aca="false">OR(C1851="M15",C1851="M10")</f>
        <v>0</v>
      </c>
      <c r="H1851" s="5" t="n">
        <f aca="false">AND(D1851&lt;=7,D1851&gt;=4)</f>
        <v>0</v>
      </c>
      <c r="I1851" s="5" t="n">
        <f aca="false">AND(B1851&gt;=$P$1,B1851&lt;=$Q$1)</f>
        <v>1</v>
      </c>
      <c r="J1851" s="0" t="n">
        <f aca="false">VLOOKUP(D1851,Товар!$A$1:$F$61,5)</f>
        <v>200</v>
      </c>
      <c r="K1851" s="5" t="n">
        <f aca="false">IF(F1851="Поступление",TRUE())</f>
        <v>0</v>
      </c>
      <c r="L1851" s="5" t="n">
        <f aca="false">AND(G1851,H1851,I1851,K1851)</f>
        <v>0</v>
      </c>
      <c r="M1851" s="0" t="n">
        <f aca="false">IF(L1851,1,0)</f>
        <v>0</v>
      </c>
      <c r="N1851" s="0" t="n">
        <f aca="false">E1851*J1851*M1851</f>
        <v>0</v>
      </c>
    </row>
    <row r="1852" customFormat="false" ht="14.25" hidden="false" customHeight="false" outlineLevel="0" collapsed="false">
      <c r="A1852" s="0" t="n">
        <v>1851</v>
      </c>
      <c r="B1852" s="3" t="n">
        <v>45147</v>
      </c>
      <c r="C1852" s="4" t="s">
        <v>16</v>
      </c>
      <c r="D1852" s="0" t="n">
        <v>39</v>
      </c>
      <c r="E1852" s="0" t="n">
        <v>268</v>
      </c>
      <c r="F1852" s="0" t="s">
        <v>29</v>
      </c>
      <c r="G1852" s="5" t="n">
        <f aca="false">OR(C1852="M15",C1852="M10")</f>
        <v>0</v>
      </c>
      <c r="H1852" s="5" t="n">
        <f aca="false">AND(D1852&lt;=7,D1852&gt;=4)</f>
        <v>0</v>
      </c>
      <c r="I1852" s="5" t="n">
        <f aca="false">AND(B1852&gt;=$P$1,B1852&lt;=$Q$1)</f>
        <v>1</v>
      </c>
      <c r="J1852" s="0" t="n">
        <f aca="false">VLOOKUP(D1852,Товар!$A$1:$F$61,5)</f>
        <v>250</v>
      </c>
      <c r="K1852" s="5" t="n">
        <f aca="false">IF(F1852="Поступление",TRUE())</f>
        <v>0</v>
      </c>
      <c r="L1852" s="5" t="n">
        <f aca="false">AND(G1852,H1852,I1852,K1852)</f>
        <v>0</v>
      </c>
      <c r="M1852" s="0" t="n">
        <f aca="false">IF(L1852,1,0)</f>
        <v>0</v>
      </c>
      <c r="N1852" s="0" t="n">
        <f aca="false">E1852*J1852*M1852</f>
        <v>0</v>
      </c>
    </row>
    <row r="1853" customFormat="false" ht="14.25" hidden="false" customHeight="false" outlineLevel="0" collapsed="false">
      <c r="A1853" s="0" t="n">
        <v>1852</v>
      </c>
      <c r="B1853" s="3" t="n">
        <v>45147</v>
      </c>
      <c r="C1853" s="4" t="s">
        <v>16</v>
      </c>
      <c r="D1853" s="0" t="n">
        <v>40</v>
      </c>
      <c r="E1853" s="0" t="n">
        <v>279</v>
      </c>
      <c r="F1853" s="0" t="s">
        <v>29</v>
      </c>
      <c r="G1853" s="5" t="n">
        <f aca="false">OR(C1853="M15",C1853="M10")</f>
        <v>0</v>
      </c>
      <c r="H1853" s="5" t="n">
        <f aca="false">AND(D1853&lt;=7,D1853&gt;=4)</f>
        <v>0</v>
      </c>
      <c r="I1853" s="5" t="n">
        <f aca="false">AND(B1853&gt;=$P$1,B1853&lt;=$Q$1)</f>
        <v>1</v>
      </c>
      <c r="J1853" s="0" t="n">
        <f aca="false">VLOOKUP(D1853,Товар!$A$1:$F$61,5)</f>
        <v>200</v>
      </c>
      <c r="K1853" s="5" t="n">
        <f aca="false">IF(F1853="Поступление",TRUE())</f>
        <v>0</v>
      </c>
      <c r="L1853" s="5" t="n">
        <f aca="false">AND(G1853,H1853,I1853,K1853)</f>
        <v>0</v>
      </c>
      <c r="M1853" s="0" t="n">
        <f aca="false">IF(L1853,1,0)</f>
        <v>0</v>
      </c>
      <c r="N1853" s="0" t="n">
        <f aca="false">E1853*J1853*M1853</f>
        <v>0</v>
      </c>
    </row>
    <row r="1854" customFormat="false" ht="14.25" hidden="false" customHeight="false" outlineLevel="0" collapsed="false">
      <c r="A1854" s="0" t="n">
        <v>1853</v>
      </c>
      <c r="B1854" s="3" t="n">
        <v>45147</v>
      </c>
      <c r="C1854" s="4" t="s">
        <v>16</v>
      </c>
      <c r="D1854" s="0" t="n">
        <v>41</v>
      </c>
      <c r="E1854" s="0" t="n">
        <v>281</v>
      </c>
      <c r="F1854" s="0" t="s">
        <v>29</v>
      </c>
      <c r="G1854" s="5" t="n">
        <f aca="false">OR(C1854="M15",C1854="M10")</f>
        <v>0</v>
      </c>
      <c r="H1854" s="5" t="n">
        <f aca="false">AND(D1854&lt;=7,D1854&gt;=4)</f>
        <v>0</v>
      </c>
      <c r="I1854" s="5" t="n">
        <f aca="false">AND(B1854&gt;=$P$1,B1854&lt;=$Q$1)</f>
        <v>1</v>
      </c>
      <c r="J1854" s="0" t="n">
        <f aca="false">VLOOKUP(D1854,Товар!$A$1:$F$61,5)</f>
        <v>100</v>
      </c>
      <c r="K1854" s="5" t="n">
        <f aca="false">IF(F1854="Поступление",TRUE())</f>
        <v>0</v>
      </c>
      <c r="L1854" s="5" t="n">
        <f aca="false">AND(G1854,H1854,I1854,K1854)</f>
        <v>0</v>
      </c>
      <c r="M1854" s="0" t="n">
        <f aca="false">IF(L1854,1,0)</f>
        <v>0</v>
      </c>
      <c r="N1854" s="0" t="n">
        <f aca="false">E1854*J1854*M1854</f>
        <v>0</v>
      </c>
    </row>
    <row r="1855" customFormat="false" ht="14.25" hidden="false" customHeight="false" outlineLevel="0" collapsed="false">
      <c r="A1855" s="0" t="n">
        <v>1854</v>
      </c>
      <c r="B1855" s="3" t="n">
        <v>45147</v>
      </c>
      <c r="C1855" s="4" t="s">
        <v>16</v>
      </c>
      <c r="D1855" s="0" t="n">
        <v>42</v>
      </c>
      <c r="E1855" s="0" t="n">
        <v>292</v>
      </c>
      <c r="F1855" s="0" t="s">
        <v>29</v>
      </c>
      <c r="G1855" s="5" t="n">
        <f aca="false">OR(C1855="M15",C1855="M10")</f>
        <v>0</v>
      </c>
      <c r="H1855" s="5" t="n">
        <f aca="false">AND(D1855&lt;=7,D1855&gt;=4)</f>
        <v>0</v>
      </c>
      <c r="I1855" s="5" t="n">
        <f aca="false">AND(B1855&gt;=$P$1,B1855&lt;=$Q$1)</f>
        <v>1</v>
      </c>
      <c r="J1855" s="0" t="n">
        <f aca="false">VLOOKUP(D1855,Товар!$A$1:$F$61,5)</f>
        <v>500</v>
      </c>
      <c r="K1855" s="5" t="n">
        <f aca="false">IF(F1855="Поступление",TRUE())</f>
        <v>0</v>
      </c>
      <c r="L1855" s="5" t="n">
        <f aca="false">AND(G1855,H1855,I1855,K1855)</f>
        <v>0</v>
      </c>
      <c r="M1855" s="0" t="n">
        <f aca="false">IF(L1855,1,0)</f>
        <v>0</v>
      </c>
      <c r="N1855" s="0" t="n">
        <f aca="false">E1855*J1855*M1855</f>
        <v>0</v>
      </c>
    </row>
    <row r="1856" customFormat="false" ht="14.25" hidden="false" customHeight="false" outlineLevel="0" collapsed="false">
      <c r="A1856" s="0" t="n">
        <v>1855</v>
      </c>
      <c r="B1856" s="3" t="n">
        <v>45147</v>
      </c>
      <c r="C1856" s="4" t="s">
        <v>16</v>
      </c>
      <c r="D1856" s="0" t="n">
        <v>43</v>
      </c>
      <c r="E1856" s="0" t="n">
        <v>203</v>
      </c>
      <c r="F1856" s="0" t="s">
        <v>29</v>
      </c>
      <c r="G1856" s="5" t="n">
        <f aca="false">OR(C1856="M15",C1856="M10")</f>
        <v>0</v>
      </c>
      <c r="H1856" s="5" t="n">
        <f aca="false">AND(D1856&lt;=7,D1856&gt;=4)</f>
        <v>0</v>
      </c>
      <c r="I1856" s="5" t="n">
        <f aca="false">AND(B1856&gt;=$P$1,B1856&lt;=$Q$1)</f>
        <v>1</v>
      </c>
      <c r="J1856" s="0" t="n">
        <f aca="false">VLOOKUP(D1856,Товар!$A$1:$F$61,5)</f>
        <v>120</v>
      </c>
      <c r="K1856" s="5" t="n">
        <f aca="false">IF(F1856="Поступление",TRUE())</f>
        <v>0</v>
      </c>
      <c r="L1856" s="5" t="n">
        <f aca="false">AND(G1856,H1856,I1856,K1856)</f>
        <v>0</v>
      </c>
      <c r="M1856" s="0" t="n">
        <f aca="false">IF(L1856,1,0)</f>
        <v>0</v>
      </c>
      <c r="N1856" s="0" t="n">
        <f aca="false">E1856*J1856*M1856</f>
        <v>0</v>
      </c>
    </row>
    <row r="1857" customFormat="false" ht="14.25" hidden="false" customHeight="false" outlineLevel="0" collapsed="false">
      <c r="A1857" s="0" t="n">
        <v>1856</v>
      </c>
      <c r="B1857" s="3" t="n">
        <v>45147</v>
      </c>
      <c r="C1857" s="4" t="s">
        <v>16</v>
      </c>
      <c r="D1857" s="0" t="n">
        <v>44</v>
      </c>
      <c r="E1857" s="0" t="n">
        <v>214</v>
      </c>
      <c r="F1857" s="0" t="s">
        <v>29</v>
      </c>
      <c r="G1857" s="5" t="n">
        <f aca="false">OR(C1857="M15",C1857="M10")</f>
        <v>0</v>
      </c>
      <c r="H1857" s="5" t="n">
        <f aca="false">AND(D1857&lt;=7,D1857&gt;=4)</f>
        <v>0</v>
      </c>
      <c r="I1857" s="5" t="n">
        <f aca="false">AND(B1857&gt;=$P$1,B1857&lt;=$Q$1)</f>
        <v>1</v>
      </c>
      <c r="J1857" s="0" t="n">
        <f aca="false">VLOOKUP(D1857,Товар!$A$1:$F$61,5)</f>
        <v>200</v>
      </c>
      <c r="K1857" s="5" t="n">
        <f aca="false">IF(F1857="Поступление",TRUE())</f>
        <v>0</v>
      </c>
      <c r="L1857" s="5" t="n">
        <f aca="false">AND(G1857,H1857,I1857,K1857)</f>
        <v>0</v>
      </c>
      <c r="M1857" s="0" t="n">
        <f aca="false">IF(L1857,1,0)</f>
        <v>0</v>
      </c>
      <c r="N1857" s="0" t="n">
        <f aca="false">E1857*J1857*M1857</f>
        <v>0</v>
      </c>
    </row>
    <row r="1858" customFormat="false" ht="14.25" hidden="false" customHeight="false" outlineLevel="0" collapsed="false">
      <c r="A1858" s="0" t="n">
        <v>1857</v>
      </c>
      <c r="B1858" s="3" t="n">
        <v>45147</v>
      </c>
      <c r="C1858" s="4" t="s">
        <v>16</v>
      </c>
      <c r="D1858" s="0" t="n">
        <v>45</v>
      </c>
      <c r="E1858" s="0" t="n">
        <v>225</v>
      </c>
      <c r="F1858" s="0" t="s">
        <v>29</v>
      </c>
      <c r="G1858" s="5" t="n">
        <f aca="false">OR(C1858="M15",C1858="M10")</f>
        <v>0</v>
      </c>
      <c r="H1858" s="5" t="n">
        <f aca="false">AND(D1858&lt;=7,D1858&gt;=4)</f>
        <v>0</v>
      </c>
      <c r="I1858" s="5" t="n">
        <f aca="false">AND(B1858&gt;=$P$1,B1858&lt;=$Q$1)</f>
        <v>1</v>
      </c>
      <c r="J1858" s="0" t="n">
        <f aca="false">VLOOKUP(D1858,Товар!$A$1:$F$61,5)</f>
        <v>200</v>
      </c>
      <c r="K1858" s="5" t="n">
        <f aca="false">IF(F1858="Поступление",TRUE())</f>
        <v>0</v>
      </c>
      <c r="L1858" s="5" t="n">
        <f aca="false">AND(G1858,H1858,I1858,K1858)</f>
        <v>0</v>
      </c>
      <c r="M1858" s="0" t="n">
        <f aca="false">IF(L1858,1,0)</f>
        <v>0</v>
      </c>
      <c r="N1858" s="0" t="n">
        <f aca="false">E1858*J1858*M1858</f>
        <v>0</v>
      </c>
    </row>
    <row r="1859" customFormat="false" ht="14.25" hidden="false" customHeight="false" outlineLevel="0" collapsed="false">
      <c r="A1859" s="0" t="n">
        <v>1858</v>
      </c>
      <c r="B1859" s="3" t="n">
        <v>45147</v>
      </c>
      <c r="C1859" s="4" t="s">
        <v>16</v>
      </c>
      <c r="D1859" s="0" t="n">
        <v>46</v>
      </c>
      <c r="E1859" s="0" t="n">
        <v>236</v>
      </c>
      <c r="F1859" s="0" t="s">
        <v>29</v>
      </c>
      <c r="G1859" s="5" t="n">
        <f aca="false">OR(C1859="M15",C1859="M10")</f>
        <v>0</v>
      </c>
      <c r="H1859" s="5" t="n">
        <f aca="false">AND(D1859&lt;=7,D1859&gt;=4)</f>
        <v>0</v>
      </c>
      <c r="I1859" s="5" t="n">
        <f aca="false">AND(B1859&gt;=$P$1,B1859&lt;=$Q$1)</f>
        <v>1</v>
      </c>
      <c r="J1859" s="0" t="n">
        <f aca="false">VLOOKUP(D1859,Товар!$A$1:$F$61,5)</f>
        <v>300</v>
      </c>
      <c r="K1859" s="5" t="n">
        <f aca="false">IF(F1859="Поступление",TRUE())</f>
        <v>0</v>
      </c>
      <c r="L1859" s="5" t="n">
        <f aca="false">AND(G1859,H1859,I1859,K1859)</f>
        <v>0</v>
      </c>
      <c r="M1859" s="0" t="n">
        <f aca="false">IF(L1859,1,0)</f>
        <v>0</v>
      </c>
      <c r="N1859" s="0" t="n">
        <f aca="false">E1859*J1859*M1859</f>
        <v>0</v>
      </c>
    </row>
    <row r="1860" customFormat="false" ht="14.25" hidden="false" customHeight="false" outlineLevel="0" collapsed="false">
      <c r="A1860" s="0" t="n">
        <v>1859</v>
      </c>
      <c r="B1860" s="3" t="n">
        <v>45147</v>
      </c>
      <c r="C1860" s="4" t="s">
        <v>16</v>
      </c>
      <c r="D1860" s="0" t="n">
        <v>47</v>
      </c>
      <c r="E1860" s="0" t="n">
        <v>247</v>
      </c>
      <c r="F1860" s="0" t="s">
        <v>29</v>
      </c>
      <c r="G1860" s="5" t="n">
        <f aca="false">OR(C1860="M15",C1860="M10")</f>
        <v>0</v>
      </c>
      <c r="H1860" s="5" t="n">
        <f aca="false">AND(D1860&lt;=7,D1860&gt;=4)</f>
        <v>0</v>
      </c>
      <c r="I1860" s="5" t="n">
        <f aca="false">AND(B1860&gt;=$P$1,B1860&lt;=$Q$1)</f>
        <v>1</v>
      </c>
      <c r="J1860" s="0" t="n">
        <f aca="false">VLOOKUP(D1860,Товар!$A$1:$F$61,5)</f>
        <v>300</v>
      </c>
      <c r="K1860" s="5" t="n">
        <f aca="false">IF(F1860="Поступление",TRUE())</f>
        <v>0</v>
      </c>
      <c r="L1860" s="5" t="n">
        <f aca="false">AND(G1860,H1860,I1860,K1860)</f>
        <v>0</v>
      </c>
      <c r="M1860" s="0" t="n">
        <f aca="false">IF(L1860,1,0)</f>
        <v>0</v>
      </c>
      <c r="N1860" s="0" t="n">
        <f aca="false">E1860*J1860*M1860</f>
        <v>0</v>
      </c>
    </row>
    <row r="1861" customFormat="false" ht="14.25" hidden="false" customHeight="false" outlineLevel="0" collapsed="false">
      <c r="A1861" s="0" t="n">
        <v>1860</v>
      </c>
      <c r="B1861" s="3" t="n">
        <v>45147</v>
      </c>
      <c r="C1861" s="4" t="s">
        <v>16</v>
      </c>
      <c r="D1861" s="0" t="n">
        <v>48</v>
      </c>
      <c r="E1861" s="0" t="n">
        <v>258</v>
      </c>
      <c r="F1861" s="0" t="s">
        <v>29</v>
      </c>
      <c r="G1861" s="5" t="n">
        <f aca="false">OR(C1861="M15",C1861="M10")</f>
        <v>0</v>
      </c>
      <c r="H1861" s="5" t="n">
        <f aca="false">AND(D1861&lt;=7,D1861&gt;=4)</f>
        <v>0</v>
      </c>
      <c r="I1861" s="5" t="n">
        <f aca="false">AND(B1861&gt;=$P$1,B1861&lt;=$Q$1)</f>
        <v>1</v>
      </c>
      <c r="J1861" s="0" t="n">
        <f aca="false">VLOOKUP(D1861,Товар!$A$1:$F$61,5)</f>
        <v>300</v>
      </c>
      <c r="K1861" s="5" t="n">
        <f aca="false">IF(F1861="Поступление",TRUE())</f>
        <v>0</v>
      </c>
      <c r="L1861" s="5" t="n">
        <f aca="false">AND(G1861,H1861,I1861,K1861)</f>
        <v>0</v>
      </c>
      <c r="M1861" s="0" t="n">
        <f aca="false">IF(L1861,1,0)</f>
        <v>0</v>
      </c>
      <c r="N1861" s="0" t="n">
        <f aca="false">E1861*J1861*M1861</f>
        <v>0</v>
      </c>
    </row>
    <row r="1862" customFormat="false" ht="14.25" hidden="false" customHeight="false" outlineLevel="0" collapsed="false">
      <c r="A1862" s="0" t="n">
        <v>1861</v>
      </c>
      <c r="B1862" s="3" t="n">
        <v>45147</v>
      </c>
      <c r="C1862" s="4" t="s">
        <v>16</v>
      </c>
      <c r="D1862" s="0" t="n">
        <v>49</v>
      </c>
      <c r="E1862" s="0" t="n">
        <v>256</v>
      </c>
      <c r="F1862" s="0" t="s">
        <v>29</v>
      </c>
      <c r="G1862" s="5" t="n">
        <f aca="false">OR(C1862="M15",C1862="M10")</f>
        <v>0</v>
      </c>
      <c r="H1862" s="5" t="n">
        <f aca="false">AND(D1862&lt;=7,D1862&gt;=4)</f>
        <v>0</v>
      </c>
      <c r="I1862" s="5" t="n">
        <f aca="false">AND(B1862&gt;=$P$1,B1862&lt;=$Q$1)</f>
        <v>1</v>
      </c>
      <c r="J1862" s="0" t="n">
        <f aca="false">VLOOKUP(D1862,Товар!$A$1:$F$61,5)</f>
        <v>250</v>
      </c>
      <c r="K1862" s="5" t="n">
        <f aca="false">IF(F1862="Поступление",TRUE())</f>
        <v>0</v>
      </c>
      <c r="L1862" s="5" t="n">
        <f aca="false">AND(G1862,H1862,I1862,K1862)</f>
        <v>0</v>
      </c>
      <c r="M1862" s="0" t="n">
        <f aca="false">IF(L1862,1,0)</f>
        <v>0</v>
      </c>
      <c r="N1862" s="0" t="n">
        <f aca="false">E1862*J1862*M1862</f>
        <v>0</v>
      </c>
    </row>
    <row r="1863" customFormat="false" ht="14.25" hidden="false" customHeight="false" outlineLevel="0" collapsed="false">
      <c r="A1863" s="0" t="n">
        <v>1862</v>
      </c>
      <c r="B1863" s="3" t="n">
        <v>45147</v>
      </c>
      <c r="C1863" s="4" t="s">
        <v>16</v>
      </c>
      <c r="D1863" s="0" t="n">
        <v>50</v>
      </c>
      <c r="E1863" s="0" t="n">
        <v>269</v>
      </c>
      <c r="F1863" s="0" t="s">
        <v>29</v>
      </c>
      <c r="G1863" s="5" t="n">
        <f aca="false">OR(C1863="M15",C1863="M10")</f>
        <v>0</v>
      </c>
      <c r="H1863" s="5" t="n">
        <f aca="false">AND(D1863&lt;=7,D1863&gt;=4)</f>
        <v>0</v>
      </c>
      <c r="I1863" s="5" t="n">
        <f aca="false">AND(B1863&gt;=$P$1,B1863&lt;=$Q$1)</f>
        <v>1</v>
      </c>
      <c r="J1863" s="0" t="n">
        <f aca="false">VLOOKUP(D1863,Товар!$A$1:$F$61,5)</f>
        <v>250</v>
      </c>
      <c r="K1863" s="5" t="n">
        <f aca="false">IF(F1863="Поступление",TRUE())</f>
        <v>0</v>
      </c>
      <c r="L1863" s="5" t="n">
        <f aca="false">AND(G1863,H1863,I1863,K1863)</f>
        <v>0</v>
      </c>
      <c r="M1863" s="0" t="n">
        <f aca="false">IF(L1863,1,0)</f>
        <v>0</v>
      </c>
      <c r="N1863" s="0" t="n">
        <f aca="false">E1863*J1863*M1863</f>
        <v>0</v>
      </c>
    </row>
    <row r="1864" customFormat="false" ht="14.25" hidden="false" customHeight="false" outlineLevel="0" collapsed="false">
      <c r="A1864" s="0" t="n">
        <v>1863</v>
      </c>
      <c r="B1864" s="3" t="n">
        <v>45147</v>
      </c>
      <c r="C1864" s="4" t="s">
        <v>16</v>
      </c>
      <c r="D1864" s="0" t="n">
        <v>51</v>
      </c>
      <c r="E1864" s="0" t="n">
        <v>204</v>
      </c>
      <c r="F1864" s="0" t="s">
        <v>29</v>
      </c>
      <c r="G1864" s="5" t="n">
        <f aca="false">OR(C1864="M15",C1864="M10")</f>
        <v>0</v>
      </c>
      <c r="H1864" s="5" t="n">
        <f aca="false">AND(D1864&lt;=7,D1864&gt;=4)</f>
        <v>0</v>
      </c>
      <c r="I1864" s="5" t="n">
        <f aca="false">AND(B1864&gt;=$P$1,B1864&lt;=$Q$1)</f>
        <v>1</v>
      </c>
      <c r="J1864" s="0" t="n">
        <f aca="false">VLOOKUP(D1864,Товар!$A$1:$F$61,5)</f>
        <v>250</v>
      </c>
      <c r="K1864" s="5" t="n">
        <f aca="false">IF(F1864="Поступление",TRUE())</f>
        <v>0</v>
      </c>
      <c r="L1864" s="5" t="n">
        <f aca="false">AND(G1864,H1864,I1864,K1864)</f>
        <v>0</v>
      </c>
      <c r="M1864" s="0" t="n">
        <f aca="false">IF(L1864,1,0)</f>
        <v>0</v>
      </c>
      <c r="N1864" s="0" t="n">
        <f aca="false">E1864*J1864*M1864</f>
        <v>0</v>
      </c>
    </row>
    <row r="1865" customFormat="false" ht="14.25" hidden="false" customHeight="false" outlineLevel="0" collapsed="false">
      <c r="A1865" s="0" t="n">
        <v>1864</v>
      </c>
      <c r="B1865" s="3" t="n">
        <v>45147</v>
      </c>
      <c r="C1865" s="4" t="s">
        <v>16</v>
      </c>
      <c r="D1865" s="0" t="n">
        <v>52</v>
      </c>
      <c r="E1865" s="0" t="n">
        <v>206</v>
      </c>
      <c r="F1865" s="0" t="s">
        <v>29</v>
      </c>
      <c r="G1865" s="5" t="n">
        <f aca="false">OR(C1865="M15",C1865="M10")</f>
        <v>0</v>
      </c>
      <c r="H1865" s="5" t="n">
        <f aca="false">AND(D1865&lt;=7,D1865&gt;=4)</f>
        <v>0</v>
      </c>
      <c r="I1865" s="5" t="n">
        <f aca="false">AND(B1865&gt;=$P$1,B1865&lt;=$Q$1)</f>
        <v>1</v>
      </c>
      <c r="J1865" s="0" t="n">
        <f aca="false">VLOOKUP(D1865,Товар!$A$1:$F$61,5)</f>
        <v>200</v>
      </c>
      <c r="K1865" s="5" t="n">
        <f aca="false">IF(F1865="Поступление",TRUE())</f>
        <v>0</v>
      </c>
      <c r="L1865" s="5" t="n">
        <f aca="false">AND(G1865,H1865,I1865,K1865)</f>
        <v>0</v>
      </c>
      <c r="M1865" s="0" t="n">
        <f aca="false">IF(L1865,1,0)</f>
        <v>0</v>
      </c>
      <c r="N1865" s="0" t="n">
        <f aca="false">E1865*J1865*M1865</f>
        <v>0</v>
      </c>
    </row>
    <row r="1866" customFormat="false" ht="14.25" hidden="false" customHeight="false" outlineLevel="0" collapsed="false">
      <c r="A1866" s="0" t="n">
        <v>1865</v>
      </c>
      <c r="B1866" s="3" t="n">
        <v>45147</v>
      </c>
      <c r="C1866" s="4" t="s">
        <v>16</v>
      </c>
      <c r="D1866" s="0" t="n">
        <v>53</v>
      </c>
      <c r="E1866" s="0" t="n">
        <v>208</v>
      </c>
      <c r="F1866" s="0" t="s">
        <v>29</v>
      </c>
      <c r="G1866" s="5" t="n">
        <f aca="false">OR(C1866="M15",C1866="M10")</f>
        <v>0</v>
      </c>
      <c r="H1866" s="5" t="n">
        <f aca="false">AND(D1866&lt;=7,D1866&gt;=4)</f>
        <v>0</v>
      </c>
      <c r="I1866" s="5" t="n">
        <f aca="false">AND(B1866&gt;=$P$1,B1866&lt;=$Q$1)</f>
        <v>1</v>
      </c>
      <c r="J1866" s="0" t="n">
        <f aca="false">VLOOKUP(D1866,Товар!$A$1:$F$61,5)</f>
        <v>400</v>
      </c>
      <c r="K1866" s="5" t="n">
        <f aca="false">IF(F1866="Поступление",TRUE())</f>
        <v>0</v>
      </c>
      <c r="L1866" s="5" t="n">
        <f aca="false">AND(G1866,H1866,I1866,K1866)</f>
        <v>0</v>
      </c>
      <c r="M1866" s="0" t="n">
        <f aca="false">IF(L1866,1,0)</f>
        <v>0</v>
      </c>
      <c r="N1866" s="0" t="n">
        <f aca="false">E1866*J1866*M1866</f>
        <v>0</v>
      </c>
    </row>
    <row r="1867" customFormat="false" ht="14.25" hidden="false" customHeight="false" outlineLevel="0" collapsed="false">
      <c r="A1867" s="0" t="n">
        <v>1866</v>
      </c>
      <c r="B1867" s="3" t="n">
        <v>45147</v>
      </c>
      <c r="C1867" s="4" t="s">
        <v>16</v>
      </c>
      <c r="D1867" s="0" t="n">
        <v>54</v>
      </c>
      <c r="E1867" s="0" t="n">
        <v>209</v>
      </c>
      <c r="F1867" s="0" t="s">
        <v>29</v>
      </c>
      <c r="G1867" s="5" t="n">
        <f aca="false">OR(C1867="M15",C1867="M10")</f>
        <v>0</v>
      </c>
      <c r="H1867" s="5" t="n">
        <f aca="false">AND(D1867&lt;=7,D1867&gt;=4)</f>
        <v>0</v>
      </c>
      <c r="I1867" s="5" t="n">
        <f aca="false">AND(B1867&gt;=$P$1,B1867&lt;=$Q$1)</f>
        <v>1</v>
      </c>
      <c r="J1867" s="0" t="n">
        <f aca="false">VLOOKUP(D1867,Товар!$A$1:$F$61,5)</f>
        <v>300</v>
      </c>
      <c r="K1867" s="5" t="n">
        <f aca="false">IF(F1867="Поступление",TRUE())</f>
        <v>0</v>
      </c>
      <c r="L1867" s="5" t="n">
        <f aca="false">AND(G1867,H1867,I1867,K1867)</f>
        <v>0</v>
      </c>
      <c r="M1867" s="0" t="n">
        <f aca="false">IF(L1867,1,0)</f>
        <v>0</v>
      </c>
      <c r="N1867" s="0" t="n">
        <f aca="false">E1867*J1867*M1867</f>
        <v>0</v>
      </c>
    </row>
    <row r="1868" customFormat="false" ht="14.25" hidden="false" customHeight="false" outlineLevel="0" collapsed="false">
      <c r="A1868" s="0" t="n">
        <v>1867</v>
      </c>
      <c r="B1868" s="3" t="n">
        <v>45147</v>
      </c>
      <c r="C1868" s="4" t="s">
        <v>16</v>
      </c>
      <c r="D1868" s="0" t="n">
        <v>55</v>
      </c>
      <c r="E1868" s="0" t="n">
        <v>299</v>
      </c>
      <c r="F1868" s="0" t="s">
        <v>29</v>
      </c>
      <c r="G1868" s="5" t="n">
        <f aca="false">OR(C1868="M15",C1868="M10")</f>
        <v>0</v>
      </c>
      <c r="H1868" s="5" t="n">
        <f aca="false">AND(D1868&lt;=7,D1868&gt;=4)</f>
        <v>0</v>
      </c>
      <c r="I1868" s="5" t="n">
        <f aca="false">AND(B1868&gt;=$P$1,B1868&lt;=$Q$1)</f>
        <v>1</v>
      </c>
      <c r="J1868" s="0" t="n">
        <f aca="false">VLOOKUP(D1868,Товар!$A$1:$F$61,5)</f>
        <v>300</v>
      </c>
      <c r="K1868" s="5" t="n">
        <f aca="false">IF(F1868="Поступление",TRUE())</f>
        <v>0</v>
      </c>
      <c r="L1868" s="5" t="n">
        <f aca="false">AND(G1868,H1868,I1868,K1868)</f>
        <v>0</v>
      </c>
      <c r="M1868" s="0" t="n">
        <f aca="false">IF(L1868,1,0)</f>
        <v>0</v>
      </c>
      <c r="N1868" s="0" t="n">
        <f aca="false">E1868*J1868*M1868</f>
        <v>0</v>
      </c>
    </row>
    <row r="1869" customFormat="false" ht="14.25" hidden="false" customHeight="false" outlineLevel="0" collapsed="false">
      <c r="A1869" s="0" t="n">
        <v>1868</v>
      </c>
      <c r="B1869" s="3" t="n">
        <v>45147</v>
      </c>
      <c r="C1869" s="4" t="s">
        <v>16</v>
      </c>
      <c r="D1869" s="0" t="n">
        <v>56</v>
      </c>
      <c r="E1869" s="0" t="n">
        <v>275</v>
      </c>
      <c r="F1869" s="0" t="s">
        <v>29</v>
      </c>
      <c r="G1869" s="5" t="n">
        <f aca="false">OR(C1869="M15",C1869="M10")</f>
        <v>0</v>
      </c>
      <c r="H1869" s="5" t="n">
        <f aca="false">AND(D1869&lt;=7,D1869&gt;=4)</f>
        <v>0</v>
      </c>
      <c r="I1869" s="5" t="n">
        <f aca="false">AND(B1869&gt;=$P$1,B1869&lt;=$Q$1)</f>
        <v>1</v>
      </c>
      <c r="J1869" s="0" t="n">
        <f aca="false">VLOOKUP(D1869,Товар!$A$1:$F$61,5)</f>
        <v>1</v>
      </c>
      <c r="K1869" s="5" t="n">
        <f aca="false">IF(F1869="Поступление",TRUE())</f>
        <v>0</v>
      </c>
      <c r="L1869" s="5" t="n">
        <f aca="false">AND(G1869,H1869,I1869,K1869)</f>
        <v>0</v>
      </c>
      <c r="M1869" s="0" t="n">
        <f aca="false">IF(L1869,1,0)</f>
        <v>0</v>
      </c>
      <c r="N1869" s="0" t="n">
        <f aca="false">E1869*J1869*M1869</f>
        <v>0</v>
      </c>
    </row>
    <row r="1870" customFormat="false" ht="14.25" hidden="false" customHeight="false" outlineLevel="0" collapsed="false">
      <c r="A1870" s="0" t="n">
        <v>1869</v>
      </c>
      <c r="B1870" s="3" t="n">
        <v>45147</v>
      </c>
      <c r="C1870" s="4" t="s">
        <v>16</v>
      </c>
      <c r="D1870" s="0" t="n">
        <v>57</v>
      </c>
      <c r="E1870" s="0" t="n">
        <v>234</v>
      </c>
      <c r="F1870" s="0" t="s">
        <v>29</v>
      </c>
      <c r="G1870" s="5" t="n">
        <f aca="false">OR(C1870="M15",C1870="M10")</f>
        <v>0</v>
      </c>
      <c r="H1870" s="5" t="n">
        <f aca="false">AND(D1870&lt;=7,D1870&gt;=4)</f>
        <v>0</v>
      </c>
      <c r="I1870" s="5" t="n">
        <f aca="false">AND(B1870&gt;=$P$1,B1870&lt;=$Q$1)</f>
        <v>1</v>
      </c>
      <c r="J1870" s="0" t="n">
        <f aca="false">VLOOKUP(D1870,Товар!$A$1:$F$61,5)</f>
        <v>1</v>
      </c>
      <c r="K1870" s="5" t="n">
        <f aca="false">IF(F1870="Поступление",TRUE())</f>
        <v>0</v>
      </c>
      <c r="L1870" s="5" t="n">
        <f aca="false">AND(G1870,H1870,I1870,K1870)</f>
        <v>0</v>
      </c>
      <c r="M1870" s="0" t="n">
        <f aca="false">IF(L1870,1,0)</f>
        <v>0</v>
      </c>
      <c r="N1870" s="0" t="n">
        <f aca="false">E1870*J1870*M1870</f>
        <v>0</v>
      </c>
    </row>
    <row r="1871" customFormat="false" ht="14.25" hidden="false" customHeight="false" outlineLevel="0" collapsed="false">
      <c r="A1871" s="0" t="n">
        <v>1870</v>
      </c>
      <c r="B1871" s="3" t="n">
        <v>45147</v>
      </c>
      <c r="C1871" s="4" t="s">
        <v>16</v>
      </c>
      <c r="D1871" s="0" t="n">
        <v>58</v>
      </c>
      <c r="E1871" s="0" t="n">
        <v>228</v>
      </c>
      <c r="F1871" s="0" t="s">
        <v>29</v>
      </c>
      <c r="G1871" s="5" t="n">
        <f aca="false">OR(C1871="M15",C1871="M10")</f>
        <v>0</v>
      </c>
      <c r="H1871" s="5" t="n">
        <f aca="false">AND(D1871&lt;=7,D1871&gt;=4)</f>
        <v>0</v>
      </c>
      <c r="I1871" s="5" t="n">
        <f aca="false">AND(B1871&gt;=$P$1,B1871&lt;=$Q$1)</f>
        <v>1</v>
      </c>
      <c r="J1871" s="0" t="n">
        <f aca="false">VLOOKUP(D1871,Товар!$A$1:$F$61,5)</f>
        <v>500</v>
      </c>
      <c r="K1871" s="5" t="n">
        <f aca="false">IF(F1871="Поступление",TRUE())</f>
        <v>0</v>
      </c>
      <c r="L1871" s="5" t="n">
        <f aca="false">AND(G1871,H1871,I1871,K1871)</f>
        <v>0</v>
      </c>
      <c r="M1871" s="0" t="n">
        <f aca="false">IF(L1871,1,0)</f>
        <v>0</v>
      </c>
      <c r="N1871" s="0" t="n">
        <f aca="false">E1871*J1871*M1871</f>
        <v>0</v>
      </c>
    </row>
    <row r="1872" customFormat="false" ht="14.25" hidden="false" customHeight="false" outlineLevel="0" collapsed="false">
      <c r="A1872" s="0" t="n">
        <v>1871</v>
      </c>
      <c r="B1872" s="3" t="n">
        <v>45147</v>
      </c>
      <c r="C1872" s="4" t="s">
        <v>16</v>
      </c>
      <c r="D1872" s="0" t="n">
        <v>59</v>
      </c>
      <c r="E1872" s="0" t="n">
        <v>217</v>
      </c>
      <c r="F1872" s="0" t="s">
        <v>29</v>
      </c>
      <c r="G1872" s="5" t="n">
        <f aca="false">OR(C1872="M15",C1872="M10")</f>
        <v>0</v>
      </c>
      <c r="H1872" s="5" t="n">
        <f aca="false">AND(D1872&lt;=7,D1872&gt;=4)</f>
        <v>0</v>
      </c>
      <c r="I1872" s="5" t="n">
        <f aca="false">AND(B1872&gt;=$P$1,B1872&lt;=$Q$1)</f>
        <v>1</v>
      </c>
      <c r="J1872" s="0" t="n">
        <f aca="false">VLOOKUP(D1872,Товар!$A$1:$F$61,5)</f>
        <v>500</v>
      </c>
      <c r="K1872" s="5" t="n">
        <f aca="false">IF(F1872="Поступление",TRUE())</f>
        <v>0</v>
      </c>
      <c r="L1872" s="5" t="n">
        <f aca="false">AND(G1872,H1872,I1872,K1872)</f>
        <v>0</v>
      </c>
      <c r="M1872" s="0" t="n">
        <f aca="false">IF(L1872,1,0)</f>
        <v>0</v>
      </c>
      <c r="N1872" s="0" t="n">
        <f aca="false">E1872*J1872*M1872</f>
        <v>0</v>
      </c>
    </row>
    <row r="1873" customFormat="false" ht="14.25" hidden="false" customHeight="false" outlineLevel="0" collapsed="false">
      <c r="A1873" s="0" t="n">
        <v>1872</v>
      </c>
      <c r="B1873" s="3" t="n">
        <v>45147</v>
      </c>
      <c r="C1873" s="4" t="s">
        <v>16</v>
      </c>
      <c r="D1873" s="0" t="n">
        <v>60</v>
      </c>
      <c r="E1873" s="0" t="n">
        <v>258</v>
      </c>
      <c r="F1873" s="0" t="s">
        <v>29</v>
      </c>
      <c r="G1873" s="5" t="n">
        <f aca="false">OR(C1873="M15",C1873="M10")</f>
        <v>0</v>
      </c>
      <c r="H1873" s="5" t="n">
        <f aca="false">AND(D1873&lt;=7,D1873&gt;=4)</f>
        <v>0</v>
      </c>
      <c r="I1873" s="5" t="n">
        <f aca="false">AND(B1873&gt;=$P$1,B1873&lt;=$Q$1)</f>
        <v>1</v>
      </c>
      <c r="J1873" s="0" t="n">
        <f aca="false">VLOOKUP(D1873,Товар!$A$1:$F$61,5)</f>
        <v>500</v>
      </c>
      <c r="K1873" s="5" t="n">
        <f aca="false">IF(F1873="Поступление",TRUE())</f>
        <v>0</v>
      </c>
      <c r="L1873" s="5" t="n">
        <f aca="false">AND(G1873,H1873,I1873,K1873)</f>
        <v>0</v>
      </c>
      <c r="M1873" s="0" t="n">
        <f aca="false">IF(L1873,1,0)</f>
        <v>0</v>
      </c>
      <c r="N1873" s="0" t="n">
        <f aca="false">E1873*J1873*M1873</f>
        <v>0</v>
      </c>
    </row>
    <row r="1874" customFormat="false" ht="14.25" hidden="false" customHeight="false" outlineLevel="0" collapsed="false">
      <c r="A1874" s="0" t="n">
        <v>1873</v>
      </c>
      <c r="B1874" s="3" t="n">
        <v>45147</v>
      </c>
      <c r="C1874" s="4" t="s">
        <v>17</v>
      </c>
      <c r="D1874" s="0" t="n">
        <v>37</v>
      </c>
      <c r="E1874" s="0" t="n">
        <v>199</v>
      </c>
      <c r="F1874" s="0" t="s">
        <v>29</v>
      </c>
      <c r="G1874" s="5" t="n">
        <f aca="false">OR(C1874="M15",C1874="M10")</f>
        <v>0</v>
      </c>
      <c r="H1874" s="5" t="n">
        <f aca="false">AND(D1874&lt;=7,D1874&gt;=4)</f>
        <v>0</v>
      </c>
      <c r="I1874" s="5" t="n">
        <f aca="false">AND(B1874&gt;=$P$1,B1874&lt;=$Q$1)</f>
        <v>1</v>
      </c>
      <c r="J1874" s="0" t="n">
        <f aca="false">VLOOKUP(D1874,Товар!$A$1:$F$61,5)</f>
        <v>200</v>
      </c>
      <c r="K1874" s="5" t="n">
        <f aca="false">IF(F1874="Поступление",TRUE())</f>
        <v>0</v>
      </c>
      <c r="L1874" s="5" t="n">
        <f aca="false">AND(G1874,H1874,I1874,K1874)</f>
        <v>0</v>
      </c>
      <c r="M1874" s="0" t="n">
        <f aca="false">IF(L1874,1,0)</f>
        <v>0</v>
      </c>
      <c r="N1874" s="0" t="n">
        <f aca="false">E1874*J1874*M1874</f>
        <v>0</v>
      </c>
    </row>
    <row r="1875" customFormat="false" ht="14.25" hidden="false" customHeight="false" outlineLevel="0" collapsed="false">
      <c r="A1875" s="0" t="n">
        <v>1874</v>
      </c>
      <c r="B1875" s="3" t="n">
        <v>45147</v>
      </c>
      <c r="C1875" s="4" t="s">
        <v>17</v>
      </c>
      <c r="D1875" s="0" t="n">
        <v>38</v>
      </c>
      <c r="E1875" s="0" t="n">
        <v>248</v>
      </c>
      <c r="F1875" s="0" t="s">
        <v>29</v>
      </c>
      <c r="G1875" s="5" t="n">
        <f aca="false">OR(C1875="M15",C1875="M10")</f>
        <v>0</v>
      </c>
      <c r="H1875" s="5" t="n">
        <f aca="false">AND(D1875&lt;=7,D1875&gt;=4)</f>
        <v>0</v>
      </c>
      <c r="I1875" s="5" t="n">
        <f aca="false">AND(B1875&gt;=$P$1,B1875&lt;=$Q$1)</f>
        <v>1</v>
      </c>
      <c r="J1875" s="0" t="n">
        <f aca="false">VLOOKUP(D1875,Товар!$A$1:$F$61,5)</f>
        <v>200</v>
      </c>
      <c r="K1875" s="5" t="n">
        <f aca="false">IF(F1875="Поступление",TRUE())</f>
        <v>0</v>
      </c>
      <c r="L1875" s="5" t="n">
        <f aca="false">AND(G1875,H1875,I1875,K1875)</f>
        <v>0</v>
      </c>
      <c r="M1875" s="0" t="n">
        <f aca="false">IF(L1875,1,0)</f>
        <v>0</v>
      </c>
      <c r="N1875" s="0" t="n">
        <f aca="false">E1875*J1875*M1875</f>
        <v>0</v>
      </c>
    </row>
    <row r="1876" customFormat="false" ht="14.25" hidden="false" customHeight="false" outlineLevel="0" collapsed="false">
      <c r="A1876" s="0" t="n">
        <v>1875</v>
      </c>
      <c r="B1876" s="3" t="n">
        <v>45147</v>
      </c>
      <c r="C1876" s="4" t="s">
        <v>17</v>
      </c>
      <c r="D1876" s="0" t="n">
        <v>39</v>
      </c>
      <c r="E1876" s="0" t="n">
        <v>236</v>
      </c>
      <c r="F1876" s="0" t="s">
        <v>29</v>
      </c>
      <c r="G1876" s="5" t="n">
        <f aca="false">OR(C1876="M15",C1876="M10")</f>
        <v>0</v>
      </c>
      <c r="H1876" s="5" t="n">
        <f aca="false">AND(D1876&lt;=7,D1876&gt;=4)</f>
        <v>0</v>
      </c>
      <c r="I1876" s="5" t="n">
        <f aca="false">AND(B1876&gt;=$P$1,B1876&lt;=$Q$1)</f>
        <v>1</v>
      </c>
      <c r="J1876" s="0" t="n">
        <f aca="false">VLOOKUP(D1876,Товар!$A$1:$F$61,5)</f>
        <v>250</v>
      </c>
      <c r="K1876" s="5" t="n">
        <f aca="false">IF(F1876="Поступление",TRUE())</f>
        <v>0</v>
      </c>
      <c r="L1876" s="5" t="n">
        <f aca="false">AND(G1876,H1876,I1876,K1876)</f>
        <v>0</v>
      </c>
      <c r="M1876" s="0" t="n">
        <f aca="false">IF(L1876,1,0)</f>
        <v>0</v>
      </c>
      <c r="N1876" s="0" t="n">
        <f aca="false">E1876*J1876*M1876</f>
        <v>0</v>
      </c>
    </row>
    <row r="1877" customFormat="false" ht="14.25" hidden="false" customHeight="false" outlineLevel="0" collapsed="false">
      <c r="A1877" s="0" t="n">
        <v>1876</v>
      </c>
      <c r="B1877" s="3" t="n">
        <v>45147</v>
      </c>
      <c r="C1877" s="4" t="s">
        <v>17</v>
      </c>
      <c r="D1877" s="0" t="n">
        <v>40</v>
      </c>
      <c r="E1877" s="0" t="n">
        <v>287</v>
      </c>
      <c r="F1877" s="0" t="s">
        <v>29</v>
      </c>
      <c r="G1877" s="5" t="n">
        <f aca="false">OR(C1877="M15",C1877="M10")</f>
        <v>0</v>
      </c>
      <c r="H1877" s="5" t="n">
        <f aca="false">AND(D1877&lt;=7,D1877&gt;=4)</f>
        <v>0</v>
      </c>
      <c r="I1877" s="5" t="n">
        <f aca="false">AND(B1877&gt;=$P$1,B1877&lt;=$Q$1)</f>
        <v>1</v>
      </c>
      <c r="J1877" s="0" t="n">
        <f aca="false">VLOOKUP(D1877,Товар!$A$1:$F$61,5)</f>
        <v>200</v>
      </c>
      <c r="K1877" s="5" t="n">
        <f aca="false">IF(F1877="Поступление",TRUE())</f>
        <v>0</v>
      </c>
      <c r="L1877" s="5" t="n">
        <f aca="false">AND(G1877,H1877,I1877,K1877)</f>
        <v>0</v>
      </c>
      <c r="M1877" s="0" t="n">
        <f aca="false">IF(L1877,1,0)</f>
        <v>0</v>
      </c>
      <c r="N1877" s="0" t="n">
        <f aca="false">E1877*J1877*M1877</f>
        <v>0</v>
      </c>
    </row>
    <row r="1878" customFormat="false" ht="14.25" hidden="false" customHeight="false" outlineLevel="0" collapsed="false">
      <c r="A1878" s="0" t="n">
        <v>1877</v>
      </c>
      <c r="B1878" s="3" t="n">
        <v>45147</v>
      </c>
      <c r="C1878" s="4" t="s">
        <v>17</v>
      </c>
      <c r="D1878" s="0" t="n">
        <v>41</v>
      </c>
      <c r="E1878" s="0" t="n">
        <v>265</v>
      </c>
      <c r="F1878" s="0" t="s">
        <v>29</v>
      </c>
      <c r="G1878" s="5" t="n">
        <f aca="false">OR(C1878="M15",C1878="M10")</f>
        <v>0</v>
      </c>
      <c r="H1878" s="5" t="n">
        <f aca="false">AND(D1878&lt;=7,D1878&gt;=4)</f>
        <v>0</v>
      </c>
      <c r="I1878" s="5" t="n">
        <f aca="false">AND(B1878&gt;=$P$1,B1878&lt;=$Q$1)</f>
        <v>1</v>
      </c>
      <c r="J1878" s="0" t="n">
        <f aca="false">VLOOKUP(D1878,Товар!$A$1:$F$61,5)</f>
        <v>100</v>
      </c>
      <c r="K1878" s="5" t="n">
        <f aca="false">IF(F1878="Поступление",TRUE())</f>
        <v>0</v>
      </c>
      <c r="L1878" s="5" t="n">
        <f aca="false">AND(G1878,H1878,I1878,K1878)</f>
        <v>0</v>
      </c>
      <c r="M1878" s="0" t="n">
        <f aca="false">IF(L1878,1,0)</f>
        <v>0</v>
      </c>
      <c r="N1878" s="0" t="n">
        <f aca="false">E1878*J1878*M1878</f>
        <v>0</v>
      </c>
    </row>
    <row r="1879" customFormat="false" ht="14.25" hidden="false" customHeight="false" outlineLevel="0" collapsed="false">
      <c r="A1879" s="0" t="n">
        <v>1878</v>
      </c>
      <c r="B1879" s="3" t="n">
        <v>45147</v>
      </c>
      <c r="C1879" s="4" t="s">
        <v>17</v>
      </c>
      <c r="D1879" s="0" t="n">
        <v>42</v>
      </c>
      <c r="E1879" s="0" t="n">
        <v>234</v>
      </c>
      <c r="F1879" s="0" t="s">
        <v>29</v>
      </c>
      <c r="G1879" s="5" t="n">
        <f aca="false">OR(C1879="M15",C1879="M10")</f>
        <v>0</v>
      </c>
      <c r="H1879" s="5" t="n">
        <f aca="false">AND(D1879&lt;=7,D1879&gt;=4)</f>
        <v>0</v>
      </c>
      <c r="I1879" s="5" t="n">
        <f aca="false">AND(B1879&gt;=$P$1,B1879&lt;=$Q$1)</f>
        <v>1</v>
      </c>
      <c r="J1879" s="0" t="n">
        <f aca="false">VLOOKUP(D1879,Товар!$A$1:$F$61,5)</f>
        <v>500</v>
      </c>
      <c r="K1879" s="5" t="n">
        <f aca="false">IF(F1879="Поступление",TRUE())</f>
        <v>0</v>
      </c>
      <c r="L1879" s="5" t="n">
        <f aca="false">AND(G1879,H1879,I1879,K1879)</f>
        <v>0</v>
      </c>
      <c r="M1879" s="0" t="n">
        <f aca="false">IF(L1879,1,0)</f>
        <v>0</v>
      </c>
      <c r="N1879" s="0" t="n">
        <f aca="false">E1879*J1879*M1879</f>
        <v>0</v>
      </c>
    </row>
    <row r="1880" customFormat="false" ht="14.25" hidden="false" customHeight="false" outlineLevel="0" collapsed="false">
      <c r="A1880" s="0" t="n">
        <v>1879</v>
      </c>
      <c r="B1880" s="3" t="n">
        <v>45147</v>
      </c>
      <c r="C1880" s="4" t="s">
        <v>17</v>
      </c>
      <c r="D1880" s="0" t="n">
        <v>43</v>
      </c>
      <c r="E1880" s="0" t="n">
        <v>258</v>
      </c>
      <c r="F1880" s="0" t="s">
        <v>29</v>
      </c>
      <c r="G1880" s="5" t="n">
        <f aca="false">OR(C1880="M15",C1880="M10")</f>
        <v>0</v>
      </c>
      <c r="H1880" s="5" t="n">
        <f aca="false">AND(D1880&lt;=7,D1880&gt;=4)</f>
        <v>0</v>
      </c>
      <c r="I1880" s="5" t="n">
        <f aca="false">AND(B1880&gt;=$P$1,B1880&lt;=$Q$1)</f>
        <v>1</v>
      </c>
      <c r="J1880" s="0" t="n">
        <f aca="false">VLOOKUP(D1880,Товар!$A$1:$F$61,5)</f>
        <v>120</v>
      </c>
      <c r="K1880" s="5" t="n">
        <f aca="false">IF(F1880="Поступление",TRUE())</f>
        <v>0</v>
      </c>
      <c r="L1880" s="5" t="n">
        <f aca="false">AND(G1880,H1880,I1880,K1880)</f>
        <v>0</v>
      </c>
      <c r="M1880" s="0" t="n">
        <f aca="false">IF(L1880,1,0)</f>
        <v>0</v>
      </c>
      <c r="N1880" s="0" t="n">
        <f aca="false">E1880*J1880*M1880</f>
        <v>0</v>
      </c>
    </row>
    <row r="1881" customFormat="false" ht="14.25" hidden="false" customHeight="false" outlineLevel="0" collapsed="false">
      <c r="A1881" s="0" t="n">
        <v>1880</v>
      </c>
      <c r="B1881" s="3" t="n">
        <v>45147</v>
      </c>
      <c r="C1881" s="4" t="s">
        <v>17</v>
      </c>
      <c r="D1881" s="0" t="n">
        <v>44</v>
      </c>
      <c r="E1881" s="0" t="n">
        <v>264</v>
      </c>
      <c r="F1881" s="0" t="s">
        <v>29</v>
      </c>
      <c r="G1881" s="5" t="n">
        <f aca="false">OR(C1881="M15",C1881="M10")</f>
        <v>0</v>
      </c>
      <c r="H1881" s="5" t="n">
        <f aca="false">AND(D1881&lt;=7,D1881&gt;=4)</f>
        <v>0</v>
      </c>
      <c r="I1881" s="5" t="n">
        <f aca="false">AND(B1881&gt;=$P$1,B1881&lt;=$Q$1)</f>
        <v>1</v>
      </c>
      <c r="J1881" s="0" t="n">
        <f aca="false">VLOOKUP(D1881,Товар!$A$1:$F$61,5)</f>
        <v>200</v>
      </c>
      <c r="K1881" s="5" t="n">
        <f aca="false">IF(F1881="Поступление",TRUE())</f>
        <v>0</v>
      </c>
      <c r="L1881" s="5" t="n">
        <f aca="false">AND(G1881,H1881,I1881,K1881)</f>
        <v>0</v>
      </c>
      <c r="M1881" s="0" t="n">
        <f aca="false">IF(L1881,1,0)</f>
        <v>0</v>
      </c>
      <c r="N1881" s="0" t="n">
        <f aca="false">E1881*J1881*M1881</f>
        <v>0</v>
      </c>
    </row>
    <row r="1882" customFormat="false" ht="14.25" hidden="false" customHeight="false" outlineLevel="0" collapsed="false">
      <c r="A1882" s="0" t="n">
        <v>1881</v>
      </c>
      <c r="B1882" s="3" t="n">
        <v>45147</v>
      </c>
      <c r="C1882" s="4" t="s">
        <v>17</v>
      </c>
      <c r="D1882" s="0" t="n">
        <v>45</v>
      </c>
      <c r="E1882" s="0" t="n">
        <v>237</v>
      </c>
      <c r="F1882" s="0" t="s">
        <v>29</v>
      </c>
      <c r="G1882" s="5" t="n">
        <f aca="false">OR(C1882="M15",C1882="M10")</f>
        <v>0</v>
      </c>
      <c r="H1882" s="5" t="n">
        <f aca="false">AND(D1882&lt;=7,D1882&gt;=4)</f>
        <v>0</v>
      </c>
      <c r="I1882" s="5" t="n">
        <f aca="false">AND(B1882&gt;=$P$1,B1882&lt;=$Q$1)</f>
        <v>1</v>
      </c>
      <c r="J1882" s="0" t="n">
        <f aca="false">VLOOKUP(D1882,Товар!$A$1:$F$61,5)</f>
        <v>200</v>
      </c>
      <c r="K1882" s="5" t="n">
        <f aca="false">IF(F1882="Поступление",TRUE())</f>
        <v>0</v>
      </c>
      <c r="L1882" s="5" t="n">
        <f aca="false">AND(G1882,H1882,I1882,K1882)</f>
        <v>0</v>
      </c>
      <c r="M1882" s="0" t="n">
        <f aca="false">IF(L1882,1,0)</f>
        <v>0</v>
      </c>
      <c r="N1882" s="0" t="n">
        <f aca="false">E1882*J1882*M1882</f>
        <v>0</v>
      </c>
    </row>
    <row r="1883" customFormat="false" ht="14.25" hidden="false" customHeight="false" outlineLevel="0" collapsed="false">
      <c r="A1883" s="0" t="n">
        <v>1882</v>
      </c>
      <c r="B1883" s="3" t="n">
        <v>45147</v>
      </c>
      <c r="C1883" s="4" t="s">
        <v>17</v>
      </c>
      <c r="D1883" s="0" t="n">
        <v>46</v>
      </c>
      <c r="E1883" s="0" t="n">
        <v>218</v>
      </c>
      <c r="F1883" s="0" t="s">
        <v>29</v>
      </c>
      <c r="G1883" s="5" t="n">
        <f aca="false">OR(C1883="M15",C1883="M10")</f>
        <v>0</v>
      </c>
      <c r="H1883" s="5" t="n">
        <f aca="false">AND(D1883&lt;=7,D1883&gt;=4)</f>
        <v>0</v>
      </c>
      <c r="I1883" s="5" t="n">
        <f aca="false">AND(B1883&gt;=$P$1,B1883&lt;=$Q$1)</f>
        <v>1</v>
      </c>
      <c r="J1883" s="0" t="n">
        <f aca="false">VLOOKUP(D1883,Товар!$A$1:$F$61,5)</f>
        <v>300</v>
      </c>
      <c r="K1883" s="5" t="n">
        <f aca="false">IF(F1883="Поступление",TRUE())</f>
        <v>0</v>
      </c>
      <c r="L1883" s="5" t="n">
        <f aca="false">AND(G1883,H1883,I1883,K1883)</f>
        <v>0</v>
      </c>
      <c r="M1883" s="0" t="n">
        <f aca="false">IF(L1883,1,0)</f>
        <v>0</v>
      </c>
      <c r="N1883" s="0" t="n">
        <f aca="false">E1883*J1883*M1883</f>
        <v>0</v>
      </c>
    </row>
    <row r="1884" customFormat="false" ht="14.25" hidden="false" customHeight="false" outlineLevel="0" collapsed="false">
      <c r="A1884" s="0" t="n">
        <v>1883</v>
      </c>
      <c r="B1884" s="3" t="n">
        <v>45147</v>
      </c>
      <c r="C1884" s="4" t="s">
        <v>17</v>
      </c>
      <c r="D1884" s="0" t="n">
        <v>47</v>
      </c>
      <c r="E1884" s="0" t="n">
        <v>249</v>
      </c>
      <c r="F1884" s="0" t="s">
        <v>29</v>
      </c>
      <c r="G1884" s="5" t="n">
        <f aca="false">OR(C1884="M15",C1884="M10")</f>
        <v>0</v>
      </c>
      <c r="H1884" s="5" t="n">
        <f aca="false">AND(D1884&lt;=7,D1884&gt;=4)</f>
        <v>0</v>
      </c>
      <c r="I1884" s="5" t="n">
        <f aca="false">AND(B1884&gt;=$P$1,B1884&lt;=$Q$1)</f>
        <v>1</v>
      </c>
      <c r="J1884" s="0" t="n">
        <f aca="false">VLOOKUP(D1884,Товар!$A$1:$F$61,5)</f>
        <v>300</v>
      </c>
      <c r="K1884" s="5" t="n">
        <f aca="false">IF(F1884="Поступление",TRUE())</f>
        <v>0</v>
      </c>
      <c r="L1884" s="5" t="n">
        <f aca="false">AND(G1884,H1884,I1884,K1884)</f>
        <v>0</v>
      </c>
      <c r="M1884" s="0" t="n">
        <f aca="false">IF(L1884,1,0)</f>
        <v>0</v>
      </c>
      <c r="N1884" s="0" t="n">
        <f aca="false">E1884*J1884*M1884</f>
        <v>0</v>
      </c>
    </row>
    <row r="1885" customFormat="false" ht="14.25" hidden="false" customHeight="false" outlineLevel="0" collapsed="false">
      <c r="A1885" s="0" t="n">
        <v>1884</v>
      </c>
      <c r="B1885" s="3" t="n">
        <v>45147</v>
      </c>
      <c r="C1885" s="4" t="s">
        <v>17</v>
      </c>
      <c r="D1885" s="0" t="n">
        <v>48</v>
      </c>
      <c r="E1885" s="0" t="n">
        <v>273</v>
      </c>
      <c r="F1885" s="0" t="s">
        <v>29</v>
      </c>
      <c r="G1885" s="5" t="n">
        <f aca="false">OR(C1885="M15",C1885="M10")</f>
        <v>0</v>
      </c>
      <c r="H1885" s="5" t="n">
        <f aca="false">AND(D1885&lt;=7,D1885&gt;=4)</f>
        <v>0</v>
      </c>
      <c r="I1885" s="5" t="n">
        <f aca="false">AND(B1885&gt;=$P$1,B1885&lt;=$Q$1)</f>
        <v>1</v>
      </c>
      <c r="J1885" s="0" t="n">
        <f aca="false">VLOOKUP(D1885,Товар!$A$1:$F$61,5)</f>
        <v>300</v>
      </c>
      <c r="K1885" s="5" t="n">
        <f aca="false">IF(F1885="Поступление",TRUE())</f>
        <v>0</v>
      </c>
      <c r="L1885" s="5" t="n">
        <f aca="false">AND(G1885,H1885,I1885,K1885)</f>
        <v>0</v>
      </c>
      <c r="M1885" s="0" t="n">
        <f aca="false">IF(L1885,1,0)</f>
        <v>0</v>
      </c>
      <c r="N1885" s="0" t="n">
        <f aca="false">E1885*J1885*M1885</f>
        <v>0</v>
      </c>
    </row>
    <row r="1886" customFormat="false" ht="14.25" hidden="false" customHeight="false" outlineLevel="0" collapsed="false">
      <c r="A1886" s="0" t="n">
        <v>1885</v>
      </c>
      <c r="B1886" s="3" t="n">
        <v>45147</v>
      </c>
      <c r="C1886" s="4" t="s">
        <v>17</v>
      </c>
      <c r="D1886" s="0" t="n">
        <v>49</v>
      </c>
      <c r="E1886" s="0" t="n">
        <v>284</v>
      </c>
      <c r="F1886" s="0" t="s">
        <v>29</v>
      </c>
      <c r="G1886" s="5" t="n">
        <f aca="false">OR(C1886="M15",C1886="M10")</f>
        <v>0</v>
      </c>
      <c r="H1886" s="5" t="n">
        <f aca="false">AND(D1886&lt;=7,D1886&gt;=4)</f>
        <v>0</v>
      </c>
      <c r="I1886" s="5" t="n">
        <f aca="false">AND(B1886&gt;=$P$1,B1886&lt;=$Q$1)</f>
        <v>1</v>
      </c>
      <c r="J1886" s="0" t="n">
        <f aca="false">VLOOKUP(D1886,Товар!$A$1:$F$61,5)</f>
        <v>250</v>
      </c>
      <c r="K1886" s="5" t="n">
        <f aca="false">IF(F1886="Поступление",TRUE())</f>
        <v>0</v>
      </c>
      <c r="L1886" s="5" t="n">
        <f aca="false">AND(G1886,H1886,I1886,K1886)</f>
        <v>0</v>
      </c>
      <c r="M1886" s="0" t="n">
        <f aca="false">IF(L1886,1,0)</f>
        <v>0</v>
      </c>
      <c r="N1886" s="0" t="n">
        <f aca="false">E1886*J1886*M1886</f>
        <v>0</v>
      </c>
    </row>
    <row r="1887" customFormat="false" ht="14.25" hidden="false" customHeight="false" outlineLevel="0" collapsed="false">
      <c r="A1887" s="0" t="n">
        <v>1886</v>
      </c>
      <c r="B1887" s="3" t="n">
        <v>45147</v>
      </c>
      <c r="C1887" s="4" t="s">
        <v>17</v>
      </c>
      <c r="D1887" s="0" t="n">
        <v>50</v>
      </c>
      <c r="E1887" s="0" t="n">
        <v>253</v>
      </c>
      <c r="F1887" s="0" t="s">
        <v>29</v>
      </c>
      <c r="G1887" s="5" t="n">
        <f aca="false">OR(C1887="M15",C1887="M10")</f>
        <v>0</v>
      </c>
      <c r="H1887" s="5" t="n">
        <f aca="false">AND(D1887&lt;=7,D1887&gt;=4)</f>
        <v>0</v>
      </c>
      <c r="I1887" s="5" t="n">
        <f aca="false">AND(B1887&gt;=$P$1,B1887&lt;=$Q$1)</f>
        <v>1</v>
      </c>
      <c r="J1887" s="0" t="n">
        <f aca="false">VLOOKUP(D1887,Товар!$A$1:$F$61,5)</f>
        <v>250</v>
      </c>
      <c r="K1887" s="5" t="n">
        <f aca="false">IF(F1887="Поступление",TRUE())</f>
        <v>0</v>
      </c>
      <c r="L1887" s="5" t="n">
        <f aca="false">AND(G1887,H1887,I1887,K1887)</f>
        <v>0</v>
      </c>
      <c r="M1887" s="0" t="n">
        <f aca="false">IF(L1887,1,0)</f>
        <v>0</v>
      </c>
      <c r="N1887" s="0" t="n">
        <f aca="false">E1887*J1887*M1887</f>
        <v>0</v>
      </c>
    </row>
    <row r="1888" customFormat="false" ht="14.25" hidden="false" customHeight="false" outlineLevel="0" collapsed="false">
      <c r="A1888" s="0" t="n">
        <v>1887</v>
      </c>
      <c r="B1888" s="3" t="n">
        <v>45147</v>
      </c>
      <c r="C1888" s="4" t="s">
        <v>17</v>
      </c>
      <c r="D1888" s="0" t="n">
        <v>51</v>
      </c>
      <c r="E1888" s="0" t="n">
        <v>261</v>
      </c>
      <c r="F1888" s="0" t="s">
        <v>29</v>
      </c>
      <c r="G1888" s="5" t="n">
        <f aca="false">OR(C1888="M15",C1888="M10")</f>
        <v>0</v>
      </c>
      <c r="H1888" s="5" t="n">
        <f aca="false">AND(D1888&lt;=7,D1888&gt;=4)</f>
        <v>0</v>
      </c>
      <c r="I1888" s="5" t="n">
        <f aca="false">AND(B1888&gt;=$P$1,B1888&lt;=$Q$1)</f>
        <v>1</v>
      </c>
      <c r="J1888" s="0" t="n">
        <f aca="false">VLOOKUP(D1888,Товар!$A$1:$F$61,5)</f>
        <v>250</v>
      </c>
      <c r="K1888" s="5" t="n">
        <f aca="false">IF(F1888="Поступление",TRUE())</f>
        <v>0</v>
      </c>
      <c r="L1888" s="5" t="n">
        <f aca="false">AND(G1888,H1888,I1888,K1888)</f>
        <v>0</v>
      </c>
      <c r="M1888" s="0" t="n">
        <f aca="false">IF(L1888,1,0)</f>
        <v>0</v>
      </c>
      <c r="N1888" s="0" t="n">
        <f aca="false">E1888*J1888*M1888</f>
        <v>0</v>
      </c>
    </row>
    <row r="1889" customFormat="false" ht="14.25" hidden="false" customHeight="false" outlineLevel="0" collapsed="false">
      <c r="A1889" s="0" t="n">
        <v>1888</v>
      </c>
      <c r="B1889" s="3" t="n">
        <v>45147</v>
      </c>
      <c r="C1889" s="4" t="s">
        <v>17</v>
      </c>
      <c r="D1889" s="0" t="n">
        <v>52</v>
      </c>
      <c r="E1889" s="0" t="n">
        <v>276</v>
      </c>
      <c r="F1889" s="0" t="s">
        <v>29</v>
      </c>
      <c r="G1889" s="5" t="n">
        <f aca="false">OR(C1889="M15",C1889="M10")</f>
        <v>0</v>
      </c>
      <c r="H1889" s="5" t="n">
        <f aca="false">AND(D1889&lt;=7,D1889&gt;=4)</f>
        <v>0</v>
      </c>
      <c r="I1889" s="5" t="n">
        <f aca="false">AND(B1889&gt;=$P$1,B1889&lt;=$Q$1)</f>
        <v>1</v>
      </c>
      <c r="J1889" s="0" t="n">
        <f aca="false">VLOOKUP(D1889,Товар!$A$1:$F$61,5)</f>
        <v>200</v>
      </c>
      <c r="K1889" s="5" t="n">
        <f aca="false">IF(F1889="Поступление",TRUE())</f>
        <v>0</v>
      </c>
      <c r="L1889" s="5" t="n">
        <f aca="false">AND(G1889,H1889,I1889,K1889)</f>
        <v>0</v>
      </c>
      <c r="M1889" s="0" t="n">
        <f aca="false">IF(L1889,1,0)</f>
        <v>0</v>
      </c>
      <c r="N1889" s="0" t="n">
        <f aca="false">E1889*J1889*M1889</f>
        <v>0</v>
      </c>
    </row>
    <row r="1890" customFormat="false" ht="14.25" hidden="false" customHeight="false" outlineLevel="0" collapsed="false">
      <c r="A1890" s="0" t="n">
        <v>1889</v>
      </c>
      <c r="B1890" s="3" t="n">
        <v>45147</v>
      </c>
      <c r="C1890" s="4" t="s">
        <v>17</v>
      </c>
      <c r="D1890" s="0" t="n">
        <v>53</v>
      </c>
      <c r="E1890" s="0" t="n">
        <v>357</v>
      </c>
      <c r="F1890" s="0" t="s">
        <v>29</v>
      </c>
      <c r="G1890" s="5" t="n">
        <f aca="false">OR(C1890="M15",C1890="M10")</f>
        <v>0</v>
      </c>
      <c r="H1890" s="5" t="n">
        <f aca="false">AND(D1890&lt;=7,D1890&gt;=4)</f>
        <v>0</v>
      </c>
      <c r="I1890" s="5" t="n">
        <f aca="false">AND(B1890&gt;=$P$1,B1890&lt;=$Q$1)</f>
        <v>1</v>
      </c>
      <c r="J1890" s="0" t="n">
        <f aca="false">VLOOKUP(D1890,Товар!$A$1:$F$61,5)</f>
        <v>400</v>
      </c>
      <c r="K1890" s="5" t="n">
        <f aca="false">IF(F1890="Поступление",TRUE())</f>
        <v>0</v>
      </c>
      <c r="L1890" s="5" t="n">
        <f aca="false">AND(G1890,H1890,I1890,K1890)</f>
        <v>0</v>
      </c>
      <c r="M1890" s="0" t="n">
        <f aca="false">IF(L1890,1,0)</f>
        <v>0</v>
      </c>
      <c r="N1890" s="0" t="n">
        <f aca="false">E1890*J1890*M1890</f>
        <v>0</v>
      </c>
    </row>
    <row r="1891" customFormat="false" ht="14.25" hidden="false" customHeight="false" outlineLevel="0" collapsed="false">
      <c r="A1891" s="0" t="n">
        <v>1890</v>
      </c>
      <c r="B1891" s="3" t="n">
        <v>45147</v>
      </c>
      <c r="C1891" s="4" t="s">
        <v>17</v>
      </c>
      <c r="D1891" s="0" t="n">
        <v>54</v>
      </c>
      <c r="E1891" s="0" t="n">
        <v>355</v>
      </c>
      <c r="F1891" s="0" t="s">
        <v>29</v>
      </c>
      <c r="G1891" s="5" t="n">
        <f aca="false">OR(C1891="M15",C1891="M10")</f>
        <v>0</v>
      </c>
      <c r="H1891" s="5" t="n">
        <f aca="false">AND(D1891&lt;=7,D1891&gt;=4)</f>
        <v>0</v>
      </c>
      <c r="I1891" s="5" t="n">
        <f aca="false">AND(B1891&gt;=$P$1,B1891&lt;=$Q$1)</f>
        <v>1</v>
      </c>
      <c r="J1891" s="0" t="n">
        <f aca="false">VLOOKUP(D1891,Товар!$A$1:$F$61,5)</f>
        <v>300</v>
      </c>
      <c r="K1891" s="5" t="n">
        <f aca="false">IF(F1891="Поступление",TRUE())</f>
        <v>0</v>
      </c>
      <c r="L1891" s="5" t="n">
        <f aca="false">AND(G1891,H1891,I1891,K1891)</f>
        <v>0</v>
      </c>
      <c r="M1891" s="0" t="n">
        <f aca="false">IF(L1891,1,0)</f>
        <v>0</v>
      </c>
      <c r="N1891" s="0" t="n">
        <f aca="false">E1891*J1891*M1891</f>
        <v>0</v>
      </c>
    </row>
    <row r="1892" customFormat="false" ht="14.25" hidden="false" customHeight="false" outlineLevel="0" collapsed="false">
      <c r="A1892" s="0" t="n">
        <v>1891</v>
      </c>
      <c r="B1892" s="3" t="n">
        <v>45147</v>
      </c>
      <c r="C1892" s="4" t="s">
        <v>17</v>
      </c>
      <c r="D1892" s="0" t="n">
        <v>55</v>
      </c>
      <c r="E1892" s="0" t="n">
        <v>343</v>
      </c>
      <c r="F1892" s="0" t="s">
        <v>29</v>
      </c>
      <c r="G1892" s="5" t="n">
        <f aca="false">OR(C1892="M15",C1892="M10")</f>
        <v>0</v>
      </c>
      <c r="H1892" s="5" t="n">
        <f aca="false">AND(D1892&lt;=7,D1892&gt;=4)</f>
        <v>0</v>
      </c>
      <c r="I1892" s="5" t="n">
        <f aca="false">AND(B1892&gt;=$P$1,B1892&lt;=$Q$1)</f>
        <v>1</v>
      </c>
      <c r="J1892" s="0" t="n">
        <f aca="false">VLOOKUP(D1892,Товар!$A$1:$F$61,5)</f>
        <v>300</v>
      </c>
      <c r="K1892" s="5" t="n">
        <f aca="false">IF(F1892="Поступление",TRUE())</f>
        <v>0</v>
      </c>
      <c r="L1892" s="5" t="n">
        <f aca="false">AND(G1892,H1892,I1892,K1892)</f>
        <v>0</v>
      </c>
      <c r="M1892" s="0" t="n">
        <f aca="false">IF(L1892,1,0)</f>
        <v>0</v>
      </c>
      <c r="N1892" s="0" t="n">
        <f aca="false">E1892*J1892*M1892</f>
        <v>0</v>
      </c>
    </row>
    <row r="1893" customFormat="false" ht="14.25" hidden="false" customHeight="false" outlineLevel="0" collapsed="false">
      <c r="A1893" s="0" t="n">
        <v>1892</v>
      </c>
      <c r="B1893" s="3" t="n">
        <v>45147</v>
      </c>
      <c r="C1893" s="4" t="s">
        <v>17</v>
      </c>
      <c r="D1893" s="0" t="n">
        <v>56</v>
      </c>
      <c r="E1893" s="0" t="n">
        <v>322</v>
      </c>
      <c r="F1893" s="0" t="s">
        <v>29</v>
      </c>
      <c r="G1893" s="5" t="n">
        <f aca="false">OR(C1893="M15",C1893="M10")</f>
        <v>0</v>
      </c>
      <c r="H1893" s="5" t="n">
        <f aca="false">AND(D1893&lt;=7,D1893&gt;=4)</f>
        <v>0</v>
      </c>
      <c r="I1893" s="5" t="n">
        <f aca="false">AND(B1893&gt;=$P$1,B1893&lt;=$Q$1)</f>
        <v>1</v>
      </c>
      <c r="J1893" s="0" t="n">
        <f aca="false">VLOOKUP(D1893,Товар!$A$1:$F$61,5)</f>
        <v>1</v>
      </c>
      <c r="K1893" s="5" t="n">
        <f aca="false">IF(F1893="Поступление",TRUE())</f>
        <v>0</v>
      </c>
      <c r="L1893" s="5" t="n">
        <f aca="false">AND(G1893,H1893,I1893,K1893)</f>
        <v>0</v>
      </c>
      <c r="M1893" s="0" t="n">
        <f aca="false">IF(L1893,1,0)</f>
        <v>0</v>
      </c>
      <c r="N1893" s="0" t="n">
        <f aca="false">E1893*J1893*M1893</f>
        <v>0</v>
      </c>
    </row>
    <row r="1894" customFormat="false" ht="14.25" hidden="false" customHeight="false" outlineLevel="0" collapsed="false">
      <c r="A1894" s="0" t="n">
        <v>1893</v>
      </c>
      <c r="B1894" s="3" t="n">
        <v>45147</v>
      </c>
      <c r="C1894" s="4" t="s">
        <v>17</v>
      </c>
      <c r="D1894" s="0" t="n">
        <v>57</v>
      </c>
      <c r="E1894" s="0" t="n">
        <v>369</v>
      </c>
      <c r="F1894" s="0" t="s">
        <v>29</v>
      </c>
      <c r="G1894" s="5" t="n">
        <f aca="false">OR(C1894="M15",C1894="M10")</f>
        <v>0</v>
      </c>
      <c r="H1894" s="5" t="n">
        <f aca="false">AND(D1894&lt;=7,D1894&gt;=4)</f>
        <v>0</v>
      </c>
      <c r="I1894" s="5" t="n">
        <f aca="false">AND(B1894&gt;=$P$1,B1894&lt;=$Q$1)</f>
        <v>1</v>
      </c>
      <c r="J1894" s="0" t="n">
        <f aca="false">VLOOKUP(D1894,Товар!$A$1:$F$61,5)</f>
        <v>1</v>
      </c>
      <c r="K1894" s="5" t="n">
        <f aca="false">IF(F1894="Поступление",TRUE())</f>
        <v>0</v>
      </c>
      <c r="L1894" s="5" t="n">
        <f aca="false">AND(G1894,H1894,I1894,K1894)</f>
        <v>0</v>
      </c>
      <c r="M1894" s="0" t="n">
        <f aca="false">IF(L1894,1,0)</f>
        <v>0</v>
      </c>
      <c r="N1894" s="0" t="n">
        <f aca="false">E1894*J1894*M1894</f>
        <v>0</v>
      </c>
    </row>
    <row r="1895" customFormat="false" ht="14.25" hidden="false" customHeight="false" outlineLevel="0" collapsed="false">
      <c r="A1895" s="0" t="n">
        <v>1894</v>
      </c>
      <c r="B1895" s="3" t="n">
        <v>45147</v>
      </c>
      <c r="C1895" s="4" t="s">
        <v>17</v>
      </c>
      <c r="D1895" s="0" t="n">
        <v>58</v>
      </c>
      <c r="E1895" s="0" t="n">
        <v>399</v>
      </c>
      <c r="F1895" s="0" t="s">
        <v>29</v>
      </c>
      <c r="G1895" s="5" t="n">
        <f aca="false">OR(C1895="M15",C1895="M10")</f>
        <v>0</v>
      </c>
      <c r="H1895" s="5" t="n">
        <f aca="false">AND(D1895&lt;=7,D1895&gt;=4)</f>
        <v>0</v>
      </c>
      <c r="I1895" s="5" t="n">
        <f aca="false">AND(B1895&gt;=$P$1,B1895&lt;=$Q$1)</f>
        <v>1</v>
      </c>
      <c r="J1895" s="0" t="n">
        <f aca="false">VLOOKUP(D1895,Товар!$A$1:$F$61,5)</f>
        <v>500</v>
      </c>
      <c r="K1895" s="5" t="n">
        <f aca="false">IF(F1895="Поступление",TRUE())</f>
        <v>0</v>
      </c>
      <c r="L1895" s="5" t="n">
        <f aca="false">AND(G1895,H1895,I1895,K1895)</f>
        <v>0</v>
      </c>
      <c r="M1895" s="0" t="n">
        <f aca="false">IF(L1895,1,0)</f>
        <v>0</v>
      </c>
      <c r="N1895" s="0" t="n">
        <f aca="false">E1895*J1895*M1895</f>
        <v>0</v>
      </c>
    </row>
    <row r="1896" customFormat="false" ht="14.25" hidden="false" customHeight="false" outlineLevel="0" collapsed="false">
      <c r="A1896" s="0" t="n">
        <v>1895</v>
      </c>
      <c r="B1896" s="3" t="n">
        <v>45147</v>
      </c>
      <c r="C1896" s="4" t="s">
        <v>17</v>
      </c>
      <c r="D1896" s="0" t="n">
        <v>59</v>
      </c>
      <c r="E1896" s="0" t="n">
        <v>307</v>
      </c>
      <c r="F1896" s="0" t="s">
        <v>29</v>
      </c>
      <c r="G1896" s="5" t="n">
        <f aca="false">OR(C1896="M15",C1896="M10")</f>
        <v>0</v>
      </c>
      <c r="H1896" s="5" t="n">
        <f aca="false">AND(D1896&lt;=7,D1896&gt;=4)</f>
        <v>0</v>
      </c>
      <c r="I1896" s="5" t="n">
        <f aca="false">AND(B1896&gt;=$P$1,B1896&lt;=$Q$1)</f>
        <v>1</v>
      </c>
      <c r="J1896" s="0" t="n">
        <f aca="false">VLOOKUP(D1896,Товар!$A$1:$F$61,5)</f>
        <v>500</v>
      </c>
      <c r="K1896" s="5" t="n">
        <f aca="false">IF(F1896="Поступление",TRUE())</f>
        <v>0</v>
      </c>
      <c r="L1896" s="5" t="n">
        <f aca="false">AND(G1896,H1896,I1896,K1896)</f>
        <v>0</v>
      </c>
      <c r="M1896" s="0" t="n">
        <f aca="false">IF(L1896,1,0)</f>
        <v>0</v>
      </c>
      <c r="N1896" s="0" t="n">
        <f aca="false">E1896*J1896*M1896</f>
        <v>0</v>
      </c>
    </row>
    <row r="1897" customFormat="false" ht="14.25" hidden="false" customHeight="false" outlineLevel="0" collapsed="false">
      <c r="A1897" s="0" t="n">
        <v>1896</v>
      </c>
      <c r="B1897" s="3" t="n">
        <v>45147</v>
      </c>
      <c r="C1897" s="4" t="s">
        <v>17</v>
      </c>
      <c r="D1897" s="0" t="n">
        <v>60</v>
      </c>
      <c r="E1897" s="0" t="n">
        <v>302</v>
      </c>
      <c r="F1897" s="0" t="s">
        <v>29</v>
      </c>
      <c r="G1897" s="5" t="n">
        <f aca="false">OR(C1897="M15",C1897="M10")</f>
        <v>0</v>
      </c>
      <c r="H1897" s="5" t="n">
        <f aca="false">AND(D1897&lt;=7,D1897&gt;=4)</f>
        <v>0</v>
      </c>
      <c r="I1897" s="5" t="n">
        <f aca="false">AND(B1897&gt;=$P$1,B1897&lt;=$Q$1)</f>
        <v>1</v>
      </c>
      <c r="J1897" s="0" t="n">
        <f aca="false">VLOOKUP(D1897,Товар!$A$1:$F$61,5)</f>
        <v>500</v>
      </c>
      <c r="K1897" s="5" t="n">
        <f aca="false">IF(F1897="Поступление",TRUE())</f>
        <v>0</v>
      </c>
      <c r="L1897" s="5" t="n">
        <f aca="false">AND(G1897,H1897,I1897,K1897)</f>
        <v>0</v>
      </c>
      <c r="M1897" s="0" t="n">
        <f aca="false">IF(L1897,1,0)</f>
        <v>0</v>
      </c>
      <c r="N1897" s="0" t="n">
        <f aca="false">E1897*J1897*M1897</f>
        <v>0</v>
      </c>
    </row>
    <row r="1898" customFormat="false" ht="14.25" hidden="false" customHeight="false" outlineLevel="0" collapsed="false">
      <c r="A1898" s="0" t="n">
        <v>1897</v>
      </c>
      <c r="B1898" s="3" t="n">
        <v>45147</v>
      </c>
      <c r="C1898" s="4" t="s">
        <v>18</v>
      </c>
      <c r="D1898" s="0" t="n">
        <v>37</v>
      </c>
      <c r="E1898" s="0" t="n">
        <v>301</v>
      </c>
      <c r="F1898" s="0" t="s">
        <v>29</v>
      </c>
      <c r="G1898" s="5" t="n">
        <f aca="false">OR(C1898="M15",C1898="M10")</f>
        <v>0</v>
      </c>
      <c r="H1898" s="5" t="n">
        <f aca="false">AND(D1898&lt;=7,D1898&gt;=4)</f>
        <v>0</v>
      </c>
      <c r="I1898" s="5" t="n">
        <f aca="false">AND(B1898&gt;=$P$1,B1898&lt;=$Q$1)</f>
        <v>1</v>
      </c>
      <c r="J1898" s="0" t="n">
        <f aca="false">VLOOKUP(D1898,Товар!$A$1:$F$61,5)</f>
        <v>200</v>
      </c>
      <c r="K1898" s="5" t="n">
        <f aca="false">IF(F1898="Поступление",TRUE())</f>
        <v>0</v>
      </c>
      <c r="L1898" s="5" t="n">
        <f aca="false">AND(G1898,H1898,I1898,K1898)</f>
        <v>0</v>
      </c>
      <c r="M1898" s="0" t="n">
        <f aca="false">IF(L1898,1,0)</f>
        <v>0</v>
      </c>
      <c r="N1898" s="0" t="n">
        <f aca="false">E1898*J1898*M1898</f>
        <v>0</v>
      </c>
    </row>
    <row r="1899" customFormat="false" ht="14.25" hidden="false" customHeight="false" outlineLevel="0" collapsed="false">
      <c r="A1899" s="0" t="n">
        <v>1898</v>
      </c>
      <c r="B1899" s="3" t="n">
        <v>45147</v>
      </c>
      <c r="C1899" s="4" t="s">
        <v>18</v>
      </c>
      <c r="D1899" s="0" t="n">
        <v>38</v>
      </c>
      <c r="E1899" s="0" t="n">
        <v>357</v>
      </c>
      <c r="F1899" s="0" t="s">
        <v>29</v>
      </c>
      <c r="G1899" s="5" t="n">
        <f aca="false">OR(C1899="M15",C1899="M10")</f>
        <v>0</v>
      </c>
      <c r="H1899" s="5" t="n">
        <f aca="false">AND(D1899&lt;=7,D1899&gt;=4)</f>
        <v>0</v>
      </c>
      <c r="I1899" s="5" t="n">
        <f aca="false">AND(B1899&gt;=$P$1,B1899&lt;=$Q$1)</f>
        <v>1</v>
      </c>
      <c r="J1899" s="0" t="n">
        <f aca="false">VLOOKUP(D1899,Товар!$A$1:$F$61,5)</f>
        <v>200</v>
      </c>
      <c r="K1899" s="5" t="n">
        <f aca="false">IF(F1899="Поступление",TRUE())</f>
        <v>0</v>
      </c>
      <c r="L1899" s="5" t="n">
        <f aca="false">AND(G1899,H1899,I1899,K1899)</f>
        <v>0</v>
      </c>
      <c r="M1899" s="0" t="n">
        <f aca="false">IF(L1899,1,0)</f>
        <v>0</v>
      </c>
      <c r="N1899" s="0" t="n">
        <f aca="false">E1899*J1899*M1899</f>
        <v>0</v>
      </c>
    </row>
    <row r="1900" customFormat="false" ht="14.25" hidden="false" customHeight="false" outlineLevel="0" collapsed="false">
      <c r="A1900" s="0" t="n">
        <v>1899</v>
      </c>
      <c r="B1900" s="3" t="n">
        <v>45147</v>
      </c>
      <c r="C1900" s="4" t="s">
        <v>18</v>
      </c>
      <c r="D1900" s="0" t="n">
        <v>39</v>
      </c>
      <c r="E1900" s="0" t="n">
        <v>268</v>
      </c>
      <c r="F1900" s="0" t="s">
        <v>29</v>
      </c>
      <c r="G1900" s="5" t="n">
        <f aca="false">OR(C1900="M15",C1900="M10")</f>
        <v>0</v>
      </c>
      <c r="H1900" s="5" t="n">
        <f aca="false">AND(D1900&lt;=7,D1900&gt;=4)</f>
        <v>0</v>
      </c>
      <c r="I1900" s="5" t="n">
        <f aca="false">AND(B1900&gt;=$P$1,B1900&lt;=$Q$1)</f>
        <v>1</v>
      </c>
      <c r="J1900" s="0" t="n">
        <f aca="false">VLOOKUP(D1900,Товар!$A$1:$F$61,5)</f>
        <v>250</v>
      </c>
      <c r="K1900" s="5" t="n">
        <f aca="false">IF(F1900="Поступление",TRUE())</f>
        <v>0</v>
      </c>
      <c r="L1900" s="5" t="n">
        <f aca="false">AND(G1900,H1900,I1900,K1900)</f>
        <v>0</v>
      </c>
      <c r="M1900" s="0" t="n">
        <f aca="false">IF(L1900,1,0)</f>
        <v>0</v>
      </c>
      <c r="N1900" s="0" t="n">
        <f aca="false">E1900*J1900*M1900</f>
        <v>0</v>
      </c>
    </row>
    <row r="1901" customFormat="false" ht="14.25" hidden="false" customHeight="false" outlineLevel="0" collapsed="false">
      <c r="A1901" s="0" t="n">
        <v>1900</v>
      </c>
      <c r="B1901" s="3" t="n">
        <v>45147</v>
      </c>
      <c r="C1901" s="4" t="s">
        <v>18</v>
      </c>
      <c r="D1901" s="0" t="n">
        <v>40</v>
      </c>
      <c r="E1901" s="0" t="n">
        <v>279</v>
      </c>
      <c r="F1901" s="0" t="s">
        <v>29</v>
      </c>
      <c r="G1901" s="5" t="n">
        <f aca="false">OR(C1901="M15",C1901="M10")</f>
        <v>0</v>
      </c>
      <c r="H1901" s="5" t="n">
        <f aca="false">AND(D1901&lt;=7,D1901&gt;=4)</f>
        <v>0</v>
      </c>
      <c r="I1901" s="5" t="n">
        <f aca="false">AND(B1901&gt;=$P$1,B1901&lt;=$Q$1)</f>
        <v>1</v>
      </c>
      <c r="J1901" s="0" t="n">
        <f aca="false">VLOOKUP(D1901,Товар!$A$1:$F$61,5)</f>
        <v>200</v>
      </c>
      <c r="K1901" s="5" t="n">
        <f aca="false">IF(F1901="Поступление",TRUE())</f>
        <v>0</v>
      </c>
      <c r="L1901" s="5" t="n">
        <f aca="false">AND(G1901,H1901,I1901,K1901)</f>
        <v>0</v>
      </c>
      <c r="M1901" s="0" t="n">
        <f aca="false">IF(L1901,1,0)</f>
        <v>0</v>
      </c>
      <c r="N1901" s="0" t="n">
        <f aca="false">E1901*J1901*M1901</f>
        <v>0</v>
      </c>
    </row>
    <row r="1902" customFormat="false" ht="14.25" hidden="false" customHeight="false" outlineLevel="0" collapsed="false">
      <c r="A1902" s="0" t="n">
        <v>1901</v>
      </c>
      <c r="B1902" s="3" t="n">
        <v>45147</v>
      </c>
      <c r="C1902" s="4" t="s">
        <v>18</v>
      </c>
      <c r="D1902" s="0" t="n">
        <v>41</v>
      </c>
      <c r="E1902" s="0" t="n">
        <v>281</v>
      </c>
      <c r="F1902" s="0" t="s">
        <v>29</v>
      </c>
      <c r="G1902" s="5" t="n">
        <f aca="false">OR(C1902="M15",C1902="M10")</f>
        <v>0</v>
      </c>
      <c r="H1902" s="5" t="n">
        <f aca="false">AND(D1902&lt;=7,D1902&gt;=4)</f>
        <v>0</v>
      </c>
      <c r="I1902" s="5" t="n">
        <f aca="false">AND(B1902&gt;=$P$1,B1902&lt;=$Q$1)</f>
        <v>1</v>
      </c>
      <c r="J1902" s="0" t="n">
        <f aca="false">VLOOKUP(D1902,Товар!$A$1:$F$61,5)</f>
        <v>100</v>
      </c>
      <c r="K1902" s="5" t="n">
        <f aca="false">IF(F1902="Поступление",TRUE())</f>
        <v>0</v>
      </c>
      <c r="L1902" s="5" t="n">
        <f aca="false">AND(G1902,H1902,I1902,K1902)</f>
        <v>0</v>
      </c>
      <c r="M1902" s="0" t="n">
        <f aca="false">IF(L1902,1,0)</f>
        <v>0</v>
      </c>
      <c r="N1902" s="0" t="n">
        <f aca="false">E1902*J1902*M1902</f>
        <v>0</v>
      </c>
    </row>
    <row r="1903" customFormat="false" ht="14.25" hidden="false" customHeight="false" outlineLevel="0" collapsed="false">
      <c r="A1903" s="0" t="n">
        <v>1902</v>
      </c>
      <c r="B1903" s="3" t="n">
        <v>45147</v>
      </c>
      <c r="C1903" s="4" t="s">
        <v>18</v>
      </c>
      <c r="D1903" s="0" t="n">
        <v>42</v>
      </c>
      <c r="E1903" s="0" t="n">
        <v>292</v>
      </c>
      <c r="F1903" s="0" t="s">
        <v>29</v>
      </c>
      <c r="G1903" s="5" t="n">
        <f aca="false">OR(C1903="M15",C1903="M10")</f>
        <v>0</v>
      </c>
      <c r="H1903" s="5" t="n">
        <f aca="false">AND(D1903&lt;=7,D1903&gt;=4)</f>
        <v>0</v>
      </c>
      <c r="I1903" s="5" t="n">
        <f aca="false">AND(B1903&gt;=$P$1,B1903&lt;=$Q$1)</f>
        <v>1</v>
      </c>
      <c r="J1903" s="0" t="n">
        <f aca="false">VLOOKUP(D1903,Товар!$A$1:$F$61,5)</f>
        <v>500</v>
      </c>
      <c r="K1903" s="5" t="n">
        <f aca="false">IF(F1903="Поступление",TRUE())</f>
        <v>0</v>
      </c>
      <c r="L1903" s="5" t="n">
        <f aca="false">AND(G1903,H1903,I1903,K1903)</f>
        <v>0</v>
      </c>
      <c r="M1903" s="0" t="n">
        <f aca="false">IF(L1903,1,0)</f>
        <v>0</v>
      </c>
      <c r="N1903" s="0" t="n">
        <f aca="false">E1903*J1903*M1903</f>
        <v>0</v>
      </c>
    </row>
    <row r="1904" customFormat="false" ht="14.25" hidden="false" customHeight="false" outlineLevel="0" collapsed="false">
      <c r="A1904" s="0" t="n">
        <v>1903</v>
      </c>
      <c r="B1904" s="3" t="n">
        <v>45147</v>
      </c>
      <c r="C1904" s="4" t="s">
        <v>18</v>
      </c>
      <c r="D1904" s="0" t="n">
        <v>43</v>
      </c>
      <c r="E1904" s="0" t="n">
        <v>203</v>
      </c>
      <c r="F1904" s="0" t="s">
        <v>29</v>
      </c>
      <c r="G1904" s="5" t="n">
        <f aca="false">OR(C1904="M15",C1904="M10")</f>
        <v>0</v>
      </c>
      <c r="H1904" s="5" t="n">
        <f aca="false">AND(D1904&lt;=7,D1904&gt;=4)</f>
        <v>0</v>
      </c>
      <c r="I1904" s="5" t="n">
        <f aca="false">AND(B1904&gt;=$P$1,B1904&lt;=$Q$1)</f>
        <v>1</v>
      </c>
      <c r="J1904" s="0" t="n">
        <f aca="false">VLOOKUP(D1904,Товар!$A$1:$F$61,5)</f>
        <v>120</v>
      </c>
      <c r="K1904" s="5" t="n">
        <f aca="false">IF(F1904="Поступление",TRUE())</f>
        <v>0</v>
      </c>
      <c r="L1904" s="5" t="n">
        <f aca="false">AND(G1904,H1904,I1904,K1904)</f>
        <v>0</v>
      </c>
      <c r="M1904" s="0" t="n">
        <f aca="false">IF(L1904,1,0)</f>
        <v>0</v>
      </c>
      <c r="N1904" s="0" t="n">
        <f aca="false">E1904*J1904*M1904</f>
        <v>0</v>
      </c>
    </row>
    <row r="1905" customFormat="false" ht="14.25" hidden="false" customHeight="false" outlineLevel="0" collapsed="false">
      <c r="A1905" s="0" t="n">
        <v>1904</v>
      </c>
      <c r="B1905" s="3" t="n">
        <v>45147</v>
      </c>
      <c r="C1905" s="4" t="s">
        <v>18</v>
      </c>
      <c r="D1905" s="0" t="n">
        <v>44</v>
      </c>
      <c r="E1905" s="0" t="n">
        <v>214</v>
      </c>
      <c r="F1905" s="0" t="s">
        <v>29</v>
      </c>
      <c r="G1905" s="5" t="n">
        <f aca="false">OR(C1905="M15",C1905="M10")</f>
        <v>0</v>
      </c>
      <c r="H1905" s="5" t="n">
        <f aca="false">AND(D1905&lt;=7,D1905&gt;=4)</f>
        <v>0</v>
      </c>
      <c r="I1905" s="5" t="n">
        <f aca="false">AND(B1905&gt;=$P$1,B1905&lt;=$Q$1)</f>
        <v>1</v>
      </c>
      <c r="J1905" s="0" t="n">
        <f aca="false">VLOOKUP(D1905,Товар!$A$1:$F$61,5)</f>
        <v>200</v>
      </c>
      <c r="K1905" s="5" t="n">
        <f aca="false">IF(F1905="Поступление",TRUE())</f>
        <v>0</v>
      </c>
      <c r="L1905" s="5" t="n">
        <f aca="false">AND(G1905,H1905,I1905,K1905)</f>
        <v>0</v>
      </c>
      <c r="M1905" s="0" t="n">
        <f aca="false">IF(L1905,1,0)</f>
        <v>0</v>
      </c>
      <c r="N1905" s="0" t="n">
        <f aca="false">E1905*J1905*M1905</f>
        <v>0</v>
      </c>
    </row>
    <row r="1906" customFormat="false" ht="14.25" hidden="false" customHeight="false" outlineLevel="0" collapsed="false">
      <c r="A1906" s="0" t="n">
        <v>1905</v>
      </c>
      <c r="B1906" s="3" t="n">
        <v>45147</v>
      </c>
      <c r="C1906" s="4" t="s">
        <v>18</v>
      </c>
      <c r="D1906" s="0" t="n">
        <v>45</v>
      </c>
      <c r="E1906" s="0" t="n">
        <v>225</v>
      </c>
      <c r="F1906" s="0" t="s">
        <v>29</v>
      </c>
      <c r="G1906" s="5" t="n">
        <f aca="false">OR(C1906="M15",C1906="M10")</f>
        <v>0</v>
      </c>
      <c r="H1906" s="5" t="n">
        <f aca="false">AND(D1906&lt;=7,D1906&gt;=4)</f>
        <v>0</v>
      </c>
      <c r="I1906" s="5" t="n">
        <f aca="false">AND(B1906&gt;=$P$1,B1906&lt;=$Q$1)</f>
        <v>1</v>
      </c>
      <c r="J1906" s="0" t="n">
        <f aca="false">VLOOKUP(D1906,Товар!$A$1:$F$61,5)</f>
        <v>200</v>
      </c>
      <c r="K1906" s="5" t="n">
        <f aca="false">IF(F1906="Поступление",TRUE())</f>
        <v>0</v>
      </c>
      <c r="L1906" s="5" t="n">
        <f aca="false">AND(G1906,H1906,I1906,K1906)</f>
        <v>0</v>
      </c>
      <c r="M1906" s="0" t="n">
        <f aca="false">IF(L1906,1,0)</f>
        <v>0</v>
      </c>
      <c r="N1906" s="0" t="n">
        <f aca="false">E1906*J1906*M1906</f>
        <v>0</v>
      </c>
    </row>
    <row r="1907" customFormat="false" ht="14.25" hidden="false" customHeight="false" outlineLevel="0" collapsed="false">
      <c r="A1907" s="0" t="n">
        <v>1906</v>
      </c>
      <c r="B1907" s="3" t="n">
        <v>45147</v>
      </c>
      <c r="C1907" s="4" t="s">
        <v>18</v>
      </c>
      <c r="D1907" s="0" t="n">
        <v>46</v>
      </c>
      <c r="E1907" s="0" t="n">
        <v>357</v>
      </c>
      <c r="F1907" s="0" t="s">
        <v>29</v>
      </c>
      <c r="G1907" s="5" t="n">
        <f aca="false">OR(C1907="M15",C1907="M10")</f>
        <v>0</v>
      </c>
      <c r="H1907" s="5" t="n">
        <f aca="false">AND(D1907&lt;=7,D1907&gt;=4)</f>
        <v>0</v>
      </c>
      <c r="I1907" s="5" t="n">
        <f aca="false">AND(B1907&gt;=$P$1,B1907&lt;=$Q$1)</f>
        <v>1</v>
      </c>
      <c r="J1907" s="0" t="n">
        <f aca="false">VLOOKUP(D1907,Товар!$A$1:$F$61,5)</f>
        <v>300</v>
      </c>
      <c r="K1907" s="5" t="n">
        <f aca="false">IF(F1907="Поступление",TRUE())</f>
        <v>0</v>
      </c>
      <c r="L1907" s="5" t="n">
        <f aca="false">AND(G1907,H1907,I1907,K1907)</f>
        <v>0</v>
      </c>
      <c r="M1907" s="0" t="n">
        <f aca="false">IF(L1907,1,0)</f>
        <v>0</v>
      </c>
      <c r="N1907" s="0" t="n">
        <f aca="false">E1907*J1907*M1907</f>
        <v>0</v>
      </c>
    </row>
    <row r="1908" customFormat="false" ht="14.25" hidden="false" customHeight="false" outlineLevel="0" collapsed="false">
      <c r="A1908" s="0" t="n">
        <v>1907</v>
      </c>
      <c r="B1908" s="3" t="n">
        <v>45147</v>
      </c>
      <c r="C1908" s="4" t="s">
        <v>18</v>
      </c>
      <c r="D1908" s="0" t="n">
        <v>47</v>
      </c>
      <c r="E1908" s="0" t="n">
        <v>355</v>
      </c>
      <c r="F1908" s="0" t="s">
        <v>29</v>
      </c>
      <c r="G1908" s="5" t="n">
        <f aca="false">OR(C1908="M15",C1908="M10")</f>
        <v>0</v>
      </c>
      <c r="H1908" s="5" t="n">
        <f aca="false">AND(D1908&lt;=7,D1908&gt;=4)</f>
        <v>0</v>
      </c>
      <c r="I1908" s="5" t="n">
        <f aca="false">AND(B1908&gt;=$P$1,B1908&lt;=$Q$1)</f>
        <v>1</v>
      </c>
      <c r="J1908" s="0" t="n">
        <f aca="false">VLOOKUP(D1908,Товар!$A$1:$F$61,5)</f>
        <v>300</v>
      </c>
      <c r="K1908" s="5" t="n">
        <f aca="false">IF(F1908="Поступление",TRUE())</f>
        <v>0</v>
      </c>
      <c r="L1908" s="5" t="n">
        <f aca="false">AND(G1908,H1908,I1908,K1908)</f>
        <v>0</v>
      </c>
      <c r="M1908" s="0" t="n">
        <f aca="false">IF(L1908,1,0)</f>
        <v>0</v>
      </c>
      <c r="N1908" s="0" t="n">
        <f aca="false">E1908*J1908*M1908</f>
        <v>0</v>
      </c>
    </row>
    <row r="1909" customFormat="false" ht="14.25" hidden="false" customHeight="false" outlineLevel="0" collapsed="false">
      <c r="A1909" s="0" t="n">
        <v>1908</v>
      </c>
      <c r="B1909" s="3" t="n">
        <v>45147</v>
      </c>
      <c r="C1909" s="4" t="s">
        <v>18</v>
      </c>
      <c r="D1909" s="0" t="n">
        <v>48</v>
      </c>
      <c r="E1909" s="0" t="n">
        <v>343</v>
      </c>
      <c r="F1909" s="0" t="s">
        <v>29</v>
      </c>
      <c r="G1909" s="5" t="n">
        <f aca="false">OR(C1909="M15",C1909="M10")</f>
        <v>0</v>
      </c>
      <c r="H1909" s="5" t="n">
        <f aca="false">AND(D1909&lt;=7,D1909&gt;=4)</f>
        <v>0</v>
      </c>
      <c r="I1909" s="5" t="n">
        <f aca="false">AND(B1909&gt;=$P$1,B1909&lt;=$Q$1)</f>
        <v>1</v>
      </c>
      <c r="J1909" s="0" t="n">
        <f aca="false">VLOOKUP(D1909,Товар!$A$1:$F$61,5)</f>
        <v>300</v>
      </c>
      <c r="K1909" s="5" t="n">
        <f aca="false">IF(F1909="Поступление",TRUE())</f>
        <v>0</v>
      </c>
      <c r="L1909" s="5" t="n">
        <f aca="false">AND(G1909,H1909,I1909,K1909)</f>
        <v>0</v>
      </c>
      <c r="M1909" s="0" t="n">
        <f aca="false">IF(L1909,1,0)</f>
        <v>0</v>
      </c>
      <c r="N1909" s="0" t="n">
        <f aca="false">E1909*J1909*M1909</f>
        <v>0</v>
      </c>
    </row>
    <row r="1910" customFormat="false" ht="14.25" hidden="false" customHeight="false" outlineLevel="0" collapsed="false">
      <c r="A1910" s="0" t="n">
        <v>1909</v>
      </c>
      <c r="B1910" s="3" t="n">
        <v>45147</v>
      </c>
      <c r="C1910" s="4" t="s">
        <v>18</v>
      </c>
      <c r="D1910" s="0" t="n">
        <v>49</v>
      </c>
      <c r="E1910" s="0" t="n">
        <v>322</v>
      </c>
      <c r="F1910" s="0" t="s">
        <v>29</v>
      </c>
      <c r="G1910" s="5" t="n">
        <f aca="false">OR(C1910="M15",C1910="M10")</f>
        <v>0</v>
      </c>
      <c r="H1910" s="5" t="n">
        <f aca="false">AND(D1910&lt;=7,D1910&gt;=4)</f>
        <v>0</v>
      </c>
      <c r="I1910" s="5" t="n">
        <f aca="false">AND(B1910&gt;=$P$1,B1910&lt;=$Q$1)</f>
        <v>1</v>
      </c>
      <c r="J1910" s="0" t="n">
        <f aca="false">VLOOKUP(D1910,Товар!$A$1:$F$61,5)</f>
        <v>250</v>
      </c>
      <c r="K1910" s="5" t="n">
        <f aca="false">IF(F1910="Поступление",TRUE())</f>
        <v>0</v>
      </c>
      <c r="L1910" s="5" t="n">
        <f aca="false">AND(G1910,H1910,I1910,K1910)</f>
        <v>0</v>
      </c>
      <c r="M1910" s="0" t="n">
        <f aca="false">IF(L1910,1,0)</f>
        <v>0</v>
      </c>
      <c r="N1910" s="0" t="n">
        <f aca="false">E1910*J1910*M1910</f>
        <v>0</v>
      </c>
    </row>
    <row r="1911" customFormat="false" ht="14.25" hidden="false" customHeight="false" outlineLevel="0" collapsed="false">
      <c r="A1911" s="0" t="n">
        <v>1910</v>
      </c>
      <c r="B1911" s="3" t="n">
        <v>45147</v>
      </c>
      <c r="C1911" s="4" t="s">
        <v>18</v>
      </c>
      <c r="D1911" s="0" t="n">
        <v>50</v>
      </c>
      <c r="E1911" s="0" t="n">
        <v>369</v>
      </c>
      <c r="F1911" s="0" t="s">
        <v>29</v>
      </c>
      <c r="G1911" s="5" t="n">
        <f aca="false">OR(C1911="M15",C1911="M10")</f>
        <v>0</v>
      </c>
      <c r="H1911" s="5" t="n">
        <f aca="false">AND(D1911&lt;=7,D1911&gt;=4)</f>
        <v>0</v>
      </c>
      <c r="I1911" s="5" t="n">
        <f aca="false">AND(B1911&gt;=$P$1,B1911&lt;=$Q$1)</f>
        <v>1</v>
      </c>
      <c r="J1911" s="0" t="n">
        <f aca="false">VLOOKUP(D1911,Товар!$A$1:$F$61,5)</f>
        <v>250</v>
      </c>
      <c r="K1911" s="5" t="n">
        <f aca="false">IF(F1911="Поступление",TRUE())</f>
        <v>0</v>
      </c>
      <c r="L1911" s="5" t="n">
        <f aca="false">AND(G1911,H1911,I1911,K1911)</f>
        <v>0</v>
      </c>
      <c r="M1911" s="0" t="n">
        <f aca="false">IF(L1911,1,0)</f>
        <v>0</v>
      </c>
      <c r="N1911" s="0" t="n">
        <f aca="false">E1911*J1911*M1911</f>
        <v>0</v>
      </c>
    </row>
    <row r="1912" customFormat="false" ht="14.25" hidden="false" customHeight="false" outlineLevel="0" collapsed="false">
      <c r="A1912" s="0" t="n">
        <v>1911</v>
      </c>
      <c r="B1912" s="3" t="n">
        <v>45147</v>
      </c>
      <c r="C1912" s="4" t="s">
        <v>18</v>
      </c>
      <c r="D1912" s="0" t="n">
        <v>51</v>
      </c>
      <c r="E1912" s="0" t="n">
        <v>399</v>
      </c>
      <c r="F1912" s="0" t="s">
        <v>29</v>
      </c>
      <c r="G1912" s="5" t="n">
        <f aca="false">OR(C1912="M15",C1912="M10")</f>
        <v>0</v>
      </c>
      <c r="H1912" s="5" t="n">
        <f aca="false">AND(D1912&lt;=7,D1912&gt;=4)</f>
        <v>0</v>
      </c>
      <c r="I1912" s="5" t="n">
        <f aca="false">AND(B1912&gt;=$P$1,B1912&lt;=$Q$1)</f>
        <v>1</v>
      </c>
      <c r="J1912" s="0" t="n">
        <f aca="false">VLOOKUP(D1912,Товар!$A$1:$F$61,5)</f>
        <v>250</v>
      </c>
      <c r="K1912" s="5" t="n">
        <f aca="false">IF(F1912="Поступление",TRUE())</f>
        <v>0</v>
      </c>
      <c r="L1912" s="5" t="n">
        <f aca="false">AND(G1912,H1912,I1912,K1912)</f>
        <v>0</v>
      </c>
      <c r="M1912" s="0" t="n">
        <f aca="false">IF(L1912,1,0)</f>
        <v>0</v>
      </c>
      <c r="N1912" s="0" t="n">
        <f aca="false">E1912*J1912*M1912</f>
        <v>0</v>
      </c>
    </row>
    <row r="1913" customFormat="false" ht="14.25" hidden="false" customHeight="false" outlineLevel="0" collapsed="false">
      <c r="A1913" s="0" t="n">
        <v>1912</v>
      </c>
      <c r="B1913" s="3" t="n">
        <v>45147</v>
      </c>
      <c r="C1913" s="4" t="s">
        <v>18</v>
      </c>
      <c r="D1913" s="0" t="n">
        <v>52</v>
      </c>
      <c r="E1913" s="0" t="n">
        <v>307</v>
      </c>
      <c r="F1913" s="0" t="s">
        <v>29</v>
      </c>
      <c r="G1913" s="5" t="n">
        <f aca="false">OR(C1913="M15",C1913="M10")</f>
        <v>0</v>
      </c>
      <c r="H1913" s="5" t="n">
        <f aca="false">AND(D1913&lt;=7,D1913&gt;=4)</f>
        <v>0</v>
      </c>
      <c r="I1913" s="5" t="n">
        <f aca="false">AND(B1913&gt;=$P$1,B1913&lt;=$Q$1)</f>
        <v>1</v>
      </c>
      <c r="J1913" s="0" t="n">
        <f aca="false">VLOOKUP(D1913,Товар!$A$1:$F$61,5)</f>
        <v>200</v>
      </c>
      <c r="K1913" s="5" t="n">
        <f aca="false">IF(F1913="Поступление",TRUE())</f>
        <v>0</v>
      </c>
      <c r="L1913" s="5" t="n">
        <f aca="false">AND(G1913,H1913,I1913,K1913)</f>
        <v>0</v>
      </c>
      <c r="M1913" s="0" t="n">
        <f aca="false">IF(L1913,1,0)</f>
        <v>0</v>
      </c>
      <c r="N1913" s="0" t="n">
        <f aca="false">E1913*J1913*M1913</f>
        <v>0</v>
      </c>
    </row>
    <row r="1914" customFormat="false" ht="14.25" hidden="false" customHeight="false" outlineLevel="0" collapsed="false">
      <c r="A1914" s="0" t="n">
        <v>1913</v>
      </c>
      <c r="B1914" s="3" t="n">
        <v>45147</v>
      </c>
      <c r="C1914" s="4" t="s">
        <v>18</v>
      </c>
      <c r="D1914" s="0" t="n">
        <v>53</v>
      </c>
      <c r="E1914" s="0" t="n">
        <v>302</v>
      </c>
      <c r="F1914" s="0" t="s">
        <v>29</v>
      </c>
      <c r="G1914" s="5" t="n">
        <f aca="false">OR(C1914="M15",C1914="M10")</f>
        <v>0</v>
      </c>
      <c r="H1914" s="5" t="n">
        <f aca="false">AND(D1914&lt;=7,D1914&gt;=4)</f>
        <v>0</v>
      </c>
      <c r="I1914" s="5" t="n">
        <f aca="false">AND(B1914&gt;=$P$1,B1914&lt;=$Q$1)</f>
        <v>1</v>
      </c>
      <c r="J1914" s="0" t="n">
        <f aca="false">VLOOKUP(D1914,Товар!$A$1:$F$61,5)</f>
        <v>400</v>
      </c>
      <c r="K1914" s="5" t="n">
        <f aca="false">IF(F1914="Поступление",TRUE())</f>
        <v>0</v>
      </c>
      <c r="L1914" s="5" t="n">
        <f aca="false">AND(G1914,H1914,I1914,K1914)</f>
        <v>0</v>
      </c>
      <c r="M1914" s="0" t="n">
        <f aca="false">IF(L1914,1,0)</f>
        <v>0</v>
      </c>
      <c r="N1914" s="0" t="n">
        <f aca="false">E1914*J1914*M1914</f>
        <v>0</v>
      </c>
    </row>
    <row r="1915" customFormat="false" ht="14.25" hidden="false" customHeight="false" outlineLevel="0" collapsed="false">
      <c r="A1915" s="0" t="n">
        <v>1914</v>
      </c>
      <c r="B1915" s="3" t="n">
        <v>45147</v>
      </c>
      <c r="C1915" s="4" t="s">
        <v>18</v>
      </c>
      <c r="D1915" s="0" t="n">
        <v>54</v>
      </c>
      <c r="E1915" s="0" t="n">
        <v>301</v>
      </c>
      <c r="F1915" s="0" t="s">
        <v>29</v>
      </c>
      <c r="G1915" s="5" t="n">
        <f aca="false">OR(C1915="M15",C1915="M10")</f>
        <v>0</v>
      </c>
      <c r="H1915" s="5" t="n">
        <f aca="false">AND(D1915&lt;=7,D1915&gt;=4)</f>
        <v>0</v>
      </c>
      <c r="I1915" s="5" t="n">
        <f aca="false">AND(B1915&gt;=$P$1,B1915&lt;=$Q$1)</f>
        <v>1</v>
      </c>
      <c r="J1915" s="0" t="n">
        <f aca="false">VLOOKUP(D1915,Товар!$A$1:$F$61,5)</f>
        <v>300</v>
      </c>
      <c r="K1915" s="5" t="n">
        <f aca="false">IF(F1915="Поступление",TRUE())</f>
        <v>0</v>
      </c>
      <c r="L1915" s="5" t="n">
        <f aca="false">AND(G1915,H1915,I1915,K1915)</f>
        <v>0</v>
      </c>
      <c r="M1915" s="0" t="n">
        <f aca="false">IF(L1915,1,0)</f>
        <v>0</v>
      </c>
      <c r="N1915" s="0" t="n">
        <f aca="false">E1915*J1915*M1915</f>
        <v>0</v>
      </c>
    </row>
    <row r="1916" customFormat="false" ht="14.25" hidden="false" customHeight="false" outlineLevel="0" collapsed="false">
      <c r="A1916" s="0" t="n">
        <v>1915</v>
      </c>
      <c r="B1916" s="3" t="n">
        <v>45147</v>
      </c>
      <c r="C1916" s="4" t="s">
        <v>18</v>
      </c>
      <c r="D1916" s="0" t="n">
        <v>55</v>
      </c>
      <c r="E1916" s="0" t="n">
        <v>357</v>
      </c>
      <c r="F1916" s="0" t="s">
        <v>29</v>
      </c>
      <c r="G1916" s="5" t="n">
        <f aca="false">OR(C1916="M15",C1916="M10")</f>
        <v>0</v>
      </c>
      <c r="H1916" s="5" t="n">
        <f aca="false">AND(D1916&lt;=7,D1916&gt;=4)</f>
        <v>0</v>
      </c>
      <c r="I1916" s="5" t="n">
        <f aca="false">AND(B1916&gt;=$P$1,B1916&lt;=$Q$1)</f>
        <v>1</v>
      </c>
      <c r="J1916" s="0" t="n">
        <f aca="false">VLOOKUP(D1916,Товар!$A$1:$F$61,5)</f>
        <v>300</v>
      </c>
      <c r="K1916" s="5" t="n">
        <f aca="false">IF(F1916="Поступление",TRUE())</f>
        <v>0</v>
      </c>
      <c r="L1916" s="5" t="n">
        <f aca="false">AND(G1916,H1916,I1916,K1916)</f>
        <v>0</v>
      </c>
      <c r="M1916" s="0" t="n">
        <f aca="false">IF(L1916,1,0)</f>
        <v>0</v>
      </c>
      <c r="N1916" s="0" t="n">
        <f aca="false">E1916*J1916*M1916</f>
        <v>0</v>
      </c>
    </row>
    <row r="1917" customFormat="false" ht="14.25" hidden="false" customHeight="false" outlineLevel="0" collapsed="false">
      <c r="A1917" s="0" t="n">
        <v>1916</v>
      </c>
      <c r="B1917" s="3" t="n">
        <v>45147</v>
      </c>
      <c r="C1917" s="4" t="s">
        <v>18</v>
      </c>
      <c r="D1917" s="0" t="n">
        <v>56</v>
      </c>
      <c r="E1917" s="0" t="n">
        <v>268</v>
      </c>
      <c r="F1917" s="0" t="s">
        <v>29</v>
      </c>
      <c r="G1917" s="5" t="n">
        <f aca="false">OR(C1917="M15",C1917="M10")</f>
        <v>0</v>
      </c>
      <c r="H1917" s="5" t="n">
        <f aca="false">AND(D1917&lt;=7,D1917&gt;=4)</f>
        <v>0</v>
      </c>
      <c r="I1917" s="5" t="n">
        <f aca="false">AND(B1917&gt;=$P$1,B1917&lt;=$Q$1)</f>
        <v>1</v>
      </c>
      <c r="J1917" s="0" t="n">
        <f aca="false">VLOOKUP(D1917,Товар!$A$1:$F$61,5)</f>
        <v>1</v>
      </c>
      <c r="K1917" s="5" t="n">
        <f aca="false">IF(F1917="Поступление",TRUE())</f>
        <v>0</v>
      </c>
      <c r="L1917" s="5" t="n">
        <f aca="false">AND(G1917,H1917,I1917,K1917)</f>
        <v>0</v>
      </c>
      <c r="M1917" s="0" t="n">
        <f aca="false">IF(L1917,1,0)</f>
        <v>0</v>
      </c>
      <c r="N1917" s="0" t="n">
        <f aca="false">E1917*J1917*M1917</f>
        <v>0</v>
      </c>
    </row>
    <row r="1918" customFormat="false" ht="14.25" hidden="false" customHeight="false" outlineLevel="0" collapsed="false">
      <c r="A1918" s="0" t="n">
        <v>1917</v>
      </c>
      <c r="B1918" s="3" t="n">
        <v>45147</v>
      </c>
      <c r="C1918" s="4" t="s">
        <v>18</v>
      </c>
      <c r="D1918" s="0" t="n">
        <v>57</v>
      </c>
      <c r="E1918" s="0" t="n">
        <v>279</v>
      </c>
      <c r="F1918" s="0" t="s">
        <v>29</v>
      </c>
      <c r="G1918" s="5" t="n">
        <f aca="false">OR(C1918="M15",C1918="M10")</f>
        <v>0</v>
      </c>
      <c r="H1918" s="5" t="n">
        <f aca="false">AND(D1918&lt;=7,D1918&gt;=4)</f>
        <v>0</v>
      </c>
      <c r="I1918" s="5" t="n">
        <f aca="false">AND(B1918&gt;=$P$1,B1918&lt;=$Q$1)</f>
        <v>1</v>
      </c>
      <c r="J1918" s="0" t="n">
        <f aca="false">VLOOKUP(D1918,Товар!$A$1:$F$61,5)</f>
        <v>1</v>
      </c>
      <c r="K1918" s="5" t="n">
        <f aca="false">IF(F1918="Поступление",TRUE())</f>
        <v>0</v>
      </c>
      <c r="L1918" s="5" t="n">
        <f aca="false">AND(G1918,H1918,I1918,K1918)</f>
        <v>0</v>
      </c>
      <c r="M1918" s="0" t="n">
        <f aca="false">IF(L1918,1,0)</f>
        <v>0</v>
      </c>
      <c r="N1918" s="0" t="n">
        <f aca="false">E1918*J1918*M1918</f>
        <v>0</v>
      </c>
    </row>
    <row r="1919" customFormat="false" ht="14.25" hidden="false" customHeight="false" outlineLevel="0" collapsed="false">
      <c r="A1919" s="0" t="n">
        <v>1918</v>
      </c>
      <c r="B1919" s="3" t="n">
        <v>45147</v>
      </c>
      <c r="C1919" s="4" t="s">
        <v>18</v>
      </c>
      <c r="D1919" s="0" t="n">
        <v>58</v>
      </c>
      <c r="E1919" s="0" t="n">
        <v>281</v>
      </c>
      <c r="F1919" s="0" t="s">
        <v>29</v>
      </c>
      <c r="G1919" s="5" t="n">
        <f aca="false">OR(C1919="M15",C1919="M10")</f>
        <v>0</v>
      </c>
      <c r="H1919" s="5" t="n">
        <f aca="false">AND(D1919&lt;=7,D1919&gt;=4)</f>
        <v>0</v>
      </c>
      <c r="I1919" s="5" t="n">
        <f aca="false">AND(B1919&gt;=$P$1,B1919&lt;=$Q$1)</f>
        <v>1</v>
      </c>
      <c r="J1919" s="0" t="n">
        <f aca="false">VLOOKUP(D1919,Товар!$A$1:$F$61,5)</f>
        <v>500</v>
      </c>
      <c r="K1919" s="5" t="n">
        <f aca="false">IF(F1919="Поступление",TRUE())</f>
        <v>0</v>
      </c>
      <c r="L1919" s="5" t="n">
        <f aca="false">AND(G1919,H1919,I1919,K1919)</f>
        <v>0</v>
      </c>
      <c r="M1919" s="0" t="n">
        <f aca="false">IF(L1919,1,0)</f>
        <v>0</v>
      </c>
      <c r="N1919" s="0" t="n">
        <f aca="false">E1919*J1919*M1919</f>
        <v>0</v>
      </c>
    </row>
    <row r="1920" customFormat="false" ht="14.25" hidden="false" customHeight="false" outlineLevel="0" collapsed="false">
      <c r="A1920" s="0" t="n">
        <v>1919</v>
      </c>
      <c r="B1920" s="3" t="n">
        <v>45147</v>
      </c>
      <c r="C1920" s="4" t="s">
        <v>18</v>
      </c>
      <c r="D1920" s="0" t="n">
        <v>59</v>
      </c>
      <c r="E1920" s="0" t="n">
        <v>292</v>
      </c>
      <c r="F1920" s="0" t="s">
        <v>29</v>
      </c>
      <c r="G1920" s="5" t="n">
        <f aca="false">OR(C1920="M15",C1920="M10")</f>
        <v>0</v>
      </c>
      <c r="H1920" s="5" t="n">
        <f aca="false">AND(D1920&lt;=7,D1920&gt;=4)</f>
        <v>0</v>
      </c>
      <c r="I1920" s="5" t="n">
        <f aca="false">AND(B1920&gt;=$P$1,B1920&lt;=$Q$1)</f>
        <v>1</v>
      </c>
      <c r="J1920" s="0" t="n">
        <f aca="false">VLOOKUP(D1920,Товар!$A$1:$F$61,5)</f>
        <v>500</v>
      </c>
      <c r="K1920" s="5" t="n">
        <f aca="false">IF(F1920="Поступление",TRUE())</f>
        <v>0</v>
      </c>
      <c r="L1920" s="5" t="n">
        <f aca="false">AND(G1920,H1920,I1920,K1920)</f>
        <v>0</v>
      </c>
      <c r="M1920" s="0" t="n">
        <f aca="false">IF(L1920,1,0)</f>
        <v>0</v>
      </c>
      <c r="N1920" s="0" t="n">
        <f aca="false">E1920*J1920*M1920</f>
        <v>0</v>
      </c>
    </row>
    <row r="1921" customFormat="false" ht="14.25" hidden="false" customHeight="false" outlineLevel="0" collapsed="false">
      <c r="A1921" s="0" t="n">
        <v>1920</v>
      </c>
      <c r="B1921" s="3" t="n">
        <v>45147</v>
      </c>
      <c r="C1921" s="4" t="s">
        <v>18</v>
      </c>
      <c r="D1921" s="0" t="n">
        <v>60</v>
      </c>
      <c r="E1921" s="0" t="n">
        <v>203</v>
      </c>
      <c r="F1921" s="0" t="s">
        <v>29</v>
      </c>
      <c r="G1921" s="5" t="n">
        <f aca="false">OR(C1921="M15",C1921="M10")</f>
        <v>0</v>
      </c>
      <c r="H1921" s="5" t="n">
        <f aca="false">AND(D1921&lt;=7,D1921&gt;=4)</f>
        <v>0</v>
      </c>
      <c r="I1921" s="5" t="n">
        <f aca="false">AND(B1921&gt;=$P$1,B1921&lt;=$Q$1)</f>
        <v>1</v>
      </c>
      <c r="J1921" s="0" t="n">
        <f aca="false">VLOOKUP(D1921,Товар!$A$1:$F$61,5)</f>
        <v>500</v>
      </c>
      <c r="K1921" s="5" t="n">
        <f aca="false">IF(F1921="Поступление",TRUE())</f>
        <v>0</v>
      </c>
      <c r="L1921" s="5" t="n">
        <f aca="false">AND(G1921,H1921,I1921,K1921)</f>
        <v>0</v>
      </c>
      <c r="M1921" s="0" t="n">
        <f aca="false">IF(L1921,1,0)</f>
        <v>0</v>
      </c>
      <c r="N1921" s="0" t="n">
        <f aca="false">E1921*J1921*M1921</f>
        <v>0</v>
      </c>
    </row>
    <row r="1922" customFormat="false" ht="14.25" hidden="false" customHeight="false" outlineLevel="0" collapsed="false">
      <c r="A1922" s="0" t="n">
        <v>1921</v>
      </c>
      <c r="B1922" s="3" t="n">
        <v>45147</v>
      </c>
      <c r="C1922" s="4" t="s">
        <v>19</v>
      </c>
      <c r="D1922" s="0" t="n">
        <v>37</v>
      </c>
      <c r="E1922" s="0" t="n">
        <v>214</v>
      </c>
      <c r="F1922" s="0" t="s">
        <v>29</v>
      </c>
      <c r="G1922" s="5" t="n">
        <f aca="false">OR(C1922="M15",C1922="M10")</f>
        <v>0</v>
      </c>
      <c r="H1922" s="5" t="n">
        <f aca="false">AND(D1922&lt;=7,D1922&gt;=4)</f>
        <v>0</v>
      </c>
      <c r="I1922" s="5" t="n">
        <f aca="false">AND(B1922&gt;=$P$1,B1922&lt;=$Q$1)</f>
        <v>1</v>
      </c>
      <c r="J1922" s="0" t="n">
        <f aca="false">VLOOKUP(D1922,Товар!$A$1:$F$61,5)</f>
        <v>200</v>
      </c>
      <c r="K1922" s="5" t="n">
        <f aca="false">IF(F1922="Поступление",TRUE())</f>
        <v>0</v>
      </c>
      <c r="L1922" s="5" t="n">
        <f aca="false">AND(G1922,H1922,I1922,K1922)</f>
        <v>0</v>
      </c>
      <c r="M1922" s="0" t="n">
        <f aca="false">IF(L1922,1,0)</f>
        <v>0</v>
      </c>
      <c r="N1922" s="0" t="n">
        <f aca="false">E1922*J1922*M1922</f>
        <v>0</v>
      </c>
    </row>
    <row r="1923" customFormat="false" ht="14.25" hidden="false" customHeight="false" outlineLevel="0" collapsed="false">
      <c r="A1923" s="0" t="n">
        <v>1922</v>
      </c>
      <c r="B1923" s="3" t="n">
        <v>45147</v>
      </c>
      <c r="C1923" s="4" t="s">
        <v>19</v>
      </c>
      <c r="D1923" s="0" t="n">
        <v>38</v>
      </c>
      <c r="E1923" s="0" t="n">
        <v>225</v>
      </c>
      <c r="F1923" s="0" t="s">
        <v>29</v>
      </c>
      <c r="G1923" s="5" t="n">
        <f aca="false">OR(C1923="M15",C1923="M10")</f>
        <v>0</v>
      </c>
      <c r="H1923" s="5" t="n">
        <f aca="false">AND(D1923&lt;=7,D1923&gt;=4)</f>
        <v>0</v>
      </c>
      <c r="I1923" s="5" t="n">
        <f aca="false">AND(B1923&gt;=$P$1,B1923&lt;=$Q$1)</f>
        <v>1</v>
      </c>
      <c r="J1923" s="0" t="n">
        <f aca="false">VLOOKUP(D1923,Товар!$A$1:$F$61,5)</f>
        <v>200</v>
      </c>
      <c r="K1923" s="5" t="n">
        <f aca="false">IF(F1923="Поступление",TRUE())</f>
        <v>0</v>
      </c>
      <c r="L1923" s="5" t="n">
        <f aca="false">AND(G1923,H1923,I1923,K1923)</f>
        <v>0</v>
      </c>
      <c r="M1923" s="0" t="n">
        <f aca="false">IF(L1923,1,0)</f>
        <v>0</v>
      </c>
      <c r="N1923" s="0" t="n">
        <f aca="false">E1923*J1923*M1923</f>
        <v>0</v>
      </c>
    </row>
    <row r="1924" customFormat="false" ht="14.25" hidden="false" customHeight="false" outlineLevel="0" collapsed="false">
      <c r="A1924" s="0" t="n">
        <v>1923</v>
      </c>
      <c r="B1924" s="3" t="n">
        <v>45147</v>
      </c>
      <c r="C1924" s="4" t="s">
        <v>19</v>
      </c>
      <c r="D1924" s="0" t="n">
        <v>39</v>
      </c>
      <c r="E1924" s="0" t="n">
        <v>357</v>
      </c>
      <c r="F1924" s="0" t="s">
        <v>29</v>
      </c>
      <c r="G1924" s="5" t="n">
        <f aca="false">OR(C1924="M15",C1924="M10")</f>
        <v>0</v>
      </c>
      <c r="H1924" s="5" t="n">
        <f aca="false">AND(D1924&lt;=7,D1924&gt;=4)</f>
        <v>0</v>
      </c>
      <c r="I1924" s="5" t="n">
        <f aca="false">AND(B1924&gt;=$P$1,B1924&lt;=$Q$1)</f>
        <v>1</v>
      </c>
      <c r="J1924" s="0" t="n">
        <f aca="false">VLOOKUP(D1924,Товар!$A$1:$F$61,5)</f>
        <v>250</v>
      </c>
      <c r="K1924" s="5" t="n">
        <f aca="false">IF(F1924="Поступление",TRUE())</f>
        <v>0</v>
      </c>
      <c r="L1924" s="5" t="n">
        <f aca="false">AND(G1924,H1924,I1924,K1924)</f>
        <v>0</v>
      </c>
      <c r="M1924" s="0" t="n">
        <f aca="false">IF(L1924,1,0)</f>
        <v>0</v>
      </c>
      <c r="N1924" s="0" t="n">
        <f aca="false">E1924*J1924*M1924</f>
        <v>0</v>
      </c>
    </row>
    <row r="1925" customFormat="false" ht="14.25" hidden="false" customHeight="false" outlineLevel="0" collapsed="false">
      <c r="A1925" s="0" t="n">
        <v>1924</v>
      </c>
      <c r="B1925" s="3" t="n">
        <v>45147</v>
      </c>
      <c r="C1925" s="4" t="s">
        <v>19</v>
      </c>
      <c r="D1925" s="0" t="n">
        <v>40</v>
      </c>
      <c r="E1925" s="0" t="n">
        <v>355</v>
      </c>
      <c r="F1925" s="0" t="s">
        <v>29</v>
      </c>
      <c r="G1925" s="5" t="n">
        <f aca="false">OR(C1925="M15",C1925="M10")</f>
        <v>0</v>
      </c>
      <c r="H1925" s="5" t="n">
        <f aca="false">AND(D1925&lt;=7,D1925&gt;=4)</f>
        <v>0</v>
      </c>
      <c r="I1925" s="5" t="n">
        <f aca="false">AND(B1925&gt;=$P$1,B1925&lt;=$Q$1)</f>
        <v>1</v>
      </c>
      <c r="J1925" s="0" t="n">
        <f aca="false">VLOOKUP(D1925,Товар!$A$1:$F$61,5)</f>
        <v>200</v>
      </c>
      <c r="K1925" s="5" t="n">
        <f aca="false">IF(F1925="Поступление",TRUE())</f>
        <v>0</v>
      </c>
      <c r="L1925" s="5" t="n">
        <f aca="false">AND(G1925,H1925,I1925,K1925)</f>
        <v>0</v>
      </c>
      <c r="M1925" s="0" t="n">
        <f aca="false">IF(L1925,1,0)</f>
        <v>0</v>
      </c>
      <c r="N1925" s="0" t="n">
        <f aca="false">E1925*J1925*M1925</f>
        <v>0</v>
      </c>
    </row>
    <row r="1926" customFormat="false" ht="14.25" hidden="false" customHeight="false" outlineLevel="0" collapsed="false">
      <c r="A1926" s="0" t="n">
        <v>1925</v>
      </c>
      <c r="B1926" s="3" t="n">
        <v>45147</v>
      </c>
      <c r="C1926" s="4" t="s">
        <v>19</v>
      </c>
      <c r="D1926" s="0" t="n">
        <v>41</v>
      </c>
      <c r="E1926" s="0" t="n">
        <v>343</v>
      </c>
      <c r="F1926" s="0" t="s">
        <v>29</v>
      </c>
      <c r="G1926" s="5" t="n">
        <f aca="false">OR(C1926="M15",C1926="M10")</f>
        <v>0</v>
      </c>
      <c r="H1926" s="5" t="n">
        <f aca="false">AND(D1926&lt;=7,D1926&gt;=4)</f>
        <v>0</v>
      </c>
      <c r="I1926" s="5" t="n">
        <f aca="false">AND(B1926&gt;=$P$1,B1926&lt;=$Q$1)</f>
        <v>1</v>
      </c>
      <c r="J1926" s="0" t="n">
        <f aca="false">VLOOKUP(D1926,Товар!$A$1:$F$61,5)</f>
        <v>100</v>
      </c>
      <c r="K1926" s="5" t="n">
        <f aca="false">IF(F1926="Поступление",TRUE())</f>
        <v>0</v>
      </c>
      <c r="L1926" s="5" t="n">
        <f aca="false">AND(G1926,H1926,I1926,K1926)</f>
        <v>0</v>
      </c>
      <c r="M1926" s="0" t="n">
        <f aca="false">IF(L1926,1,0)</f>
        <v>0</v>
      </c>
      <c r="N1926" s="0" t="n">
        <f aca="false">E1926*J1926*M1926</f>
        <v>0</v>
      </c>
    </row>
    <row r="1927" customFormat="false" ht="14.25" hidden="false" customHeight="false" outlineLevel="0" collapsed="false">
      <c r="A1927" s="0" t="n">
        <v>1926</v>
      </c>
      <c r="B1927" s="3" t="n">
        <v>45147</v>
      </c>
      <c r="C1927" s="4" t="s">
        <v>19</v>
      </c>
      <c r="D1927" s="0" t="n">
        <v>42</v>
      </c>
      <c r="E1927" s="0" t="n">
        <v>322</v>
      </c>
      <c r="F1927" s="0" t="s">
        <v>29</v>
      </c>
      <c r="G1927" s="5" t="n">
        <f aca="false">OR(C1927="M15",C1927="M10")</f>
        <v>0</v>
      </c>
      <c r="H1927" s="5" t="n">
        <f aca="false">AND(D1927&lt;=7,D1927&gt;=4)</f>
        <v>0</v>
      </c>
      <c r="I1927" s="5" t="n">
        <f aca="false">AND(B1927&gt;=$P$1,B1927&lt;=$Q$1)</f>
        <v>1</v>
      </c>
      <c r="J1927" s="0" t="n">
        <f aca="false">VLOOKUP(D1927,Товар!$A$1:$F$61,5)</f>
        <v>500</v>
      </c>
      <c r="K1927" s="5" t="n">
        <f aca="false">IF(F1927="Поступление",TRUE())</f>
        <v>0</v>
      </c>
      <c r="L1927" s="5" t="n">
        <f aca="false">AND(G1927,H1927,I1927,K1927)</f>
        <v>0</v>
      </c>
      <c r="M1927" s="0" t="n">
        <f aca="false">IF(L1927,1,0)</f>
        <v>0</v>
      </c>
      <c r="N1927" s="0" t="n">
        <f aca="false">E1927*J1927*M1927</f>
        <v>0</v>
      </c>
    </row>
    <row r="1928" customFormat="false" ht="14.25" hidden="false" customHeight="false" outlineLevel="0" collapsed="false">
      <c r="A1928" s="0" t="n">
        <v>1927</v>
      </c>
      <c r="B1928" s="3" t="n">
        <v>45147</v>
      </c>
      <c r="C1928" s="4" t="s">
        <v>19</v>
      </c>
      <c r="D1928" s="0" t="n">
        <v>43</v>
      </c>
      <c r="E1928" s="0" t="n">
        <v>369</v>
      </c>
      <c r="F1928" s="0" t="s">
        <v>29</v>
      </c>
      <c r="G1928" s="5" t="n">
        <f aca="false">OR(C1928="M15",C1928="M10")</f>
        <v>0</v>
      </c>
      <c r="H1928" s="5" t="n">
        <f aca="false">AND(D1928&lt;=7,D1928&gt;=4)</f>
        <v>0</v>
      </c>
      <c r="I1928" s="5" t="n">
        <f aca="false">AND(B1928&gt;=$P$1,B1928&lt;=$Q$1)</f>
        <v>1</v>
      </c>
      <c r="J1928" s="0" t="n">
        <f aca="false">VLOOKUP(D1928,Товар!$A$1:$F$61,5)</f>
        <v>120</v>
      </c>
      <c r="K1928" s="5" t="n">
        <f aca="false">IF(F1928="Поступление",TRUE())</f>
        <v>0</v>
      </c>
      <c r="L1928" s="5" t="n">
        <f aca="false">AND(G1928,H1928,I1928,K1928)</f>
        <v>0</v>
      </c>
      <c r="M1928" s="0" t="n">
        <f aca="false">IF(L1928,1,0)</f>
        <v>0</v>
      </c>
      <c r="N1928" s="0" t="n">
        <f aca="false">E1928*J1928*M1928</f>
        <v>0</v>
      </c>
    </row>
    <row r="1929" customFormat="false" ht="14.25" hidden="false" customHeight="false" outlineLevel="0" collapsed="false">
      <c r="A1929" s="0" t="n">
        <v>1928</v>
      </c>
      <c r="B1929" s="3" t="n">
        <v>45147</v>
      </c>
      <c r="C1929" s="4" t="s">
        <v>19</v>
      </c>
      <c r="D1929" s="0" t="n">
        <v>44</v>
      </c>
      <c r="E1929" s="0" t="n">
        <v>399</v>
      </c>
      <c r="F1929" s="0" t="s">
        <v>29</v>
      </c>
      <c r="G1929" s="5" t="n">
        <f aca="false">OR(C1929="M15",C1929="M10")</f>
        <v>0</v>
      </c>
      <c r="H1929" s="5" t="n">
        <f aca="false">AND(D1929&lt;=7,D1929&gt;=4)</f>
        <v>0</v>
      </c>
      <c r="I1929" s="5" t="n">
        <f aca="false">AND(B1929&gt;=$P$1,B1929&lt;=$Q$1)</f>
        <v>1</v>
      </c>
      <c r="J1929" s="0" t="n">
        <f aca="false">VLOOKUP(D1929,Товар!$A$1:$F$61,5)</f>
        <v>200</v>
      </c>
      <c r="K1929" s="5" t="n">
        <f aca="false">IF(F1929="Поступление",TRUE())</f>
        <v>0</v>
      </c>
      <c r="L1929" s="5" t="n">
        <f aca="false">AND(G1929,H1929,I1929,K1929)</f>
        <v>0</v>
      </c>
      <c r="M1929" s="0" t="n">
        <f aca="false">IF(L1929,1,0)</f>
        <v>0</v>
      </c>
      <c r="N1929" s="0" t="n">
        <f aca="false">E1929*J1929*M1929</f>
        <v>0</v>
      </c>
    </row>
    <row r="1930" customFormat="false" ht="14.25" hidden="false" customHeight="false" outlineLevel="0" collapsed="false">
      <c r="A1930" s="0" t="n">
        <v>1929</v>
      </c>
      <c r="B1930" s="3" t="n">
        <v>45147</v>
      </c>
      <c r="C1930" s="4" t="s">
        <v>19</v>
      </c>
      <c r="D1930" s="0" t="n">
        <v>45</v>
      </c>
      <c r="E1930" s="0" t="n">
        <v>307</v>
      </c>
      <c r="F1930" s="0" t="s">
        <v>29</v>
      </c>
      <c r="G1930" s="5" t="n">
        <f aca="false">OR(C1930="M15",C1930="M10")</f>
        <v>0</v>
      </c>
      <c r="H1930" s="5" t="n">
        <f aca="false">AND(D1930&lt;=7,D1930&gt;=4)</f>
        <v>0</v>
      </c>
      <c r="I1930" s="5" t="n">
        <f aca="false">AND(B1930&gt;=$P$1,B1930&lt;=$Q$1)</f>
        <v>1</v>
      </c>
      <c r="J1930" s="0" t="n">
        <f aca="false">VLOOKUP(D1930,Товар!$A$1:$F$61,5)</f>
        <v>200</v>
      </c>
      <c r="K1930" s="5" t="n">
        <f aca="false">IF(F1930="Поступление",TRUE())</f>
        <v>0</v>
      </c>
      <c r="L1930" s="5" t="n">
        <f aca="false">AND(G1930,H1930,I1930,K1930)</f>
        <v>0</v>
      </c>
      <c r="M1930" s="0" t="n">
        <f aca="false">IF(L1930,1,0)</f>
        <v>0</v>
      </c>
      <c r="N1930" s="0" t="n">
        <f aca="false">E1930*J1930*M1930</f>
        <v>0</v>
      </c>
    </row>
    <row r="1931" customFormat="false" ht="14.25" hidden="false" customHeight="false" outlineLevel="0" collapsed="false">
      <c r="A1931" s="0" t="n">
        <v>1930</v>
      </c>
      <c r="B1931" s="3" t="n">
        <v>45147</v>
      </c>
      <c r="C1931" s="4" t="s">
        <v>19</v>
      </c>
      <c r="D1931" s="0" t="n">
        <v>46</v>
      </c>
      <c r="E1931" s="0" t="n">
        <v>302</v>
      </c>
      <c r="F1931" s="0" t="s">
        <v>29</v>
      </c>
      <c r="G1931" s="5" t="n">
        <f aca="false">OR(C1931="M15",C1931="M10")</f>
        <v>0</v>
      </c>
      <c r="H1931" s="5" t="n">
        <f aca="false">AND(D1931&lt;=7,D1931&gt;=4)</f>
        <v>0</v>
      </c>
      <c r="I1931" s="5" t="n">
        <f aca="false">AND(B1931&gt;=$P$1,B1931&lt;=$Q$1)</f>
        <v>1</v>
      </c>
      <c r="J1931" s="0" t="n">
        <f aca="false">VLOOKUP(D1931,Товар!$A$1:$F$61,5)</f>
        <v>300</v>
      </c>
      <c r="K1931" s="5" t="n">
        <f aca="false">IF(F1931="Поступление",TRUE())</f>
        <v>0</v>
      </c>
      <c r="L1931" s="5" t="n">
        <f aca="false">AND(G1931,H1931,I1931,K1931)</f>
        <v>0</v>
      </c>
      <c r="M1931" s="0" t="n">
        <f aca="false">IF(L1931,1,0)</f>
        <v>0</v>
      </c>
      <c r="N1931" s="0" t="n">
        <f aca="false">E1931*J1931*M1931</f>
        <v>0</v>
      </c>
    </row>
    <row r="1932" customFormat="false" ht="14.25" hidden="false" customHeight="false" outlineLevel="0" collapsed="false">
      <c r="A1932" s="0" t="n">
        <v>1931</v>
      </c>
      <c r="B1932" s="3" t="n">
        <v>45147</v>
      </c>
      <c r="C1932" s="4" t="s">
        <v>19</v>
      </c>
      <c r="D1932" s="0" t="n">
        <v>47</v>
      </c>
      <c r="E1932" s="0" t="n">
        <v>301</v>
      </c>
      <c r="F1932" s="0" t="s">
        <v>29</v>
      </c>
      <c r="G1932" s="5" t="n">
        <f aca="false">OR(C1932="M15",C1932="M10")</f>
        <v>0</v>
      </c>
      <c r="H1932" s="5" t="n">
        <f aca="false">AND(D1932&lt;=7,D1932&gt;=4)</f>
        <v>0</v>
      </c>
      <c r="I1932" s="5" t="n">
        <f aca="false">AND(B1932&gt;=$P$1,B1932&lt;=$Q$1)</f>
        <v>1</v>
      </c>
      <c r="J1932" s="0" t="n">
        <f aca="false">VLOOKUP(D1932,Товар!$A$1:$F$61,5)</f>
        <v>300</v>
      </c>
      <c r="K1932" s="5" t="n">
        <f aca="false">IF(F1932="Поступление",TRUE())</f>
        <v>0</v>
      </c>
      <c r="L1932" s="5" t="n">
        <f aca="false">AND(G1932,H1932,I1932,K1932)</f>
        <v>0</v>
      </c>
      <c r="M1932" s="0" t="n">
        <f aca="false">IF(L1932,1,0)</f>
        <v>0</v>
      </c>
      <c r="N1932" s="0" t="n">
        <f aca="false">E1932*J1932*M1932</f>
        <v>0</v>
      </c>
    </row>
    <row r="1933" customFormat="false" ht="14.25" hidden="false" customHeight="false" outlineLevel="0" collapsed="false">
      <c r="A1933" s="0" t="n">
        <v>1932</v>
      </c>
      <c r="B1933" s="3" t="n">
        <v>45147</v>
      </c>
      <c r="C1933" s="4" t="s">
        <v>19</v>
      </c>
      <c r="D1933" s="0" t="n">
        <v>48</v>
      </c>
      <c r="E1933" s="0" t="n">
        <v>357</v>
      </c>
      <c r="F1933" s="0" t="s">
        <v>29</v>
      </c>
      <c r="G1933" s="5" t="n">
        <f aca="false">OR(C1933="M15",C1933="M10")</f>
        <v>0</v>
      </c>
      <c r="H1933" s="5" t="n">
        <f aca="false">AND(D1933&lt;=7,D1933&gt;=4)</f>
        <v>0</v>
      </c>
      <c r="I1933" s="5" t="n">
        <f aca="false">AND(B1933&gt;=$P$1,B1933&lt;=$Q$1)</f>
        <v>1</v>
      </c>
      <c r="J1933" s="0" t="n">
        <f aca="false">VLOOKUP(D1933,Товар!$A$1:$F$61,5)</f>
        <v>300</v>
      </c>
      <c r="K1933" s="5" t="n">
        <f aca="false">IF(F1933="Поступление",TRUE())</f>
        <v>0</v>
      </c>
      <c r="L1933" s="5" t="n">
        <f aca="false">AND(G1933,H1933,I1933,K1933)</f>
        <v>0</v>
      </c>
      <c r="M1933" s="0" t="n">
        <f aca="false">IF(L1933,1,0)</f>
        <v>0</v>
      </c>
      <c r="N1933" s="0" t="n">
        <f aca="false">E1933*J1933*M1933</f>
        <v>0</v>
      </c>
    </row>
    <row r="1934" customFormat="false" ht="14.25" hidden="false" customHeight="false" outlineLevel="0" collapsed="false">
      <c r="A1934" s="0" t="n">
        <v>1933</v>
      </c>
      <c r="B1934" s="3" t="n">
        <v>45147</v>
      </c>
      <c r="C1934" s="4" t="s">
        <v>19</v>
      </c>
      <c r="D1934" s="0" t="n">
        <v>49</v>
      </c>
      <c r="E1934" s="0" t="n">
        <v>268</v>
      </c>
      <c r="F1934" s="0" t="s">
        <v>29</v>
      </c>
      <c r="G1934" s="5" t="n">
        <f aca="false">OR(C1934="M15",C1934="M10")</f>
        <v>0</v>
      </c>
      <c r="H1934" s="5" t="n">
        <f aca="false">AND(D1934&lt;=7,D1934&gt;=4)</f>
        <v>0</v>
      </c>
      <c r="I1934" s="5" t="n">
        <f aca="false">AND(B1934&gt;=$P$1,B1934&lt;=$Q$1)</f>
        <v>1</v>
      </c>
      <c r="J1934" s="0" t="n">
        <f aca="false">VLOOKUP(D1934,Товар!$A$1:$F$61,5)</f>
        <v>250</v>
      </c>
      <c r="K1934" s="5" t="n">
        <f aca="false">IF(F1934="Поступление",TRUE())</f>
        <v>0</v>
      </c>
      <c r="L1934" s="5" t="n">
        <f aca="false">AND(G1934,H1934,I1934,K1934)</f>
        <v>0</v>
      </c>
      <c r="M1934" s="0" t="n">
        <f aca="false">IF(L1934,1,0)</f>
        <v>0</v>
      </c>
      <c r="N1934" s="0" t="n">
        <f aca="false">E1934*J1934*M1934</f>
        <v>0</v>
      </c>
    </row>
    <row r="1935" customFormat="false" ht="14.25" hidden="false" customHeight="false" outlineLevel="0" collapsed="false">
      <c r="A1935" s="0" t="n">
        <v>1934</v>
      </c>
      <c r="B1935" s="3" t="n">
        <v>45147</v>
      </c>
      <c r="C1935" s="4" t="s">
        <v>19</v>
      </c>
      <c r="D1935" s="0" t="n">
        <v>50</v>
      </c>
      <c r="E1935" s="0" t="n">
        <v>279</v>
      </c>
      <c r="F1935" s="0" t="s">
        <v>29</v>
      </c>
      <c r="G1935" s="5" t="n">
        <f aca="false">OR(C1935="M15",C1935="M10")</f>
        <v>0</v>
      </c>
      <c r="H1935" s="5" t="n">
        <f aca="false">AND(D1935&lt;=7,D1935&gt;=4)</f>
        <v>0</v>
      </c>
      <c r="I1935" s="5" t="n">
        <f aca="false">AND(B1935&gt;=$P$1,B1935&lt;=$Q$1)</f>
        <v>1</v>
      </c>
      <c r="J1935" s="0" t="n">
        <f aca="false">VLOOKUP(D1935,Товар!$A$1:$F$61,5)</f>
        <v>250</v>
      </c>
      <c r="K1935" s="5" t="n">
        <f aca="false">IF(F1935="Поступление",TRUE())</f>
        <v>0</v>
      </c>
      <c r="L1935" s="5" t="n">
        <f aca="false">AND(G1935,H1935,I1935,K1935)</f>
        <v>0</v>
      </c>
      <c r="M1935" s="0" t="n">
        <f aca="false">IF(L1935,1,0)</f>
        <v>0</v>
      </c>
      <c r="N1935" s="0" t="n">
        <f aca="false">E1935*J1935*M1935</f>
        <v>0</v>
      </c>
    </row>
    <row r="1936" customFormat="false" ht="14.25" hidden="false" customHeight="false" outlineLevel="0" collapsed="false">
      <c r="A1936" s="0" t="n">
        <v>1935</v>
      </c>
      <c r="B1936" s="3" t="n">
        <v>45147</v>
      </c>
      <c r="C1936" s="4" t="s">
        <v>19</v>
      </c>
      <c r="D1936" s="0" t="n">
        <v>51</v>
      </c>
      <c r="E1936" s="0" t="n">
        <v>281</v>
      </c>
      <c r="F1936" s="0" t="s">
        <v>29</v>
      </c>
      <c r="G1936" s="5" t="n">
        <f aca="false">OR(C1936="M15",C1936="M10")</f>
        <v>0</v>
      </c>
      <c r="H1936" s="5" t="n">
        <f aca="false">AND(D1936&lt;=7,D1936&gt;=4)</f>
        <v>0</v>
      </c>
      <c r="I1936" s="5" t="n">
        <f aca="false">AND(B1936&gt;=$P$1,B1936&lt;=$Q$1)</f>
        <v>1</v>
      </c>
      <c r="J1936" s="0" t="n">
        <f aca="false">VLOOKUP(D1936,Товар!$A$1:$F$61,5)</f>
        <v>250</v>
      </c>
      <c r="K1936" s="5" t="n">
        <f aca="false">IF(F1936="Поступление",TRUE())</f>
        <v>0</v>
      </c>
      <c r="L1936" s="5" t="n">
        <f aca="false">AND(G1936,H1936,I1936,K1936)</f>
        <v>0</v>
      </c>
      <c r="M1936" s="0" t="n">
        <f aca="false">IF(L1936,1,0)</f>
        <v>0</v>
      </c>
      <c r="N1936" s="0" t="n">
        <f aca="false">E1936*J1936*M1936</f>
        <v>0</v>
      </c>
    </row>
    <row r="1937" customFormat="false" ht="14.25" hidden="false" customHeight="false" outlineLevel="0" collapsed="false">
      <c r="A1937" s="0" t="n">
        <v>1936</v>
      </c>
      <c r="B1937" s="3" t="n">
        <v>45147</v>
      </c>
      <c r="C1937" s="4" t="s">
        <v>19</v>
      </c>
      <c r="D1937" s="0" t="n">
        <v>52</v>
      </c>
      <c r="E1937" s="0" t="n">
        <v>292</v>
      </c>
      <c r="F1937" s="0" t="s">
        <v>29</v>
      </c>
      <c r="G1937" s="5" t="n">
        <f aca="false">OR(C1937="M15",C1937="M10")</f>
        <v>0</v>
      </c>
      <c r="H1937" s="5" t="n">
        <f aca="false">AND(D1937&lt;=7,D1937&gt;=4)</f>
        <v>0</v>
      </c>
      <c r="I1937" s="5" t="n">
        <f aca="false">AND(B1937&gt;=$P$1,B1937&lt;=$Q$1)</f>
        <v>1</v>
      </c>
      <c r="J1937" s="0" t="n">
        <f aca="false">VLOOKUP(D1937,Товар!$A$1:$F$61,5)</f>
        <v>200</v>
      </c>
      <c r="K1937" s="5" t="n">
        <f aca="false">IF(F1937="Поступление",TRUE())</f>
        <v>0</v>
      </c>
      <c r="L1937" s="5" t="n">
        <f aca="false">AND(G1937,H1937,I1937,K1937)</f>
        <v>0</v>
      </c>
      <c r="M1937" s="0" t="n">
        <f aca="false">IF(L1937,1,0)</f>
        <v>0</v>
      </c>
      <c r="N1937" s="0" t="n">
        <f aca="false">E1937*J1937*M1937</f>
        <v>0</v>
      </c>
    </row>
    <row r="1938" customFormat="false" ht="14.25" hidden="false" customHeight="false" outlineLevel="0" collapsed="false">
      <c r="A1938" s="0" t="n">
        <v>1937</v>
      </c>
      <c r="B1938" s="3" t="n">
        <v>45147</v>
      </c>
      <c r="C1938" s="4" t="s">
        <v>19</v>
      </c>
      <c r="D1938" s="0" t="n">
        <v>53</v>
      </c>
      <c r="E1938" s="0" t="n">
        <v>203</v>
      </c>
      <c r="F1938" s="0" t="s">
        <v>29</v>
      </c>
      <c r="G1938" s="5" t="n">
        <f aca="false">OR(C1938="M15",C1938="M10")</f>
        <v>0</v>
      </c>
      <c r="H1938" s="5" t="n">
        <f aca="false">AND(D1938&lt;=7,D1938&gt;=4)</f>
        <v>0</v>
      </c>
      <c r="I1938" s="5" t="n">
        <f aca="false">AND(B1938&gt;=$P$1,B1938&lt;=$Q$1)</f>
        <v>1</v>
      </c>
      <c r="J1938" s="0" t="n">
        <f aca="false">VLOOKUP(D1938,Товар!$A$1:$F$61,5)</f>
        <v>400</v>
      </c>
      <c r="K1938" s="5" t="n">
        <f aca="false">IF(F1938="Поступление",TRUE())</f>
        <v>0</v>
      </c>
      <c r="L1938" s="5" t="n">
        <f aca="false">AND(G1938,H1938,I1938,K1938)</f>
        <v>0</v>
      </c>
      <c r="M1938" s="0" t="n">
        <f aca="false">IF(L1938,1,0)</f>
        <v>0</v>
      </c>
      <c r="N1938" s="0" t="n">
        <f aca="false">E1938*J1938*M1938</f>
        <v>0</v>
      </c>
    </row>
    <row r="1939" customFormat="false" ht="14.25" hidden="false" customHeight="false" outlineLevel="0" collapsed="false">
      <c r="A1939" s="0" t="n">
        <v>1938</v>
      </c>
      <c r="B1939" s="3" t="n">
        <v>45147</v>
      </c>
      <c r="C1939" s="4" t="s">
        <v>19</v>
      </c>
      <c r="D1939" s="0" t="n">
        <v>54</v>
      </c>
      <c r="E1939" s="0" t="n">
        <v>214</v>
      </c>
      <c r="F1939" s="0" t="s">
        <v>29</v>
      </c>
      <c r="G1939" s="5" t="n">
        <f aca="false">OR(C1939="M15",C1939="M10")</f>
        <v>0</v>
      </c>
      <c r="H1939" s="5" t="n">
        <f aca="false">AND(D1939&lt;=7,D1939&gt;=4)</f>
        <v>0</v>
      </c>
      <c r="I1939" s="5" t="n">
        <f aca="false">AND(B1939&gt;=$P$1,B1939&lt;=$Q$1)</f>
        <v>1</v>
      </c>
      <c r="J1939" s="0" t="n">
        <f aca="false">VLOOKUP(D1939,Товар!$A$1:$F$61,5)</f>
        <v>300</v>
      </c>
      <c r="K1939" s="5" t="n">
        <f aca="false">IF(F1939="Поступление",TRUE())</f>
        <v>0</v>
      </c>
      <c r="L1939" s="5" t="n">
        <f aca="false">AND(G1939,H1939,I1939,K1939)</f>
        <v>0</v>
      </c>
      <c r="M1939" s="0" t="n">
        <f aca="false">IF(L1939,1,0)</f>
        <v>0</v>
      </c>
      <c r="N1939" s="0" t="n">
        <f aca="false">E1939*J1939*M1939</f>
        <v>0</v>
      </c>
    </row>
    <row r="1940" customFormat="false" ht="14.25" hidden="false" customHeight="false" outlineLevel="0" collapsed="false">
      <c r="A1940" s="0" t="n">
        <v>1939</v>
      </c>
      <c r="B1940" s="3" t="n">
        <v>45147</v>
      </c>
      <c r="C1940" s="4" t="s">
        <v>19</v>
      </c>
      <c r="D1940" s="0" t="n">
        <v>55</v>
      </c>
      <c r="E1940" s="0" t="n">
        <v>225</v>
      </c>
      <c r="F1940" s="0" t="s">
        <v>29</v>
      </c>
      <c r="G1940" s="5" t="n">
        <f aca="false">OR(C1940="M15",C1940="M10")</f>
        <v>0</v>
      </c>
      <c r="H1940" s="5" t="n">
        <f aca="false">AND(D1940&lt;=7,D1940&gt;=4)</f>
        <v>0</v>
      </c>
      <c r="I1940" s="5" t="n">
        <f aca="false">AND(B1940&gt;=$P$1,B1940&lt;=$Q$1)</f>
        <v>1</v>
      </c>
      <c r="J1940" s="0" t="n">
        <f aca="false">VLOOKUP(D1940,Товар!$A$1:$F$61,5)</f>
        <v>300</v>
      </c>
      <c r="K1940" s="5" t="n">
        <f aca="false">IF(F1940="Поступление",TRUE())</f>
        <v>0</v>
      </c>
      <c r="L1940" s="5" t="n">
        <f aca="false">AND(G1940,H1940,I1940,K1940)</f>
        <v>0</v>
      </c>
      <c r="M1940" s="0" t="n">
        <f aca="false">IF(L1940,1,0)</f>
        <v>0</v>
      </c>
      <c r="N1940" s="0" t="n">
        <f aca="false">E1940*J1940*M1940</f>
        <v>0</v>
      </c>
    </row>
    <row r="1941" customFormat="false" ht="14.25" hidden="false" customHeight="false" outlineLevel="0" collapsed="false">
      <c r="A1941" s="0" t="n">
        <v>1940</v>
      </c>
      <c r="B1941" s="3" t="n">
        <v>45147</v>
      </c>
      <c r="C1941" s="4" t="s">
        <v>19</v>
      </c>
      <c r="D1941" s="0" t="n">
        <v>56</v>
      </c>
      <c r="E1941" s="0" t="n">
        <v>357</v>
      </c>
      <c r="F1941" s="0" t="s">
        <v>29</v>
      </c>
      <c r="G1941" s="5" t="n">
        <f aca="false">OR(C1941="M15",C1941="M10")</f>
        <v>0</v>
      </c>
      <c r="H1941" s="5" t="n">
        <f aca="false">AND(D1941&lt;=7,D1941&gt;=4)</f>
        <v>0</v>
      </c>
      <c r="I1941" s="5" t="n">
        <f aca="false">AND(B1941&gt;=$P$1,B1941&lt;=$Q$1)</f>
        <v>1</v>
      </c>
      <c r="J1941" s="0" t="n">
        <f aca="false">VLOOKUP(D1941,Товар!$A$1:$F$61,5)</f>
        <v>1</v>
      </c>
      <c r="K1941" s="5" t="n">
        <f aca="false">IF(F1941="Поступление",TRUE())</f>
        <v>0</v>
      </c>
      <c r="L1941" s="5" t="n">
        <f aca="false">AND(G1941,H1941,I1941,K1941)</f>
        <v>0</v>
      </c>
      <c r="M1941" s="0" t="n">
        <f aca="false">IF(L1941,1,0)</f>
        <v>0</v>
      </c>
      <c r="N1941" s="0" t="n">
        <f aca="false">E1941*J1941*M1941</f>
        <v>0</v>
      </c>
    </row>
    <row r="1942" customFormat="false" ht="14.25" hidden="false" customHeight="false" outlineLevel="0" collapsed="false">
      <c r="A1942" s="0" t="n">
        <v>1941</v>
      </c>
      <c r="B1942" s="3" t="n">
        <v>45147</v>
      </c>
      <c r="C1942" s="4" t="s">
        <v>19</v>
      </c>
      <c r="D1942" s="0" t="n">
        <v>57</v>
      </c>
      <c r="E1942" s="0" t="n">
        <v>355</v>
      </c>
      <c r="F1942" s="0" t="s">
        <v>29</v>
      </c>
      <c r="G1942" s="5" t="n">
        <f aca="false">OR(C1942="M15",C1942="M10")</f>
        <v>0</v>
      </c>
      <c r="H1942" s="5" t="n">
        <f aca="false">AND(D1942&lt;=7,D1942&gt;=4)</f>
        <v>0</v>
      </c>
      <c r="I1942" s="5" t="n">
        <f aca="false">AND(B1942&gt;=$P$1,B1942&lt;=$Q$1)</f>
        <v>1</v>
      </c>
      <c r="J1942" s="0" t="n">
        <f aca="false">VLOOKUP(D1942,Товар!$A$1:$F$61,5)</f>
        <v>1</v>
      </c>
      <c r="K1942" s="5" t="n">
        <f aca="false">IF(F1942="Поступление",TRUE())</f>
        <v>0</v>
      </c>
      <c r="L1942" s="5" t="n">
        <f aca="false">AND(G1942,H1942,I1942,K1942)</f>
        <v>0</v>
      </c>
      <c r="M1942" s="0" t="n">
        <f aca="false">IF(L1942,1,0)</f>
        <v>0</v>
      </c>
      <c r="N1942" s="0" t="n">
        <f aca="false">E1942*J1942*M1942</f>
        <v>0</v>
      </c>
    </row>
    <row r="1943" customFormat="false" ht="14.25" hidden="false" customHeight="false" outlineLevel="0" collapsed="false">
      <c r="A1943" s="0" t="n">
        <v>1942</v>
      </c>
      <c r="B1943" s="3" t="n">
        <v>45147</v>
      </c>
      <c r="C1943" s="4" t="s">
        <v>19</v>
      </c>
      <c r="D1943" s="0" t="n">
        <v>58</v>
      </c>
      <c r="E1943" s="0" t="n">
        <v>343</v>
      </c>
      <c r="F1943" s="0" t="s">
        <v>29</v>
      </c>
      <c r="G1943" s="5" t="n">
        <f aca="false">OR(C1943="M15",C1943="M10")</f>
        <v>0</v>
      </c>
      <c r="H1943" s="5" t="n">
        <f aca="false">AND(D1943&lt;=7,D1943&gt;=4)</f>
        <v>0</v>
      </c>
      <c r="I1943" s="5" t="n">
        <f aca="false">AND(B1943&gt;=$P$1,B1943&lt;=$Q$1)</f>
        <v>1</v>
      </c>
      <c r="J1943" s="0" t="n">
        <f aca="false">VLOOKUP(D1943,Товар!$A$1:$F$61,5)</f>
        <v>500</v>
      </c>
      <c r="K1943" s="5" t="n">
        <f aca="false">IF(F1943="Поступление",TRUE())</f>
        <v>0</v>
      </c>
      <c r="L1943" s="5" t="n">
        <f aca="false">AND(G1943,H1943,I1943,K1943)</f>
        <v>0</v>
      </c>
      <c r="M1943" s="0" t="n">
        <f aca="false">IF(L1943,1,0)</f>
        <v>0</v>
      </c>
      <c r="N1943" s="0" t="n">
        <f aca="false">E1943*J1943*M1943</f>
        <v>0</v>
      </c>
    </row>
    <row r="1944" customFormat="false" ht="14.25" hidden="false" customHeight="false" outlineLevel="0" collapsed="false">
      <c r="A1944" s="0" t="n">
        <v>1943</v>
      </c>
      <c r="B1944" s="3" t="n">
        <v>45147</v>
      </c>
      <c r="C1944" s="4" t="s">
        <v>19</v>
      </c>
      <c r="D1944" s="0" t="n">
        <v>59</v>
      </c>
      <c r="E1944" s="0" t="n">
        <v>322</v>
      </c>
      <c r="F1944" s="0" t="s">
        <v>29</v>
      </c>
      <c r="G1944" s="5" t="n">
        <f aca="false">OR(C1944="M15",C1944="M10")</f>
        <v>0</v>
      </c>
      <c r="H1944" s="5" t="n">
        <f aca="false">AND(D1944&lt;=7,D1944&gt;=4)</f>
        <v>0</v>
      </c>
      <c r="I1944" s="5" t="n">
        <f aca="false">AND(B1944&gt;=$P$1,B1944&lt;=$Q$1)</f>
        <v>1</v>
      </c>
      <c r="J1944" s="0" t="n">
        <f aca="false">VLOOKUP(D1944,Товар!$A$1:$F$61,5)</f>
        <v>500</v>
      </c>
      <c r="K1944" s="5" t="n">
        <f aca="false">IF(F1944="Поступление",TRUE())</f>
        <v>0</v>
      </c>
      <c r="L1944" s="5" t="n">
        <f aca="false">AND(G1944,H1944,I1944,K1944)</f>
        <v>0</v>
      </c>
      <c r="M1944" s="0" t="n">
        <f aca="false">IF(L1944,1,0)</f>
        <v>0</v>
      </c>
      <c r="N1944" s="0" t="n">
        <f aca="false">E1944*J1944*M1944</f>
        <v>0</v>
      </c>
    </row>
    <row r="1945" customFormat="false" ht="14.25" hidden="false" customHeight="false" outlineLevel="0" collapsed="false">
      <c r="A1945" s="0" t="n">
        <v>1944</v>
      </c>
      <c r="B1945" s="3" t="n">
        <v>45147</v>
      </c>
      <c r="C1945" s="4" t="s">
        <v>19</v>
      </c>
      <c r="D1945" s="0" t="n">
        <v>60</v>
      </c>
      <c r="E1945" s="0" t="n">
        <v>369</v>
      </c>
      <c r="F1945" s="0" t="s">
        <v>29</v>
      </c>
      <c r="G1945" s="5" t="n">
        <f aca="false">OR(C1945="M15",C1945="M10")</f>
        <v>0</v>
      </c>
      <c r="H1945" s="5" t="n">
        <f aca="false">AND(D1945&lt;=7,D1945&gt;=4)</f>
        <v>0</v>
      </c>
      <c r="I1945" s="5" t="n">
        <f aca="false">AND(B1945&gt;=$P$1,B1945&lt;=$Q$1)</f>
        <v>1</v>
      </c>
      <c r="J1945" s="0" t="n">
        <f aca="false">VLOOKUP(D1945,Товар!$A$1:$F$61,5)</f>
        <v>500</v>
      </c>
      <c r="K1945" s="5" t="n">
        <f aca="false">IF(F1945="Поступление",TRUE())</f>
        <v>0</v>
      </c>
      <c r="L1945" s="5" t="n">
        <f aca="false">AND(G1945,H1945,I1945,K1945)</f>
        <v>0</v>
      </c>
      <c r="M1945" s="0" t="n">
        <f aca="false">IF(L1945,1,0)</f>
        <v>0</v>
      </c>
      <c r="N1945" s="0" t="n">
        <f aca="false">E1945*J1945*M1945</f>
        <v>0</v>
      </c>
    </row>
    <row r="1946" customFormat="false" ht="14.25" hidden="false" customHeight="false" outlineLevel="0" collapsed="false">
      <c r="A1946" s="0" t="n">
        <v>1945</v>
      </c>
      <c r="B1946" s="3" t="n">
        <v>45147</v>
      </c>
      <c r="C1946" s="4" t="s">
        <v>20</v>
      </c>
      <c r="D1946" s="0" t="n">
        <v>37</v>
      </c>
      <c r="E1946" s="0" t="n">
        <v>399</v>
      </c>
      <c r="F1946" s="0" t="s">
        <v>29</v>
      </c>
      <c r="G1946" s="5" t="n">
        <f aca="false">OR(C1946="M15",C1946="M10")</f>
        <v>0</v>
      </c>
      <c r="H1946" s="5" t="n">
        <f aca="false">AND(D1946&lt;=7,D1946&gt;=4)</f>
        <v>0</v>
      </c>
      <c r="I1946" s="5" t="n">
        <f aca="false">AND(B1946&gt;=$P$1,B1946&lt;=$Q$1)</f>
        <v>1</v>
      </c>
      <c r="J1946" s="0" t="n">
        <f aca="false">VLOOKUP(D1946,Товар!$A$1:$F$61,5)</f>
        <v>200</v>
      </c>
      <c r="K1946" s="5" t="n">
        <f aca="false">IF(F1946="Поступление",TRUE())</f>
        <v>0</v>
      </c>
      <c r="L1946" s="5" t="n">
        <f aca="false">AND(G1946,H1946,I1946,K1946)</f>
        <v>0</v>
      </c>
      <c r="M1946" s="0" t="n">
        <f aca="false">IF(L1946,1,0)</f>
        <v>0</v>
      </c>
      <c r="N1946" s="0" t="n">
        <f aca="false">E1946*J1946*M1946</f>
        <v>0</v>
      </c>
    </row>
    <row r="1947" customFormat="false" ht="14.25" hidden="false" customHeight="false" outlineLevel="0" collapsed="false">
      <c r="A1947" s="0" t="n">
        <v>1946</v>
      </c>
      <c r="B1947" s="3" t="n">
        <v>45147</v>
      </c>
      <c r="C1947" s="4" t="s">
        <v>20</v>
      </c>
      <c r="D1947" s="0" t="n">
        <v>38</v>
      </c>
      <c r="E1947" s="0" t="n">
        <v>307</v>
      </c>
      <c r="F1947" s="0" t="s">
        <v>29</v>
      </c>
      <c r="G1947" s="5" t="n">
        <f aca="false">OR(C1947="M15",C1947="M10")</f>
        <v>0</v>
      </c>
      <c r="H1947" s="5" t="n">
        <f aca="false">AND(D1947&lt;=7,D1947&gt;=4)</f>
        <v>0</v>
      </c>
      <c r="I1947" s="5" t="n">
        <f aca="false">AND(B1947&gt;=$P$1,B1947&lt;=$Q$1)</f>
        <v>1</v>
      </c>
      <c r="J1947" s="0" t="n">
        <f aca="false">VLOOKUP(D1947,Товар!$A$1:$F$61,5)</f>
        <v>200</v>
      </c>
      <c r="K1947" s="5" t="n">
        <f aca="false">IF(F1947="Поступление",TRUE())</f>
        <v>0</v>
      </c>
      <c r="L1947" s="5" t="n">
        <f aca="false">AND(G1947,H1947,I1947,K1947)</f>
        <v>0</v>
      </c>
      <c r="M1947" s="0" t="n">
        <f aca="false">IF(L1947,1,0)</f>
        <v>0</v>
      </c>
      <c r="N1947" s="0" t="n">
        <f aca="false">E1947*J1947*M1947</f>
        <v>0</v>
      </c>
    </row>
    <row r="1948" customFormat="false" ht="14.25" hidden="false" customHeight="false" outlineLevel="0" collapsed="false">
      <c r="A1948" s="0" t="n">
        <v>1947</v>
      </c>
      <c r="B1948" s="3" t="n">
        <v>45147</v>
      </c>
      <c r="C1948" s="4" t="s">
        <v>20</v>
      </c>
      <c r="D1948" s="0" t="n">
        <v>39</v>
      </c>
      <c r="E1948" s="0" t="n">
        <v>302</v>
      </c>
      <c r="F1948" s="0" t="s">
        <v>29</v>
      </c>
      <c r="G1948" s="5" t="n">
        <f aca="false">OR(C1948="M15",C1948="M10")</f>
        <v>0</v>
      </c>
      <c r="H1948" s="5" t="n">
        <f aca="false">AND(D1948&lt;=7,D1948&gt;=4)</f>
        <v>0</v>
      </c>
      <c r="I1948" s="5" t="n">
        <f aca="false">AND(B1948&gt;=$P$1,B1948&lt;=$Q$1)</f>
        <v>1</v>
      </c>
      <c r="J1948" s="0" t="n">
        <f aca="false">VLOOKUP(D1948,Товар!$A$1:$F$61,5)</f>
        <v>250</v>
      </c>
      <c r="K1948" s="5" t="n">
        <f aca="false">IF(F1948="Поступление",TRUE())</f>
        <v>0</v>
      </c>
      <c r="L1948" s="5" t="n">
        <f aca="false">AND(G1948,H1948,I1948,K1948)</f>
        <v>0</v>
      </c>
      <c r="M1948" s="0" t="n">
        <f aca="false">IF(L1948,1,0)</f>
        <v>0</v>
      </c>
      <c r="N1948" s="0" t="n">
        <f aca="false">E1948*J1948*M1948</f>
        <v>0</v>
      </c>
    </row>
    <row r="1949" customFormat="false" ht="14.25" hidden="false" customHeight="false" outlineLevel="0" collapsed="false">
      <c r="A1949" s="0" t="n">
        <v>1948</v>
      </c>
      <c r="B1949" s="3" t="n">
        <v>45147</v>
      </c>
      <c r="C1949" s="4" t="s">
        <v>20</v>
      </c>
      <c r="D1949" s="0" t="n">
        <v>40</v>
      </c>
      <c r="E1949" s="0" t="n">
        <v>301</v>
      </c>
      <c r="F1949" s="0" t="s">
        <v>29</v>
      </c>
      <c r="G1949" s="5" t="n">
        <f aca="false">OR(C1949="M15",C1949="M10")</f>
        <v>0</v>
      </c>
      <c r="H1949" s="5" t="n">
        <f aca="false">AND(D1949&lt;=7,D1949&gt;=4)</f>
        <v>0</v>
      </c>
      <c r="I1949" s="5" t="n">
        <f aca="false">AND(B1949&gt;=$P$1,B1949&lt;=$Q$1)</f>
        <v>1</v>
      </c>
      <c r="J1949" s="0" t="n">
        <f aca="false">VLOOKUP(D1949,Товар!$A$1:$F$61,5)</f>
        <v>200</v>
      </c>
      <c r="K1949" s="5" t="n">
        <f aca="false">IF(F1949="Поступление",TRUE())</f>
        <v>0</v>
      </c>
      <c r="L1949" s="5" t="n">
        <f aca="false">AND(G1949,H1949,I1949,K1949)</f>
        <v>0</v>
      </c>
      <c r="M1949" s="0" t="n">
        <f aca="false">IF(L1949,1,0)</f>
        <v>0</v>
      </c>
      <c r="N1949" s="0" t="n">
        <f aca="false">E1949*J1949*M1949</f>
        <v>0</v>
      </c>
    </row>
    <row r="1950" customFormat="false" ht="14.25" hidden="false" customHeight="false" outlineLevel="0" collapsed="false">
      <c r="A1950" s="0" t="n">
        <v>1949</v>
      </c>
      <c r="B1950" s="3" t="n">
        <v>45147</v>
      </c>
      <c r="C1950" s="4" t="s">
        <v>20</v>
      </c>
      <c r="D1950" s="0" t="n">
        <v>41</v>
      </c>
      <c r="E1950" s="0" t="n">
        <v>357</v>
      </c>
      <c r="F1950" s="0" t="s">
        <v>29</v>
      </c>
      <c r="G1950" s="5" t="n">
        <f aca="false">OR(C1950="M15",C1950="M10")</f>
        <v>0</v>
      </c>
      <c r="H1950" s="5" t="n">
        <f aca="false">AND(D1950&lt;=7,D1950&gt;=4)</f>
        <v>0</v>
      </c>
      <c r="I1950" s="5" t="n">
        <f aca="false">AND(B1950&gt;=$P$1,B1950&lt;=$Q$1)</f>
        <v>1</v>
      </c>
      <c r="J1950" s="0" t="n">
        <f aca="false">VLOOKUP(D1950,Товар!$A$1:$F$61,5)</f>
        <v>100</v>
      </c>
      <c r="K1950" s="5" t="n">
        <f aca="false">IF(F1950="Поступление",TRUE())</f>
        <v>0</v>
      </c>
      <c r="L1950" s="5" t="n">
        <f aca="false">AND(G1950,H1950,I1950,K1950)</f>
        <v>0</v>
      </c>
      <c r="M1950" s="0" t="n">
        <f aca="false">IF(L1950,1,0)</f>
        <v>0</v>
      </c>
      <c r="N1950" s="0" t="n">
        <f aca="false">E1950*J1950*M1950</f>
        <v>0</v>
      </c>
    </row>
    <row r="1951" customFormat="false" ht="14.25" hidden="false" customHeight="false" outlineLevel="0" collapsed="false">
      <c r="A1951" s="0" t="n">
        <v>1950</v>
      </c>
      <c r="B1951" s="3" t="n">
        <v>45147</v>
      </c>
      <c r="C1951" s="4" t="s">
        <v>20</v>
      </c>
      <c r="D1951" s="0" t="n">
        <v>42</v>
      </c>
      <c r="E1951" s="0" t="n">
        <v>268</v>
      </c>
      <c r="F1951" s="0" t="s">
        <v>29</v>
      </c>
      <c r="G1951" s="5" t="n">
        <f aca="false">OR(C1951="M15",C1951="M10")</f>
        <v>0</v>
      </c>
      <c r="H1951" s="5" t="n">
        <f aca="false">AND(D1951&lt;=7,D1951&gt;=4)</f>
        <v>0</v>
      </c>
      <c r="I1951" s="5" t="n">
        <f aca="false">AND(B1951&gt;=$P$1,B1951&lt;=$Q$1)</f>
        <v>1</v>
      </c>
      <c r="J1951" s="0" t="n">
        <f aca="false">VLOOKUP(D1951,Товар!$A$1:$F$61,5)</f>
        <v>500</v>
      </c>
      <c r="K1951" s="5" t="n">
        <f aca="false">IF(F1951="Поступление",TRUE())</f>
        <v>0</v>
      </c>
      <c r="L1951" s="5" t="n">
        <f aca="false">AND(G1951,H1951,I1951,K1951)</f>
        <v>0</v>
      </c>
      <c r="M1951" s="0" t="n">
        <f aca="false">IF(L1951,1,0)</f>
        <v>0</v>
      </c>
      <c r="N1951" s="0" t="n">
        <f aca="false">E1951*J1951*M1951</f>
        <v>0</v>
      </c>
    </row>
    <row r="1952" customFormat="false" ht="14.25" hidden="false" customHeight="false" outlineLevel="0" collapsed="false">
      <c r="A1952" s="0" t="n">
        <v>1951</v>
      </c>
      <c r="B1952" s="3" t="n">
        <v>45147</v>
      </c>
      <c r="C1952" s="4" t="s">
        <v>20</v>
      </c>
      <c r="D1952" s="0" t="n">
        <v>43</v>
      </c>
      <c r="E1952" s="0" t="n">
        <v>279</v>
      </c>
      <c r="F1952" s="0" t="s">
        <v>29</v>
      </c>
      <c r="G1952" s="5" t="n">
        <f aca="false">OR(C1952="M15",C1952="M10")</f>
        <v>0</v>
      </c>
      <c r="H1952" s="5" t="n">
        <f aca="false">AND(D1952&lt;=7,D1952&gt;=4)</f>
        <v>0</v>
      </c>
      <c r="I1952" s="5" t="n">
        <f aca="false">AND(B1952&gt;=$P$1,B1952&lt;=$Q$1)</f>
        <v>1</v>
      </c>
      <c r="J1952" s="0" t="n">
        <f aca="false">VLOOKUP(D1952,Товар!$A$1:$F$61,5)</f>
        <v>120</v>
      </c>
      <c r="K1952" s="5" t="n">
        <f aca="false">IF(F1952="Поступление",TRUE())</f>
        <v>0</v>
      </c>
      <c r="L1952" s="5" t="n">
        <f aca="false">AND(G1952,H1952,I1952,K1952)</f>
        <v>0</v>
      </c>
      <c r="M1952" s="0" t="n">
        <f aca="false">IF(L1952,1,0)</f>
        <v>0</v>
      </c>
      <c r="N1952" s="0" t="n">
        <f aca="false">E1952*J1952*M1952</f>
        <v>0</v>
      </c>
    </row>
    <row r="1953" customFormat="false" ht="14.25" hidden="false" customHeight="false" outlineLevel="0" collapsed="false">
      <c r="A1953" s="0" t="n">
        <v>1952</v>
      </c>
      <c r="B1953" s="3" t="n">
        <v>45147</v>
      </c>
      <c r="C1953" s="4" t="s">
        <v>20</v>
      </c>
      <c r="D1953" s="0" t="n">
        <v>44</v>
      </c>
      <c r="E1953" s="0" t="n">
        <v>281</v>
      </c>
      <c r="F1953" s="0" t="s">
        <v>29</v>
      </c>
      <c r="G1953" s="5" t="n">
        <f aca="false">OR(C1953="M15",C1953="M10")</f>
        <v>0</v>
      </c>
      <c r="H1953" s="5" t="n">
        <f aca="false">AND(D1953&lt;=7,D1953&gt;=4)</f>
        <v>0</v>
      </c>
      <c r="I1953" s="5" t="n">
        <f aca="false">AND(B1953&gt;=$P$1,B1953&lt;=$Q$1)</f>
        <v>1</v>
      </c>
      <c r="J1953" s="0" t="n">
        <f aca="false">VLOOKUP(D1953,Товар!$A$1:$F$61,5)</f>
        <v>200</v>
      </c>
      <c r="K1953" s="5" t="n">
        <f aca="false">IF(F1953="Поступление",TRUE())</f>
        <v>0</v>
      </c>
      <c r="L1953" s="5" t="n">
        <f aca="false">AND(G1953,H1953,I1953,K1953)</f>
        <v>0</v>
      </c>
      <c r="M1953" s="0" t="n">
        <f aca="false">IF(L1953,1,0)</f>
        <v>0</v>
      </c>
      <c r="N1953" s="0" t="n">
        <f aca="false">E1953*J1953*M1953</f>
        <v>0</v>
      </c>
    </row>
    <row r="1954" customFormat="false" ht="14.25" hidden="false" customHeight="false" outlineLevel="0" collapsed="false">
      <c r="A1954" s="0" t="n">
        <v>1953</v>
      </c>
      <c r="B1954" s="3" t="n">
        <v>45147</v>
      </c>
      <c r="C1954" s="4" t="s">
        <v>20</v>
      </c>
      <c r="D1954" s="0" t="n">
        <v>45</v>
      </c>
      <c r="E1954" s="0" t="n">
        <v>292</v>
      </c>
      <c r="F1954" s="0" t="s">
        <v>29</v>
      </c>
      <c r="G1954" s="5" t="n">
        <f aca="false">OR(C1954="M15",C1954="M10")</f>
        <v>0</v>
      </c>
      <c r="H1954" s="5" t="n">
        <f aca="false">AND(D1954&lt;=7,D1954&gt;=4)</f>
        <v>0</v>
      </c>
      <c r="I1954" s="5" t="n">
        <f aca="false">AND(B1954&gt;=$P$1,B1954&lt;=$Q$1)</f>
        <v>1</v>
      </c>
      <c r="J1954" s="0" t="n">
        <f aca="false">VLOOKUP(D1954,Товар!$A$1:$F$61,5)</f>
        <v>200</v>
      </c>
      <c r="K1954" s="5" t="n">
        <f aca="false">IF(F1954="Поступление",TRUE())</f>
        <v>0</v>
      </c>
      <c r="L1954" s="5" t="n">
        <f aca="false">AND(G1954,H1954,I1954,K1954)</f>
        <v>0</v>
      </c>
      <c r="M1954" s="0" t="n">
        <f aca="false">IF(L1954,1,0)</f>
        <v>0</v>
      </c>
      <c r="N1954" s="0" t="n">
        <f aca="false">E1954*J1954*M1954</f>
        <v>0</v>
      </c>
    </row>
    <row r="1955" customFormat="false" ht="14.25" hidden="false" customHeight="false" outlineLevel="0" collapsed="false">
      <c r="A1955" s="0" t="n">
        <v>1954</v>
      </c>
      <c r="B1955" s="3" t="n">
        <v>45147</v>
      </c>
      <c r="C1955" s="4" t="s">
        <v>20</v>
      </c>
      <c r="D1955" s="0" t="n">
        <v>46</v>
      </c>
      <c r="E1955" s="0" t="n">
        <v>203</v>
      </c>
      <c r="F1955" s="0" t="s">
        <v>29</v>
      </c>
      <c r="G1955" s="5" t="n">
        <f aca="false">OR(C1955="M15",C1955="M10")</f>
        <v>0</v>
      </c>
      <c r="H1955" s="5" t="n">
        <f aca="false">AND(D1955&lt;=7,D1955&gt;=4)</f>
        <v>0</v>
      </c>
      <c r="I1955" s="5" t="n">
        <f aca="false">AND(B1955&gt;=$P$1,B1955&lt;=$Q$1)</f>
        <v>1</v>
      </c>
      <c r="J1955" s="0" t="n">
        <f aca="false">VLOOKUP(D1955,Товар!$A$1:$F$61,5)</f>
        <v>300</v>
      </c>
      <c r="K1955" s="5" t="n">
        <f aca="false">IF(F1955="Поступление",TRUE())</f>
        <v>0</v>
      </c>
      <c r="L1955" s="5" t="n">
        <f aca="false">AND(G1955,H1955,I1955,K1955)</f>
        <v>0</v>
      </c>
      <c r="M1955" s="0" t="n">
        <f aca="false">IF(L1955,1,0)</f>
        <v>0</v>
      </c>
      <c r="N1955" s="0" t="n">
        <f aca="false">E1955*J1955*M1955</f>
        <v>0</v>
      </c>
    </row>
    <row r="1956" customFormat="false" ht="14.25" hidden="false" customHeight="false" outlineLevel="0" collapsed="false">
      <c r="A1956" s="0" t="n">
        <v>1955</v>
      </c>
      <c r="B1956" s="3" t="n">
        <v>45147</v>
      </c>
      <c r="C1956" s="4" t="s">
        <v>20</v>
      </c>
      <c r="D1956" s="0" t="n">
        <v>47</v>
      </c>
      <c r="E1956" s="0" t="n">
        <v>214</v>
      </c>
      <c r="F1956" s="0" t="s">
        <v>29</v>
      </c>
      <c r="G1956" s="5" t="n">
        <f aca="false">OR(C1956="M15",C1956="M10")</f>
        <v>0</v>
      </c>
      <c r="H1956" s="5" t="n">
        <f aca="false">AND(D1956&lt;=7,D1956&gt;=4)</f>
        <v>0</v>
      </c>
      <c r="I1956" s="5" t="n">
        <f aca="false">AND(B1956&gt;=$P$1,B1956&lt;=$Q$1)</f>
        <v>1</v>
      </c>
      <c r="J1956" s="0" t="n">
        <f aca="false">VLOOKUP(D1956,Товар!$A$1:$F$61,5)</f>
        <v>300</v>
      </c>
      <c r="K1956" s="5" t="n">
        <f aca="false">IF(F1956="Поступление",TRUE())</f>
        <v>0</v>
      </c>
      <c r="L1956" s="5" t="n">
        <f aca="false">AND(G1956,H1956,I1956,K1956)</f>
        <v>0</v>
      </c>
      <c r="M1956" s="0" t="n">
        <f aca="false">IF(L1956,1,0)</f>
        <v>0</v>
      </c>
      <c r="N1956" s="0" t="n">
        <f aca="false">E1956*J1956*M1956</f>
        <v>0</v>
      </c>
    </row>
    <row r="1957" customFormat="false" ht="14.25" hidden="false" customHeight="false" outlineLevel="0" collapsed="false">
      <c r="A1957" s="0" t="n">
        <v>1956</v>
      </c>
      <c r="B1957" s="3" t="n">
        <v>45147</v>
      </c>
      <c r="C1957" s="4" t="s">
        <v>20</v>
      </c>
      <c r="D1957" s="0" t="n">
        <v>48</v>
      </c>
      <c r="E1957" s="0" t="n">
        <v>225</v>
      </c>
      <c r="F1957" s="0" t="s">
        <v>29</v>
      </c>
      <c r="G1957" s="5" t="n">
        <f aca="false">OR(C1957="M15",C1957="M10")</f>
        <v>0</v>
      </c>
      <c r="H1957" s="5" t="n">
        <f aca="false">AND(D1957&lt;=7,D1957&gt;=4)</f>
        <v>0</v>
      </c>
      <c r="I1957" s="5" t="n">
        <f aca="false">AND(B1957&gt;=$P$1,B1957&lt;=$Q$1)</f>
        <v>1</v>
      </c>
      <c r="J1957" s="0" t="n">
        <f aca="false">VLOOKUP(D1957,Товар!$A$1:$F$61,5)</f>
        <v>300</v>
      </c>
      <c r="K1957" s="5" t="n">
        <f aca="false">IF(F1957="Поступление",TRUE())</f>
        <v>0</v>
      </c>
      <c r="L1957" s="5" t="n">
        <f aca="false">AND(G1957,H1957,I1957,K1957)</f>
        <v>0</v>
      </c>
      <c r="M1957" s="0" t="n">
        <f aca="false">IF(L1957,1,0)</f>
        <v>0</v>
      </c>
      <c r="N1957" s="0" t="n">
        <f aca="false">E1957*J1957*M1957</f>
        <v>0</v>
      </c>
    </row>
    <row r="1958" customFormat="false" ht="14.25" hidden="false" customHeight="false" outlineLevel="0" collapsed="false">
      <c r="A1958" s="0" t="n">
        <v>1957</v>
      </c>
      <c r="B1958" s="3" t="n">
        <v>45147</v>
      </c>
      <c r="C1958" s="4" t="s">
        <v>20</v>
      </c>
      <c r="D1958" s="0" t="n">
        <v>49</v>
      </c>
      <c r="E1958" s="0" t="n">
        <v>357</v>
      </c>
      <c r="F1958" s="0" t="s">
        <v>29</v>
      </c>
      <c r="G1958" s="5" t="n">
        <f aca="false">OR(C1958="M15",C1958="M10")</f>
        <v>0</v>
      </c>
      <c r="H1958" s="5" t="n">
        <f aca="false">AND(D1958&lt;=7,D1958&gt;=4)</f>
        <v>0</v>
      </c>
      <c r="I1958" s="5" t="n">
        <f aca="false">AND(B1958&gt;=$P$1,B1958&lt;=$Q$1)</f>
        <v>1</v>
      </c>
      <c r="J1958" s="0" t="n">
        <f aca="false">VLOOKUP(D1958,Товар!$A$1:$F$61,5)</f>
        <v>250</v>
      </c>
      <c r="K1958" s="5" t="n">
        <f aca="false">IF(F1958="Поступление",TRUE())</f>
        <v>0</v>
      </c>
      <c r="L1958" s="5" t="n">
        <f aca="false">AND(G1958,H1958,I1958,K1958)</f>
        <v>0</v>
      </c>
      <c r="M1958" s="0" t="n">
        <f aca="false">IF(L1958,1,0)</f>
        <v>0</v>
      </c>
      <c r="N1958" s="0" t="n">
        <f aca="false">E1958*J1958*M1958</f>
        <v>0</v>
      </c>
    </row>
    <row r="1959" customFormat="false" ht="14.25" hidden="false" customHeight="false" outlineLevel="0" collapsed="false">
      <c r="A1959" s="0" t="n">
        <v>1958</v>
      </c>
      <c r="B1959" s="3" t="n">
        <v>45147</v>
      </c>
      <c r="C1959" s="4" t="s">
        <v>20</v>
      </c>
      <c r="D1959" s="0" t="n">
        <v>50</v>
      </c>
      <c r="E1959" s="0" t="n">
        <v>355</v>
      </c>
      <c r="F1959" s="0" t="s">
        <v>29</v>
      </c>
      <c r="G1959" s="5" t="n">
        <f aca="false">OR(C1959="M15",C1959="M10")</f>
        <v>0</v>
      </c>
      <c r="H1959" s="5" t="n">
        <f aca="false">AND(D1959&lt;=7,D1959&gt;=4)</f>
        <v>0</v>
      </c>
      <c r="I1959" s="5" t="n">
        <f aca="false">AND(B1959&gt;=$P$1,B1959&lt;=$Q$1)</f>
        <v>1</v>
      </c>
      <c r="J1959" s="0" t="n">
        <f aca="false">VLOOKUP(D1959,Товар!$A$1:$F$61,5)</f>
        <v>250</v>
      </c>
      <c r="K1959" s="5" t="n">
        <f aca="false">IF(F1959="Поступление",TRUE())</f>
        <v>0</v>
      </c>
      <c r="L1959" s="5" t="n">
        <f aca="false">AND(G1959,H1959,I1959,K1959)</f>
        <v>0</v>
      </c>
      <c r="M1959" s="0" t="n">
        <f aca="false">IF(L1959,1,0)</f>
        <v>0</v>
      </c>
      <c r="N1959" s="0" t="n">
        <f aca="false">E1959*J1959*M1959</f>
        <v>0</v>
      </c>
    </row>
    <row r="1960" customFormat="false" ht="14.25" hidden="false" customHeight="false" outlineLevel="0" collapsed="false">
      <c r="A1960" s="0" t="n">
        <v>1959</v>
      </c>
      <c r="B1960" s="3" t="n">
        <v>45147</v>
      </c>
      <c r="C1960" s="4" t="s">
        <v>20</v>
      </c>
      <c r="D1960" s="0" t="n">
        <v>51</v>
      </c>
      <c r="E1960" s="0" t="n">
        <v>343</v>
      </c>
      <c r="F1960" s="0" t="s">
        <v>29</v>
      </c>
      <c r="G1960" s="5" t="n">
        <f aca="false">OR(C1960="M15",C1960="M10")</f>
        <v>0</v>
      </c>
      <c r="H1960" s="5" t="n">
        <f aca="false">AND(D1960&lt;=7,D1960&gt;=4)</f>
        <v>0</v>
      </c>
      <c r="I1960" s="5" t="n">
        <f aca="false">AND(B1960&gt;=$P$1,B1960&lt;=$Q$1)</f>
        <v>1</v>
      </c>
      <c r="J1960" s="0" t="n">
        <f aca="false">VLOOKUP(D1960,Товар!$A$1:$F$61,5)</f>
        <v>250</v>
      </c>
      <c r="K1960" s="5" t="n">
        <f aca="false">IF(F1960="Поступление",TRUE())</f>
        <v>0</v>
      </c>
      <c r="L1960" s="5" t="n">
        <f aca="false">AND(G1960,H1960,I1960,K1960)</f>
        <v>0</v>
      </c>
      <c r="M1960" s="0" t="n">
        <f aca="false">IF(L1960,1,0)</f>
        <v>0</v>
      </c>
      <c r="N1960" s="0" t="n">
        <f aca="false">E1960*J1960*M1960</f>
        <v>0</v>
      </c>
    </row>
    <row r="1961" customFormat="false" ht="14.25" hidden="false" customHeight="false" outlineLevel="0" collapsed="false">
      <c r="A1961" s="0" t="n">
        <v>1960</v>
      </c>
      <c r="B1961" s="3" t="n">
        <v>45147</v>
      </c>
      <c r="C1961" s="4" t="s">
        <v>20</v>
      </c>
      <c r="D1961" s="0" t="n">
        <v>52</v>
      </c>
      <c r="E1961" s="0" t="n">
        <v>322</v>
      </c>
      <c r="F1961" s="0" t="s">
        <v>29</v>
      </c>
      <c r="G1961" s="5" t="n">
        <f aca="false">OR(C1961="M15",C1961="M10")</f>
        <v>0</v>
      </c>
      <c r="H1961" s="5" t="n">
        <f aca="false">AND(D1961&lt;=7,D1961&gt;=4)</f>
        <v>0</v>
      </c>
      <c r="I1961" s="5" t="n">
        <f aca="false">AND(B1961&gt;=$P$1,B1961&lt;=$Q$1)</f>
        <v>1</v>
      </c>
      <c r="J1961" s="0" t="n">
        <f aca="false">VLOOKUP(D1961,Товар!$A$1:$F$61,5)</f>
        <v>200</v>
      </c>
      <c r="K1961" s="5" t="n">
        <f aca="false">IF(F1961="Поступление",TRUE())</f>
        <v>0</v>
      </c>
      <c r="L1961" s="5" t="n">
        <f aca="false">AND(G1961,H1961,I1961,K1961)</f>
        <v>0</v>
      </c>
      <c r="M1961" s="0" t="n">
        <f aca="false">IF(L1961,1,0)</f>
        <v>0</v>
      </c>
      <c r="N1961" s="0" t="n">
        <f aca="false">E1961*J1961*M1961</f>
        <v>0</v>
      </c>
    </row>
    <row r="1962" customFormat="false" ht="14.25" hidden="false" customHeight="false" outlineLevel="0" collapsed="false">
      <c r="A1962" s="0" t="n">
        <v>1961</v>
      </c>
      <c r="B1962" s="3" t="n">
        <v>45147</v>
      </c>
      <c r="C1962" s="4" t="s">
        <v>20</v>
      </c>
      <c r="D1962" s="0" t="n">
        <v>53</v>
      </c>
      <c r="E1962" s="0" t="n">
        <v>369</v>
      </c>
      <c r="F1962" s="0" t="s">
        <v>29</v>
      </c>
      <c r="G1962" s="5" t="n">
        <f aca="false">OR(C1962="M15",C1962="M10")</f>
        <v>0</v>
      </c>
      <c r="H1962" s="5" t="n">
        <f aca="false">AND(D1962&lt;=7,D1962&gt;=4)</f>
        <v>0</v>
      </c>
      <c r="I1962" s="5" t="n">
        <f aca="false">AND(B1962&gt;=$P$1,B1962&lt;=$Q$1)</f>
        <v>1</v>
      </c>
      <c r="J1962" s="0" t="n">
        <f aca="false">VLOOKUP(D1962,Товар!$A$1:$F$61,5)</f>
        <v>400</v>
      </c>
      <c r="K1962" s="5" t="n">
        <f aca="false">IF(F1962="Поступление",TRUE())</f>
        <v>0</v>
      </c>
      <c r="L1962" s="5" t="n">
        <f aca="false">AND(G1962,H1962,I1962,K1962)</f>
        <v>0</v>
      </c>
      <c r="M1962" s="0" t="n">
        <f aca="false">IF(L1962,1,0)</f>
        <v>0</v>
      </c>
      <c r="N1962" s="0" t="n">
        <f aca="false">E1962*J1962*M1962</f>
        <v>0</v>
      </c>
    </row>
    <row r="1963" customFormat="false" ht="14.25" hidden="false" customHeight="false" outlineLevel="0" collapsed="false">
      <c r="A1963" s="0" t="n">
        <v>1962</v>
      </c>
      <c r="B1963" s="3" t="n">
        <v>45147</v>
      </c>
      <c r="C1963" s="4" t="s">
        <v>20</v>
      </c>
      <c r="D1963" s="0" t="n">
        <v>54</v>
      </c>
      <c r="E1963" s="0" t="n">
        <v>399</v>
      </c>
      <c r="F1963" s="0" t="s">
        <v>29</v>
      </c>
      <c r="G1963" s="5" t="n">
        <f aca="false">OR(C1963="M15",C1963="M10")</f>
        <v>0</v>
      </c>
      <c r="H1963" s="5" t="n">
        <f aca="false">AND(D1963&lt;=7,D1963&gt;=4)</f>
        <v>0</v>
      </c>
      <c r="I1963" s="5" t="n">
        <f aca="false">AND(B1963&gt;=$P$1,B1963&lt;=$Q$1)</f>
        <v>1</v>
      </c>
      <c r="J1963" s="0" t="n">
        <f aca="false">VLOOKUP(D1963,Товар!$A$1:$F$61,5)</f>
        <v>300</v>
      </c>
      <c r="K1963" s="5" t="n">
        <f aca="false">IF(F1963="Поступление",TRUE())</f>
        <v>0</v>
      </c>
      <c r="L1963" s="5" t="n">
        <f aca="false">AND(G1963,H1963,I1963,K1963)</f>
        <v>0</v>
      </c>
      <c r="M1963" s="0" t="n">
        <f aca="false">IF(L1963,1,0)</f>
        <v>0</v>
      </c>
      <c r="N1963" s="0" t="n">
        <f aca="false">E1963*J1963*M1963</f>
        <v>0</v>
      </c>
    </row>
    <row r="1964" customFormat="false" ht="14.25" hidden="false" customHeight="false" outlineLevel="0" collapsed="false">
      <c r="A1964" s="0" t="n">
        <v>1963</v>
      </c>
      <c r="B1964" s="3" t="n">
        <v>45147</v>
      </c>
      <c r="C1964" s="4" t="s">
        <v>20</v>
      </c>
      <c r="D1964" s="0" t="n">
        <v>55</v>
      </c>
      <c r="E1964" s="0" t="n">
        <v>307</v>
      </c>
      <c r="F1964" s="0" t="s">
        <v>29</v>
      </c>
      <c r="G1964" s="5" t="n">
        <f aca="false">OR(C1964="M15",C1964="M10")</f>
        <v>0</v>
      </c>
      <c r="H1964" s="5" t="n">
        <f aca="false">AND(D1964&lt;=7,D1964&gt;=4)</f>
        <v>0</v>
      </c>
      <c r="I1964" s="5" t="n">
        <f aca="false">AND(B1964&gt;=$P$1,B1964&lt;=$Q$1)</f>
        <v>1</v>
      </c>
      <c r="J1964" s="0" t="n">
        <f aca="false">VLOOKUP(D1964,Товар!$A$1:$F$61,5)</f>
        <v>300</v>
      </c>
      <c r="K1964" s="5" t="n">
        <f aca="false">IF(F1964="Поступление",TRUE())</f>
        <v>0</v>
      </c>
      <c r="L1964" s="5" t="n">
        <f aca="false">AND(G1964,H1964,I1964,K1964)</f>
        <v>0</v>
      </c>
      <c r="M1964" s="0" t="n">
        <f aca="false">IF(L1964,1,0)</f>
        <v>0</v>
      </c>
      <c r="N1964" s="0" t="n">
        <f aca="false">E1964*J1964*M1964</f>
        <v>0</v>
      </c>
    </row>
    <row r="1965" customFormat="false" ht="14.25" hidden="false" customHeight="false" outlineLevel="0" collapsed="false">
      <c r="A1965" s="0" t="n">
        <v>1964</v>
      </c>
      <c r="B1965" s="3" t="n">
        <v>45147</v>
      </c>
      <c r="C1965" s="4" t="s">
        <v>20</v>
      </c>
      <c r="D1965" s="0" t="n">
        <v>56</v>
      </c>
      <c r="E1965" s="0" t="n">
        <v>302</v>
      </c>
      <c r="F1965" s="0" t="s">
        <v>29</v>
      </c>
      <c r="G1965" s="5" t="n">
        <f aca="false">OR(C1965="M15",C1965="M10")</f>
        <v>0</v>
      </c>
      <c r="H1965" s="5" t="n">
        <f aca="false">AND(D1965&lt;=7,D1965&gt;=4)</f>
        <v>0</v>
      </c>
      <c r="I1965" s="5" t="n">
        <f aca="false">AND(B1965&gt;=$P$1,B1965&lt;=$Q$1)</f>
        <v>1</v>
      </c>
      <c r="J1965" s="0" t="n">
        <f aca="false">VLOOKUP(D1965,Товар!$A$1:$F$61,5)</f>
        <v>1</v>
      </c>
      <c r="K1965" s="5" t="n">
        <f aca="false">IF(F1965="Поступление",TRUE())</f>
        <v>0</v>
      </c>
      <c r="L1965" s="5" t="n">
        <f aca="false">AND(G1965,H1965,I1965,K1965)</f>
        <v>0</v>
      </c>
      <c r="M1965" s="0" t="n">
        <f aca="false">IF(L1965,1,0)</f>
        <v>0</v>
      </c>
      <c r="N1965" s="0" t="n">
        <f aca="false">E1965*J1965*M1965</f>
        <v>0</v>
      </c>
    </row>
    <row r="1966" customFormat="false" ht="14.25" hidden="false" customHeight="false" outlineLevel="0" collapsed="false">
      <c r="A1966" s="0" t="n">
        <v>1965</v>
      </c>
      <c r="B1966" s="3" t="n">
        <v>45147</v>
      </c>
      <c r="C1966" s="4" t="s">
        <v>20</v>
      </c>
      <c r="D1966" s="0" t="n">
        <v>57</v>
      </c>
      <c r="E1966" s="0" t="n">
        <v>301</v>
      </c>
      <c r="F1966" s="0" t="s">
        <v>29</v>
      </c>
      <c r="G1966" s="5" t="n">
        <f aca="false">OR(C1966="M15",C1966="M10")</f>
        <v>0</v>
      </c>
      <c r="H1966" s="5" t="n">
        <f aca="false">AND(D1966&lt;=7,D1966&gt;=4)</f>
        <v>0</v>
      </c>
      <c r="I1966" s="5" t="n">
        <f aca="false">AND(B1966&gt;=$P$1,B1966&lt;=$Q$1)</f>
        <v>1</v>
      </c>
      <c r="J1966" s="0" t="n">
        <f aca="false">VLOOKUP(D1966,Товар!$A$1:$F$61,5)</f>
        <v>1</v>
      </c>
      <c r="K1966" s="5" t="n">
        <f aca="false">IF(F1966="Поступление",TRUE())</f>
        <v>0</v>
      </c>
      <c r="L1966" s="5" t="n">
        <f aca="false">AND(G1966,H1966,I1966,K1966)</f>
        <v>0</v>
      </c>
      <c r="M1966" s="0" t="n">
        <f aca="false">IF(L1966,1,0)</f>
        <v>0</v>
      </c>
      <c r="N1966" s="0" t="n">
        <f aca="false">E1966*J1966*M1966</f>
        <v>0</v>
      </c>
    </row>
    <row r="1967" customFormat="false" ht="14.25" hidden="false" customHeight="false" outlineLevel="0" collapsed="false">
      <c r="A1967" s="0" t="n">
        <v>1966</v>
      </c>
      <c r="B1967" s="3" t="n">
        <v>45147</v>
      </c>
      <c r="C1967" s="4" t="s">
        <v>20</v>
      </c>
      <c r="D1967" s="0" t="n">
        <v>58</v>
      </c>
      <c r="E1967" s="0" t="n">
        <v>357</v>
      </c>
      <c r="F1967" s="0" t="s">
        <v>29</v>
      </c>
      <c r="G1967" s="5" t="n">
        <f aca="false">OR(C1967="M15",C1967="M10")</f>
        <v>0</v>
      </c>
      <c r="H1967" s="5" t="n">
        <f aca="false">AND(D1967&lt;=7,D1967&gt;=4)</f>
        <v>0</v>
      </c>
      <c r="I1967" s="5" t="n">
        <f aca="false">AND(B1967&gt;=$P$1,B1967&lt;=$Q$1)</f>
        <v>1</v>
      </c>
      <c r="J1967" s="0" t="n">
        <f aca="false">VLOOKUP(D1967,Товар!$A$1:$F$61,5)</f>
        <v>500</v>
      </c>
      <c r="K1967" s="5" t="n">
        <f aca="false">IF(F1967="Поступление",TRUE())</f>
        <v>0</v>
      </c>
      <c r="L1967" s="5" t="n">
        <f aca="false">AND(G1967,H1967,I1967,K1967)</f>
        <v>0</v>
      </c>
      <c r="M1967" s="0" t="n">
        <f aca="false">IF(L1967,1,0)</f>
        <v>0</v>
      </c>
      <c r="N1967" s="0" t="n">
        <f aca="false">E1967*J1967*M1967</f>
        <v>0</v>
      </c>
    </row>
    <row r="1968" customFormat="false" ht="14.25" hidden="false" customHeight="false" outlineLevel="0" collapsed="false">
      <c r="A1968" s="0" t="n">
        <v>1967</v>
      </c>
      <c r="B1968" s="3" t="n">
        <v>45147</v>
      </c>
      <c r="C1968" s="4" t="s">
        <v>20</v>
      </c>
      <c r="D1968" s="0" t="n">
        <v>59</v>
      </c>
      <c r="E1968" s="0" t="n">
        <v>268</v>
      </c>
      <c r="F1968" s="0" t="s">
        <v>29</v>
      </c>
      <c r="G1968" s="5" t="n">
        <f aca="false">OR(C1968="M15",C1968="M10")</f>
        <v>0</v>
      </c>
      <c r="H1968" s="5" t="n">
        <f aca="false">AND(D1968&lt;=7,D1968&gt;=4)</f>
        <v>0</v>
      </c>
      <c r="I1968" s="5" t="n">
        <f aca="false">AND(B1968&gt;=$P$1,B1968&lt;=$Q$1)</f>
        <v>1</v>
      </c>
      <c r="J1968" s="0" t="n">
        <f aca="false">VLOOKUP(D1968,Товар!$A$1:$F$61,5)</f>
        <v>500</v>
      </c>
      <c r="K1968" s="5" t="n">
        <f aca="false">IF(F1968="Поступление",TRUE())</f>
        <v>0</v>
      </c>
      <c r="L1968" s="5" t="n">
        <f aca="false">AND(G1968,H1968,I1968,K1968)</f>
        <v>0</v>
      </c>
      <c r="M1968" s="0" t="n">
        <f aca="false">IF(L1968,1,0)</f>
        <v>0</v>
      </c>
      <c r="N1968" s="0" t="n">
        <f aca="false">E1968*J1968*M1968</f>
        <v>0</v>
      </c>
    </row>
    <row r="1969" customFormat="false" ht="14.25" hidden="false" customHeight="false" outlineLevel="0" collapsed="false">
      <c r="A1969" s="0" t="n">
        <v>1968</v>
      </c>
      <c r="B1969" s="3" t="n">
        <v>45147</v>
      </c>
      <c r="C1969" s="4" t="s">
        <v>20</v>
      </c>
      <c r="D1969" s="0" t="n">
        <v>60</v>
      </c>
      <c r="E1969" s="0" t="n">
        <v>279</v>
      </c>
      <c r="F1969" s="0" t="s">
        <v>29</v>
      </c>
      <c r="G1969" s="5" t="n">
        <f aca="false">OR(C1969="M15",C1969="M10")</f>
        <v>0</v>
      </c>
      <c r="H1969" s="5" t="n">
        <f aca="false">AND(D1969&lt;=7,D1969&gt;=4)</f>
        <v>0</v>
      </c>
      <c r="I1969" s="5" t="n">
        <f aca="false">AND(B1969&gt;=$P$1,B1969&lt;=$Q$1)</f>
        <v>1</v>
      </c>
      <c r="J1969" s="0" t="n">
        <f aca="false">VLOOKUP(D1969,Товар!$A$1:$F$61,5)</f>
        <v>500</v>
      </c>
      <c r="K1969" s="5" t="n">
        <f aca="false">IF(F1969="Поступление",TRUE())</f>
        <v>0</v>
      </c>
      <c r="L1969" s="5" t="n">
        <f aca="false">AND(G1969,H1969,I1969,K1969)</f>
        <v>0</v>
      </c>
      <c r="M1969" s="0" t="n">
        <f aca="false">IF(L1969,1,0)</f>
        <v>0</v>
      </c>
      <c r="N1969" s="0" t="n">
        <f aca="false">E1969*J1969*M1969</f>
        <v>0</v>
      </c>
    </row>
    <row r="1970" customFormat="false" ht="14.25" hidden="false" customHeight="false" outlineLevel="0" collapsed="false">
      <c r="A1970" s="0" t="n">
        <v>1969</v>
      </c>
      <c r="B1970" s="3" t="n">
        <v>45147</v>
      </c>
      <c r="C1970" s="4" t="s">
        <v>21</v>
      </c>
      <c r="D1970" s="0" t="n">
        <v>37</v>
      </c>
      <c r="E1970" s="0" t="n">
        <v>281</v>
      </c>
      <c r="F1970" s="0" t="s">
        <v>29</v>
      </c>
      <c r="G1970" s="5" t="n">
        <f aca="false">OR(C1970="M15",C1970="M10")</f>
        <v>0</v>
      </c>
      <c r="H1970" s="5" t="n">
        <f aca="false">AND(D1970&lt;=7,D1970&gt;=4)</f>
        <v>0</v>
      </c>
      <c r="I1970" s="5" t="n">
        <f aca="false">AND(B1970&gt;=$P$1,B1970&lt;=$Q$1)</f>
        <v>1</v>
      </c>
      <c r="J1970" s="0" t="n">
        <f aca="false">VLOOKUP(D1970,Товар!$A$1:$F$61,5)</f>
        <v>200</v>
      </c>
      <c r="K1970" s="5" t="n">
        <f aca="false">IF(F1970="Поступление",TRUE())</f>
        <v>0</v>
      </c>
      <c r="L1970" s="5" t="n">
        <f aca="false">AND(G1970,H1970,I1970,K1970)</f>
        <v>0</v>
      </c>
      <c r="M1970" s="0" t="n">
        <f aca="false">IF(L1970,1,0)</f>
        <v>0</v>
      </c>
      <c r="N1970" s="0" t="n">
        <f aca="false">E1970*J1970*M1970</f>
        <v>0</v>
      </c>
    </row>
    <row r="1971" customFormat="false" ht="14.25" hidden="false" customHeight="false" outlineLevel="0" collapsed="false">
      <c r="A1971" s="0" t="n">
        <v>1970</v>
      </c>
      <c r="B1971" s="3" t="n">
        <v>45147</v>
      </c>
      <c r="C1971" s="4" t="s">
        <v>21</v>
      </c>
      <c r="D1971" s="0" t="n">
        <v>38</v>
      </c>
      <c r="E1971" s="0" t="n">
        <v>292</v>
      </c>
      <c r="F1971" s="0" t="s">
        <v>29</v>
      </c>
      <c r="G1971" s="5" t="n">
        <f aca="false">OR(C1971="M15",C1971="M10")</f>
        <v>0</v>
      </c>
      <c r="H1971" s="5" t="n">
        <f aca="false">AND(D1971&lt;=7,D1971&gt;=4)</f>
        <v>0</v>
      </c>
      <c r="I1971" s="5" t="n">
        <f aca="false">AND(B1971&gt;=$P$1,B1971&lt;=$Q$1)</f>
        <v>1</v>
      </c>
      <c r="J1971" s="0" t="n">
        <f aca="false">VLOOKUP(D1971,Товар!$A$1:$F$61,5)</f>
        <v>200</v>
      </c>
      <c r="K1971" s="5" t="n">
        <f aca="false">IF(F1971="Поступление",TRUE())</f>
        <v>0</v>
      </c>
      <c r="L1971" s="5" t="n">
        <f aca="false">AND(G1971,H1971,I1971,K1971)</f>
        <v>0</v>
      </c>
      <c r="M1971" s="0" t="n">
        <f aca="false">IF(L1971,1,0)</f>
        <v>0</v>
      </c>
      <c r="N1971" s="0" t="n">
        <f aca="false">E1971*J1971*M1971</f>
        <v>0</v>
      </c>
    </row>
    <row r="1972" customFormat="false" ht="14.25" hidden="false" customHeight="false" outlineLevel="0" collapsed="false">
      <c r="A1972" s="0" t="n">
        <v>1971</v>
      </c>
      <c r="B1972" s="3" t="n">
        <v>45147</v>
      </c>
      <c r="C1972" s="4" t="s">
        <v>21</v>
      </c>
      <c r="D1972" s="0" t="n">
        <v>39</v>
      </c>
      <c r="E1972" s="0" t="n">
        <v>203</v>
      </c>
      <c r="F1972" s="0" t="s">
        <v>29</v>
      </c>
      <c r="G1972" s="5" t="n">
        <f aca="false">OR(C1972="M15",C1972="M10")</f>
        <v>0</v>
      </c>
      <c r="H1972" s="5" t="n">
        <f aca="false">AND(D1972&lt;=7,D1972&gt;=4)</f>
        <v>0</v>
      </c>
      <c r="I1972" s="5" t="n">
        <f aca="false">AND(B1972&gt;=$P$1,B1972&lt;=$Q$1)</f>
        <v>1</v>
      </c>
      <c r="J1972" s="0" t="n">
        <f aca="false">VLOOKUP(D1972,Товар!$A$1:$F$61,5)</f>
        <v>250</v>
      </c>
      <c r="K1972" s="5" t="n">
        <f aca="false">IF(F1972="Поступление",TRUE())</f>
        <v>0</v>
      </c>
      <c r="L1972" s="5" t="n">
        <f aca="false">AND(G1972,H1972,I1972,K1972)</f>
        <v>0</v>
      </c>
      <c r="M1972" s="0" t="n">
        <f aca="false">IF(L1972,1,0)</f>
        <v>0</v>
      </c>
      <c r="N1972" s="0" t="n">
        <f aca="false">E1972*J1972*M1972</f>
        <v>0</v>
      </c>
    </row>
    <row r="1973" customFormat="false" ht="14.25" hidden="false" customHeight="false" outlineLevel="0" collapsed="false">
      <c r="A1973" s="0" t="n">
        <v>1972</v>
      </c>
      <c r="B1973" s="3" t="n">
        <v>45147</v>
      </c>
      <c r="C1973" s="4" t="s">
        <v>21</v>
      </c>
      <c r="D1973" s="0" t="n">
        <v>40</v>
      </c>
      <c r="E1973" s="0" t="n">
        <v>214</v>
      </c>
      <c r="F1973" s="0" t="s">
        <v>29</v>
      </c>
      <c r="G1973" s="5" t="n">
        <f aca="false">OR(C1973="M15",C1973="M10")</f>
        <v>0</v>
      </c>
      <c r="H1973" s="5" t="n">
        <f aca="false">AND(D1973&lt;=7,D1973&gt;=4)</f>
        <v>0</v>
      </c>
      <c r="I1973" s="5" t="n">
        <f aca="false">AND(B1973&gt;=$P$1,B1973&lt;=$Q$1)</f>
        <v>1</v>
      </c>
      <c r="J1973" s="0" t="n">
        <f aca="false">VLOOKUP(D1973,Товар!$A$1:$F$61,5)</f>
        <v>200</v>
      </c>
      <c r="K1973" s="5" t="n">
        <f aca="false">IF(F1973="Поступление",TRUE())</f>
        <v>0</v>
      </c>
      <c r="L1973" s="5" t="n">
        <f aca="false">AND(G1973,H1973,I1973,K1973)</f>
        <v>0</v>
      </c>
      <c r="M1973" s="0" t="n">
        <f aca="false">IF(L1973,1,0)</f>
        <v>0</v>
      </c>
      <c r="N1973" s="0" t="n">
        <f aca="false">E1973*J1973*M1973</f>
        <v>0</v>
      </c>
    </row>
    <row r="1974" customFormat="false" ht="14.25" hidden="false" customHeight="false" outlineLevel="0" collapsed="false">
      <c r="A1974" s="0" t="n">
        <v>1973</v>
      </c>
      <c r="B1974" s="3" t="n">
        <v>45147</v>
      </c>
      <c r="C1974" s="4" t="s">
        <v>21</v>
      </c>
      <c r="D1974" s="0" t="n">
        <v>41</v>
      </c>
      <c r="E1974" s="0" t="n">
        <v>225</v>
      </c>
      <c r="F1974" s="0" t="s">
        <v>29</v>
      </c>
      <c r="G1974" s="5" t="n">
        <f aca="false">OR(C1974="M15",C1974="M10")</f>
        <v>0</v>
      </c>
      <c r="H1974" s="5" t="n">
        <f aca="false">AND(D1974&lt;=7,D1974&gt;=4)</f>
        <v>0</v>
      </c>
      <c r="I1974" s="5" t="n">
        <f aca="false">AND(B1974&gt;=$P$1,B1974&lt;=$Q$1)</f>
        <v>1</v>
      </c>
      <c r="J1974" s="0" t="n">
        <f aca="false">VLOOKUP(D1974,Товар!$A$1:$F$61,5)</f>
        <v>100</v>
      </c>
      <c r="K1974" s="5" t="n">
        <f aca="false">IF(F1974="Поступление",TRUE())</f>
        <v>0</v>
      </c>
      <c r="L1974" s="5" t="n">
        <f aca="false">AND(G1974,H1974,I1974,K1974)</f>
        <v>0</v>
      </c>
      <c r="M1974" s="0" t="n">
        <f aca="false">IF(L1974,1,0)</f>
        <v>0</v>
      </c>
      <c r="N1974" s="0" t="n">
        <f aca="false">E1974*J1974*M1974</f>
        <v>0</v>
      </c>
    </row>
    <row r="1975" customFormat="false" ht="14.25" hidden="false" customHeight="false" outlineLevel="0" collapsed="false">
      <c r="A1975" s="0" t="n">
        <v>1974</v>
      </c>
      <c r="B1975" s="3" t="n">
        <v>45147</v>
      </c>
      <c r="C1975" s="4" t="s">
        <v>21</v>
      </c>
      <c r="D1975" s="0" t="n">
        <v>42</v>
      </c>
      <c r="E1975" s="0" t="n">
        <v>357</v>
      </c>
      <c r="F1975" s="0" t="s">
        <v>29</v>
      </c>
      <c r="G1975" s="5" t="n">
        <f aca="false">OR(C1975="M15",C1975="M10")</f>
        <v>0</v>
      </c>
      <c r="H1975" s="5" t="n">
        <f aca="false">AND(D1975&lt;=7,D1975&gt;=4)</f>
        <v>0</v>
      </c>
      <c r="I1975" s="5" t="n">
        <f aca="false">AND(B1975&gt;=$P$1,B1975&lt;=$Q$1)</f>
        <v>1</v>
      </c>
      <c r="J1975" s="0" t="n">
        <f aca="false">VLOOKUP(D1975,Товар!$A$1:$F$61,5)</f>
        <v>500</v>
      </c>
      <c r="K1975" s="5" t="n">
        <f aca="false">IF(F1975="Поступление",TRUE())</f>
        <v>0</v>
      </c>
      <c r="L1975" s="5" t="n">
        <f aca="false">AND(G1975,H1975,I1975,K1975)</f>
        <v>0</v>
      </c>
      <c r="M1975" s="0" t="n">
        <f aca="false">IF(L1975,1,0)</f>
        <v>0</v>
      </c>
      <c r="N1975" s="0" t="n">
        <f aca="false">E1975*J1975*M1975</f>
        <v>0</v>
      </c>
    </row>
    <row r="1976" customFormat="false" ht="14.25" hidden="false" customHeight="false" outlineLevel="0" collapsed="false">
      <c r="A1976" s="0" t="n">
        <v>1975</v>
      </c>
      <c r="B1976" s="3" t="n">
        <v>45147</v>
      </c>
      <c r="C1976" s="4" t="s">
        <v>21</v>
      </c>
      <c r="D1976" s="0" t="n">
        <v>43</v>
      </c>
      <c r="E1976" s="0" t="n">
        <v>355</v>
      </c>
      <c r="F1976" s="0" t="s">
        <v>29</v>
      </c>
      <c r="G1976" s="5" t="n">
        <f aca="false">OR(C1976="M15",C1976="M10")</f>
        <v>0</v>
      </c>
      <c r="H1976" s="5" t="n">
        <f aca="false">AND(D1976&lt;=7,D1976&gt;=4)</f>
        <v>0</v>
      </c>
      <c r="I1976" s="5" t="n">
        <f aca="false">AND(B1976&gt;=$P$1,B1976&lt;=$Q$1)</f>
        <v>1</v>
      </c>
      <c r="J1976" s="0" t="n">
        <f aca="false">VLOOKUP(D1976,Товар!$A$1:$F$61,5)</f>
        <v>120</v>
      </c>
      <c r="K1976" s="5" t="n">
        <f aca="false">IF(F1976="Поступление",TRUE())</f>
        <v>0</v>
      </c>
      <c r="L1976" s="5" t="n">
        <f aca="false">AND(G1976,H1976,I1976,K1976)</f>
        <v>0</v>
      </c>
      <c r="M1976" s="0" t="n">
        <f aca="false">IF(L1976,1,0)</f>
        <v>0</v>
      </c>
      <c r="N1976" s="0" t="n">
        <f aca="false">E1976*J1976*M1976</f>
        <v>0</v>
      </c>
    </row>
    <row r="1977" customFormat="false" ht="14.25" hidden="false" customHeight="false" outlineLevel="0" collapsed="false">
      <c r="A1977" s="0" t="n">
        <v>1976</v>
      </c>
      <c r="B1977" s="3" t="n">
        <v>45147</v>
      </c>
      <c r="C1977" s="4" t="s">
        <v>21</v>
      </c>
      <c r="D1977" s="0" t="n">
        <v>44</v>
      </c>
      <c r="E1977" s="0" t="n">
        <v>343</v>
      </c>
      <c r="F1977" s="0" t="s">
        <v>29</v>
      </c>
      <c r="G1977" s="5" t="n">
        <f aca="false">OR(C1977="M15",C1977="M10")</f>
        <v>0</v>
      </c>
      <c r="H1977" s="5" t="n">
        <f aca="false">AND(D1977&lt;=7,D1977&gt;=4)</f>
        <v>0</v>
      </c>
      <c r="I1977" s="5" t="n">
        <f aca="false">AND(B1977&gt;=$P$1,B1977&lt;=$Q$1)</f>
        <v>1</v>
      </c>
      <c r="J1977" s="0" t="n">
        <f aca="false">VLOOKUP(D1977,Товар!$A$1:$F$61,5)</f>
        <v>200</v>
      </c>
      <c r="K1977" s="5" t="n">
        <f aca="false">IF(F1977="Поступление",TRUE())</f>
        <v>0</v>
      </c>
      <c r="L1977" s="5" t="n">
        <f aca="false">AND(G1977,H1977,I1977,K1977)</f>
        <v>0</v>
      </c>
      <c r="M1977" s="0" t="n">
        <f aca="false">IF(L1977,1,0)</f>
        <v>0</v>
      </c>
      <c r="N1977" s="0" t="n">
        <f aca="false">E1977*J1977*M1977</f>
        <v>0</v>
      </c>
    </row>
    <row r="1978" customFormat="false" ht="14.25" hidden="false" customHeight="false" outlineLevel="0" collapsed="false">
      <c r="A1978" s="0" t="n">
        <v>1977</v>
      </c>
      <c r="B1978" s="3" t="n">
        <v>45147</v>
      </c>
      <c r="C1978" s="4" t="s">
        <v>21</v>
      </c>
      <c r="D1978" s="0" t="n">
        <v>45</v>
      </c>
      <c r="E1978" s="0" t="n">
        <v>322</v>
      </c>
      <c r="F1978" s="0" t="s">
        <v>29</v>
      </c>
      <c r="G1978" s="5" t="n">
        <f aca="false">OR(C1978="M15",C1978="M10")</f>
        <v>0</v>
      </c>
      <c r="H1978" s="5" t="n">
        <f aca="false">AND(D1978&lt;=7,D1978&gt;=4)</f>
        <v>0</v>
      </c>
      <c r="I1978" s="5" t="n">
        <f aca="false">AND(B1978&gt;=$P$1,B1978&lt;=$Q$1)</f>
        <v>1</v>
      </c>
      <c r="J1978" s="0" t="n">
        <f aca="false">VLOOKUP(D1978,Товар!$A$1:$F$61,5)</f>
        <v>200</v>
      </c>
      <c r="K1978" s="5" t="n">
        <f aca="false">IF(F1978="Поступление",TRUE())</f>
        <v>0</v>
      </c>
      <c r="L1978" s="5" t="n">
        <f aca="false">AND(G1978,H1978,I1978,K1978)</f>
        <v>0</v>
      </c>
      <c r="M1978" s="0" t="n">
        <f aca="false">IF(L1978,1,0)</f>
        <v>0</v>
      </c>
      <c r="N1978" s="0" t="n">
        <f aca="false">E1978*J1978*M1978</f>
        <v>0</v>
      </c>
    </row>
    <row r="1979" customFormat="false" ht="14.25" hidden="false" customHeight="false" outlineLevel="0" collapsed="false">
      <c r="A1979" s="0" t="n">
        <v>1978</v>
      </c>
      <c r="B1979" s="3" t="n">
        <v>45147</v>
      </c>
      <c r="C1979" s="4" t="s">
        <v>21</v>
      </c>
      <c r="D1979" s="0" t="n">
        <v>46</v>
      </c>
      <c r="E1979" s="0" t="n">
        <v>369</v>
      </c>
      <c r="F1979" s="0" t="s">
        <v>29</v>
      </c>
      <c r="G1979" s="5" t="n">
        <f aca="false">OR(C1979="M15",C1979="M10")</f>
        <v>0</v>
      </c>
      <c r="H1979" s="5" t="n">
        <f aca="false">AND(D1979&lt;=7,D1979&gt;=4)</f>
        <v>0</v>
      </c>
      <c r="I1979" s="5" t="n">
        <f aca="false">AND(B1979&gt;=$P$1,B1979&lt;=$Q$1)</f>
        <v>1</v>
      </c>
      <c r="J1979" s="0" t="n">
        <f aca="false">VLOOKUP(D1979,Товар!$A$1:$F$61,5)</f>
        <v>300</v>
      </c>
      <c r="K1979" s="5" t="n">
        <f aca="false">IF(F1979="Поступление",TRUE())</f>
        <v>0</v>
      </c>
      <c r="L1979" s="5" t="n">
        <f aca="false">AND(G1979,H1979,I1979,K1979)</f>
        <v>0</v>
      </c>
      <c r="M1979" s="0" t="n">
        <f aca="false">IF(L1979,1,0)</f>
        <v>0</v>
      </c>
      <c r="N1979" s="0" t="n">
        <f aca="false">E1979*J1979*M1979</f>
        <v>0</v>
      </c>
    </row>
    <row r="1980" customFormat="false" ht="14.25" hidden="false" customHeight="false" outlineLevel="0" collapsed="false">
      <c r="A1980" s="0" t="n">
        <v>1979</v>
      </c>
      <c r="B1980" s="3" t="n">
        <v>45147</v>
      </c>
      <c r="C1980" s="4" t="s">
        <v>21</v>
      </c>
      <c r="D1980" s="0" t="n">
        <v>47</v>
      </c>
      <c r="E1980" s="0" t="n">
        <v>399</v>
      </c>
      <c r="F1980" s="0" t="s">
        <v>29</v>
      </c>
      <c r="G1980" s="5" t="n">
        <f aca="false">OR(C1980="M15",C1980="M10")</f>
        <v>0</v>
      </c>
      <c r="H1980" s="5" t="n">
        <f aca="false">AND(D1980&lt;=7,D1980&gt;=4)</f>
        <v>0</v>
      </c>
      <c r="I1980" s="5" t="n">
        <f aca="false">AND(B1980&gt;=$P$1,B1980&lt;=$Q$1)</f>
        <v>1</v>
      </c>
      <c r="J1980" s="0" t="n">
        <f aca="false">VLOOKUP(D1980,Товар!$A$1:$F$61,5)</f>
        <v>300</v>
      </c>
      <c r="K1980" s="5" t="n">
        <f aca="false">IF(F1980="Поступление",TRUE())</f>
        <v>0</v>
      </c>
      <c r="L1980" s="5" t="n">
        <f aca="false">AND(G1980,H1980,I1980,K1980)</f>
        <v>0</v>
      </c>
      <c r="M1980" s="0" t="n">
        <f aca="false">IF(L1980,1,0)</f>
        <v>0</v>
      </c>
      <c r="N1980" s="0" t="n">
        <f aca="false">E1980*J1980*M1980</f>
        <v>0</v>
      </c>
    </row>
    <row r="1981" customFormat="false" ht="14.25" hidden="false" customHeight="false" outlineLevel="0" collapsed="false">
      <c r="A1981" s="0" t="n">
        <v>1980</v>
      </c>
      <c r="B1981" s="3" t="n">
        <v>45147</v>
      </c>
      <c r="C1981" s="4" t="s">
        <v>21</v>
      </c>
      <c r="D1981" s="0" t="n">
        <v>48</v>
      </c>
      <c r="E1981" s="0" t="n">
        <v>307</v>
      </c>
      <c r="F1981" s="0" t="s">
        <v>29</v>
      </c>
      <c r="G1981" s="5" t="n">
        <f aca="false">OR(C1981="M15",C1981="M10")</f>
        <v>0</v>
      </c>
      <c r="H1981" s="5" t="n">
        <f aca="false">AND(D1981&lt;=7,D1981&gt;=4)</f>
        <v>0</v>
      </c>
      <c r="I1981" s="5" t="n">
        <f aca="false">AND(B1981&gt;=$P$1,B1981&lt;=$Q$1)</f>
        <v>1</v>
      </c>
      <c r="J1981" s="0" t="n">
        <f aca="false">VLOOKUP(D1981,Товар!$A$1:$F$61,5)</f>
        <v>300</v>
      </c>
      <c r="K1981" s="5" t="n">
        <f aca="false">IF(F1981="Поступление",TRUE())</f>
        <v>0</v>
      </c>
      <c r="L1981" s="5" t="n">
        <f aca="false">AND(G1981,H1981,I1981,K1981)</f>
        <v>0</v>
      </c>
      <c r="M1981" s="0" t="n">
        <f aca="false">IF(L1981,1,0)</f>
        <v>0</v>
      </c>
      <c r="N1981" s="0" t="n">
        <f aca="false">E1981*J1981*M1981</f>
        <v>0</v>
      </c>
    </row>
    <row r="1982" customFormat="false" ht="14.25" hidden="false" customHeight="false" outlineLevel="0" collapsed="false">
      <c r="A1982" s="0" t="n">
        <v>1981</v>
      </c>
      <c r="B1982" s="3" t="n">
        <v>45147</v>
      </c>
      <c r="C1982" s="4" t="s">
        <v>21</v>
      </c>
      <c r="D1982" s="0" t="n">
        <v>49</v>
      </c>
      <c r="E1982" s="0" t="n">
        <v>302</v>
      </c>
      <c r="F1982" s="0" t="s">
        <v>29</v>
      </c>
      <c r="G1982" s="5" t="n">
        <f aca="false">OR(C1982="M15",C1982="M10")</f>
        <v>0</v>
      </c>
      <c r="H1982" s="5" t="n">
        <f aca="false">AND(D1982&lt;=7,D1982&gt;=4)</f>
        <v>0</v>
      </c>
      <c r="I1982" s="5" t="n">
        <f aca="false">AND(B1982&gt;=$P$1,B1982&lt;=$Q$1)</f>
        <v>1</v>
      </c>
      <c r="J1982" s="0" t="n">
        <f aca="false">VLOOKUP(D1982,Товар!$A$1:$F$61,5)</f>
        <v>250</v>
      </c>
      <c r="K1982" s="5" t="n">
        <f aca="false">IF(F1982="Поступление",TRUE())</f>
        <v>0</v>
      </c>
      <c r="L1982" s="5" t="n">
        <f aca="false">AND(G1982,H1982,I1982,K1982)</f>
        <v>0</v>
      </c>
      <c r="M1982" s="0" t="n">
        <f aca="false">IF(L1982,1,0)</f>
        <v>0</v>
      </c>
      <c r="N1982" s="0" t="n">
        <f aca="false">E1982*J1982*M1982</f>
        <v>0</v>
      </c>
    </row>
    <row r="1983" customFormat="false" ht="14.25" hidden="false" customHeight="false" outlineLevel="0" collapsed="false">
      <c r="A1983" s="0" t="n">
        <v>1982</v>
      </c>
      <c r="B1983" s="3" t="n">
        <v>45147</v>
      </c>
      <c r="C1983" s="4" t="s">
        <v>21</v>
      </c>
      <c r="D1983" s="0" t="n">
        <v>50</v>
      </c>
      <c r="E1983" s="0" t="n">
        <v>301</v>
      </c>
      <c r="F1983" s="0" t="s">
        <v>29</v>
      </c>
      <c r="G1983" s="5" t="n">
        <f aca="false">OR(C1983="M15",C1983="M10")</f>
        <v>0</v>
      </c>
      <c r="H1983" s="5" t="n">
        <f aca="false">AND(D1983&lt;=7,D1983&gt;=4)</f>
        <v>0</v>
      </c>
      <c r="I1983" s="5" t="n">
        <f aca="false">AND(B1983&gt;=$P$1,B1983&lt;=$Q$1)</f>
        <v>1</v>
      </c>
      <c r="J1983" s="0" t="n">
        <f aca="false">VLOOKUP(D1983,Товар!$A$1:$F$61,5)</f>
        <v>250</v>
      </c>
      <c r="K1983" s="5" t="n">
        <f aca="false">IF(F1983="Поступление",TRUE())</f>
        <v>0</v>
      </c>
      <c r="L1983" s="5" t="n">
        <f aca="false">AND(G1983,H1983,I1983,K1983)</f>
        <v>0</v>
      </c>
      <c r="M1983" s="0" t="n">
        <f aca="false">IF(L1983,1,0)</f>
        <v>0</v>
      </c>
      <c r="N1983" s="0" t="n">
        <f aca="false">E1983*J1983*M1983</f>
        <v>0</v>
      </c>
    </row>
    <row r="1984" customFormat="false" ht="14.25" hidden="false" customHeight="false" outlineLevel="0" collapsed="false">
      <c r="A1984" s="0" t="n">
        <v>1983</v>
      </c>
      <c r="B1984" s="3" t="n">
        <v>45147</v>
      </c>
      <c r="C1984" s="4" t="s">
        <v>21</v>
      </c>
      <c r="D1984" s="0" t="n">
        <v>51</v>
      </c>
      <c r="E1984" s="0" t="n">
        <v>357</v>
      </c>
      <c r="F1984" s="0" t="s">
        <v>29</v>
      </c>
      <c r="G1984" s="5" t="n">
        <f aca="false">OR(C1984="M15",C1984="M10")</f>
        <v>0</v>
      </c>
      <c r="H1984" s="5" t="n">
        <f aca="false">AND(D1984&lt;=7,D1984&gt;=4)</f>
        <v>0</v>
      </c>
      <c r="I1984" s="5" t="n">
        <f aca="false">AND(B1984&gt;=$P$1,B1984&lt;=$Q$1)</f>
        <v>1</v>
      </c>
      <c r="J1984" s="0" t="n">
        <f aca="false">VLOOKUP(D1984,Товар!$A$1:$F$61,5)</f>
        <v>250</v>
      </c>
      <c r="K1984" s="5" t="n">
        <f aca="false">IF(F1984="Поступление",TRUE())</f>
        <v>0</v>
      </c>
      <c r="L1984" s="5" t="n">
        <f aca="false">AND(G1984,H1984,I1984,K1984)</f>
        <v>0</v>
      </c>
      <c r="M1984" s="0" t="n">
        <f aca="false">IF(L1984,1,0)</f>
        <v>0</v>
      </c>
      <c r="N1984" s="0" t="n">
        <f aca="false">E1984*J1984*M1984</f>
        <v>0</v>
      </c>
    </row>
    <row r="1985" customFormat="false" ht="14.25" hidden="false" customHeight="false" outlineLevel="0" collapsed="false">
      <c r="A1985" s="0" t="n">
        <v>1984</v>
      </c>
      <c r="B1985" s="3" t="n">
        <v>45147</v>
      </c>
      <c r="C1985" s="4" t="s">
        <v>21</v>
      </c>
      <c r="D1985" s="0" t="n">
        <v>52</v>
      </c>
      <c r="E1985" s="0" t="n">
        <v>268</v>
      </c>
      <c r="F1985" s="0" t="s">
        <v>29</v>
      </c>
      <c r="G1985" s="5" t="n">
        <f aca="false">OR(C1985="M15",C1985="M10")</f>
        <v>0</v>
      </c>
      <c r="H1985" s="5" t="n">
        <f aca="false">AND(D1985&lt;=7,D1985&gt;=4)</f>
        <v>0</v>
      </c>
      <c r="I1985" s="5" t="n">
        <f aca="false">AND(B1985&gt;=$P$1,B1985&lt;=$Q$1)</f>
        <v>1</v>
      </c>
      <c r="J1985" s="0" t="n">
        <f aca="false">VLOOKUP(D1985,Товар!$A$1:$F$61,5)</f>
        <v>200</v>
      </c>
      <c r="K1985" s="5" t="n">
        <f aca="false">IF(F1985="Поступление",TRUE())</f>
        <v>0</v>
      </c>
      <c r="L1985" s="5" t="n">
        <f aca="false">AND(G1985,H1985,I1985,K1985)</f>
        <v>0</v>
      </c>
      <c r="M1985" s="0" t="n">
        <f aca="false">IF(L1985,1,0)</f>
        <v>0</v>
      </c>
      <c r="N1985" s="0" t="n">
        <f aca="false">E1985*J1985*M1985</f>
        <v>0</v>
      </c>
    </row>
    <row r="1986" customFormat="false" ht="14.25" hidden="false" customHeight="false" outlineLevel="0" collapsed="false">
      <c r="A1986" s="0" t="n">
        <v>1985</v>
      </c>
      <c r="B1986" s="3" t="n">
        <v>45147</v>
      </c>
      <c r="C1986" s="4" t="s">
        <v>21</v>
      </c>
      <c r="D1986" s="0" t="n">
        <v>53</v>
      </c>
      <c r="E1986" s="0" t="n">
        <v>279</v>
      </c>
      <c r="F1986" s="0" t="s">
        <v>29</v>
      </c>
      <c r="G1986" s="5" t="n">
        <f aca="false">OR(C1986="M15",C1986="M10")</f>
        <v>0</v>
      </c>
      <c r="H1986" s="5" t="n">
        <f aca="false">AND(D1986&lt;=7,D1986&gt;=4)</f>
        <v>0</v>
      </c>
      <c r="I1986" s="5" t="n">
        <f aca="false">AND(B1986&gt;=$P$1,B1986&lt;=$Q$1)</f>
        <v>1</v>
      </c>
      <c r="J1986" s="0" t="n">
        <f aca="false">VLOOKUP(D1986,Товар!$A$1:$F$61,5)</f>
        <v>400</v>
      </c>
      <c r="K1986" s="5" t="n">
        <f aca="false">IF(F1986="Поступление",TRUE())</f>
        <v>0</v>
      </c>
      <c r="L1986" s="5" t="n">
        <f aca="false">AND(G1986,H1986,I1986,K1986)</f>
        <v>0</v>
      </c>
      <c r="M1986" s="0" t="n">
        <f aca="false">IF(L1986,1,0)</f>
        <v>0</v>
      </c>
      <c r="N1986" s="0" t="n">
        <f aca="false">E1986*J1986*M1986</f>
        <v>0</v>
      </c>
    </row>
    <row r="1987" customFormat="false" ht="14.25" hidden="false" customHeight="false" outlineLevel="0" collapsed="false">
      <c r="A1987" s="0" t="n">
        <v>1986</v>
      </c>
      <c r="B1987" s="3" t="n">
        <v>45147</v>
      </c>
      <c r="C1987" s="4" t="s">
        <v>21</v>
      </c>
      <c r="D1987" s="0" t="n">
        <v>54</v>
      </c>
      <c r="E1987" s="0" t="n">
        <v>357</v>
      </c>
      <c r="F1987" s="0" t="s">
        <v>29</v>
      </c>
      <c r="G1987" s="5" t="n">
        <f aca="false">OR(C1987="M15",C1987="M10")</f>
        <v>0</v>
      </c>
      <c r="H1987" s="5" t="n">
        <f aca="false">AND(D1987&lt;=7,D1987&gt;=4)</f>
        <v>0</v>
      </c>
      <c r="I1987" s="5" t="n">
        <f aca="false">AND(B1987&gt;=$P$1,B1987&lt;=$Q$1)</f>
        <v>1</v>
      </c>
      <c r="J1987" s="0" t="n">
        <f aca="false">VLOOKUP(D1987,Товар!$A$1:$F$61,5)</f>
        <v>300</v>
      </c>
      <c r="K1987" s="5" t="n">
        <f aca="false">IF(F1987="Поступление",TRUE())</f>
        <v>0</v>
      </c>
      <c r="L1987" s="5" t="n">
        <f aca="false">AND(G1987,H1987,I1987,K1987)</f>
        <v>0</v>
      </c>
      <c r="M1987" s="0" t="n">
        <f aca="false">IF(L1987,1,0)</f>
        <v>0</v>
      </c>
      <c r="N1987" s="0" t="n">
        <f aca="false">E1987*J1987*M1987</f>
        <v>0</v>
      </c>
    </row>
    <row r="1988" customFormat="false" ht="14.25" hidden="false" customHeight="false" outlineLevel="0" collapsed="false">
      <c r="A1988" s="0" t="n">
        <v>1987</v>
      </c>
      <c r="B1988" s="3" t="n">
        <v>45147</v>
      </c>
      <c r="C1988" s="4" t="s">
        <v>21</v>
      </c>
      <c r="D1988" s="0" t="n">
        <v>55</v>
      </c>
      <c r="E1988" s="0" t="n">
        <v>355</v>
      </c>
      <c r="F1988" s="0" t="s">
        <v>29</v>
      </c>
      <c r="G1988" s="5" t="n">
        <f aca="false">OR(C1988="M15",C1988="M10")</f>
        <v>0</v>
      </c>
      <c r="H1988" s="5" t="n">
        <f aca="false">AND(D1988&lt;=7,D1988&gt;=4)</f>
        <v>0</v>
      </c>
      <c r="I1988" s="5" t="n">
        <f aca="false">AND(B1988&gt;=$P$1,B1988&lt;=$Q$1)</f>
        <v>1</v>
      </c>
      <c r="J1988" s="0" t="n">
        <f aca="false">VLOOKUP(D1988,Товар!$A$1:$F$61,5)</f>
        <v>300</v>
      </c>
      <c r="K1988" s="5" t="n">
        <f aca="false">IF(F1988="Поступление",TRUE())</f>
        <v>0</v>
      </c>
      <c r="L1988" s="5" t="n">
        <f aca="false">AND(G1988,H1988,I1988,K1988)</f>
        <v>0</v>
      </c>
      <c r="M1988" s="0" t="n">
        <f aca="false">IF(L1988,1,0)</f>
        <v>0</v>
      </c>
      <c r="N1988" s="0" t="n">
        <f aca="false">E1988*J1988*M1988</f>
        <v>0</v>
      </c>
    </row>
    <row r="1989" customFormat="false" ht="14.25" hidden="false" customHeight="false" outlineLevel="0" collapsed="false">
      <c r="A1989" s="0" t="n">
        <v>1988</v>
      </c>
      <c r="B1989" s="3" t="n">
        <v>45147</v>
      </c>
      <c r="C1989" s="4" t="s">
        <v>21</v>
      </c>
      <c r="D1989" s="0" t="n">
        <v>56</v>
      </c>
      <c r="E1989" s="0" t="n">
        <v>343</v>
      </c>
      <c r="F1989" s="0" t="s">
        <v>29</v>
      </c>
      <c r="G1989" s="5" t="n">
        <f aca="false">OR(C1989="M15",C1989="M10")</f>
        <v>0</v>
      </c>
      <c r="H1989" s="5" t="n">
        <f aca="false">AND(D1989&lt;=7,D1989&gt;=4)</f>
        <v>0</v>
      </c>
      <c r="I1989" s="5" t="n">
        <f aca="false">AND(B1989&gt;=$P$1,B1989&lt;=$Q$1)</f>
        <v>1</v>
      </c>
      <c r="J1989" s="0" t="n">
        <f aca="false">VLOOKUP(D1989,Товар!$A$1:$F$61,5)</f>
        <v>1</v>
      </c>
      <c r="K1989" s="5" t="n">
        <f aca="false">IF(F1989="Поступление",TRUE())</f>
        <v>0</v>
      </c>
      <c r="L1989" s="5" t="n">
        <f aca="false">AND(G1989,H1989,I1989,K1989)</f>
        <v>0</v>
      </c>
      <c r="M1989" s="0" t="n">
        <f aca="false">IF(L1989,1,0)</f>
        <v>0</v>
      </c>
      <c r="N1989" s="0" t="n">
        <f aca="false">E1989*J1989*M1989</f>
        <v>0</v>
      </c>
    </row>
    <row r="1990" customFormat="false" ht="14.25" hidden="false" customHeight="false" outlineLevel="0" collapsed="false">
      <c r="A1990" s="0" t="n">
        <v>1989</v>
      </c>
      <c r="B1990" s="3" t="n">
        <v>45147</v>
      </c>
      <c r="C1990" s="4" t="s">
        <v>21</v>
      </c>
      <c r="D1990" s="0" t="n">
        <v>57</v>
      </c>
      <c r="E1990" s="0" t="n">
        <v>322</v>
      </c>
      <c r="F1990" s="0" t="s">
        <v>29</v>
      </c>
      <c r="G1990" s="5" t="n">
        <f aca="false">OR(C1990="M15",C1990="M10")</f>
        <v>0</v>
      </c>
      <c r="H1990" s="5" t="n">
        <f aca="false">AND(D1990&lt;=7,D1990&gt;=4)</f>
        <v>0</v>
      </c>
      <c r="I1990" s="5" t="n">
        <f aca="false">AND(B1990&gt;=$P$1,B1990&lt;=$Q$1)</f>
        <v>1</v>
      </c>
      <c r="J1990" s="0" t="n">
        <f aca="false">VLOOKUP(D1990,Товар!$A$1:$F$61,5)</f>
        <v>1</v>
      </c>
      <c r="K1990" s="5" t="n">
        <f aca="false">IF(F1990="Поступление",TRUE())</f>
        <v>0</v>
      </c>
      <c r="L1990" s="5" t="n">
        <f aca="false">AND(G1990,H1990,I1990,K1990)</f>
        <v>0</v>
      </c>
      <c r="M1990" s="0" t="n">
        <f aca="false">IF(L1990,1,0)</f>
        <v>0</v>
      </c>
      <c r="N1990" s="0" t="n">
        <f aca="false">E1990*J1990*M1990</f>
        <v>0</v>
      </c>
    </row>
    <row r="1991" customFormat="false" ht="14.25" hidden="false" customHeight="false" outlineLevel="0" collapsed="false">
      <c r="A1991" s="0" t="n">
        <v>1990</v>
      </c>
      <c r="B1991" s="3" t="n">
        <v>45147</v>
      </c>
      <c r="C1991" s="4" t="s">
        <v>21</v>
      </c>
      <c r="D1991" s="0" t="n">
        <v>58</v>
      </c>
      <c r="E1991" s="0" t="n">
        <v>369</v>
      </c>
      <c r="F1991" s="0" t="s">
        <v>29</v>
      </c>
      <c r="G1991" s="5" t="n">
        <f aca="false">OR(C1991="M15",C1991="M10")</f>
        <v>0</v>
      </c>
      <c r="H1991" s="5" t="n">
        <f aca="false">AND(D1991&lt;=7,D1991&gt;=4)</f>
        <v>0</v>
      </c>
      <c r="I1991" s="5" t="n">
        <f aca="false">AND(B1991&gt;=$P$1,B1991&lt;=$Q$1)</f>
        <v>1</v>
      </c>
      <c r="J1991" s="0" t="n">
        <f aca="false">VLOOKUP(D1991,Товар!$A$1:$F$61,5)</f>
        <v>500</v>
      </c>
      <c r="K1991" s="5" t="n">
        <f aca="false">IF(F1991="Поступление",TRUE())</f>
        <v>0</v>
      </c>
      <c r="L1991" s="5" t="n">
        <f aca="false">AND(G1991,H1991,I1991,K1991)</f>
        <v>0</v>
      </c>
      <c r="M1991" s="0" t="n">
        <f aca="false">IF(L1991,1,0)</f>
        <v>0</v>
      </c>
      <c r="N1991" s="0" t="n">
        <f aca="false">E1991*J1991*M1991</f>
        <v>0</v>
      </c>
    </row>
    <row r="1992" customFormat="false" ht="14.25" hidden="false" customHeight="false" outlineLevel="0" collapsed="false">
      <c r="A1992" s="0" t="n">
        <v>1991</v>
      </c>
      <c r="B1992" s="3" t="n">
        <v>45147</v>
      </c>
      <c r="C1992" s="4" t="s">
        <v>21</v>
      </c>
      <c r="D1992" s="0" t="n">
        <v>59</v>
      </c>
      <c r="E1992" s="0" t="n">
        <v>399</v>
      </c>
      <c r="F1992" s="0" t="s">
        <v>29</v>
      </c>
      <c r="G1992" s="5" t="n">
        <f aca="false">OR(C1992="M15",C1992="M10")</f>
        <v>0</v>
      </c>
      <c r="H1992" s="5" t="n">
        <f aca="false">AND(D1992&lt;=7,D1992&gt;=4)</f>
        <v>0</v>
      </c>
      <c r="I1992" s="5" t="n">
        <f aca="false">AND(B1992&gt;=$P$1,B1992&lt;=$Q$1)</f>
        <v>1</v>
      </c>
      <c r="J1992" s="0" t="n">
        <f aca="false">VLOOKUP(D1992,Товар!$A$1:$F$61,5)</f>
        <v>500</v>
      </c>
      <c r="K1992" s="5" t="n">
        <f aca="false">IF(F1992="Поступление",TRUE())</f>
        <v>0</v>
      </c>
      <c r="L1992" s="5" t="n">
        <f aca="false">AND(G1992,H1992,I1992,K1992)</f>
        <v>0</v>
      </c>
      <c r="M1992" s="0" t="n">
        <f aca="false">IF(L1992,1,0)</f>
        <v>0</v>
      </c>
      <c r="N1992" s="0" t="n">
        <f aca="false">E1992*J1992*M1992</f>
        <v>0</v>
      </c>
    </row>
    <row r="1993" customFormat="false" ht="14.25" hidden="false" customHeight="false" outlineLevel="0" collapsed="false">
      <c r="A1993" s="0" t="n">
        <v>1992</v>
      </c>
      <c r="B1993" s="3" t="n">
        <v>45147</v>
      </c>
      <c r="C1993" s="4" t="s">
        <v>21</v>
      </c>
      <c r="D1993" s="0" t="n">
        <v>60</v>
      </c>
      <c r="E1993" s="0" t="n">
        <v>307</v>
      </c>
      <c r="F1993" s="0" t="s">
        <v>29</v>
      </c>
      <c r="G1993" s="5" t="n">
        <f aca="false">OR(C1993="M15",C1993="M10")</f>
        <v>0</v>
      </c>
      <c r="H1993" s="5" t="n">
        <f aca="false">AND(D1993&lt;=7,D1993&gt;=4)</f>
        <v>0</v>
      </c>
      <c r="I1993" s="5" t="n">
        <f aca="false">AND(B1993&gt;=$P$1,B1993&lt;=$Q$1)</f>
        <v>1</v>
      </c>
      <c r="J1993" s="0" t="n">
        <f aca="false">VLOOKUP(D1993,Товар!$A$1:$F$61,5)</f>
        <v>500</v>
      </c>
      <c r="K1993" s="5" t="n">
        <f aca="false">IF(F1993="Поступление",TRUE())</f>
        <v>0</v>
      </c>
      <c r="L1993" s="5" t="n">
        <f aca="false">AND(G1993,H1993,I1993,K1993)</f>
        <v>0</v>
      </c>
      <c r="M1993" s="0" t="n">
        <f aca="false">IF(L1993,1,0)</f>
        <v>0</v>
      </c>
      <c r="N1993" s="0" t="n">
        <f aca="false">E1993*J1993*M1993</f>
        <v>0</v>
      </c>
    </row>
    <row r="1994" customFormat="false" ht="14.25" hidden="false" customHeight="false" outlineLevel="0" collapsed="false">
      <c r="A1994" s="0" t="n">
        <v>1993</v>
      </c>
      <c r="B1994" s="3" t="n">
        <v>45147</v>
      </c>
      <c r="C1994" s="4" t="s">
        <v>22</v>
      </c>
      <c r="D1994" s="0" t="n">
        <v>37</v>
      </c>
      <c r="E1994" s="0" t="n">
        <v>302</v>
      </c>
      <c r="F1994" s="0" t="s">
        <v>29</v>
      </c>
      <c r="G1994" s="5" t="n">
        <f aca="false">OR(C1994="M15",C1994="M10")</f>
        <v>0</v>
      </c>
      <c r="H1994" s="5" t="n">
        <f aca="false">AND(D1994&lt;=7,D1994&gt;=4)</f>
        <v>0</v>
      </c>
      <c r="I1994" s="5" t="n">
        <f aca="false">AND(B1994&gt;=$P$1,B1994&lt;=$Q$1)</f>
        <v>1</v>
      </c>
      <c r="J1994" s="0" t="n">
        <f aca="false">VLOOKUP(D1994,Товар!$A$1:$F$61,5)</f>
        <v>200</v>
      </c>
      <c r="K1994" s="5" t="n">
        <f aca="false">IF(F1994="Поступление",TRUE())</f>
        <v>0</v>
      </c>
      <c r="L1994" s="5" t="n">
        <f aca="false">AND(G1994,H1994,I1994,K1994)</f>
        <v>0</v>
      </c>
      <c r="M1994" s="0" t="n">
        <f aca="false">IF(L1994,1,0)</f>
        <v>0</v>
      </c>
      <c r="N1994" s="0" t="n">
        <f aca="false">E1994*J1994*M1994</f>
        <v>0</v>
      </c>
    </row>
    <row r="1995" customFormat="false" ht="14.25" hidden="false" customHeight="false" outlineLevel="0" collapsed="false">
      <c r="A1995" s="0" t="n">
        <v>1994</v>
      </c>
      <c r="B1995" s="3" t="n">
        <v>45147</v>
      </c>
      <c r="C1995" s="4" t="s">
        <v>22</v>
      </c>
      <c r="D1995" s="0" t="n">
        <v>38</v>
      </c>
      <c r="E1995" s="0" t="n">
        <v>301</v>
      </c>
      <c r="F1995" s="0" t="s">
        <v>29</v>
      </c>
      <c r="G1995" s="5" t="n">
        <f aca="false">OR(C1995="M15",C1995="M10")</f>
        <v>0</v>
      </c>
      <c r="H1995" s="5" t="n">
        <f aca="false">AND(D1995&lt;=7,D1995&gt;=4)</f>
        <v>0</v>
      </c>
      <c r="I1995" s="5" t="n">
        <f aca="false">AND(B1995&gt;=$P$1,B1995&lt;=$Q$1)</f>
        <v>1</v>
      </c>
      <c r="J1995" s="0" t="n">
        <f aca="false">VLOOKUP(D1995,Товар!$A$1:$F$61,5)</f>
        <v>200</v>
      </c>
      <c r="K1995" s="5" t="n">
        <f aca="false">IF(F1995="Поступление",TRUE())</f>
        <v>0</v>
      </c>
      <c r="L1995" s="5" t="n">
        <f aca="false">AND(G1995,H1995,I1995,K1995)</f>
        <v>0</v>
      </c>
      <c r="M1995" s="0" t="n">
        <f aca="false">IF(L1995,1,0)</f>
        <v>0</v>
      </c>
      <c r="N1995" s="0" t="n">
        <f aca="false">E1995*J1995*M1995</f>
        <v>0</v>
      </c>
    </row>
    <row r="1996" customFormat="false" ht="14.25" hidden="false" customHeight="false" outlineLevel="0" collapsed="false">
      <c r="A1996" s="0" t="n">
        <v>1995</v>
      </c>
      <c r="B1996" s="3" t="n">
        <v>45147</v>
      </c>
      <c r="C1996" s="4" t="s">
        <v>22</v>
      </c>
      <c r="D1996" s="0" t="n">
        <v>39</v>
      </c>
      <c r="E1996" s="0" t="n">
        <v>357</v>
      </c>
      <c r="F1996" s="0" t="s">
        <v>29</v>
      </c>
      <c r="G1996" s="5" t="n">
        <f aca="false">OR(C1996="M15",C1996="M10")</f>
        <v>0</v>
      </c>
      <c r="H1996" s="5" t="n">
        <f aca="false">AND(D1996&lt;=7,D1996&gt;=4)</f>
        <v>0</v>
      </c>
      <c r="I1996" s="5" t="n">
        <f aca="false">AND(B1996&gt;=$P$1,B1996&lt;=$Q$1)</f>
        <v>1</v>
      </c>
      <c r="J1996" s="0" t="n">
        <f aca="false">VLOOKUP(D1996,Товар!$A$1:$F$61,5)</f>
        <v>250</v>
      </c>
      <c r="K1996" s="5" t="n">
        <f aca="false">IF(F1996="Поступление",TRUE())</f>
        <v>0</v>
      </c>
      <c r="L1996" s="5" t="n">
        <f aca="false">AND(G1996,H1996,I1996,K1996)</f>
        <v>0</v>
      </c>
      <c r="M1996" s="0" t="n">
        <f aca="false">IF(L1996,1,0)</f>
        <v>0</v>
      </c>
      <c r="N1996" s="0" t="n">
        <f aca="false">E1996*J1996*M1996</f>
        <v>0</v>
      </c>
    </row>
    <row r="1997" customFormat="false" ht="14.25" hidden="false" customHeight="false" outlineLevel="0" collapsed="false">
      <c r="A1997" s="0" t="n">
        <v>1996</v>
      </c>
      <c r="B1997" s="3" t="n">
        <v>45147</v>
      </c>
      <c r="C1997" s="4" t="s">
        <v>22</v>
      </c>
      <c r="D1997" s="0" t="n">
        <v>40</v>
      </c>
      <c r="E1997" s="0" t="n">
        <v>268</v>
      </c>
      <c r="F1997" s="0" t="s">
        <v>29</v>
      </c>
      <c r="G1997" s="5" t="n">
        <f aca="false">OR(C1997="M15",C1997="M10")</f>
        <v>0</v>
      </c>
      <c r="H1997" s="5" t="n">
        <f aca="false">AND(D1997&lt;=7,D1997&gt;=4)</f>
        <v>0</v>
      </c>
      <c r="I1997" s="5" t="n">
        <f aca="false">AND(B1997&gt;=$P$1,B1997&lt;=$Q$1)</f>
        <v>1</v>
      </c>
      <c r="J1997" s="0" t="n">
        <f aca="false">VLOOKUP(D1997,Товар!$A$1:$F$61,5)</f>
        <v>200</v>
      </c>
      <c r="K1997" s="5" t="n">
        <f aca="false">IF(F1997="Поступление",TRUE())</f>
        <v>0</v>
      </c>
      <c r="L1997" s="5" t="n">
        <f aca="false">AND(G1997,H1997,I1997,K1997)</f>
        <v>0</v>
      </c>
      <c r="M1997" s="0" t="n">
        <f aca="false">IF(L1997,1,0)</f>
        <v>0</v>
      </c>
      <c r="N1997" s="0" t="n">
        <f aca="false">E1997*J1997*M1997</f>
        <v>0</v>
      </c>
    </row>
    <row r="1998" customFormat="false" ht="14.25" hidden="false" customHeight="false" outlineLevel="0" collapsed="false">
      <c r="A1998" s="0" t="n">
        <v>1997</v>
      </c>
      <c r="B1998" s="3" t="n">
        <v>45147</v>
      </c>
      <c r="C1998" s="4" t="s">
        <v>22</v>
      </c>
      <c r="D1998" s="0" t="n">
        <v>41</v>
      </c>
      <c r="E1998" s="0" t="n">
        <v>279</v>
      </c>
      <c r="F1998" s="0" t="s">
        <v>29</v>
      </c>
      <c r="G1998" s="5" t="n">
        <f aca="false">OR(C1998="M15",C1998="M10")</f>
        <v>0</v>
      </c>
      <c r="H1998" s="5" t="n">
        <f aca="false">AND(D1998&lt;=7,D1998&gt;=4)</f>
        <v>0</v>
      </c>
      <c r="I1998" s="5" t="n">
        <f aca="false">AND(B1998&gt;=$P$1,B1998&lt;=$Q$1)</f>
        <v>1</v>
      </c>
      <c r="J1998" s="0" t="n">
        <f aca="false">VLOOKUP(D1998,Товар!$A$1:$F$61,5)</f>
        <v>100</v>
      </c>
      <c r="K1998" s="5" t="n">
        <f aca="false">IF(F1998="Поступление",TRUE())</f>
        <v>0</v>
      </c>
      <c r="L1998" s="5" t="n">
        <f aca="false">AND(G1998,H1998,I1998,K1998)</f>
        <v>0</v>
      </c>
      <c r="M1998" s="0" t="n">
        <f aca="false">IF(L1998,1,0)</f>
        <v>0</v>
      </c>
      <c r="N1998" s="0" t="n">
        <f aca="false">E1998*J1998*M1998</f>
        <v>0</v>
      </c>
    </row>
    <row r="1999" customFormat="false" ht="14.25" hidden="false" customHeight="false" outlineLevel="0" collapsed="false">
      <c r="A1999" s="0" t="n">
        <v>1998</v>
      </c>
      <c r="B1999" s="3" t="n">
        <v>45147</v>
      </c>
      <c r="C1999" s="4" t="s">
        <v>22</v>
      </c>
      <c r="D1999" s="0" t="n">
        <v>42</v>
      </c>
      <c r="E1999" s="0" t="n">
        <v>281</v>
      </c>
      <c r="F1999" s="0" t="s">
        <v>29</v>
      </c>
      <c r="G1999" s="5" t="n">
        <f aca="false">OR(C1999="M15",C1999="M10")</f>
        <v>0</v>
      </c>
      <c r="H1999" s="5" t="n">
        <f aca="false">AND(D1999&lt;=7,D1999&gt;=4)</f>
        <v>0</v>
      </c>
      <c r="I1999" s="5" t="n">
        <f aca="false">AND(B1999&gt;=$P$1,B1999&lt;=$Q$1)</f>
        <v>1</v>
      </c>
      <c r="J1999" s="0" t="n">
        <f aca="false">VLOOKUP(D1999,Товар!$A$1:$F$61,5)</f>
        <v>500</v>
      </c>
      <c r="K1999" s="5" t="n">
        <f aca="false">IF(F1999="Поступление",TRUE())</f>
        <v>0</v>
      </c>
      <c r="L1999" s="5" t="n">
        <f aca="false">AND(G1999,H1999,I1999,K1999)</f>
        <v>0</v>
      </c>
      <c r="M1999" s="0" t="n">
        <f aca="false">IF(L1999,1,0)</f>
        <v>0</v>
      </c>
      <c r="N1999" s="0" t="n">
        <f aca="false">E1999*J1999*M1999</f>
        <v>0</v>
      </c>
    </row>
    <row r="2000" customFormat="false" ht="14.25" hidden="false" customHeight="false" outlineLevel="0" collapsed="false">
      <c r="A2000" s="0" t="n">
        <v>1999</v>
      </c>
      <c r="B2000" s="3" t="n">
        <v>45147</v>
      </c>
      <c r="C2000" s="4" t="s">
        <v>22</v>
      </c>
      <c r="D2000" s="0" t="n">
        <v>43</v>
      </c>
      <c r="E2000" s="0" t="n">
        <v>292</v>
      </c>
      <c r="F2000" s="0" t="s">
        <v>29</v>
      </c>
      <c r="G2000" s="5" t="n">
        <f aca="false">OR(C2000="M15",C2000="M10")</f>
        <v>0</v>
      </c>
      <c r="H2000" s="5" t="n">
        <f aca="false">AND(D2000&lt;=7,D2000&gt;=4)</f>
        <v>0</v>
      </c>
      <c r="I2000" s="5" t="n">
        <f aca="false">AND(B2000&gt;=$P$1,B2000&lt;=$Q$1)</f>
        <v>1</v>
      </c>
      <c r="J2000" s="0" t="n">
        <f aca="false">VLOOKUP(D2000,Товар!$A$1:$F$61,5)</f>
        <v>120</v>
      </c>
      <c r="K2000" s="5" t="n">
        <f aca="false">IF(F2000="Поступление",TRUE())</f>
        <v>0</v>
      </c>
      <c r="L2000" s="5" t="n">
        <f aca="false">AND(G2000,H2000,I2000,K2000)</f>
        <v>0</v>
      </c>
      <c r="M2000" s="0" t="n">
        <f aca="false">IF(L2000,1,0)</f>
        <v>0</v>
      </c>
      <c r="N2000" s="0" t="n">
        <f aca="false">E2000*J2000*M2000</f>
        <v>0</v>
      </c>
    </row>
    <row r="2001" customFormat="false" ht="14.25" hidden="false" customHeight="false" outlineLevel="0" collapsed="false">
      <c r="A2001" s="0" t="n">
        <v>2000</v>
      </c>
      <c r="B2001" s="3" t="n">
        <v>45147</v>
      </c>
      <c r="C2001" s="4" t="s">
        <v>22</v>
      </c>
      <c r="D2001" s="0" t="n">
        <v>44</v>
      </c>
      <c r="E2001" s="0" t="n">
        <v>203</v>
      </c>
      <c r="F2001" s="0" t="s">
        <v>29</v>
      </c>
      <c r="G2001" s="5" t="n">
        <f aca="false">OR(C2001="M15",C2001="M10")</f>
        <v>0</v>
      </c>
      <c r="H2001" s="5" t="n">
        <f aca="false">AND(D2001&lt;=7,D2001&gt;=4)</f>
        <v>0</v>
      </c>
      <c r="I2001" s="5" t="n">
        <f aca="false">AND(B2001&gt;=$P$1,B2001&lt;=$Q$1)</f>
        <v>1</v>
      </c>
      <c r="J2001" s="0" t="n">
        <f aca="false">VLOOKUP(D2001,Товар!$A$1:$F$61,5)</f>
        <v>200</v>
      </c>
      <c r="K2001" s="5" t="n">
        <f aca="false">IF(F2001="Поступление",TRUE())</f>
        <v>0</v>
      </c>
      <c r="L2001" s="5" t="n">
        <f aca="false">AND(G2001,H2001,I2001,K2001)</f>
        <v>0</v>
      </c>
      <c r="M2001" s="0" t="n">
        <f aca="false">IF(L2001,1,0)</f>
        <v>0</v>
      </c>
      <c r="N2001" s="0" t="n">
        <f aca="false">E2001*J2001*M2001</f>
        <v>0</v>
      </c>
    </row>
    <row r="2002" customFormat="false" ht="14.25" hidden="false" customHeight="false" outlineLevel="0" collapsed="false">
      <c r="A2002" s="0" t="n">
        <v>2001</v>
      </c>
      <c r="B2002" s="3" t="n">
        <v>45147</v>
      </c>
      <c r="C2002" s="4" t="s">
        <v>22</v>
      </c>
      <c r="D2002" s="0" t="n">
        <v>45</v>
      </c>
      <c r="E2002" s="0" t="n">
        <v>214</v>
      </c>
      <c r="F2002" s="0" t="s">
        <v>29</v>
      </c>
      <c r="G2002" s="5" t="n">
        <f aca="false">OR(C2002="M15",C2002="M10")</f>
        <v>0</v>
      </c>
      <c r="H2002" s="5" t="n">
        <f aca="false">AND(D2002&lt;=7,D2002&gt;=4)</f>
        <v>0</v>
      </c>
      <c r="I2002" s="5" t="n">
        <f aca="false">AND(B2002&gt;=$P$1,B2002&lt;=$Q$1)</f>
        <v>1</v>
      </c>
      <c r="J2002" s="0" t="n">
        <f aca="false">VLOOKUP(D2002,Товар!$A$1:$F$61,5)</f>
        <v>200</v>
      </c>
      <c r="K2002" s="5" t="n">
        <f aca="false">IF(F2002="Поступление",TRUE())</f>
        <v>0</v>
      </c>
      <c r="L2002" s="5" t="n">
        <f aca="false">AND(G2002,H2002,I2002,K2002)</f>
        <v>0</v>
      </c>
      <c r="M2002" s="0" t="n">
        <f aca="false">IF(L2002,1,0)</f>
        <v>0</v>
      </c>
      <c r="N2002" s="0" t="n">
        <f aca="false">E2002*J2002*M2002</f>
        <v>0</v>
      </c>
    </row>
    <row r="2003" customFormat="false" ht="14.25" hidden="false" customHeight="false" outlineLevel="0" collapsed="false">
      <c r="A2003" s="0" t="n">
        <v>2002</v>
      </c>
      <c r="B2003" s="3" t="n">
        <v>45147</v>
      </c>
      <c r="C2003" s="4" t="s">
        <v>22</v>
      </c>
      <c r="D2003" s="0" t="n">
        <v>46</v>
      </c>
      <c r="E2003" s="0" t="n">
        <v>225</v>
      </c>
      <c r="F2003" s="0" t="s">
        <v>29</v>
      </c>
      <c r="G2003" s="5" t="n">
        <f aca="false">OR(C2003="M15",C2003="M10")</f>
        <v>0</v>
      </c>
      <c r="H2003" s="5" t="n">
        <f aca="false">AND(D2003&lt;=7,D2003&gt;=4)</f>
        <v>0</v>
      </c>
      <c r="I2003" s="5" t="n">
        <f aca="false">AND(B2003&gt;=$P$1,B2003&lt;=$Q$1)</f>
        <v>1</v>
      </c>
      <c r="J2003" s="0" t="n">
        <f aca="false">VLOOKUP(D2003,Товар!$A$1:$F$61,5)</f>
        <v>300</v>
      </c>
      <c r="K2003" s="5" t="n">
        <f aca="false">IF(F2003="Поступление",TRUE())</f>
        <v>0</v>
      </c>
      <c r="L2003" s="5" t="n">
        <f aca="false">AND(G2003,H2003,I2003,K2003)</f>
        <v>0</v>
      </c>
      <c r="M2003" s="0" t="n">
        <f aca="false">IF(L2003,1,0)</f>
        <v>0</v>
      </c>
      <c r="N2003" s="0" t="n">
        <f aca="false">E2003*J2003*M2003</f>
        <v>0</v>
      </c>
    </row>
    <row r="2004" customFormat="false" ht="14.25" hidden="false" customHeight="false" outlineLevel="0" collapsed="false">
      <c r="A2004" s="0" t="n">
        <v>2003</v>
      </c>
      <c r="B2004" s="3" t="n">
        <v>45147</v>
      </c>
      <c r="C2004" s="4" t="s">
        <v>22</v>
      </c>
      <c r="D2004" s="0" t="n">
        <v>47</v>
      </c>
      <c r="E2004" s="0" t="n">
        <v>357</v>
      </c>
      <c r="F2004" s="0" t="s">
        <v>29</v>
      </c>
      <c r="G2004" s="5" t="n">
        <f aca="false">OR(C2004="M15",C2004="M10")</f>
        <v>0</v>
      </c>
      <c r="H2004" s="5" t="n">
        <f aca="false">AND(D2004&lt;=7,D2004&gt;=4)</f>
        <v>0</v>
      </c>
      <c r="I2004" s="5" t="n">
        <f aca="false">AND(B2004&gt;=$P$1,B2004&lt;=$Q$1)</f>
        <v>1</v>
      </c>
      <c r="J2004" s="0" t="n">
        <f aca="false">VLOOKUP(D2004,Товар!$A$1:$F$61,5)</f>
        <v>300</v>
      </c>
      <c r="K2004" s="5" t="n">
        <f aca="false">IF(F2004="Поступление",TRUE())</f>
        <v>0</v>
      </c>
      <c r="L2004" s="5" t="n">
        <f aca="false">AND(G2004,H2004,I2004,K2004)</f>
        <v>0</v>
      </c>
      <c r="M2004" s="0" t="n">
        <f aca="false">IF(L2004,1,0)</f>
        <v>0</v>
      </c>
      <c r="N2004" s="0" t="n">
        <f aca="false">E2004*J2004*M2004</f>
        <v>0</v>
      </c>
    </row>
    <row r="2005" customFormat="false" ht="14.25" hidden="false" customHeight="false" outlineLevel="0" collapsed="false">
      <c r="A2005" s="0" t="n">
        <v>2004</v>
      </c>
      <c r="B2005" s="3" t="n">
        <v>45147</v>
      </c>
      <c r="C2005" s="4" t="s">
        <v>22</v>
      </c>
      <c r="D2005" s="0" t="n">
        <v>48</v>
      </c>
      <c r="E2005" s="0" t="n">
        <v>355</v>
      </c>
      <c r="F2005" s="0" t="s">
        <v>29</v>
      </c>
      <c r="G2005" s="5" t="n">
        <f aca="false">OR(C2005="M15",C2005="M10")</f>
        <v>0</v>
      </c>
      <c r="H2005" s="5" t="n">
        <f aca="false">AND(D2005&lt;=7,D2005&gt;=4)</f>
        <v>0</v>
      </c>
      <c r="I2005" s="5" t="n">
        <f aca="false">AND(B2005&gt;=$P$1,B2005&lt;=$Q$1)</f>
        <v>1</v>
      </c>
      <c r="J2005" s="0" t="n">
        <f aca="false">VLOOKUP(D2005,Товар!$A$1:$F$61,5)</f>
        <v>300</v>
      </c>
      <c r="K2005" s="5" t="n">
        <f aca="false">IF(F2005="Поступление",TRUE())</f>
        <v>0</v>
      </c>
      <c r="L2005" s="5" t="n">
        <f aca="false">AND(G2005,H2005,I2005,K2005)</f>
        <v>0</v>
      </c>
      <c r="M2005" s="0" t="n">
        <f aca="false">IF(L2005,1,0)</f>
        <v>0</v>
      </c>
      <c r="N2005" s="0" t="n">
        <f aca="false">E2005*J2005*M2005</f>
        <v>0</v>
      </c>
    </row>
    <row r="2006" customFormat="false" ht="14.25" hidden="false" customHeight="false" outlineLevel="0" collapsed="false">
      <c r="A2006" s="0" t="n">
        <v>2005</v>
      </c>
      <c r="B2006" s="3" t="n">
        <v>45147</v>
      </c>
      <c r="C2006" s="4" t="s">
        <v>22</v>
      </c>
      <c r="D2006" s="0" t="n">
        <v>49</v>
      </c>
      <c r="E2006" s="0" t="n">
        <v>343</v>
      </c>
      <c r="F2006" s="0" t="s">
        <v>29</v>
      </c>
      <c r="G2006" s="5" t="n">
        <f aca="false">OR(C2006="M15",C2006="M10")</f>
        <v>0</v>
      </c>
      <c r="H2006" s="5" t="n">
        <f aca="false">AND(D2006&lt;=7,D2006&gt;=4)</f>
        <v>0</v>
      </c>
      <c r="I2006" s="5" t="n">
        <f aca="false">AND(B2006&gt;=$P$1,B2006&lt;=$Q$1)</f>
        <v>1</v>
      </c>
      <c r="J2006" s="0" t="n">
        <f aca="false">VLOOKUP(D2006,Товар!$A$1:$F$61,5)</f>
        <v>250</v>
      </c>
      <c r="K2006" s="5" t="n">
        <f aca="false">IF(F2006="Поступление",TRUE())</f>
        <v>0</v>
      </c>
      <c r="L2006" s="5" t="n">
        <f aca="false">AND(G2006,H2006,I2006,K2006)</f>
        <v>0</v>
      </c>
      <c r="M2006" s="0" t="n">
        <f aca="false">IF(L2006,1,0)</f>
        <v>0</v>
      </c>
      <c r="N2006" s="0" t="n">
        <f aca="false">E2006*J2006*M2006</f>
        <v>0</v>
      </c>
    </row>
    <row r="2007" customFormat="false" ht="14.25" hidden="false" customHeight="false" outlineLevel="0" collapsed="false">
      <c r="A2007" s="0" t="n">
        <v>2006</v>
      </c>
      <c r="B2007" s="3" t="n">
        <v>45147</v>
      </c>
      <c r="C2007" s="4" t="s">
        <v>22</v>
      </c>
      <c r="D2007" s="0" t="n">
        <v>50</v>
      </c>
      <c r="E2007" s="0" t="n">
        <v>322</v>
      </c>
      <c r="F2007" s="0" t="s">
        <v>29</v>
      </c>
      <c r="G2007" s="5" t="n">
        <f aca="false">OR(C2007="M15",C2007="M10")</f>
        <v>0</v>
      </c>
      <c r="H2007" s="5" t="n">
        <f aca="false">AND(D2007&lt;=7,D2007&gt;=4)</f>
        <v>0</v>
      </c>
      <c r="I2007" s="5" t="n">
        <f aca="false">AND(B2007&gt;=$P$1,B2007&lt;=$Q$1)</f>
        <v>1</v>
      </c>
      <c r="J2007" s="0" t="n">
        <f aca="false">VLOOKUP(D2007,Товар!$A$1:$F$61,5)</f>
        <v>250</v>
      </c>
      <c r="K2007" s="5" t="n">
        <f aca="false">IF(F2007="Поступление",TRUE())</f>
        <v>0</v>
      </c>
      <c r="L2007" s="5" t="n">
        <f aca="false">AND(G2007,H2007,I2007,K2007)</f>
        <v>0</v>
      </c>
      <c r="M2007" s="0" t="n">
        <f aca="false">IF(L2007,1,0)</f>
        <v>0</v>
      </c>
      <c r="N2007" s="0" t="n">
        <f aca="false">E2007*J2007*M2007</f>
        <v>0</v>
      </c>
    </row>
    <row r="2008" customFormat="false" ht="14.25" hidden="false" customHeight="false" outlineLevel="0" collapsed="false">
      <c r="A2008" s="0" t="n">
        <v>2007</v>
      </c>
      <c r="B2008" s="3" t="n">
        <v>45147</v>
      </c>
      <c r="C2008" s="4" t="s">
        <v>22</v>
      </c>
      <c r="D2008" s="0" t="n">
        <v>51</v>
      </c>
      <c r="E2008" s="0" t="n">
        <v>369</v>
      </c>
      <c r="F2008" s="0" t="s">
        <v>29</v>
      </c>
      <c r="G2008" s="5" t="n">
        <f aca="false">OR(C2008="M15",C2008="M10")</f>
        <v>0</v>
      </c>
      <c r="H2008" s="5" t="n">
        <f aca="false">AND(D2008&lt;=7,D2008&gt;=4)</f>
        <v>0</v>
      </c>
      <c r="I2008" s="5" t="n">
        <f aca="false">AND(B2008&gt;=$P$1,B2008&lt;=$Q$1)</f>
        <v>1</v>
      </c>
      <c r="J2008" s="0" t="n">
        <f aca="false">VLOOKUP(D2008,Товар!$A$1:$F$61,5)</f>
        <v>250</v>
      </c>
      <c r="K2008" s="5" t="n">
        <f aca="false">IF(F2008="Поступление",TRUE())</f>
        <v>0</v>
      </c>
      <c r="L2008" s="5" t="n">
        <f aca="false">AND(G2008,H2008,I2008,K2008)</f>
        <v>0</v>
      </c>
      <c r="M2008" s="0" t="n">
        <f aca="false">IF(L2008,1,0)</f>
        <v>0</v>
      </c>
      <c r="N2008" s="0" t="n">
        <f aca="false">E2008*J2008*M2008</f>
        <v>0</v>
      </c>
    </row>
    <row r="2009" customFormat="false" ht="14.25" hidden="false" customHeight="false" outlineLevel="0" collapsed="false">
      <c r="A2009" s="0" t="n">
        <v>2008</v>
      </c>
      <c r="B2009" s="3" t="n">
        <v>45147</v>
      </c>
      <c r="C2009" s="4" t="s">
        <v>22</v>
      </c>
      <c r="D2009" s="0" t="n">
        <v>52</v>
      </c>
      <c r="E2009" s="0" t="n">
        <v>399</v>
      </c>
      <c r="F2009" s="0" t="s">
        <v>29</v>
      </c>
      <c r="G2009" s="5" t="n">
        <f aca="false">OR(C2009="M15",C2009="M10")</f>
        <v>0</v>
      </c>
      <c r="H2009" s="5" t="n">
        <f aca="false">AND(D2009&lt;=7,D2009&gt;=4)</f>
        <v>0</v>
      </c>
      <c r="I2009" s="5" t="n">
        <f aca="false">AND(B2009&gt;=$P$1,B2009&lt;=$Q$1)</f>
        <v>1</v>
      </c>
      <c r="J2009" s="0" t="n">
        <f aca="false">VLOOKUP(D2009,Товар!$A$1:$F$61,5)</f>
        <v>200</v>
      </c>
      <c r="K2009" s="5" t="n">
        <f aca="false">IF(F2009="Поступление",TRUE())</f>
        <v>0</v>
      </c>
      <c r="L2009" s="5" t="n">
        <f aca="false">AND(G2009,H2009,I2009,K2009)</f>
        <v>0</v>
      </c>
      <c r="M2009" s="0" t="n">
        <f aca="false">IF(L2009,1,0)</f>
        <v>0</v>
      </c>
      <c r="N2009" s="0" t="n">
        <f aca="false">E2009*J2009*M2009</f>
        <v>0</v>
      </c>
    </row>
    <row r="2010" customFormat="false" ht="14.25" hidden="false" customHeight="false" outlineLevel="0" collapsed="false">
      <c r="A2010" s="0" t="n">
        <v>2009</v>
      </c>
      <c r="B2010" s="3" t="n">
        <v>45147</v>
      </c>
      <c r="C2010" s="4" t="s">
        <v>22</v>
      </c>
      <c r="D2010" s="0" t="n">
        <v>53</v>
      </c>
      <c r="E2010" s="0" t="n">
        <v>307</v>
      </c>
      <c r="F2010" s="0" t="s">
        <v>29</v>
      </c>
      <c r="G2010" s="5" t="n">
        <f aca="false">OR(C2010="M15",C2010="M10")</f>
        <v>0</v>
      </c>
      <c r="H2010" s="5" t="n">
        <f aca="false">AND(D2010&lt;=7,D2010&gt;=4)</f>
        <v>0</v>
      </c>
      <c r="I2010" s="5" t="n">
        <f aca="false">AND(B2010&gt;=$P$1,B2010&lt;=$Q$1)</f>
        <v>1</v>
      </c>
      <c r="J2010" s="0" t="n">
        <f aca="false">VLOOKUP(D2010,Товар!$A$1:$F$61,5)</f>
        <v>400</v>
      </c>
      <c r="K2010" s="5" t="n">
        <f aca="false">IF(F2010="Поступление",TRUE())</f>
        <v>0</v>
      </c>
      <c r="L2010" s="5" t="n">
        <f aca="false">AND(G2010,H2010,I2010,K2010)</f>
        <v>0</v>
      </c>
      <c r="M2010" s="0" t="n">
        <f aca="false">IF(L2010,1,0)</f>
        <v>0</v>
      </c>
      <c r="N2010" s="0" t="n">
        <f aca="false">E2010*J2010*M2010</f>
        <v>0</v>
      </c>
    </row>
    <row r="2011" customFormat="false" ht="14.25" hidden="false" customHeight="false" outlineLevel="0" collapsed="false">
      <c r="A2011" s="0" t="n">
        <v>2010</v>
      </c>
      <c r="B2011" s="3" t="n">
        <v>45147</v>
      </c>
      <c r="C2011" s="4" t="s">
        <v>22</v>
      </c>
      <c r="D2011" s="0" t="n">
        <v>54</v>
      </c>
      <c r="E2011" s="0" t="n">
        <v>302</v>
      </c>
      <c r="F2011" s="0" t="s">
        <v>29</v>
      </c>
      <c r="G2011" s="5" t="n">
        <f aca="false">OR(C2011="M15",C2011="M10")</f>
        <v>0</v>
      </c>
      <c r="H2011" s="5" t="n">
        <f aca="false">AND(D2011&lt;=7,D2011&gt;=4)</f>
        <v>0</v>
      </c>
      <c r="I2011" s="5" t="n">
        <f aca="false">AND(B2011&gt;=$P$1,B2011&lt;=$Q$1)</f>
        <v>1</v>
      </c>
      <c r="J2011" s="0" t="n">
        <f aca="false">VLOOKUP(D2011,Товар!$A$1:$F$61,5)</f>
        <v>300</v>
      </c>
      <c r="K2011" s="5" t="n">
        <f aca="false">IF(F2011="Поступление",TRUE())</f>
        <v>0</v>
      </c>
      <c r="L2011" s="5" t="n">
        <f aca="false">AND(G2011,H2011,I2011,K2011)</f>
        <v>0</v>
      </c>
      <c r="M2011" s="0" t="n">
        <f aca="false">IF(L2011,1,0)</f>
        <v>0</v>
      </c>
      <c r="N2011" s="0" t="n">
        <f aca="false">E2011*J2011*M2011</f>
        <v>0</v>
      </c>
    </row>
    <row r="2012" customFormat="false" ht="14.25" hidden="false" customHeight="false" outlineLevel="0" collapsed="false">
      <c r="A2012" s="0" t="n">
        <v>2011</v>
      </c>
      <c r="B2012" s="3" t="n">
        <v>45147</v>
      </c>
      <c r="C2012" s="4" t="s">
        <v>22</v>
      </c>
      <c r="D2012" s="0" t="n">
        <v>55</v>
      </c>
      <c r="E2012" s="0" t="n">
        <v>301</v>
      </c>
      <c r="F2012" s="0" t="s">
        <v>29</v>
      </c>
      <c r="G2012" s="5" t="n">
        <f aca="false">OR(C2012="M15",C2012="M10")</f>
        <v>0</v>
      </c>
      <c r="H2012" s="5" t="n">
        <f aca="false">AND(D2012&lt;=7,D2012&gt;=4)</f>
        <v>0</v>
      </c>
      <c r="I2012" s="5" t="n">
        <f aca="false">AND(B2012&gt;=$P$1,B2012&lt;=$Q$1)</f>
        <v>1</v>
      </c>
      <c r="J2012" s="0" t="n">
        <f aca="false">VLOOKUP(D2012,Товар!$A$1:$F$61,5)</f>
        <v>300</v>
      </c>
      <c r="K2012" s="5" t="n">
        <f aca="false">IF(F2012="Поступление",TRUE())</f>
        <v>0</v>
      </c>
      <c r="L2012" s="5" t="n">
        <f aca="false">AND(G2012,H2012,I2012,K2012)</f>
        <v>0</v>
      </c>
      <c r="M2012" s="0" t="n">
        <f aca="false">IF(L2012,1,0)</f>
        <v>0</v>
      </c>
      <c r="N2012" s="0" t="n">
        <f aca="false">E2012*J2012*M2012</f>
        <v>0</v>
      </c>
    </row>
    <row r="2013" customFormat="false" ht="14.25" hidden="false" customHeight="false" outlineLevel="0" collapsed="false">
      <c r="A2013" s="0" t="n">
        <v>2012</v>
      </c>
      <c r="B2013" s="3" t="n">
        <v>45147</v>
      </c>
      <c r="C2013" s="4" t="s">
        <v>22</v>
      </c>
      <c r="D2013" s="0" t="n">
        <v>56</v>
      </c>
      <c r="E2013" s="0" t="n">
        <v>357</v>
      </c>
      <c r="F2013" s="0" t="s">
        <v>29</v>
      </c>
      <c r="G2013" s="5" t="n">
        <f aca="false">OR(C2013="M15",C2013="M10")</f>
        <v>0</v>
      </c>
      <c r="H2013" s="5" t="n">
        <f aca="false">AND(D2013&lt;=7,D2013&gt;=4)</f>
        <v>0</v>
      </c>
      <c r="I2013" s="5" t="n">
        <f aca="false">AND(B2013&gt;=$P$1,B2013&lt;=$Q$1)</f>
        <v>1</v>
      </c>
      <c r="J2013" s="0" t="n">
        <f aca="false">VLOOKUP(D2013,Товар!$A$1:$F$61,5)</f>
        <v>1</v>
      </c>
      <c r="K2013" s="5" t="n">
        <f aca="false">IF(F2013="Поступление",TRUE())</f>
        <v>0</v>
      </c>
      <c r="L2013" s="5" t="n">
        <f aca="false">AND(G2013,H2013,I2013,K2013)</f>
        <v>0</v>
      </c>
      <c r="M2013" s="0" t="n">
        <f aca="false">IF(L2013,1,0)</f>
        <v>0</v>
      </c>
      <c r="N2013" s="0" t="n">
        <f aca="false">E2013*J2013*M2013</f>
        <v>0</v>
      </c>
    </row>
    <row r="2014" customFormat="false" ht="14.25" hidden="false" customHeight="false" outlineLevel="0" collapsed="false">
      <c r="A2014" s="0" t="n">
        <v>2013</v>
      </c>
      <c r="B2014" s="3" t="n">
        <v>45147</v>
      </c>
      <c r="C2014" s="4" t="s">
        <v>22</v>
      </c>
      <c r="D2014" s="0" t="n">
        <v>57</v>
      </c>
      <c r="E2014" s="0" t="n">
        <v>268</v>
      </c>
      <c r="F2014" s="0" t="s">
        <v>29</v>
      </c>
      <c r="G2014" s="5" t="n">
        <f aca="false">OR(C2014="M15",C2014="M10")</f>
        <v>0</v>
      </c>
      <c r="H2014" s="5" t="n">
        <f aca="false">AND(D2014&lt;=7,D2014&gt;=4)</f>
        <v>0</v>
      </c>
      <c r="I2014" s="5" t="n">
        <f aca="false">AND(B2014&gt;=$P$1,B2014&lt;=$Q$1)</f>
        <v>1</v>
      </c>
      <c r="J2014" s="0" t="n">
        <f aca="false">VLOOKUP(D2014,Товар!$A$1:$F$61,5)</f>
        <v>1</v>
      </c>
      <c r="K2014" s="5" t="n">
        <f aca="false">IF(F2014="Поступление",TRUE())</f>
        <v>0</v>
      </c>
      <c r="L2014" s="5" t="n">
        <f aca="false">AND(G2014,H2014,I2014,K2014)</f>
        <v>0</v>
      </c>
      <c r="M2014" s="0" t="n">
        <f aca="false">IF(L2014,1,0)</f>
        <v>0</v>
      </c>
      <c r="N2014" s="0" t="n">
        <f aca="false">E2014*J2014*M2014</f>
        <v>0</v>
      </c>
    </row>
    <row r="2015" customFormat="false" ht="14.25" hidden="false" customHeight="false" outlineLevel="0" collapsed="false">
      <c r="A2015" s="0" t="n">
        <v>2014</v>
      </c>
      <c r="B2015" s="3" t="n">
        <v>45147</v>
      </c>
      <c r="C2015" s="4" t="s">
        <v>22</v>
      </c>
      <c r="D2015" s="0" t="n">
        <v>58</v>
      </c>
      <c r="E2015" s="0" t="n">
        <v>279</v>
      </c>
      <c r="F2015" s="0" t="s">
        <v>29</v>
      </c>
      <c r="G2015" s="5" t="n">
        <f aca="false">OR(C2015="M15",C2015="M10")</f>
        <v>0</v>
      </c>
      <c r="H2015" s="5" t="n">
        <f aca="false">AND(D2015&lt;=7,D2015&gt;=4)</f>
        <v>0</v>
      </c>
      <c r="I2015" s="5" t="n">
        <f aca="false">AND(B2015&gt;=$P$1,B2015&lt;=$Q$1)</f>
        <v>1</v>
      </c>
      <c r="J2015" s="0" t="n">
        <f aca="false">VLOOKUP(D2015,Товар!$A$1:$F$61,5)</f>
        <v>500</v>
      </c>
      <c r="K2015" s="5" t="n">
        <f aca="false">IF(F2015="Поступление",TRUE())</f>
        <v>0</v>
      </c>
      <c r="L2015" s="5" t="n">
        <f aca="false">AND(G2015,H2015,I2015,K2015)</f>
        <v>0</v>
      </c>
      <c r="M2015" s="0" t="n">
        <f aca="false">IF(L2015,1,0)</f>
        <v>0</v>
      </c>
      <c r="N2015" s="0" t="n">
        <f aca="false">E2015*J2015*M2015</f>
        <v>0</v>
      </c>
    </row>
    <row r="2016" customFormat="false" ht="14.25" hidden="false" customHeight="false" outlineLevel="0" collapsed="false">
      <c r="A2016" s="0" t="n">
        <v>2015</v>
      </c>
      <c r="B2016" s="3" t="n">
        <v>45147</v>
      </c>
      <c r="C2016" s="4" t="s">
        <v>22</v>
      </c>
      <c r="D2016" s="0" t="n">
        <v>59</v>
      </c>
      <c r="E2016" s="0" t="n">
        <v>281</v>
      </c>
      <c r="F2016" s="0" t="s">
        <v>29</v>
      </c>
      <c r="G2016" s="5" t="n">
        <f aca="false">OR(C2016="M15",C2016="M10")</f>
        <v>0</v>
      </c>
      <c r="H2016" s="5" t="n">
        <f aca="false">AND(D2016&lt;=7,D2016&gt;=4)</f>
        <v>0</v>
      </c>
      <c r="I2016" s="5" t="n">
        <f aca="false">AND(B2016&gt;=$P$1,B2016&lt;=$Q$1)</f>
        <v>1</v>
      </c>
      <c r="J2016" s="0" t="n">
        <f aca="false">VLOOKUP(D2016,Товар!$A$1:$F$61,5)</f>
        <v>500</v>
      </c>
      <c r="K2016" s="5" t="n">
        <f aca="false">IF(F2016="Поступление",TRUE())</f>
        <v>0</v>
      </c>
      <c r="L2016" s="5" t="n">
        <f aca="false">AND(G2016,H2016,I2016,K2016)</f>
        <v>0</v>
      </c>
      <c r="M2016" s="0" t="n">
        <f aca="false">IF(L2016,1,0)</f>
        <v>0</v>
      </c>
      <c r="N2016" s="0" t="n">
        <f aca="false">E2016*J2016*M2016</f>
        <v>0</v>
      </c>
    </row>
    <row r="2017" customFormat="false" ht="14.25" hidden="false" customHeight="false" outlineLevel="0" collapsed="false">
      <c r="A2017" s="0" t="n">
        <v>2016</v>
      </c>
      <c r="B2017" s="3" t="n">
        <v>45147</v>
      </c>
      <c r="C2017" s="4" t="s">
        <v>22</v>
      </c>
      <c r="D2017" s="0" t="n">
        <v>60</v>
      </c>
      <c r="E2017" s="0" t="n">
        <v>292</v>
      </c>
      <c r="F2017" s="0" t="s">
        <v>29</v>
      </c>
      <c r="G2017" s="5" t="n">
        <f aca="false">OR(C2017="M15",C2017="M10")</f>
        <v>0</v>
      </c>
      <c r="H2017" s="5" t="n">
        <f aca="false">AND(D2017&lt;=7,D2017&gt;=4)</f>
        <v>0</v>
      </c>
      <c r="I2017" s="5" t="n">
        <f aca="false">AND(B2017&gt;=$P$1,B2017&lt;=$Q$1)</f>
        <v>1</v>
      </c>
      <c r="J2017" s="0" t="n">
        <f aca="false">VLOOKUP(D2017,Товар!$A$1:$F$61,5)</f>
        <v>500</v>
      </c>
      <c r="K2017" s="5" t="n">
        <f aca="false">IF(F2017="Поступление",TRUE())</f>
        <v>0</v>
      </c>
      <c r="L2017" s="5" t="n">
        <f aca="false">AND(G2017,H2017,I2017,K2017)</f>
        <v>0</v>
      </c>
      <c r="M2017" s="0" t="n">
        <f aca="false">IF(L2017,1,0)</f>
        <v>0</v>
      </c>
      <c r="N2017" s="0" t="n">
        <f aca="false">E2017*J2017*M2017</f>
        <v>0</v>
      </c>
    </row>
    <row r="2018" customFormat="false" ht="14.25" hidden="false" customHeight="false" outlineLevel="0" collapsed="false">
      <c r="A2018" s="0" t="n">
        <v>2017</v>
      </c>
      <c r="B2018" s="3" t="n">
        <v>45147</v>
      </c>
      <c r="C2018" s="4" t="s">
        <v>23</v>
      </c>
      <c r="D2018" s="0" t="n">
        <v>37</v>
      </c>
      <c r="E2018" s="0" t="n">
        <v>203</v>
      </c>
      <c r="F2018" s="0" t="s">
        <v>29</v>
      </c>
      <c r="G2018" s="5" t="n">
        <f aca="false">OR(C2018="M15",C2018="M10")</f>
        <v>0</v>
      </c>
      <c r="H2018" s="5" t="n">
        <f aca="false">AND(D2018&lt;=7,D2018&gt;=4)</f>
        <v>0</v>
      </c>
      <c r="I2018" s="5" t="n">
        <f aca="false">AND(B2018&gt;=$P$1,B2018&lt;=$Q$1)</f>
        <v>1</v>
      </c>
      <c r="J2018" s="0" t="n">
        <f aca="false">VLOOKUP(D2018,Товар!$A$1:$F$61,5)</f>
        <v>200</v>
      </c>
      <c r="K2018" s="5" t="n">
        <f aca="false">IF(F2018="Поступление",TRUE())</f>
        <v>0</v>
      </c>
      <c r="L2018" s="5" t="n">
        <f aca="false">AND(G2018,H2018,I2018,K2018)</f>
        <v>0</v>
      </c>
      <c r="M2018" s="0" t="n">
        <f aca="false">IF(L2018,1,0)</f>
        <v>0</v>
      </c>
      <c r="N2018" s="0" t="n">
        <f aca="false">E2018*J2018*M2018</f>
        <v>0</v>
      </c>
    </row>
    <row r="2019" customFormat="false" ht="14.25" hidden="false" customHeight="false" outlineLevel="0" collapsed="false">
      <c r="A2019" s="0" t="n">
        <v>2018</v>
      </c>
      <c r="B2019" s="3" t="n">
        <v>45147</v>
      </c>
      <c r="C2019" s="4" t="s">
        <v>23</v>
      </c>
      <c r="D2019" s="0" t="n">
        <v>38</v>
      </c>
      <c r="E2019" s="0" t="n">
        <v>214</v>
      </c>
      <c r="F2019" s="0" t="s">
        <v>29</v>
      </c>
      <c r="G2019" s="5" t="n">
        <f aca="false">OR(C2019="M15",C2019="M10")</f>
        <v>0</v>
      </c>
      <c r="H2019" s="5" t="n">
        <f aca="false">AND(D2019&lt;=7,D2019&gt;=4)</f>
        <v>0</v>
      </c>
      <c r="I2019" s="5" t="n">
        <f aca="false">AND(B2019&gt;=$P$1,B2019&lt;=$Q$1)</f>
        <v>1</v>
      </c>
      <c r="J2019" s="0" t="n">
        <f aca="false">VLOOKUP(D2019,Товар!$A$1:$F$61,5)</f>
        <v>200</v>
      </c>
      <c r="K2019" s="5" t="n">
        <f aca="false">IF(F2019="Поступление",TRUE())</f>
        <v>0</v>
      </c>
      <c r="L2019" s="5" t="n">
        <f aca="false">AND(G2019,H2019,I2019,K2019)</f>
        <v>0</v>
      </c>
      <c r="M2019" s="0" t="n">
        <f aca="false">IF(L2019,1,0)</f>
        <v>0</v>
      </c>
      <c r="N2019" s="0" t="n">
        <f aca="false">E2019*J2019*M2019</f>
        <v>0</v>
      </c>
    </row>
    <row r="2020" customFormat="false" ht="14.25" hidden="false" customHeight="false" outlineLevel="0" collapsed="false">
      <c r="A2020" s="0" t="n">
        <v>2019</v>
      </c>
      <c r="B2020" s="3" t="n">
        <v>45147</v>
      </c>
      <c r="C2020" s="4" t="s">
        <v>23</v>
      </c>
      <c r="D2020" s="0" t="n">
        <v>39</v>
      </c>
      <c r="E2020" s="0" t="n">
        <v>225</v>
      </c>
      <c r="F2020" s="0" t="s">
        <v>29</v>
      </c>
      <c r="G2020" s="5" t="n">
        <f aca="false">OR(C2020="M15",C2020="M10")</f>
        <v>0</v>
      </c>
      <c r="H2020" s="5" t="n">
        <f aca="false">AND(D2020&lt;=7,D2020&gt;=4)</f>
        <v>0</v>
      </c>
      <c r="I2020" s="5" t="n">
        <f aca="false">AND(B2020&gt;=$P$1,B2020&lt;=$Q$1)</f>
        <v>1</v>
      </c>
      <c r="J2020" s="0" t="n">
        <f aca="false">VLOOKUP(D2020,Товар!$A$1:$F$61,5)</f>
        <v>250</v>
      </c>
      <c r="K2020" s="5" t="n">
        <f aca="false">IF(F2020="Поступление",TRUE())</f>
        <v>0</v>
      </c>
      <c r="L2020" s="5" t="n">
        <f aca="false">AND(G2020,H2020,I2020,K2020)</f>
        <v>0</v>
      </c>
      <c r="M2020" s="0" t="n">
        <f aca="false">IF(L2020,1,0)</f>
        <v>0</v>
      </c>
      <c r="N2020" s="0" t="n">
        <f aca="false">E2020*J2020*M2020</f>
        <v>0</v>
      </c>
    </row>
    <row r="2021" customFormat="false" ht="14.25" hidden="false" customHeight="false" outlineLevel="0" collapsed="false">
      <c r="A2021" s="0" t="n">
        <v>2020</v>
      </c>
      <c r="B2021" s="3" t="n">
        <v>45147</v>
      </c>
      <c r="C2021" s="4" t="s">
        <v>23</v>
      </c>
      <c r="D2021" s="0" t="n">
        <v>40</v>
      </c>
      <c r="E2021" s="0" t="n">
        <v>357</v>
      </c>
      <c r="F2021" s="0" t="s">
        <v>29</v>
      </c>
      <c r="G2021" s="5" t="n">
        <f aca="false">OR(C2021="M15",C2021="M10")</f>
        <v>0</v>
      </c>
      <c r="H2021" s="5" t="n">
        <f aca="false">AND(D2021&lt;=7,D2021&gt;=4)</f>
        <v>0</v>
      </c>
      <c r="I2021" s="5" t="n">
        <f aca="false">AND(B2021&gt;=$P$1,B2021&lt;=$Q$1)</f>
        <v>1</v>
      </c>
      <c r="J2021" s="0" t="n">
        <f aca="false">VLOOKUP(D2021,Товар!$A$1:$F$61,5)</f>
        <v>200</v>
      </c>
      <c r="K2021" s="5" t="n">
        <f aca="false">IF(F2021="Поступление",TRUE())</f>
        <v>0</v>
      </c>
      <c r="L2021" s="5" t="n">
        <f aca="false">AND(G2021,H2021,I2021,K2021)</f>
        <v>0</v>
      </c>
      <c r="M2021" s="0" t="n">
        <f aca="false">IF(L2021,1,0)</f>
        <v>0</v>
      </c>
      <c r="N2021" s="0" t="n">
        <f aca="false">E2021*J2021*M2021</f>
        <v>0</v>
      </c>
    </row>
    <row r="2022" customFormat="false" ht="14.25" hidden="false" customHeight="false" outlineLevel="0" collapsed="false">
      <c r="A2022" s="0" t="n">
        <v>2021</v>
      </c>
      <c r="B2022" s="3" t="n">
        <v>45147</v>
      </c>
      <c r="C2022" s="4" t="s">
        <v>23</v>
      </c>
      <c r="D2022" s="0" t="n">
        <v>41</v>
      </c>
      <c r="E2022" s="0" t="n">
        <v>355</v>
      </c>
      <c r="F2022" s="0" t="s">
        <v>29</v>
      </c>
      <c r="G2022" s="5" t="n">
        <f aca="false">OR(C2022="M15",C2022="M10")</f>
        <v>0</v>
      </c>
      <c r="H2022" s="5" t="n">
        <f aca="false">AND(D2022&lt;=7,D2022&gt;=4)</f>
        <v>0</v>
      </c>
      <c r="I2022" s="5" t="n">
        <f aca="false">AND(B2022&gt;=$P$1,B2022&lt;=$Q$1)</f>
        <v>1</v>
      </c>
      <c r="J2022" s="0" t="n">
        <f aca="false">VLOOKUP(D2022,Товар!$A$1:$F$61,5)</f>
        <v>100</v>
      </c>
      <c r="K2022" s="5" t="n">
        <f aca="false">IF(F2022="Поступление",TRUE())</f>
        <v>0</v>
      </c>
      <c r="L2022" s="5" t="n">
        <f aca="false">AND(G2022,H2022,I2022,K2022)</f>
        <v>0</v>
      </c>
      <c r="M2022" s="0" t="n">
        <f aca="false">IF(L2022,1,0)</f>
        <v>0</v>
      </c>
      <c r="N2022" s="0" t="n">
        <f aca="false">E2022*J2022*M2022</f>
        <v>0</v>
      </c>
    </row>
    <row r="2023" customFormat="false" ht="14.25" hidden="false" customHeight="false" outlineLevel="0" collapsed="false">
      <c r="A2023" s="0" t="n">
        <v>2022</v>
      </c>
      <c r="B2023" s="3" t="n">
        <v>45147</v>
      </c>
      <c r="C2023" s="4" t="s">
        <v>23</v>
      </c>
      <c r="D2023" s="0" t="n">
        <v>42</v>
      </c>
      <c r="E2023" s="0" t="n">
        <v>343</v>
      </c>
      <c r="F2023" s="0" t="s">
        <v>29</v>
      </c>
      <c r="G2023" s="5" t="n">
        <f aca="false">OR(C2023="M15",C2023="M10")</f>
        <v>0</v>
      </c>
      <c r="H2023" s="5" t="n">
        <f aca="false">AND(D2023&lt;=7,D2023&gt;=4)</f>
        <v>0</v>
      </c>
      <c r="I2023" s="5" t="n">
        <f aca="false">AND(B2023&gt;=$P$1,B2023&lt;=$Q$1)</f>
        <v>1</v>
      </c>
      <c r="J2023" s="0" t="n">
        <f aca="false">VLOOKUP(D2023,Товар!$A$1:$F$61,5)</f>
        <v>500</v>
      </c>
      <c r="K2023" s="5" t="n">
        <f aca="false">IF(F2023="Поступление",TRUE())</f>
        <v>0</v>
      </c>
      <c r="L2023" s="5" t="n">
        <f aca="false">AND(G2023,H2023,I2023,K2023)</f>
        <v>0</v>
      </c>
      <c r="M2023" s="0" t="n">
        <f aca="false">IF(L2023,1,0)</f>
        <v>0</v>
      </c>
      <c r="N2023" s="0" t="n">
        <f aca="false">E2023*J2023*M2023</f>
        <v>0</v>
      </c>
    </row>
    <row r="2024" customFormat="false" ht="14.25" hidden="false" customHeight="false" outlineLevel="0" collapsed="false">
      <c r="A2024" s="0" t="n">
        <v>2023</v>
      </c>
      <c r="B2024" s="3" t="n">
        <v>45147</v>
      </c>
      <c r="C2024" s="4" t="s">
        <v>23</v>
      </c>
      <c r="D2024" s="0" t="n">
        <v>43</v>
      </c>
      <c r="E2024" s="0" t="n">
        <v>322</v>
      </c>
      <c r="F2024" s="0" t="s">
        <v>29</v>
      </c>
      <c r="G2024" s="5" t="n">
        <f aca="false">OR(C2024="M15",C2024="M10")</f>
        <v>0</v>
      </c>
      <c r="H2024" s="5" t="n">
        <f aca="false">AND(D2024&lt;=7,D2024&gt;=4)</f>
        <v>0</v>
      </c>
      <c r="I2024" s="5" t="n">
        <f aca="false">AND(B2024&gt;=$P$1,B2024&lt;=$Q$1)</f>
        <v>1</v>
      </c>
      <c r="J2024" s="0" t="n">
        <f aca="false">VLOOKUP(D2024,Товар!$A$1:$F$61,5)</f>
        <v>120</v>
      </c>
      <c r="K2024" s="5" t="n">
        <f aca="false">IF(F2024="Поступление",TRUE())</f>
        <v>0</v>
      </c>
      <c r="L2024" s="5" t="n">
        <f aca="false">AND(G2024,H2024,I2024,K2024)</f>
        <v>0</v>
      </c>
      <c r="M2024" s="0" t="n">
        <f aca="false">IF(L2024,1,0)</f>
        <v>0</v>
      </c>
      <c r="N2024" s="0" t="n">
        <f aca="false">E2024*J2024*M2024</f>
        <v>0</v>
      </c>
    </row>
    <row r="2025" customFormat="false" ht="14.25" hidden="false" customHeight="false" outlineLevel="0" collapsed="false">
      <c r="A2025" s="0" t="n">
        <v>2024</v>
      </c>
      <c r="B2025" s="3" t="n">
        <v>45147</v>
      </c>
      <c r="C2025" s="4" t="s">
        <v>23</v>
      </c>
      <c r="D2025" s="0" t="n">
        <v>44</v>
      </c>
      <c r="E2025" s="0" t="n">
        <v>369</v>
      </c>
      <c r="F2025" s="0" t="s">
        <v>29</v>
      </c>
      <c r="G2025" s="5" t="n">
        <f aca="false">OR(C2025="M15",C2025="M10")</f>
        <v>0</v>
      </c>
      <c r="H2025" s="5" t="n">
        <f aca="false">AND(D2025&lt;=7,D2025&gt;=4)</f>
        <v>0</v>
      </c>
      <c r="I2025" s="5" t="n">
        <f aca="false">AND(B2025&gt;=$P$1,B2025&lt;=$Q$1)</f>
        <v>1</v>
      </c>
      <c r="J2025" s="0" t="n">
        <f aca="false">VLOOKUP(D2025,Товар!$A$1:$F$61,5)</f>
        <v>200</v>
      </c>
      <c r="K2025" s="5" t="n">
        <f aca="false">IF(F2025="Поступление",TRUE())</f>
        <v>0</v>
      </c>
      <c r="L2025" s="5" t="n">
        <f aca="false">AND(G2025,H2025,I2025,K2025)</f>
        <v>0</v>
      </c>
      <c r="M2025" s="0" t="n">
        <f aca="false">IF(L2025,1,0)</f>
        <v>0</v>
      </c>
      <c r="N2025" s="0" t="n">
        <f aca="false">E2025*J2025*M2025</f>
        <v>0</v>
      </c>
    </row>
    <row r="2026" customFormat="false" ht="14.25" hidden="false" customHeight="false" outlineLevel="0" collapsed="false">
      <c r="A2026" s="0" t="n">
        <v>2025</v>
      </c>
      <c r="B2026" s="3" t="n">
        <v>45147</v>
      </c>
      <c r="C2026" s="4" t="s">
        <v>23</v>
      </c>
      <c r="D2026" s="0" t="n">
        <v>45</v>
      </c>
      <c r="E2026" s="0" t="n">
        <v>399</v>
      </c>
      <c r="F2026" s="0" t="s">
        <v>29</v>
      </c>
      <c r="G2026" s="5" t="n">
        <f aca="false">OR(C2026="M15",C2026="M10")</f>
        <v>0</v>
      </c>
      <c r="H2026" s="5" t="n">
        <f aca="false">AND(D2026&lt;=7,D2026&gt;=4)</f>
        <v>0</v>
      </c>
      <c r="I2026" s="5" t="n">
        <f aca="false">AND(B2026&gt;=$P$1,B2026&lt;=$Q$1)</f>
        <v>1</v>
      </c>
      <c r="J2026" s="0" t="n">
        <f aca="false">VLOOKUP(D2026,Товар!$A$1:$F$61,5)</f>
        <v>200</v>
      </c>
      <c r="K2026" s="5" t="n">
        <f aca="false">IF(F2026="Поступление",TRUE())</f>
        <v>0</v>
      </c>
      <c r="L2026" s="5" t="n">
        <f aca="false">AND(G2026,H2026,I2026,K2026)</f>
        <v>0</v>
      </c>
      <c r="M2026" s="0" t="n">
        <f aca="false">IF(L2026,1,0)</f>
        <v>0</v>
      </c>
      <c r="N2026" s="0" t="n">
        <f aca="false">E2026*J2026*M2026</f>
        <v>0</v>
      </c>
    </row>
    <row r="2027" customFormat="false" ht="14.25" hidden="false" customHeight="false" outlineLevel="0" collapsed="false">
      <c r="A2027" s="0" t="n">
        <v>2026</v>
      </c>
      <c r="B2027" s="3" t="n">
        <v>45147</v>
      </c>
      <c r="C2027" s="4" t="s">
        <v>23</v>
      </c>
      <c r="D2027" s="0" t="n">
        <v>46</v>
      </c>
      <c r="E2027" s="0" t="n">
        <v>307</v>
      </c>
      <c r="F2027" s="0" t="s">
        <v>29</v>
      </c>
      <c r="G2027" s="5" t="n">
        <f aca="false">OR(C2027="M15",C2027="M10")</f>
        <v>0</v>
      </c>
      <c r="H2027" s="5" t="n">
        <f aca="false">AND(D2027&lt;=7,D2027&gt;=4)</f>
        <v>0</v>
      </c>
      <c r="I2027" s="5" t="n">
        <f aca="false">AND(B2027&gt;=$P$1,B2027&lt;=$Q$1)</f>
        <v>1</v>
      </c>
      <c r="J2027" s="0" t="n">
        <f aca="false">VLOOKUP(D2027,Товар!$A$1:$F$61,5)</f>
        <v>300</v>
      </c>
      <c r="K2027" s="5" t="n">
        <f aca="false">IF(F2027="Поступление",TRUE())</f>
        <v>0</v>
      </c>
      <c r="L2027" s="5" t="n">
        <f aca="false">AND(G2027,H2027,I2027,K2027)</f>
        <v>0</v>
      </c>
      <c r="M2027" s="0" t="n">
        <f aca="false">IF(L2027,1,0)</f>
        <v>0</v>
      </c>
      <c r="N2027" s="0" t="n">
        <f aca="false">E2027*J2027*M2027</f>
        <v>0</v>
      </c>
    </row>
    <row r="2028" customFormat="false" ht="14.25" hidden="false" customHeight="false" outlineLevel="0" collapsed="false">
      <c r="A2028" s="0" t="n">
        <v>2027</v>
      </c>
      <c r="B2028" s="3" t="n">
        <v>45147</v>
      </c>
      <c r="C2028" s="4" t="s">
        <v>23</v>
      </c>
      <c r="D2028" s="0" t="n">
        <v>47</v>
      </c>
      <c r="E2028" s="0" t="n">
        <v>302</v>
      </c>
      <c r="F2028" s="0" t="s">
        <v>29</v>
      </c>
      <c r="G2028" s="5" t="n">
        <f aca="false">OR(C2028="M15",C2028="M10")</f>
        <v>0</v>
      </c>
      <c r="H2028" s="5" t="n">
        <f aca="false">AND(D2028&lt;=7,D2028&gt;=4)</f>
        <v>0</v>
      </c>
      <c r="I2028" s="5" t="n">
        <f aca="false">AND(B2028&gt;=$P$1,B2028&lt;=$Q$1)</f>
        <v>1</v>
      </c>
      <c r="J2028" s="0" t="n">
        <f aca="false">VLOOKUP(D2028,Товар!$A$1:$F$61,5)</f>
        <v>300</v>
      </c>
      <c r="K2028" s="5" t="n">
        <f aca="false">IF(F2028="Поступление",TRUE())</f>
        <v>0</v>
      </c>
      <c r="L2028" s="5" t="n">
        <f aca="false">AND(G2028,H2028,I2028,K2028)</f>
        <v>0</v>
      </c>
      <c r="M2028" s="0" t="n">
        <f aca="false">IF(L2028,1,0)</f>
        <v>0</v>
      </c>
      <c r="N2028" s="0" t="n">
        <f aca="false">E2028*J2028*M2028</f>
        <v>0</v>
      </c>
    </row>
    <row r="2029" customFormat="false" ht="14.25" hidden="false" customHeight="false" outlineLevel="0" collapsed="false">
      <c r="A2029" s="0" t="n">
        <v>2028</v>
      </c>
      <c r="B2029" s="3" t="n">
        <v>45147</v>
      </c>
      <c r="C2029" s="4" t="s">
        <v>23</v>
      </c>
      <c r="D2029" s="0" t="n">
        <v>48</v>
      </c>
      <c r="E2029" s="0" t="n">
        <v>301</v>
      </c>
      <c r="F2029" s="0" t="s">
        <v>29</v>
      </c>
      <c r="G2029" s="5" t="n">
        <f aca="false">OR(C2029="M15",C2029="M10")</f>
        <v>0</v>
      </c>
      <c r="H2029" s="5" t="n">
        <f aca="false">AND(D2029&lt;=7,D2029&gt;=4)</f>
        <v>0</v>
      </c>
      <c r="I2029" s="5" t="n">
        <f aca="false">AND(B2029&gt;=$P$1,B2029&lt;=$Q$1)</f>
        <v>1</v>
      </c>
      <c r="J2029" s="0" t="n">
        <f aca="false">VLOOKUP(D2029,Товар!$A$1:$F$61,5)</f>
        <v>300</v>
      </c>
      <c r="K2029" s="5" t="n">
        <f aca="false">IF(F2029="Поступление",TRUE())</f>
        <v>0</v>
      </c>
      <c r="L2029" s="5" t="n">
        <f aca="false">AND(G2029,H2029,I2029,K2029)</f>
        <v>0</v>
      </c>
      <c r="M2029" s="0" t="n">
        <f aca="false">IF(L2029,1,0)</f>
        <v>0</v>
      </c>
      <c r="N2029" s="0" t="n">
        <f aca="false">E2029*J2029*M2029</f>
        <v>0</v>
      </c>
    </row>
    <row r="2030" customFormat="false" ht="14.25" hidden="false" customHeight="false" outlineLevel="0" collapsed="false">
      <c r="A2030" s="0" t="n">
        <v>2029</v>
      </c>
      <c r="B2030" s="3" t="n">
        <v>45147</v>
      </c>
      <c r="C2030" s="4" t="s">
        <v>23</v>
      </c>
      <c r="D2030" s="0" t="n">
        <v>49</v>
      </c>
      <c r="E2030" s="0" t="n">
        <v>357</v>
      </c>
      <c r="F2030" s="0" t="s">
        <v>29</v>
      </c>
      <c r="G2030" s="5" t="n">
        <f aca="false">OR(C2030="M15",C2030="M10")</f>
        <v>0</v>
      </c>
      <c r="H2030" s="5" t="n">
        <f aca="false">AND(D2030&lt;=7,D2030&gt;=4)</f>
        <v>0</v>
      </c>
      <c r="I2030" s="5" t="n">
        <f aca="false">AND(B2030&gt;=$P$1,B2030&lt;=$Q$1)</f>
        <v>1</v>
      </c>
      <c r="J2030" s="0" t="n">
        <f aca="false">VLOOKUP(D2030,Товар!$A$1:$F$61,5)</f>
        <v>250</v>
      </c>
      <c r="K2030" s="5" t="n">
        <f aca="false">IF(F2030="Поступление",TRUE())</f>
        <v>0</v>
      </c>
      <c r="L2030" s="5" t="n">
        <f aca="false">AND(G2030,H2030,I2030,K2030)</f>
        <v>0</v>
      </c>
      <c r="M2030" s="0" t="n">
        <f aca="false">IF(L2030,1,0)</f>
        <v>0</v>
      </c>
      <c r="N2030" s="0" t="n">
        <f aca="false">E2030*J2030*M2030</f>
        <v>0</v>
      </c>
    </row>
    <row r="2031" customFormat="false" ht="14.25" hidden="false" customHeight="false" outlineLevel="0" collapsed="false">
      <c r="A2031" s="0" t="n">
        <v>2030</v>
      </c>
      <c r="B2031" s="3" t="n">
        <v>45147</v>
      </c>
      <c r="C2031" s="4" t="s">
        <v>23</v>
      </c>
      <c r="D2031" s="0" t="n">
        <v>50</v>
      </c>
      <c r="E2031" s="0" t="n">
        <v>268</v>
      </c>
      <c r="F2031" s="0" t="s">
        <v>29</v>
      </c>
      <c r="G2031" s="5" t="n">
        <f aca="false">OR(C2031="M15",C2031="M10")</f>
        <v>0</v>
      </c>
      <c r="H2031" s="5" t="n">
        <f aca="false">AND(D2031&lt;=7,D2031&gt;=4)</f>
        <v>0</v>
      </c>
      <c r="I2031" s="5" t="n">
        <f aca="false">AND(B2031&gt;=$P$1,B2031&lt;=$Q$1)</f>
        <v>1</v>
      </c>
      <c r="J2031" s="0" t="n">
        <f aca="false">VLOOKUP(D2031,Товар!$A$1:$F$61,5)</f>
        <v>250</v>
      </c>
      <c r="K2031" s="5" t="n">
        <f aca="false">IF(F2031="Поступление",TRUE())</f>
        <v>0</v>
      </c>
      <c r="L2031" s="5" t="n">
        <f aca="false">AND(G2031,H2031,I2031,K2031)</f>
        <v>0</v>
      </c>
      <c r="M2031" s="0" t="n">
        <f aca="false">IF(L2031,1,0)</f>
        <v>0</v>
      </c>
      <c r="N2031" s="0" t="n">
        <f aca="false">E2031*J2031*M2031</f>
        <v>0</v>
      </c>
    </row>
    <row r="2032" customFormat="false" ht="14.25" hidden="false" customHeight="false" outlineLevel="0" collapsed="false">
      <c r="A2032" s="0" t="n">
        <v>2031</v>
      </c>
      <c r="B2032" s="3" t="n">
        <v>45147</v>
      </c>
      <c r="C2032" s="4" t="s">
        <v>23</v>
      </c>
      <c r="D2032" s="0" t="n">
        <v>51</v>
      </c>
      <c r="E2032" s="0" t="n">
        <v>279</v>
      </c>
      <c r="F2032" s="0" t="s">
        <v>29</v>
      </c>
      <c r="G2032" s="5" t="n">
        <f aca="false">OR(C2032="M15",C2032="M10")</f>
        <v>0</v>
      </c>
      <c r="H2032" s="5" t="n">
        <f aca="false">AND(D2032&lt;=7,D2032&gt;=4)</f>
        <v>0</v>
      </c>
      <c r="I2032" s="5" t="n">
        <f aca="false">AND(B2032&gt;=$P$1,B2032&lt;=$Q$1)</f>
        <v>1</v>
      </c>
      <c r="J2032" s="0" t="n">
        <f aca="false">VLOOKUP(D2032,Товар!$A$1:$F$61,5)</f>
        <v>250</v>
      </c>
      <c r="K2032" s="5" t="n">
        <f aca="false">IF(F2032="Поступление",TRUE())</f>
        <v>0</v>
      </c>
      <c r="L2032" s="5" t="n">
        <f aca="false">AND(G2032,H2032,I2032,K2032)</f>
        <v>0</v>
      </c>
      <c r="M2032" s="0" t="n">
        <f aca="false">IF(L2032,1,0)</f>
        <v>0</v>
      </c>
      <c r="N2032" s="0" t="n">
        <f aca="false">E2032*J2032*M2032</f>
        <v>0</v>
      </c>
    </row>
    <row r="2033" customFormat="false" ht="14.25" hidden="false" customHeight="false" outlineLevel="0" collapsed="false">
      <c r="A2033" s="0" t="n">
        <v>2032</v>
      </c>
      <c r="B2033" s="3" t="n">
        <v>45147</v>
      </c>
      <c r="C2033" s="4" t="s">
        <v>23</v>
      </c>
      <c r="D2033" s="0" t="n">
        <v>52</v>
      </c>
      <c r="E2033" s="0" t="n">
        <v>357</v>
      </c>
      <c r="F2033" s="0" t="s">
        <v>29</v>
      </c>
      <c r="G2033" s="5" t="n">
        <f aca="false">OR(C2033="M15",C2033="M10")</f>
        <v>0</v>
      </c>
      <c r="H2033" s="5" t="n">
        <f aca="false">AND(D2033&lt;=7,D2033&gt;=4)</f>
        <v>0</v>
      </c>
      <c r="I2033" s="5" t="n">
        <f aca="false">AND(B2033&gt;=$P$1,B2033&lt;=$Q$1)</f>
        <v>1</v>
      </c>
      <c r="J2033" s="0" t="n">
        <f aca="false">VLOOKUP(D2033,Товар!$A$1:$F$61,5)</f>
        <v>200</v>
      </c>
      <c r="K2033" s="5" t="n">
        <f aca="false">IF(F2033="Поступление",TRUE())</f>
        <v>0</v>
      </c>
      <c r="L2033" s="5" t="n">
        <f aca="false">AND(G2033,H2033,I2033,K2033)</f>
        <v>0</v>
      </c>
      <c r="M2033" s="0" t="n">
        <f aca="false">IF(L2033,1,0)</f>
        <v>0</v>
      </c>
      <c r="N2033" s="0" t="n">
        <f aca="false">E2033*J2033*M2033</f>
        <v>0</v>
      </c>
    </row>
    <row r="2034" customFormat="false" ht="14.25" hidden="false" customHeight="false" outlineLevel="0" collapsed="false">
      <c r="A2034" s="0" t="n">
        <v>2033</v>
      </c>
      <c r="B2034" s="3" t="n">
        <v>45147</v>
      </c>
      <c r="C2034" s="4" t="s">
        <v>23</v>
      </c>
      <c r="D2034" s="0" t="n">
        <v>53</v>
      </c>
      <c r="E2034" s="0" t="n">
        <v>355</v>
      </c>
      <c r="F2034" s="0" t="s">
        <v>29</v>
      </c>
      <c r="G2034" s="5" t="n">
        <f aca="false">OR(C2034="M15",C2034="M10")</f>
        <v>0</v>
      </c>
      <c r="H2034" s="5" t="n">
        <f aca="false">AND(D2034&lt;=7,D2034&gt;=4)</f>
        <v>0</v>
      </c>
      <c r="I2034" s="5" t="n">
        <f aca="false">AND(B2034&gt;=$P$1,B2034&lt;=$Q$1)</f>
        <v>1</v>
      </c>
      <c r="J2034" s="0" t="n">
        <f aca="false">VLOOKUP(D2034,Товар!$A$1:$F$61,5)</f>
        <v>400</v>
      </c>
      <c r="K2034" s="5" t="n">
        <f aca="false">IF(F2034="Поступление",TRUE())</f>
        <v>0</v>
      </c>
      <c r="L2034" s="5" t="n">
        <f aca="false">AND(G2034,H2034,I2034,K2034)</f>
        <v>0</v>
      </c>
      <c r="M2034" s="0" t="n">
        <f aca="false">IF(L2034,1,0)</f>
        <v>0</v>
      </c>
      <c r="N2034" s="0" t="n">
        <f aca="false">E2034*J2034*M2034</f>
        <v>0</v>
      </c>
    </row>
    <row r="2035" customFormat="false" ht="14.25" hidden="false" customHeight="false" outlineLevel="0" collapsed="false">
      <c r="A2035" s="0" t="n">
        <v>2034</v>
      </c>
      <c r="B2035" s="3" t="n">
        <v>45147</v>
      </c>
      <c r="C2035" s="4" t="s">
        <v>23</v>
      </c>
      <c r="D2035" s="0" t="n">
        <v>54</v>
      </c>
      <c r="E2035" s="0" t="n">
        <v>343</v>
      </c>
      <c r="F2035" s="0" t="s">
        <v>29</v>
      </c>
      <c r="G2035" s="5" t="n">
        <f aca="false">OR(C2035="M15",C2035="M10")</f>
        <v>0</v>
      </c>
      <c r="H2035" s="5" t="n">
        <f aca="false">AND(D2035&lt;=7,D2035&gt;=4)</f>
        <v>0</v>
      </c>
      <c r="I2035" s="5" t="n">
        <f aca="false">AND(B2035&gt;=$P$1,B2035&lt;=$Q$1)</f>
        <v>1</v>
      </c>
      <c r="J2035" s="0" t="n">
        <f aca="false">VLOOKUP(D2035,Товар!$A$1:$F$61,5)</f>
        <v>300</v>
      </c>
      <c r="K2035" s="5" t="n">
        <f aca="false">IF(F2035="Поступление",TRUE())</f>
        <v>0</v>
      </c>
      <c r="L2035" s="5" t="n">
        <f aca="false">AND(G2035,H2035,I2035,K2035)</f>
        <v>0</v>
      </c>
      <c r="M2035" s="0" t="n">
        <f aca="false">IF(L2035,1,0)</f>
        <v>0</v>
      </c>
      <c r="N2035" s="0" t="n">
        <f aca="false">E2035*J2035*M2035</f>
        <v>0</v>
      </c>
    </row>
    <row r="2036" customFormat="false" ht="14.25" hidden="false" customHeight="false" outlineLevel="0" collapsed="false">
      <c r="A2036" s="0" t="n">
        <v>2035</v>
      </c>
      <c r="B2036" s="3" t="n">
        <v>45147</v>
      </c>
      <c r="C2036" s="4" t="s">
        <v>23</v>
      </c>
      <c r="D2036" s="0" t="n">
        <v>55</v>
      </c>
      <c r="E2036" s="0" t="n">
        <v>322</v>
      </c>
      <c r="F2036" s="0" t="s">
        <v>29</v>
      </c>
      <c r="G2036" s="5" t="n">
        <f aca="false">OR(C2036="M15",C2036="M10")</f>
        <v>0</v>
      </c>
      <c r="H2036" s="5" t="n">
        <f aca="false">AND(D2036&lt;=7,D2036&gt;=4)</f>
        <v>0</v>
      </c>
      <c r="I2036" s="5" t="n">
        <f aca="false">AND(B2036&gt;=$P$1,B2036&lt;=$Q$1)</f>
        <v>1</v>
      </c>
      <c r="J2036" s="0" t="n">
        <f aca="false">VLOOKUP(D2036,Товар!$A$1:$F$61,5)</f>
        <v>300</v>
      </c>
      <c r="K2036" s="5" t="n">
        <f aca="false">IF(F2036="Поступление",TRUE())</f>
        <v>0</v>
      </c>
      <c r="L2036" s="5" t="n">
        <f aca="false">AND(G2036,H2036,I2036,K2036)</f>
        <v>0</v>
      </c>
      <c r="M2036" s="0" t="n">
        <f aca="false">IF(L2036,1,0)</f>
        <v>0</v>
      </c>
      <c r="N2036" s="0" t="n">
        <f aca="false">E2036*J2036*M2036</f>
        <v>0</v>
      </c>
    </row>
    <row r="2037" customFormat="false" ht="14.25" hidden="false" customHeight="false" outlineLevel="0" collapsed="false">
      <c r="A2037" s="0" t="n">
        <v>2036</v>
      </c>
      <c r="B2037" s="3" t="n">
        <v>45147</v>
      </c>
      <c r="C2037" s="4" t="s">
        <v>23</v>
      </c>
      <c r="D2037" s="0" t="n">
        <v>56</v>
      </c>
      <c r="E2037" s="0" t="n">
        <v>369</v>
      </c>
      <c r="F2037" s="0" t="s">
        <v>29</v>
      </c>
      <c r="G2037" s="5" t="n">
        <f aca="false">OR(C2037="M15",C2037="M10")</f>
        <v>0</v>
      </c>
      <c r="H2037" s="5" t="n">
        <f aca="false">AND(D2037&lt;=7,D2037&gt;=4)</f>
        <v>0</v>
      </c>
      <c r="I2037" s="5" t="n">
        <f aca="false">AND(B2037&gt;=$P$1,B2037&lt;=$Q$1)</f>
        <v>1</v>
      </c>
      <c r="J2037" s="0" t="n">
        <f aca="false">VLOOKUP(D2037,Товар!$A$1:$F$61,5)</f>
        <v>1</v>
      </c>
      <c r="K2037" s="5" t="n">
        <f aca="false">IF(F2037="Поступление",TRUE())</f>
        <v>0</v>
      </c>
      <c r="L2037" s="5" t="n">
        <f aca="false">AND(G2037,H2037,I2037,K2037)</f>
        <v>0</v>
      </c>
      <c r="M2037" s="0" t="n">
        <f aca="false">IF(L2037,1,0)</f>
        <v>0</v>
      </c>
      <c r="N2037" s="0" t="n">
        <f aca="false">E2037*J2037*M2037</f>
        <v>0</v>
      </c>
    </row>
    <row r="2038" customFormat="false" ht="14.25" hidden="false" customHeight="false" outlineLevel="0" collapsed="false">
      <c r="A2038" s="0" t="n">
        <v>2037</v>
      </c>
      <c r="B2038" s="3" t="n">
        <v>45147</v>
      </c>
      <c r="C2038" s="4" t="s">
        <v>23</v>
      </c>
      <c r="D2038" s="0" t="n">
        <v>57</v>
      </c>
      <c r="E2038" s="0" t="n">
        <v>399</v>
      </c>
      <c r="F2038" s="0" t="s">
        <v>29</v>
      </c>
      <c r="G2038" s="5" t="n">
        <f aca="false">OR(C2038="M15",C2038="M10")</f>
        <v>0</v>
      </c>
      <c r="H2038" s="5" t="n">
        <f aca="false">AND(D2038&lt;=7,D2038&gt;=4)</f>
        <v>0</v>
      </c>
      <c r="I2038" s="5" t="n">
        <f aca="false">AND(B2038&gt;=$P$1,B2038&lt;=$Q$1)</f>
        <v>1</v>
      </c>
      <c r="J2038" s="0" t="n">
        <f aca="false">VLOOKUP(D2038,Товар!$A$1:$F$61,5)</f>
        <v>1</v>
      </c>
      <c r="K2038" s="5" t="n">
        <f aca="false">IF(F2038="Поступление",TRUE())</f>
        <v>0</v>
      </c>
      <c r="L2038" s="5" t="n">
        <f aca="false">AND(G2038,H2038,I2038,K2038)</f>
        <v>0</v>
      </c>
      <c r="M2038" s="0" t="n">
        <f aca="false">IF(L2038,1,0)</f>
        <v>0</v>
      </c>
      <c r="N2038" s="0" t="n">
        <f aca="false">E2038*J2038*M2038</f>
        <v>0</v>
      </c>
    </row>
    <row r="2039" customFormat="false" ht="14.25" hidden="false" customHeight="false" outlineLevel="0" collapsed="false">
      <c r="A2039" s="0" t="n">
        <v>2038</v>
      </c>
      <c r="B2039" s="3" t="n">
        <v>45147</v>
      </c>
      <c r="C2039" s="4" t="s">
        <v>23</v>
      </c>
      <c r="D2039" s="0" t="n">
        <v>58</v>
      </c>
      <c r="E2039" s="0" t="n">
        <v>307</v>
      </c>
      <c r="F2039" s="0" t="s">
        <v>29</v>
      </c>
      <c r="G2039" s="5" t="n">
        <f aca="false">OR(C2039="M15",C2039="M10")</f>
        <v>0</v>
      </c>
      <c r="H2039" s="5" t="n">
        <f aca="false">AND(D2039&lt;=7,D2039&gt;=4)</f>
        <v>0</v>
      </c>
      <c r="I2039" s="5" t="n">
        <f aca="false">AND(B2039&gt;=$P$1,B2039&lt;=$Q$1)</f>
        <v>1</v>
      </c>
      <c r="J2039" s="0" t="n">
        <f aca="false">VLOOKUP(D2039,Товар!$A$1:$F$61,5)</f>
        <v>500</v>
      </c>
      <c r="K2039" s="5" t="n">
        <f aca="false">IF(F2039="Поступление",TRUE())</f>
        <v>0</v>
      </c>
      <c r="L2039" s="5" t="n">
        <f aca="false">AND(G2039,H2039,I2039,K2039)</f>
        <v>0</v>
      </c>
      <c r="M2039" s="0" t="n">
        <f aca="false">IF(L2039,1,0)</f>
        <v>0</v>
      </c>
      <c r="N2039" s="0" t="n">
        <f aca="false">E2039*J2039*M2039</f>
        <v>0</v>
      </c>
    </row>
    <row r="2040" customFormat="false" ht="14.25" hidden="false" customHeight="false" outlineLevel="0" collapsed="false">
      <c r="A2040" s="0" t="n">
        <v>2039</v>
      </c>
      <c r="B2040" s="3" t="n">
        <v>45147</v>
      </c>
      <c r="C2040" s="4" t="s">
        <v>23</v>
      </c>
      <c r="D2040" s="0" t="n">
        <v>59</v>
      </c>
      <c r="E2040" s="0" t="n">
        <v>302</v>
      </c>
      <c r="F2040" s="0" t="s">
        <v>29</v>
      </c>
      <c r="G2040" s="5" t="n">
        <f aca="false">OR(C2040="M15",C2040="M10")</f>
        <v>0</v>
      </c>
      <c r="H2040" s="5" t="n">
        <f aca="false">AND(D2040&lt;=7,D2040&gt;=4)</f>
        <v>0</v>
      </c>
      <c r="I2040" s="5" t="n">
        <f aca="false">AND(B2040&gt;=$P$1,B2040&lt;=$Q$1)</f>
        <v>1</v>
      </c>
      <c r="J2040" s="0" t="n">
        <f aca="false">VLOOKUP(D2040,Товар!$A$1:$F$61,5)</f>
        <v>500</v>
      </c>
      <c r="K2040" s="5" t="n">
        <f aca="false">IF(F2040="Поступление",TRUE())</f>
        <v>0</v>
      </c>
      <c r="L2040" s="5" t="n">
        <f aca="false">AND(G2040,H2040,I2040,K2040)</f>
        <v>0</v>
      </c>
      <c r="M2040" s="0" t="n">
        <f aca="false">IF(L2040,1,0)</f>
        <v>0</v>
      </c>
      <c r="N2040" s="0" t="n">
        <f aca="false">E2040*J2040*M2040</f>
        <v>0</v>
      </c>
    </row>
    <row r="2041" customFormat="false" ht="14.25" hidden="false" customHeight="false" outlineLevel="0" collapsed="false">
      <c r="A2041" s="0" t="n">
        <v>2040</v>
      </c>
      <c r="B2041" s="3" t="n">
        <v>45147</v>
      </c>
      <c r="C2041" s="4" t="s">
        <v>23</v>
      </c>
      <c r="D2041" s="0" t="n">
        <v>60</v>
      </c>
      <c r="E2041" s="0" t="n">
        <v>301</v>
      </c>
      <c r="F2041" s="0" t="s">
        <v>29</v>
      </c>
      <c r="G2041" s="5" t="n">
        <f aca="false">OR(C2041="M15",C2041="M10")</f>
        <v>0</v>
      </c>
      <c r="H2041" s="5" t="n">
        <f aca="false">AND(D2041&lt;=7,D2041&gt;=4)</f>
        <v>0</v>
      </c>
      <c r="I2041" s="5" t="n">
        <f aca="false">AND(B2041&gt;=$P$1,B2041&lt;=$Q$1)</f>
        <v>1</v>
      </c>
      <c r="J2041" s="0" t="n">
        <f aca="false">VLOOKUP(D2041,Товар!$A$1:$F$61,5)</f>
        <v>500</v>
      </c>
      <c r="K2041" s="5" t="n">
        <f aca="false">IF(F2041="Поступление",TRUE())</f>
        <v>0</v>
      </c>
      <c r="L2041" s="5" t="n">
        <f aca="false">AND(G2041,H2041,I2041,K2041)</f>
        <v>0</v>
      </c>
      <c r="M2041" s="0" t="n">
        <f aca="false">IF(L2041,1,0)</f>
        <v>0</v>
      </c>
      <c r="N2041" s="0" t="n">
        <f aca="false">E2041*J2041*M2041</f>
        <v>0</v>
      </c>
    </row>
    <row r="2042" customFormat="false" ht="14.25" hidden="false" customHeight="false" outlineLevel="0" collapsed="false">
      <c r="A2042" s="0" t="n">
        <v>2041</v>
      </c>
      <c r="B2042" s="3" t="n">
        <v>45147</v>
      </c>
      <c r="C2042" s="4" t="s">
        <v>24</v>
      </c>
      <c r="D2042" s="0" t="n">
        <v>37</v>
      </c>
      <c r="E2042" s="0" t="n">
        <v>180</v>
      </c>
      <c r="F2042" s="0" t="s">
        <v>29</v>
      </c>
      <c r="G2042" s="5" t="n">
        <f aca="false">OR(C2042="M15",C2042="M10")</f>
        <v>0</v>
      </c>
      <c r="H2042" s="5" t="n">
        <f aca="false">AND(D2042&lt;=7,D2042&gt;=4)</f>
        <v>0</v>
      </c>
      <c r="I2042" s="5" t="n">
        <f aca="false">AND(B2042&gt;=$P$1,B2042&lt;=$Q$1)</f>
        <v>1</v>
      </c>
      <c r="J2042" s="0" t="n">
        <f aca="false">VLOOKUP(D2042,Товар!$A$1:$F$61,5)</f>
        <v>200</v>
      </c>
      <c r="K2042" s="5" t="n">
        <f aca="false">IF(F2042="Поступление",TRUE())</f>
        <v>0</v>
      </c>
      <c r="L2042" s="5" t="n">
        <f aca="false">AND(G2042,H2042,I2042,K2042)</f>
        <v>0</v>
      </c>
      <c r="M2042" s="0" t="n">
        <f aca="false">IF(L2042,1,0)</f>
        <v>0</v>
      </c>
      <c r="N2042" s="0" t="n">
        <f aca="false">E2042*J2042*M2042</f>
        <v>0</v>
      </c>
    </row>
    <row r="2043" customFormat="false" ht="14.25" hidden="false" customHeight="false" outlineLevel="0" collapsed="false">
      <c r="A2043" s="0" t="n">
        <v>2042</v>
      </c>
      <c r="B2043" s="3" t="n">
        <v>45147</v>
      </c>
      <c r="C2043" s="4" t="s">
        <v>24</v>
      </c>
      <c r="D2043" s="0" t="n">
        <v>38</v>
      </c>
      <c r="E2043" s="0" t="n">
        <v>142</v>
      </c>
      <c r="F2043" s="0" t="s">
        <v>29</v>
      </c>
      <c r="G2043" s="5" t="n">
        <f aca="false">OR(C2043="M15",C2043="M10")</f>
        <v>0</v>
      </c>
      <c r="H2043" s="5" t="n">
        <f aca="false">AND(D2043&lt;=7,D2043&gt;=4)</f>
        <v>0</v>
      </c>
      <c r="I2043" s="5" t="n">
        <f aca="false">AND(B2043&gt;=$P$1,B2043&lt;=$Q$1)</f>
        <v>1</v>
      </c>
      <c r="J2043" s="0" t="n">
        <f aca="false">VLOOKUP(D2043,Товар!$A$1:$F$61,5)</f>
        <v>200</v>
      </c>
      <c r="K2043" s="5" t="n">
        <f aca="false">IF(F2043="Поступление",TRUE())</f>
        <v>0</v>
      </c>
      <c r="L2043" s="5" t="n">
        <f aca="false">AND(G2043,H2043,I2043,K2043)</f>
        <v>0</v>
      </c>
      <c r="M2043" s="0" t="n">
        <f aca="false">IF(L2043,1,0)</f>
        <v>0</v>
      </c>
      <c r="N2043" s="0" t="n">
        <f aca="false">E2043*J2043*M2043</f>
        <v>0</v>
      </c>
    </row>
    <row r="2044" customFormat="false" ht="14.25" hidden="false" customHeight="false" outlineLevel="0" collapsed="false">
      <c r="A2044" s="0" t="n">
        <v>2043</v>
      </c>
      <c r="B2044" s="3" t="n">
        <v>45147</v>
      </c>
      <c r="C2044" s="4" t="s">
        <v>24</v>
      </c>
      <c r="D2044" s="0" t="n">
        <v>39</v>
      </c>
      <c r="E2044" s="0" t="n">
        <v>156</v>
      </c>
      <c r="F2044" s="0" t="s">
        <v>29</v>
      </c>
      <c r="G2044" s="5" t="n">
        <f aca="false">OR(C2044="M15",C2044="M10")</f>
        <v>0</v>
      </c>
      <c r="H2044" s="5" t="n">
        <f aca="false">AND(D2044&lt;=7,D2044&gt;=4)</f>
        <v>0</v>
      </c>
      <c r="I2044" s="5" t="n">
        <f aca="false">AND(B2044&gt;=$P$1,B2044&lt;=$Q$1)</f>
        <v>1</v>
      </c>
      <c r="J2044" s="0" t="n">
        <f aca="false">VLOOKUP(D2044,Товар!$A$1:$F$61,5)</f>
        <v>250</v>
      </c>
      <c r="K2044" s="5" t="n">
        <f aca="false">IF(F2044="Поступление",TRUE())</f>
        <v>0</v>
      </c>
      <c r="L2044" s="5" t="n">
        <f aca="false">AND(G2044,H2044,I2044,K2044)</f>
        <v>0</v>
      </c>
      <c r="M2044" s="0" t="n">
        <f aca="false">IF(L2044,1,0)</f>
        <v>0</v>
      </c>
      <c r="N2044" s="0" t="n">
        <f aca="false">E2044*J2044*M2044</f>
        <v>0</v>
      </c>
    </row>
    <row r="2045" customFormat="false" ht="14.25" hidden="false" customHeight="false" outlineLevel="0" collapsed="false">
      <c r="A2045" s="0" t="n">
        <v>2044</v>
      </c>
      <c r="B2045" s="3" t="n">
        <v>45147</v>
      </c>
      <c r="C2045" s="4" t="s">
        <v>24</v>
      </c>
      <c r="D2045" s="0" t="n">
        <v>40</v>
      </c>
      <c r="E2045" s="0" t="n">
        <v>144</v>
      </c>
      <c r="F2045" s="0" t="s">
        <v>29</v>
      </c>
      <c r="G2045" s="5" t="n">
        <f aca="false">OR(C2045="M15",C2045="M10")</f>
        <v>0</v>
      </c>
      <c r="H2045" s="5" t="n">
        <f aca="false">AND(D2045&lt;=7,D2045&gt;=4)</f>
        <v>0</v>
      </c>
      <c r="I2045" s="5" t="n">
        <f aca="false">AND(B2045&gt;=$P$1,B2045&lt;=$Q$1)</f>
        <v>1</v>
      </c>
      <c r="J2045" s="0" t="n">
        <f aca="false">VLOOKUP(D2045,Товар!$A$1:$F$61,5)</f>
        <v>200</v>
      </c>
      <c r="K2045" s="5" t="n">
        <f aca="false">IF(F2045="Поступление",TRUE())</f>
        <v>0</v>
      </c>
      <c r="L2045" s="5" t="n">
        <f aca="false">AND(G2045,H2045,I2045,K2045)</f>
        <v>0</v>
      </c>
      <c r="M2045" s="0" t="n">
        <f aca="false">IF(L2045,1,0)</f>
        <v>0</v>
      </c>
      <c r="N2045" s="0" t="n">
        <f aca="false">E2045*J2045*M2045</f>
        <v>0</v>
      </c>
    </row>
    <row r="2046" customFormat="false" ht="14.25" hidden="false" customHeight="false" outlineLevel="0" collapsed="false">
      <c r="A2046" s="0" t="n">
        <v>2045</v>
      </c>
      <c r="B2046" s="3" t="n">
        <v>45147</v>
      </c>
      <c r="C2046" s="4" t="s">
        <v>24</v>
      </c>
      <c r="D2046" s="0" t="n">
        <v>41</v>
      </c>
      <c r="E2046" s="0" t="n">
        <v>178</v>
      </c>
      <c r="F2046" s="0" t="s">
        <v>29</v>
      </c>
      <c r="G2046" s="5" t="n">
        <f aca="false">OR(C2046="M15",C2046="M10")</f>
        <v>0</v>
      </c>
      <c r="H2046" s="5" t="n">
        <f aca="false">AND(D2046&lt;=7,D2046&gt;=4)</f>
        <v>0</v>
      </c>
      <c r="I2046" s="5" t="n">
        <f aca="false">AND(B2046&gt;=$P$1,B2046&lt;=$Q$1)</f>
        <v>1</v>
      </c>
      <c r="J2046" s="0" t="n">
        <f aca="false">VLOOKUP(D2046,Товар!$A$1:$F$61,5)</f>
        <v>100</v>
      </c>
      <c r="K2046" s="5" t="n">
        <f aca="false">IF(F2046="Поступление",TRUE())</f>
        <v>0</v>
      </c>
      <c r="L2046" s="5" t="n">
        <f aca="false">AND(G2046,H2046,I2046,K2046)</f>
        <v>0</v>
      </c>
      <c r="M2046" s="0" t="n">
        <f aca="false">IF(L2046,1,0)</f>
        <v>0</v>
      </c>
      <c r="N2046" s="0" t="n">
        <f aca="false">E2046*J2046*M2046</f>
        <v>0</v>
      </c>
    </row>
    <row r="2047" customFormat="false" ht="14.25" hidden="false" customHeight="false" outlineLevel="0" collapsed="false">
      <c r="A2047" s="0" t="n">
        <v>2046</v>
      </c>
      <c r="B2047" s="3" t="n">
        <v>45147</v>
      </c>
      <c r="C2047" s="4" t="s">
        <v>24</v>
      </c>
      <c r="D2047" s="0" t="n">
        <v>42</v>
      </c>
      <c r="E2047" s="0" t="n">
        <v>169</v>
      </c>
      <c r="F2047" s="0" t="s">
        <v>29</v>
      </c>
      <c r="G2047" s="5" t="n">
        <f aca="false">OR(C2047="M15",C2047="M10")</f>
        <v>0</v>
      </c>
      <c r="H2047" s="5" t="n">
        <f aca="false">AND(D2047&lt;=7,D2047&gt;=4)</f>
        <v>0</v>
      </c>
      <c r="I2047" s="5" t="n">
        <f aca="false">AND(B2047&gt;=$P$1,B2047&lt;=$Q$1)</f>
        <v>1</v>
      </c>
      <c r="J2047" s="0" t="n">
        <f aca="false">VLOOKUP(D2047,Товар!$A$1:$F$61,5)</f>
        <v>500</v>
      </c>
      <c r="K2047" s="5" t="n">
        <f aca="false">IF(F2047="Поступление",TRUE())</f>
        <v>0</v>
      </c>
      <c r="L2047" s="5" t="n">
        <f aca="false">AND(G2047,H2047,I2047,K2047)</f>
        <v>0</v>
      </c>
      <c r="M2047" s="0" t="n">
        <f aca="false">IF(L2047,1,0)</f>
        <v>0</v>
      </c>
      <c r="N2047" s="0" t="n">
        <f aca="false">E2047*J2047*M2047</f>
        <v>0</v>
      </c>
    </row>
    <row r="2048" customFormat="false" ht="14.25" hidden="false" customHeight="false" outlineLevel="0" collapsed="false">
      <c r="A2048" s="0" t="n">
        <v>2047</v>
      </c>
      <c r="B2048" s="3" t="n">
        <v>45147</v>
      </c>
      <c r="C2048" s="4" t="s">
        <v>24</v>
      </c>
      <c r="D2048" s="0" t="n">
        <v>43</v>
      </c>
      <c r="E2048" s="0" t="n">
        <v>196</v>
      </c>
      <c r="F2048" s="0" t="s">
        <v>29</v>
      </c>
      <c r="G2048" s="5" t="n">
        <f aca="false">OR(C2048="M15",C2048="M10")</f>
        <v>0</v>
      </c>
      <c r="H2048" s="5" t="n">
        <f aca="false">AND(D2048&lt;=7,D2048&gt;=4)</f>
        <v>0</v>
      </c>
      <c r="I2048" s="5" t="n">
        <f aca="false">AND(B2048&gt;=$P$1,B2048&lt;=$Q$1)</f>
        <v>1</v>
      </c>
      <c r="J2048" s="0" t="n">
        <f aca="false">VLOOKUP(D2048,Товар!$A$1:$F$61,5)</f>
        <v>120</v>
      </c>
      <c r="K2048" s="5" t="n">
        <f aca="false">IF(F2048="Поступление",TRUE())</f>
        <v>0</v>
      </c>
      <c r="L2048" s="5" t="n">
        <f aca="false">AND(G2048,H2048,I2048,K2048)</f>
        <v>0</v>
      </c>
      <c r="M2048" s="0" t="n">
        <f aca="false">IF(L2048,1,0)</f>
        <v>0</v>
      </c>
      <c r="N2048" s="0" t="n">
        <f aca="false">E2048*J2048*M2048</f>
        <v>0</v>
      </c>
    </row>
    <row r="2049" customFormat="false" ht="14.25" hidden="false" customHeight="false" outlineLevel="0" collapsed="false">
      <c r="A2049" s="0" t="n">
        <v>2048</v>
      </c>
      <c r="B2049" s="3" t="n">
        <v>45147</v>
      </c>
      <c r="C2049" s="4" t="s">
        <v>24</v>
      </c>
      <c r="D2049" s="0" t="n">
        <v>44</v>
      </c>
      <c r="E2049" s="0" t="n">
        <v>123</v>
      </c>
      <c r="F2049" s="0" t="s">
        <v>29</v>
      </c>
      <c r="G2049" s="5" t="n">
        <f aca="false">OR(C2049="M15",C2049="M10")</f>
        <v>0</v>
      </c>
      <c r="H2049" s="5" t="n">
        <f aca="false">AND(D2049&lt;=7,D2049&gt;=4)</f>
        <v>0</v>
      </c>
      <c r="I2049" s="5" t="n">
        <f aca="false">AND(B2049&gt;=$P$1,B2049&lt;=$Q$1)</f>
        <v>1</v>
      </c>
      <c r="J2049" s="0" t="n">
        <f aca="false">VLOOKUP(D2049,Товар!$A$1:$F$61,5)</f>
        <v>200</v>
      </c>
      <c r="K2049" s="5" t="n">
        <f aca="false">IF(F2049="Поступление",TRUE())</f>
        <v>0</v>
      </c>
      <c r="L2049" s="5" t="n">
        <f aca="false">AND(G2049,H2049,I2049,K2049)</f>
        <v>0</v>
      </c>
      <c r="M2049" s="0" t="n">
        <f aca="false">IF(L2049,1,0)</f>
        <v>0</v>
      </c>
      <c r="N2049" s="0" t="n">
        <f aca="false">E2049*J2049*M2049</f>
        <v>0</v>
      </c>
    </row>
    <row r="2050" customFormat="false" ht="14.25" hidden="false" customHeight="false" outlineLevel="0" collapsed="false">
      <c r="A2050" s="0" t="n">
        <v>2049</v>
      </c>
      <c r="B2050" s="3" t="n">
        <v>45147</v>
      </c>
      <c r="C2050" s="4" t="s">
        <v>24</v>
      </c>
      <c r="D2050" s="0" t="n">
        <v>45</v>
      </c>
      <c r="E2050" s="0" t="n">
        <v>111</v>
      </c>
      <c r="F2050" s="0" t="s">
        <v>29</v>
      </c>
      <c r="G2050" s="5" t="n">
        <f aca="false">OR(C2050="M15",C2050="M10")</f>
        <v>0</v>
      </c>
      <c r="H2050" s="5" t="n">
        <f aca="false">AND(D2050&lt;=7,D2050&gt;=4)</f>
        <v>0</v>
      </c>
      <c r="I2050" s="5" t="n">
        <f aca="false">AND(B2050&gt;=$P$1,B2050&lt;=$Q$1)</f>
        <v>1</v>
      </c>
      <c r="J2050" s="0" t="n">
        <f aca="false">VLOOKUP(D2050,Товар!$A$1:$F$61,5)</f>
        <v>200</v>
      </c>
      <c r="K2050" s="5" t="n">
        <f aca="false">IF(F2050="Поступление",TRUE())</f>
        <v>0</v>
      </c>
      <c r="L2050" s="5" t="n">
        <f aca="false">AND(G2050,H2050,I2050,K2050)</f>
        <v>0</v>
      </c>
      <c r="M2050" s="0" t="n">
        <f aca="false">IF(L2050,1,0)</f>
        <v>0</v>
      </c>
      <c r="N2050" s="0" t="n">
        <f aca="false">E2050*J2050*M2050</f>
        <v>0</v>
      </c>
    </row>
    <row r="2051" customFormat="false" ht="14.25" hidden="false" customHeight="false" outlineLevel="0" collapsed="false">
      <c r="A2051" s="0" t="n">
        <v>2050</v>
      </c>
      <c r="B2051" s="3" t="n">
        <v>45147</v>
      </c>
      <c r="C2051" s="4" t="s">
        <v>24</v>
      </c>
      <c r="D2051" s="0" t="n">
        <v>46</v>
      </c>
      <c r="E2051" s="0" t="n">
        <v>158</v>
      </c>
      <c r="F2051" s="0" t="s">
        <v>29</v>
      </c>
      <c r="G2051" s="5" t="n">
        <f aca="false">OR(C2051="M15",C2051="M10")</f>
        <v>0</v>
      </c>
      <c r="H2051" s="5" t="n">
        <f aca="false">AND(D2051&lt;=7,D2051&gt;=4)</f>
        <v>0</v>
      </c>
      <c r="I2051" s="5" t="n">
        <f aca="false">AND(B2051&gt;=$P$1,B2051&lt;=$Q$1)</f>
        <v>1</v>
      </c>
      <c r="J2051" s="0" t="n">
        <f aca="false">VLOOKUP(D2051,Товар!$A$1:$F$61,5)</f>
        <v>300</v>
      </c>
      <c r="K2051" s="5" t="n">
        <f aca="false">IF(F2051="Поступление",TRUE())</f>
        <v>0</v>
      </c>
      <c r="L2051" s="5" t="n">
        <f aca="false">AND(G2051,H2051,I2051,K2051)</f>
        <v>0</v>
      </c>
      <c r="M2051" s="0" t="n">
        <f aca="false">IF(L2051,1,0)</f>
        <v>0</v>
      </c>
      <c r="N2051" s="0" t="n">
        <f aca="false">E2051*J2051*M2051</f>
        <v>0</v>
      </c>
    </row>
    <row r="2052" customFormat="false" ht="14.25" hidden="false" customHeight="false" outlineLevel="0" collapsed="false">
      <c r="A2052" s="0" t="n">
        <v>2051</v>
      </c>
      <c r="B2052" s="3" t="n">
        <v>45147</v>
      </c>
      <c r="C2052" s="4" t="s">
        <v>24</v>
      </c>
      <c r="D2052" s="0" t="n">
        <v>47</v>
      </c>
      <c r="E2052" s="0" t="n">
        <v>175</v>
      </c>
      <c r="F2052" s="0" t="s">
        <v>29</v>
      </c>
      <c r="G2052" s="5" t="n">
        <f aca="false">OR(C2052="M15",C2052="M10")</f>
        <v>0</v>
      </c>
      <c r="H2052" s="5" t="n">
        <f aca="false">AND(D2052&lt;=7,D2052&gt;=4)</f>
        <v>0</v>
      </c>
      <c r="I2052" s="5" t="n">
        <f aca="false">AND(B2052&gt;=$P$1,B2052&lt;=$Q$1)</f>
        <v>1</v>
      </c>
      <c r="J2052" s="0" t="n">
        <f aca="false">VLOOKUP(D2052,Товар!$A$1:$F$61,5)</f>
        <v>300</v>
      </c>
      <c r="K2052" s="5" t="n">
        <f aca="false">IF(F2052="Поступление",TRUE())</f>
        <v>0</v>
      </c>
      <c r="L2052" s="5" t="n">
        <f aca="false">AND(G2052,H2052,I2052,K2052)</f>
        <v>0</v>
      </c>
      <c r="M2052" s="0" t="n">
        <f aca="false">IF(L2052,1,0)</f>
        <v>0</v>
      </c>
      <c r="N2052" s="0" t="n">
        <f aca="false">E2052*J2052*M2052</f>
        <v>0</v>
      </c>
    </row>
    <row r="2053" customFormat="false" ht="14.25" hidden="false" customHeight="false" outlineLevel="0" collapsed="false">
      <c r="A2053" s="0" t="n">
        <v>2052</v>
      </c>
      <c r="B2053" s="3" t="n">
        <v>45147</v>
      </c>
      <c r="C2053" s="4" t="s">
        <v>24</v>
      </c>
      <c r="D2053" s="0" t="n">
        <v>48</v>
      </c>
      <c r="E2053" s="0" t="n">
        <v>114</v>
      </c>
      <c r="F2053" s="0" t="s">
        <v>29</v>
      </c>
      <c r="G2053" s="5" t="n">
        <f aca="false">OR(C2053="M15",C2053="M10")</f>
        <v>0</v>
      </c>
      <c r="H2053" s="5" t="n">
        <f aca="false">AND(D2053&lt;=7,D2053&gt;=4)</f>
        <v>0</v>
      </c>
      <c r="I2053" s="5" t="n">
        <f aca="false">AND(B2053&gt;=$P$1,B2053&lt;=$Q$1)</f>
        <v>1</v>
      </c>
      <c r="J2053" s="0" t="n">
        <f aca="false">VLOOKUP(D2053,Товар!$A$1:$F$61,5)</f>
        <v>300</v>
      </c>
      <c r="K2053" s="5" t="n">
        <f aca="false">IF(F2053="Поступление",TRUE())</f>
        <v>0</v>
      </c>
      <c r="L2053" s="5" t="n">
        <f aca="false">AND(G2053,H2053,I2053,K2053)</f>
        <v>0</v>
      </c>
      <c r="M2053" s="0" t="n">
        <f aca="false">IF(L2053,1,0)</f>
        <v>0</v>
      </c>
      <c r="N2053" s="0" t="n">
        <f aca="false">E2053*J2053*M2053</f>
        <v>0</v>
      </c>
    </row>
    <row r="2054" customFormat="false" ht="14.25" hidden="false" customHeight="false" outlineLevel="0" collapsed="false">
      <c r="A2054" s="0" t="n">
        <v>2053</v>
      </c>
      <c r="B2054" s="3" t="n">
        <v>45147</v>
      </c>
      <c r="C2054" s="4" t="s">
        <v>24</v>
      </c>
      <c r="D2054" s="0" t="n">
        <v>49</v>
      </c>
      <c r="E2054" s="0" t="n">
        <v>139</v>
      </c>
      <c r="F2054" s="0" t="s">
        <v>29</v>
      </c>
      <c r="G2054" s="5" t="n">
        <f aca="false">OR(C2054="M15",C2054="M10")</f>
        <v>0</v>
      </c>
      <c r="H2054" s="5" t="n">
        <f aca="false">AND(D2054&lt;=7,D2054&gt;=4)</f>
        <v>0</v>
      </c>
      <c r="I2054" s="5" t="n">
        <f aca="false">AND(B2054&gt;=$P$1,B2054&lt;=$Q$1)</f>
        <v>1</v>
      </c>
      <c r="J2054" s="0" t="n">
        <f aca="false">VLOOKUP(D2054,Товар!$A$1:$F$61,5)</f>
        <v>250</v>
      </c>
      <c r="K2054" s="5" t="n">
        <f aca="false">IF(F2054="Поступление",TRUE())</f>
        <v>0</v>
      </c>
      <c r="L2054" s="5" t="n">
        <f aca="false">AND(G2054,H2054,I2054,K2054)</f>
        <v>0</v>
      </c>
      <c r="M2054" s="0" t="n">
        <f aca="false">IF(L2054,1,0)</f>
        <v>0</v>
      </c>
      <c r="N2054" s="0" t="n">
        <f aca="false">E2054*J2054*M2054</f>
        <v>0</v>
      </c>
    </row>
    <row r="2055" customFormat="false" ht="14.25" hidden="false" customHeight="false" outlineLevel="0" collapsed="false">
      <c r="A2055" s="0" t="n">
        <v>2054</v>
      </c>
      <c r="B2055" s="3" t="n">
        <v>45147</v>
      </c>
      <c r="C2055" s="4" t="s">
        <v>24</v>
      </c>
      <c r="D2055" s="0" t="n">
        <v>50</v>
      </c>
      <c r="E2055" s="0" t="n">
        <v>141</v>
      </c>
      <c r="F2055" s="0" t="s">
        <v>29</v>
      </c>
      <c r="G2055" s="5" t="n">
        <f aca="false">OR(C2055="M15",C2055="M10")</f>
        <v>0</v>
      </c>
      <c r="H2055" s="5" t="n">
        <f aca="false">AND(D2055&lt;=7,D2055&gt;=4)</f>
        <v>0</v>
      </c>
      <c r="I2055" s="5" t="n">
        <f aca="false">AND(B2055&gt;=$P$1,B2055&lt;=$Q$1)</f>
        <v>1</v>
      </c>
      <c r="J2055" s="0" t="n">
        <f aca="false">VLOOKUP(D2055,Товар!$A$1:$F$61,5)</f>
        <v>250</v>
      </c>
      <c r="K2055" s="5" t="n">
        <f aca="false">IF(F2055="Поступление",TRUE())</f>
        <v>0</v>
      </c>
      <c r="L2055" s="5" t="n">
        <f aca="false">AND(G2055,H2055,I2055,K2055)</f>
        <v>0</v>
      </c>
      <c r="M2055" s="0" t="n">
        <f aca="false">IF(L2055,1,0)</f>
        <v>0</v>
      </c>
      <c r="N2055" s="0" t="n">
        <f aca="false">E2055*J2055*M2055</f>
        <v>0</v>
      </c>
    </row>
    <row r="2056" customFormat="false" ht="14.25" hidden="false" customHeight="false" outlineLevel="0" collapsed="false">
      <c r="A2056" s="0" t="n">
        <v>2055</v>
      </c>
      <c r="B2056" s="3" t="n">
        <v>45147</v>
      </c>
      <c r="C2056" s="4" t="s">
        <v>24</v>
      </c>
      <c r="D2056" s="0" t="n">
        <v>51</v>
      </c>
      <c r="E2056" s="0" t="n">
        <v>122</v>
      </c>
      <c r="F2056" s="0" t="s">
        <v>29</v>
      </c>
      <c r="G2056" s="5" t="n">
        <f aca="false">OR(C2056="M15",C2056="M10")</f>
        <v>0</v>
      </c>
      <c r="H2056" s="5" t="n">
        <f aca="false">AND(D2056&lt;=7,D2056&gt;=4)</f>
        <v>0</v>
      </c>
      <c r="I2056" s="5" t="n">
        <f aca="false">AND(B2056&gt;=$P$1,B2056&lt;=$Q$1)</f>
        <v>1</v>
      </c>
      <c r="J2056" s="0" t="n">
        <f aca="false">VLOOKUP(D2056,Товар!$A$1:$F$61,5)</f>
        <v>250</v>
      </c>
      <c r="K2056" s="5" t="n">
        <f aca="false">IF(F2056="Поступление",TRUE())</f>
        <v>0</v>
      </c>
      <c r="L2056" s="5" t="n">
        <f aca="false">AND(G2056,H2056,I2056,K2056)</f>
        <v>0</v>
      </c>
      <c r="M2056" s="0" t="n">
        <f aca="false">IF(L2056,1,0)</f>
        <v>0</v>
      </c>
      <c r="N2056" s="0" t="n">
        <f aca="false">E2056*J2056*M2056</f>
        <v>0</v>
      </c>
    </row>
    <row r="2057" customFormat="false" ht="14.25" hidden="false" customHeight="false" outlineLevel="0" collapsed="false">
      <c r="A2057" s="0" t="n">
        <v>2056</v>
      </c>
      <c r="B2057" s="3" t="n">
        <v>45147</v>
      </c>
      <c r="C2057" s="4" t="s">
        <v>24</v>
      </c>
      <c r="D2057" s="0" t="n">
        <v>52</v>
      </c>
      <c r="E2057" s="0" t="n">
        <v>123</v>
      </c>
      <c r="F2057" s="0" t="s">
        <v>29</v>
      </c>
      <c r="G2057" s="5" t="n">
        <f aca="false">OR(C2057="M15",C2057="M10")</f>
        <v>0</v>
      </c>
      <c r="H2057" s="5" t="n">
        <f aca="false">AND(D2057&lt;=7,D2057&gt;=4)</f>
        <v>0</v>
      </c>
      <c r="I2057" s="5" t="n">
        <f aca="false">AND(B2057&gt;=$P$1,B2057&lt;=$Q$1)</f>
        <v>1</v>
      </c>
      <c r="J2057" s="0" t="n">
        <f aca="false">VLOOKUP(D2057,Товар!$A$1:$F$61,5)</f>
        <v>200</v>
      </c>
      <c r="K2057" s="5" t="n">
        <f aca="false">IF(F2057="Поступление",TRUE())</f>
        <v>0</v>
      </c>
      <c r="L2057" s="5" t="n">
        <f aca="false">AND(G2057,H2057,I2057,K2057)</f>
        <v>0</v>
      </c>
      <c r="M2057" s="0" t="n">
        <f aca="false">IF(L2057,1,0)</f>
        <v>0</v>
      </c>
      <c r="N2057" s="0" t="n">
        <f aca="false">E2057*J2057*M2057</f>
        <v>0</v>
      </c>
    </row>
    <row r="2058" customFormat="false" ht="14.25" hidden="false" customHeight="false" outlineLevel="0" collapsed="false">
      <c r="A2058" s="0" t="n">
        <v>2057</v>
      </c>
      <c r="B2058" s="3" t="n">
        <v>45147</v>
      </c>
      <c r="C2058" s="4" t="s">
        <v>24</v>
      </c>
      <c r="D2058" s="0" t="n">
        <v>53</v>
      </c>
      <c r="E2058" s="0" t="n">
        <v>158</v>
      </c>
      <c r="F2058" s="0" t="s">
        <v>29</v>
      </c>
      <c r="G2058" s="5" t="n">
        <f aca="false">OR(C2058="M15",C2058="M10")</f>
        <v>0</v>
      </c>
      <c r="H2058" s="5" t="n">
        <f aca="false">AND(D2058&lt;=7,D2058&gt;=4)</f>
        <v>0</v>
      </c>
      <c r="I2058" s="5" t="n">
        <f aca="false">AND(B2058&gt;=$P$1,B2058&lt;=$Q$1)</f>
        <v>1</v>
      </c>
      <c r="J2058" s="0" t="n">
        <f aca="false">VLOOKUP(D2058,Товар!$A$1:$F$61,5)</f>
        <v>400</v>
      </c>
      <c r="K2058" s="5" t="n">
        <f aca="false">IF(F2058="Поступление",TRUE())</f>
        <v>0</v>
      </c>
      <c r="L2058" s="5" t="n">
        <f aca="false">AND(G2058,H2058,I2058,K2058)</f>
        <v>0</v>
      </c>
      <c r="M2058" s="0" t="n">
        <f aca="false">IF(L2058,1,0)</f>
        <v>0</v>
      </c>
      <c r="N2058" s="0" t="n">
        <f aca="false">E2058*J2058*M2058</f>
        <v>0</v>
      </c>
    </row>
    <row r="2059" customFormat="false" ht="14.25" hidden="false" customHeight="false" outlineLevel="0" collapsed="false">
      <c r="A2059" s="0" t="n">
        <v>2058</v>
      </c>
      <c r="B2059" s="3" t="n">
        <v>45147</v>
      </c>
      <c r="C2059" s="4" t="s">
        <v>24</v>
      </c>
      <c r="D2059" s="0" t="n">
        <v>54</v>
      </c>
      <c r="E2059" s="0" t="n">
        <v>146</v>
      </c>
      <c r="F2059" s="0" t="s">
        <v>29</v>
      </c>
      <c r="G2059" s="5" t="n">
        <f aca="false">OR(C2059="M15",C2059="M10")</f>
        <v>0</v>
      </c>
      <c r="H2059" s="5" t="n">
        <f aca="false">AND(D2059&lt;=7,D2059&gt;=4)</f>
        <v>0</v>
      </c>
      <c r="I2059" s="5" t="n">
        <f aca="false">AND(B2059&gt;=$P$1,B2059&lt;=$Q$1)</f>
        <v>1</v>
      </c>
      <c r="J2059" s="0" t="n">
        <f aca="false">VLOOKUP(D2059,Товар!$A$1:$F$61,5)</f>
        <v>300</v>
      </c>
      <c r="K2059" s="5" t="n">
        <f aca="false">IF(F2059="Поступление",TRUE())</f>
        <v>0</v>
      </c>
      <c r="L2059" s="5" t="n">
        <f aca="false">AND(G2059,H2059,I2059,K2059)</f>
        <v>0</v>
      </c>
      <c r="M2059" s="0" t="n">
        <f aca="false">IF(L2059,1,0)</f>
        <v>0</v>
      </c>
      <c r="N2059" s="0" t="n">
        <f aca="false">E2059*J2059*M2059</f>
        <v>0</v>
      </c>
    </row>
    <row r="2060" customFormat="false" ht="14.25" hidden="false" customHeight="false" outlineLevel="0" collapsed="false">
      <c r="A2060" s="0" t="n">
        <v>2059</v>
      </c>
      <c r="B2060" s="3" t="n">
        <v>45147</v>
      </c>
      <c r="C2060" s="4" t="s">
        <v>24</v>
      </c>
      <c r="D2060" s="0" t="n">
        <v>55</v>
      </c>
      <c r="E2060" s="0" t="n">
        <v>147</v>
      </c>
      <c r="F2060" s="0" t="s">
        <v>29</v>
      </c>
      <c r="G2060" s="5" t="n">
        <f aca="false">OR(C2060="M15",C2060="M10")</f>
        <v>0</v>
      </c>
      <c r="H2060" s="5" t="n">
        <f aca="false">AND(D2060&lt;=7,D2060&gt;=4)</f>
        <v>0</v>
      </c>
      <c r="I2060" s="5" t="n">
        <f aca="false">AND(B2060&gt;=$P$1,B2060&lt;=$Q$1)</f>
        <v>1</v>
      </c>
      <c r="J2060" s="0" t="n">
        <f aca="false">VLOOKUP(D2060,Товар!$A$1:$F$61,5)</f>
        <v>300</v>
      </c>
      <c r="K2060" s="5" t="n">
        <f aca="false">IF(F2060="Поступление",TRUE())</f>
        <v>0</v>
      </c>
      <c r="L2060" s="5" t="n">
        <f aca="false">AND(G2060,H2060,I2060,K2060)</f>
        <v>0</v>
      </c>
      <c r="M2060" s="0" t="n">
        <f aca="false">IF(L2060,1,0)</f>
        <v>0</v>
      </c>
      <c r="N2060" s="0" t="n">
        <f aca="false">E2060*J2060*M2060</f>
        <v>0</v>
      </c>
    </row>
    <row r="2061" customFormat="false" ht="14.25" hidden="false" customHeight="false" outlineLevel="0" collapsed="false">
      <c r="A2061" s="0" t="n">
        <v>2060</v>
      </c>
      <c r="B2061" s="3" t="n">
        <v>45147</v>
      </c>
      <c r="C2061" s="4" t="s">
        <v>24</v>
      </c>
      <c r="D2061" s="0" t="n">
        <v>56</v>
      </c>
      <c r="E2061" s="0" t="n">
        <v>169</v>
      </c>
      <c r="F2061" s="0" t="s">
        <v>29</v>
      </c>
      <c r="G2061" s="5" t="n">
        <f aca="false">OR(C2061="M15",C2061="M10")</f>
        <v>0</v>
      </c>
      <c r="H2061" s="5" t="n">
        <f aca="false">AND(D2061&lt;=7,D2061&gt;=4)</f>
        <v>0</v>
      </c>
      <c r="I2061" s="5" t="n">
        <f aca="false">AND(B2061&gt;=$P$1,B2061&lt;=$Q$1)</f>
        <v>1</v>
      </c>
      <c r="J2061" s="0" t="n">
        <f aca="false">VLOOKUP(D2061,Товар!$A$1:$F$61,5)</f>
        <v>1</v>
      </c>
      <c r="K2061" s="5" t="n">
        <f aca="false">IF(F2061="Поступление",TRUE())</f>
        <v>0</v>
      </c>
      <c r="L2061" s="5" t="n">
        <f aca="false">AND(G2061,H2061,I2061,K2061)</f>
        <v>0</v>
      </c>
      <c r="M2061" s="0" t="n">
        <f aca="false">IF(L2061,1,0)</f>
        <v>0</v>
      </c>
      <c r="N2061" s="0" t="n">
        <f aca="false">E2061*J2061*M2061</f>
        <v>0</v>
      </c>
    </row>
    <row r="2062" customFormat="false" ht="14.25" hidden="false" customHeight="false" outlineLevel="0" collapsed="false">
      <c r="A2062" s="0" t="n">
        <v>2061</v>
      </c>
      <c r="B2062" s="3" t="n">
        <v>45147</v>
      </c>
      <c r="C2062" s="4" t="s">
        <v>24</v>
      </c>
      <c r="D2062" s="0" t="n">
        <v>57</v>
      </c>
      <c r="E2062" s="0" t="n">
        <v>199</v>
      </c>
      <c r="F2062" s="0" t="s">
        <v>29</v>
      </c>
      <c r="G2062" s="5" t="n">
        <f aca="false">OR(C2062="M15",C2062="M10")</f>
        <v>0</v>
      </c>
      <c r="H2062" s="5" t="n">
        <f aca="false">AND(D2062&lt;=7,D2062&gt;=4)</f>
        <v>0</v>
      </c>
      <c r="I2062" s="5" t="n">
        <f aca="false">AND(B2062&gt;=$P$1,B2062&lt;=$Q$1)</f>
        <v>1</v>
      </c>
      <c r="J2062" s="0" t="n">
        <f aca="false">VLOOKUP(D2062,Товар!$A$1:$F$61,5)</f>
        <v>1</v>
      </c>
      <c r="K2062" s="5" t="n">
        <f aca="false">IF(F2062="Поступление",TRUE())</f>
        <v>0</v>
      </c>
      <c r="L2062" s="5" t="n">
        <f aca="false">AND(G2062,H2062,I2062,K2062)</f>
        <v>0</v>
      </c>
      <c r="M2062" s="0" t="n">
        <f aca="false">IF(L2062,1,0)</f>
        <v>0</v>
      </c>
      <c r="N2062" s="0" t="n">
        <f aca="false">E2062*J2062*M2062</f>
        <v>0</v>
      </c>
    </row>
    <row r="2063" customFormat="false" ht="14.25" hidden="false" customHeight="false" outlineLevel="0" collapsed="false">
      <c r="A2063" s="0" t="n">
        <v>2062</v>
      </c>
      <c r="B2063" s="3" t="n">
        <v>45147</v>
      </c>
      <c r="C2063" s="4" t="s">
        <v>24</v>
      </c>
      <c r="D2063" s="0" t="n">
        <v>58</v>
      </c>
      <c r="E2063" s="0" t="n">
        <v>147</v>
      </c>
      <c r="F2063" s="0" t="s">
        <v>29</v>
      </c>
      <c r="G2063" s="5" t="n">
        <f aca="false">OR(C2063="M15",C2063="M10")</f>
        <v>0</v>
      </c>
      <c r="H2063" s="5" t="n">
        <f aca="false">AND(D2063&lt;=7,D2063&gt;=4)</f>
        <v>0</v>
      </c>
      <c r="I2063" s="5" t="n">
        <f aca="false">AND(B2063&gt;=$P$1,B2063&lt;=$Q$1)</f>
        <v>1</v>
      </c>
      <c r="J2063" s="0" t="n">
        <f aca="false">VLOOKUP(D2063,Товар!$A$1:$F$61,5)</f>
        <v>500</v>
      </c>
      <c r="K2063" s="5" t="n">
        <f aca="false">IF(F2063="Поступление",TRUE())</f>
        <v>0</v>
      </c>
      <c r="L2063" s="5" t="n">
        <f aca="false">AND(G2063,H2063,I2063,K2063)</f>
        <v>0</v>
      </c>
      <c r="M2063" s="0" t="n">
        <f aca="false">IF(L2063,1,0)</f>
        <v>0</v>
      </c>
      <c r="N2063" s="0" t="n">
        <f aca="false">E2063*J2063*M2063</f>
        <v>0</v>
      </c>
    </row>
    <row r="2064" customFormat="false" ht="14.25" hidden="false" customHeight="false" outlineLevel="0" collapsed="false">
      <c r="A2064" s="0" t="n">
        <v>2063</v>
      </c>
      <c r="B2064" s="3" t="n">
        <v>45147</v>
      </c>
      <c r="C2064" s="4" t="s">
        <v>24</v>
      </c>
      <c r="D2064" s="0" t="n">
        <v>59</v>
      </c>
      <c r="E2064" s="0" t="n">
        <v>138</v>
      </c>
      <c r="F2064" s="0" t="s">
        <v>29</v>
      </c>
      <c r="G2064" s="5" t="n">
        <f aca="false">OR(C2064="M15",C2064="M10")</f>
        <v>0</v>
      </c>
      <c r="H2064" s="5" t="n">
        <f aca="false">AND(D2064&lt;=7,D2064&gt;=4)</f>
        <v>0</v>
      </c>
      <c r="I2064" s="5" t="n">
        <f aca="false">AND(B2064&gt;=$P$1,B2064&lt;=$Q$1)</f>
        <v>1</v>
      </c>
      <c r="J2064" s="0" t="n">
        <f aca="false">VLOOKUP(D2064,Товар!$A$1:$F$61,5)</f>
        <v>500</v>
      </c>
      <c r="K2064" s="5" t="n">
        <f aca="false">IF(F2064="Поступление",TRUE())</f>
        <v>0</v>
      </c>
      <c r="L2064" s="5" t="n">
        <f aca="false">AND(G2064,H2064,I2064,K2064)</f>
        <v>0</v>
      </c>
      <c r="M2064" s="0" t="n">
        <f aca="false">IF(L2064,1,0)</f>
        <v>0</v>
      </c>
      <c r="N2064" s="0" t="n">
        <f aca="false">E2064*J2064*M2064</f>
        <v>0</v>
      </c>
    </row>
    <row r="2065" customFormat="false" ht="14.25" hidden="false" customHeight="false" outlineLevel="0" collapsed="false">
      <c r="A2065" s="0" t="n">
        <v>2064</v>
      </c>
      <c r="B2065" s="3" t="n">
        <v>45147</v>
      </c>
      <c r="C2065" s="4" t="s">
        <v>24</v>
      </c>
      <c r="D2065" s="0" t="n">
        <v>60</v>
      </c>
      <c r="E2065" s="0" t="n">
        <v>129</v>
      </c>
      <c r="F2065" s="0" t="s">
        <v>29</v>
      </c>
      <c r="G2065" s="5" t="n">
        <f aca="false">OR(C2065="M15",C2065="M10")</f>
        <v>0</v>
      </c>
      <c r="H2065" s="5" t="n">
        <f aca="false">AND(D2065&lt;=7,D2065&gt;=4)</f>
        <v>0</v>
      </c>
      <c r="I2065" s="5" t="n">
        <f aca="false">AND(B2065&gt;=$P$1,B2065&lt;=$Q$1)</f>
        <v>1</v>
      </c>
      <c r="J2065" s="0" t="n">
        <f aca="false">VLOOKUP(D2065,Товар!$A$1:$F$61,5)</f>
        <v>500</v>
      </c>
      <c r="K2065" s="5" t="n">
        <f aca="false">IF(F2065="Поступление",TRUE())</f>
        <v>0</v>
      </c>
      <c r="L2065" s="5" t="n">
        <f aca="false">AND(G2065,H2065,I2065,K2065)</f>
        <v>0</v>
      </c>
      <c r="M2065" s="0" t="n">
        <f aca="false">IF(L2065,1,0)</f>
        <v>0</v>
      </c>
      <c r="N2065" s="0" t="n">
        <f aca="false">E2065*J2065*M2065</f>
        <v>0</v>
      </c>
    </row>
    <row r="2066" customFormat="false" ht="14.25" hidden="false" customHeight="false" outlineLevel="0" collapsed="false">
      <c r="A2066" s="0" t="n">
        <v>2065</v>
      </c>
      <c r="B2066" s="3" t="n">
        <v>45147</v>
      </c>
      <c r="C2066" s="4" t="s">
        <v>25</v>
      </c>
      <c r="D2066" s="0" t="n">
        <v>37</v>
      </c>
      <c r="E2066" s="0" t="n">
        <v>191</v>
      </c>
      <c r="F2066" s="0" t="s">
        <v>29</v>
      </c>
      <c r="G2066" s="5" t="n">
        <f aca="false">OR(C2066="M15",C2066="M10")</f>
        <v>0</v>
      </c>
      <c r="H2066" s="5" t="n">
        <f aca="false">AND(D2066&lt;=7,D2066&gt;=4)</f>
        <v>0</v>
      </c>
      <c r="I2066" s="5" t="n">
        <f aca="false">AND(B2066&gt;=$P$1,B2066&lt;=$Q$1)</f>
        <v>1</v>
      </c>
      <c r="J2066" s="0" t="n">
        <f aca="false">VLOOKUP(D2066,Товар!$A$1:$F$61,5)</f>
        <v>200</v>
      </c>
      <c r="K2066" s="5" t="n">
        <f aca="false">IF(F2066="Поступление",TRUE())</f>
        <v>0</v>
      </c>
      <c r="L2066" s="5" t="n">
        <f aca="false">AND(G2066,H2066,I2066,K2066)</f>
        <v>0</v>
      </c>
      <c r="M2066" s="0" t="n">
        <f aca="false">IF(L2066,1,0)</f>
        <v>0</v>
      </c>
      <c r="N2066" s="0" t="n">
        <f aca="false">E2066*J2066*M2066</f>
        <v>0</v>
      </c>
    </row>
    <row r="2067" customFormat="false" ht="14.25" hidden="false" customHeight="false" outlineLevel="0" collapsed="false">
      <c r="A2067" s="0" t="n">
        <v>2066</v>
      </c>
      <c r="B2067" s="3" t="n">
        <v>45147</v>
      </c>
      <c r="C2067" s="4" t="s">
        <v>25</v>
      </c>
      <c r="D2067" s="0" t="n">
        <v>38</v>
      </c>
      <c r="E2067" s="0" t="n">
        <v>155</v>
      </c>
      <c r="F2067" s="0" t="s">
        <v>29</v>
      </c>
      <c r="G2067" s="5" t="n">
        <f aca="false">OR(C2067="M15",C2067="M10")</f>
        <v>0</v>
      </c>
      <c r="H2067" s="5" t="n">
        <f aca="false">AND(D2067&lt;=7,D2067&gt;=4)</f>
        <v>0</v>
      </c>
      <c r="I2067" s="5" t="n">
        <f aca="false">AND(B2067&gt;=$P$1,B2067&lt;=$Q$1)</f>
        <v>1</v>
      </c>
      <c r="J2067" s="0" t="n">
        <f aca="false">VLOOKUP(D2067,Товар!$A$1:$F$61,5)</f>
        <v>200</v>
      </c>
      <c r="K2067" s="5" t="n">
        <f aca="false">IF(F2067="Поступление",TRUE())</f>
        <v>0</v>
      </c>
      <c r="L2067" s="5" t="n">
        <f aca="false">AND(G2067,H2067,I2067,K2067)</f>
        <v>0</v>
      </c>
      <c r="M2067" s="0" t="n">
        <f aca="false">IF(L2067,1,0)</f>
        <v>0</v>
      </c>
      <c r="N2067" s="0" t="n">
        <f aca="false">E2067*J2067*M2067</f>
        <v>0</v>
      </c>
    </row>
    <row r="2068" customFormat="false" ht="14.25" hidden="false" customHeight="false" outlineLevel="0" collapsed="false">
      <c r="A2068" s="0" t="n">
        <v>2067</v>
      </c>
      <c r="B2068" s="3" t="n">
        <v>45147</v>
      </c>
      <c r="C2068" s="4" t="s">
        <v>25</v>
      </c>
      <c r="D2068" s="0" t="n">
        <v>39</v>
      </c>
      <c r="E2068" s="0" t="n">
        <v>143</v>
      </c>
      <c r="F2068" s="0" t="s">
        <v>29</v>
      </c>
      <c r="G2068" s="5" t="n">
        <f aca="false">OR(C2068="M15",C2068="M10")</f>
        <v>0</v>
      </c>
      <c r="H2068" s="5" t="n">
        <f aca="false">AND(D2068&lt;=7,D2068&gt;=4)</f>
        <v>0</v>
      </c>
      <c r="I2068" s="5" t="n">
        <f aca="false">AND(B2068&gt;=$P$1,B2068&lt;=$Q$1)</f>
        <v>1</v>
      </c>
      <c r="J2068" s="0" t="n">
        <f aca="false">VLOOKUP(D2068,Товар!$A$1:$F$61,5)</f>
        <v>250</v>
      </c>
      <c r="K2068" s="5" t="n">
        <f aca="false">IF(F2068="Поступление",TRUE())</f>
        <v>0</v>
      </c>
      <c r="L2068" s="5" t="n">
        <f aca="false">AND(G2068,H2068,I2068,K2068)</f>
        <v>0</v>
      </c>
      <c r="M2068" s="0" t="n">
        <f aca="false">IF(L2068,1,0)</f>
        <v>0</v>
      </c>
      <c r="N2068" s="0" t="n">
        <f aca="false">E2068*J2068*M2068</f>
        <v>0</v>
      </c>
    </row>
    <row r="2069" customFormat="false" ht="14.25" hidden="false" customHeight="false" outlineLevel="0" collapsed="false">
      <c r="A2069" s="0" t="n">
        <v>2068</v>
      </c>
      <c r="B2069" s="3" t="n">
        <v>45147</v>
      </c>
      <c r="C2069" s="4" t="s">
        <v>25</v>
      </c>
      <c r="D2069" s="0" t="n">
        <v>40</v>
      </c>
      <c r="E2069" s="0" t="n">
        <v>178</v>
      </c>
      <c r="F2069" s="0" t="s">
        <v>29</v>
      </c>
      <c r="G2069" s="5" t="n">
        <f aca="false">OR(C2069="M15",C2069="M10")</f>
        <v>0</v>
      </c>
      <c r="H2069" s="5" t="n">
        <f aca="false">AND(D2069&lt;=7,D2069&gt;=4)</f>
        <v>0</v>
      </c>
      <c r="I2069" s="5" t="n">
        <f aca="false">AND(B2069&gt;=$P$1,B2069&lt;=$Q$1)</f>
        <v>1</v>
      </c>
      <c r="J2069" s="0" t="n">
        <f aca="false">VLOOKUP(D2069,Товар!$A$1:$F$61,5)</f>
        <v>200</v>
      </c>
      <c r="K2069" s="5" t="n">
        <f aca="false">IF(F2069="Поступление",TRUE())</f>
        <v>0</v>
      </c>
      <c r="L2069" s="5" t="n">
        <f aca="false">AND(G2069,H2069,I2069,K2069)</f>
        <v>0</v>
      </c>
      <c r="M2069" s="0" t="n">
        <f aca="false">IF(L2069,1,0)</f>
        <v>0</v>
      </c>
      <c r="N2069" s="0" t="n">
        <f aca="false">E2069*J2069*M2069</f>
        <v>0</v>
      </c>
    </row>
    <row r="2070" customFormat="false" ht="14.25" hidden="false" customHeight="false" outlineLevel="0" collapsed="false">
      <c r="A2070" s="0" t="n">
        <v>2069</v>
      </c>
      <c r="B2070" s="3" t="n">
        <v>45147</v>
      </c>
      <c r="C2070" s="4" t="s">
        <v>25</v>
      </c>
      <c r="D2070" s="0" t="n">
        <v>41</v>
      </c>
      <c r="E2070" s="0" t="n">
        <v>146</v>
      </c>
      <c r="F2070" s="0" t="s">
        <v>29</v>
      </c>
      <c r="G2070" s="5" t="n">
        <f aca="false">OR(C2070="M15",C2070="M10")</f>
        <v>0</v>
      </c>
      <c r="H2070" s="5" t="n">
        <f aca="false">AND(D2070&lt;=7,D2070&gt;=4)</f>
        <v>0</v>
      </c>
      <c r="I2070" s="5" t="n">
        <f aca="false">AND(B2070&gt;=$P$1,B2070&lt;=$Q$1)</f>
        <v>1</v>
      </c>
      <c r="J2070" s="0" t="n">
        <f aca="false">VLOOKUP(D2070,Товар!$A$1:$F$61,5)</f>
        <v>100</v>
      </c>
      <c r="K2070" s="5" t="n">
        <f aca="false">IF(F2070="Поступление",TRUE())</f>
        <v>0</v>
      </c>
      <c r="L2070" s="5" t="n">
        <f aca="false">AND(G2070,H2070,I2070,K2070)</f>
        <v>0</v>
      </c>
      <c r="M2070" s="0" t="n">
        <f aca="false">IF(L2070,1,0)</f>
        <v>0</v>
      </c>
      <c r="N2070" s="0" t="n">
        <f aca="false">E2070*J2070*M2070</f>
        <v>0</v>
      </c>
    </row>
    <row r="2071" customFormat="false" ht="14.25" hidden="false" customHeight="false" outlineLevel="0" collapsed="false">
      <c r="A2071" s="0" t="n">
        <v>2070</v>
      </c>
      <c r="B2071" s="3" t="n">
        <v>45147</v>
      </c>
      <c r="C2071" s="4" t="s">
        <v>25</v>
      </c>
      <c r="D2071" s="0" t="n">
        <v>42</v>
      </c>
      <c r="E2071" s="0" t="n">
        <v>128</v>
      </c>
      <c r="F2071" s="0" t="s">
        <v>29</v>
      </c>
      <c r="G2071" s="5" t="n">
        <f aca="false">OR(C2071="M15",C2071="M10")</f>
        <v>0</v>
      </c>
      <c r="H2071" s="5" t="n">
        <f aca="false">AND(D2071&lt;=7,D2071&gt;=4)</f>
        <v>0</v>
      </c>
      <c r="I2071" s="5" t="n">
        <f aca="false">AND(B2071&gt;=$P$1,B2071&lt;=$Q$1)</f>
        <v>1</v>
      </c>
      <c r="J2071" s="0" t="n">
        <f aca="false">VLOOKUP(D2071,Товар!$A$1:$F$61,5)</f>
        <v>500</v>
      </c>
      <c r="K2071" s="5" t="n">
        <f aca="false">IF(F2071="Поступление",TRUE())</f>
        <v>0</v>
      </c>
      <c r="L2071" s="5" t="n">
        <f aca="false">AND(G2071,H2071,I2071,K2071)</f>
        <v>0</v>
      </c>
      <c r="M2071" s="0" t="n">
        <f aca="false">IF(L2071,1,0)</f>
        <v>0</v>
      </c>
      <c r="N2071" s="0" t="n">
        <f aca="false">E2071*J2071*M2071</f>
        <v>0</v>
      </c>
    </row>
    <row r="2072" customFormat="false" ht="14.25" hidden="false" customHeight="false" outlineLevel="0" collapsed="false">
      <c r="A2072" s="0" t="n">
        <v>2071</v>
      </c>
      <c r="B2072" s="3" t="n">
        <v>45147</v>
      </c>
      <c r="C2072" s="4" t="s">
        <v>25</v>
      </c>
      <c r="D2072" s="0" t="n">
        <v>43</v>
      </c>
      <c r="E2072" s="0" t="n">
        <v>191</v>
      </c>
      <c r="F2072" s="0" t="s">
        <v>29</v>
      </c>
      <c r="G2072" s="5" t="n">
        <f aca="false">OR(C2072="M15",C2072="M10")</f>
        <v>0</v>
      </c>
      <c r="H2072" s="5" t="n">
        <f aca="false">AND(D2072&lt;=7,D2072&gt;=4)</f>
        <v>0</v>
      </c>
      <c r="I2072" s="5" t="n">
        <f aca="false">AND(B2072&gt;=$P$1,B2072&lt;=$Q$1)</f>
        <v>1</v>
      </c>
      <c r="J2072" s="0" t="n">
        <f aca="false">VLOOKUP(D2072,Товар!$A$1:$F$61,5)</f>
        <v>120</v>
      </c>
      <c r="K2072" s="5" t="n">
        <f aca="false">IF(F2072="Поступление",TRUE())</f>
        <v>0</v>
      </c>
      <c r="L2072" s="5" t="n">
        <f aca="false">AND(G2072,H2072,I2072,K2072)</f>
        <v>0</v>
      </c>
      <c r="M2072" s="0" t="n">
        <f aca="false">IF(L2072,1,0)</f>
        <v>0</v>
      </c>
      <c r="N2072" s="0" t="n">
        <f aca="false">E2072*J2072*M2072</f>
        <v>0</v>
      </c>
    </row>
    <row r="2073" customFormat="false" ht="14.25" hidden="false" customHeight="false" outlineLevel="0" collapsed="false">
      <c r="A2073" s="0" t="n">
        <v>2072</v>
      </c>
      <c r="B2073" s="3" t="n">
        <v>45147</v>
      </c>
      <c r="C2073" s="4" t="s">
        <v>25</v>
      </c>
      <c r="D2073" s="0" t="n">
        <v>44</v>
      </c>
      <c r="E2073" s="0" t="n">
        <v>165</v>
      </c>
      <c r="F2073" s="0" t="s">
        <v>29</v>
      </c>
      <c r="G2073" s="5" t="n">
        <f aca="false">OR(C2073="M15",C2073="M10")</f>
        <v>0</v>
      </c>
      <c r="H2073" s="5" t="n">
        <f aca="false">AND(D2073&lt;=7,D2073&gt;=4)</f>
        <v>0</v>
      </c>
      <c r="I2073" s="5" t="n">
        <f aca="false">AND(B2073&gt;=$P$1,B2073&lt;=$Q$1)</f>
        <v>1</v>
      </c>
      <c r="J2073" s="0" t="n">
        <f aca="false">VLOOKUP(D2073,Товар!$A$1:$F$61,5)</f>
        <v>200</v>
      </c>
      <c r="K2073" s="5" t="n">
        <f aca="false">IF(F2073="Поступление",TRUE())</f>
        <v>0</v>
      </c>
      <c r="L2073" s="5" t="n">
        <f aca="false">AND(G2073,H2073,I2073,K2073)</f>
        <v>0</v>
      </c>
      <c r="M2073" s="0" t="n">
        <f aca="false">IF(L2073,1,0)</f>
        <v>0</v>
      </c>
      <c r="N2073" s="0" t="n">
        <f aca="false">E2073*J2073*M2073</f>
        <v>0</v>
      </c>
    </row>
    <row r="2074" customFormat="false" ht="14.25" hidden="false" customHeight="false" outlineLevel="0" collapsed="false">
      <c r="A2074" s="0" t="n">
        <v>2073</v>
      </c>
      <c r="B2074" s="3" t="n">
        <v>45147</v>
      </c>
      <c r="C2074" s="4" t="s">
        <v>25</v>
      </c>
      <c r="D2074" s="0" t="n">
        <v>45</v>
      </c>
      <c r="E2074" s="0" t="n">
        <v>167</v>
      </c>
      <c r="F2074" s="0" t="s">
        <v>29</v>
      </c>
      <c r="G2074" s="5" t="n">
        <f aca="false">OR(C2074="M15",C2074="M10")</f>
        <v>0</v>
      </c>
      <c r="H2074" s="5" t="n">
        <f aca="false">AND(D2074&lt;=7,D2074&gt;=4)</f>
        <v>0</v>
      </c>
      <c r="I2074" s="5" t="n">
        <f aca="false">AND(B2074&gt;=$P$1,B2074&lt;=$Q$1)</f>
        <v>1</v>
      </c>
      <c r="J2074" s="0" t="n">
        <f aca="false">VLOOKUP(D2074,Товар!$A$1:$F$61,5)</f>
        <v>200</v>
      </c>
      <c r="K2074" s="5" t="n">
        <f aca="false">IF(F2074="Поступление",TRUE())</f>
        <v>0</v>
      </c>
      <c r="L2074" s="5" t="n">
        <f aca="false">AND(G2074,H2074,I2074,K2074)</f>
        <v>0</v>
      </c>
      <c r="M2074" s="0" t="n">
        <f aca="false">IF(L2074,1,0)</f>
        <v>0</v>
      </c>
      <c r="N2074" s="0" t="n">
        <f aca="false">E2074*J2074*M2074</f>
        <v>0</v>
      </c>
    </row>
    <row r="2075" customFormat="false" ht="14.25" hidden="false" customHeight="false" outlineLevel="0" collapsed="false">
      <c r="A2075" s="0" t="n">
        <v>2074</v>
      </c>
      <c r="B2075" s="3" t="n">
        <v>45147</v>
      </c>
      <c r="C2075" s="4" t="s">
        <v>25</v>
      </c>
      <c r="D2075" s="0" t="n">
        <v>46</v>
      </c>
      <c r="E2075" s="0" t="n">
        <v>132</v>
      </c>
      <c r="F2075" s="0" t="s">
        <v>29</v>
      </c>
      <c r="G2075" s="5" t="n">
        <f aca="false">OR(C2075="M15",C2075="M10")</f>
        <v>0</v>
      </c>
      <c r="H2075" s="5" t="n">
        <f aca="false">AND(D2075&lt;=7,D2075&gt;=4)</f>
        <v>0</v>
      </c>
      <c r="I2075" s="5" t="n">
        <f aca="false">AND(B2075&gt;=$P$1,B2075&lt;=$Q$1)</f>
        <v>1</v>
      </c>
      <c r="J2075" s="0" t="n">
        <f aca="false">VLOOKUP(D2075,Товар!$A$1:$F$61,5)</f>
        <v>300</v>
      </c>
      <c r="K2075" s="5" t="n">
        <f aca="false">IF(F2075="Поступление",TRUE())</f>
        <v>0</v>
      </c>
      <c r="L2075" s="5" t="n">
        <f aca="false">AND(G2075,H2075,I2075,K2075)</f>
        <v>0</v>
      </c>
      <c r="M2075" s="0" t="n">
        <f aca="false">IF(L2075,1,0)</f>
        <v>0</v>
      </c>
      <c r="N2075" s="0" t="n">
        <f aca="false">E2075*J2075*M2075</f>
        <v>0</v>
      </c>
    </row>
    <row r="2076" customFormat="false" ht="14.25" hidden="false" customHeight="false" outlineLevel="0" collapsed="false">
      <c r="A2076" s="0" t="n">
        <v>2075</v>
      </c>
      <c r="B2076" s="3" t="n">
        <v>45147</v>
      </c>
      <c r="C2076" s="4" t="s">
        <v>25</v>
      </c>
      <c r="D2076" s="0" t="n">
        <v>47</v>
      </c>
      <c r="E2076" s="0" t="n">
        <v>105</v>
      </c>
      <c r="F2076" s="0" t="s">
        <v>29</v>
      </c>
      <c r="G2076" s="5" t="n">
        <f aca="false">OR(C2076="M15",C2076="M10")</f>
        <v>0</v>
      </c>
      <c r="H2076" s="5" t="n">
        <f aca="false">AND(D2076&lt;=7,D2076&gt;=4)</f>
        <v>0</v>
      </c>
      <c r="I2076" s="5" t="n">
        <f aca="false">AND(B2076&gt;=$P$1,B2076&lt;=$Q$1)</f>
        <v>1</v>
      </c>
      <c r="J2076" s="0" t="n">
        <f aca="false">VLOOKUP(D2076,Товар!$A$1:$F$61,5)</f>
        <v>300</v>
      </c>
      <c r="K2076" s="5" t="n">
        <f aca="false">IF(F2076="Поступление",TRUE())</f>
        <v>0</v>
      </c>
      <c r="L2076" s="5" t="n">
        <f aca="false">AND(G2076,H2076,I2076,K2076)</f>
        <v>0</v>
      </c>
      <c r="M2076" s="0" t="n">
        <f aca="false">IF(L2076,1,0)</f>
        <v>0</v>
      </c>
      <c r="N2076" s="0" t="n">
        <f aca="false">E2076*J2076*M2076</f>
        <v>0</v>
      </c>
    </row>
    <row r="2077" customFormat="false" ht="14.25" hidden="false" customHeight="false" outlineLevel="0" collapsed="false">
      <c r="A2077" s="0" t="n">
        <v>2076</v>
      </c>
      <c r="B2077" s="3" t="n">
        <v>45147</v>
      </c>
      <c r="C2077" s="4" t="s">
        <v>25</v>
      </c>
      <c r="D2077" s="0" t="n">
        <v>48</v>
      </c>
      <c r="E2077" s="0" t="n">
        <v>114</v>
      </c>
      <c r="F2077" s="0" t="s">
        <v>29</v>
      </c>
      <c r="G2077" s="5" t="n">
        <f aca="false">OR(C2077="M15",C2077="M10")</f>
        <v>0</v>
      </c>
      <c r="H2077" s="5" t="n">
        <f aca="false">AND(D2077&lt;=7,D2077&gt;=4)</f>
        <v>0</v>
      </c>
      <c r="I2077" s="5" t="n">
        <f aca="false">AND(B2077&gt;=$P$1,B2077&lt;=$Q$1)</f>
        <v>1</v>
      </c>
      <c r="J2077" s="0" t="n">
        <f aca="false">VLOOKUP(D2077,Товар!$A$1:$F$61,5)</f>
        <v>300</v>
      </c>
      <c r="K2077" s="5" t="n">
        <f aca="false">IF(F2077="Поступление",TRUE())</f>
        <v>0</v>
      </c>
      <c r="L2077" s="5" t="n">
        <f aca="false">AND(G2077,H2077,I2077,K2077)</f>
        <v>0</v>
      </c>
      <c r="M2077" s="0" t="n">
        <f aca="false">IF(L2077,1,0)</f>
        <v>0</v>
      </c>
      <c r="N2077" s="0" t="n">
        <f aca="false">E2077*J2077*M2077</f>
        <v>0</v>
      </c>
    </row>
    <row r="2078" customFormat="false" ht="14.25" hidden="false" customHeight="false" outlineLevel="0" collapsed="false">
      <c r="A2078" s="0" t="n">
        <v>2077</v>
      </c>
      <c r="B2078" s="3" t="n">
        <v>45147</v>
      </c>
      <c r="C2078" s="4" t="s">
        <v>25</v>
      </c>
      <c r="D2078" s="0" t="n">
        <v>49</v>
      </c>
      <c r="E2078" s="0" t="n">
        <v>192</v>
      </c>
      <c r="F2078" s="0" t="s">
        <v>29</v>
      </c>
      <c r="G2078" s="5" t="n">
        <f aca="false">OR(C2078="M15",C2078="M10")</f>
        <v>0</v>
      </c>
      <c r="H2078" s="5" t="n">
        <f aca="false">AND(D2078&lt;=7,D2078&gt;=4)</f>
        <v>0</v>
      </c>
      <c r="I2078" s="5" t="n">
        <f aca="false">AND(B2078&gt;=$P$1,B2078&lt;=$Q$1)</f>
        <v>1</v>
      </c>
      <c r="J2078" s="0" t="n">
        <f aca="false">VLOOKUP(D2078,Товар!$A$1:$F$61,5)</f>
        <v>250</v>
      </c>
      <c r="K2078" s="5" t="n">
        <f aca="false">IF(F2078="Поступление",TRUE())</f>
        <v>0</v>
      </c>
      <c r="L2078" s="5" t="n">
        <f aca="false">AND(G2078,H2078,I2078,K2078)</f>
        <v>0</v>
      </c>
      <c r="M2078" s="0" t="n">
        <f aca="false">IF(L2078,1,0)</f>
        <v>0</v>
      </c>
      <c r="N2078" s="0" t="n">
        <f aca="false">E2078*J2078*M2078</f>
        <v>0</v>
      </c>
    </row>
    <row r="2079" customFormat="false" ht="14.25" hidden="false" customHeight="false" outlineLevel="0" collapsed="false">
      <c r="A2079" s="0" t="n">
        <v>2078</v>
      </c>
      <c r="B2079" s="3" t="n">
        <v>45147</v>
      </c>
      <c r="C2079" s="4" t="s">
        <v>25</v>
      </c>
      <c r="D2079" s="0" t="n">
        <v>50</v>
      </c>
      <c r="E2079" s="0" t="n">
        <v>145</v>
      </c>
      <c r="F2079" s="0" t="s">
        <v>29</v>
      </c>
      <c r="G2079" s="5" t="n">
        <f aca="false">OR(C2079="M15",C2079="M10")</f>
        <v>0</v>
      </c>
      <c r="H2079" s="5" t="n">
        <f aca="false">AND(D2079&lt;=7,D2079&gt;=4)</f>
        <v>0</v>
      </c>
      <c r="I2079" s="5" t="n">
        <f aca="false">AND(B2079&gt;=$P$1,B2079&lt;=$Q$1)</f>
        <v>1</v>
      </c>
      <c r="J2079" s="0" t="n">
        <f aca="false">VLOOKUP(D2079,Товар!$A$1:$F$61,5)</f>
        <v>250</v>
      </c>
      <c r="K2079" s="5" t="n">
        <f aca="false">IF(F2079="Поступление",TRUE())</f>
        <v>0</v>
      </c>
      <c r="L2079" s="5" t="n">
        <f aca="false">AND(G2079,H2079,I2079,K2079)</f>
        <v>0</v>
      </c>
      <c r="M2079" s="0" t="n">
        <f aca="false">IF(L2079,1,0)</f>
        <v>0</v>
      </c>
      <c r="N2079" s="0" t="n">
        <f aca="false">E2079*J2079*M2079</f>
        <v>0</v>
      </c>
    </row>
    <row r="2080" customFormat="false" ht="14.25" hidden="false" customHeight="false" outlineLevel="0" collapsed="false">
      <c r="A2080" s="0" t="n">
        <v>2079</v>
      </c>
      <c r="B2080" s="3" t="n">
        <v>45147</v>
      </c>
      <c r="C2080" s="4" t="s">
        <v>25</v>
      </c>
      <c r="D2080" s="0" t="n">
        <v>51</v>
      </c>
      <c r="E2080" s="0" t="n">
        <v>163</v>
      </c>
      <c r="F2080" s="0" t="s">
        <v>29</v>
      </c>
      <c r="G2080" s="5" t="n">
        <f aca="false">OR(C2080="M15",C2080="M10")</f>
        <v>0</v>
      </c>
      <c r="H2080" s="5" t="n">
        <f aca="false">AND(D2080&lt;=7,D2080&gt;=4)</f>
        <v>0</v>
      </c>
      <c r="I2080" s="5" t="n">
        <f aca="false">AND(B2080&gt;=$P$1,B2080&lt;=$Q$1)</f>
        <v>1</v>
      </c>
      <c r="J2080" s="0" t="n">
        <f aca="false">VLOOKUP(D2080,Товар!$A$1:$F$61,5)</f>
        <v>250</v>
      </c>
      <c r="K2080" s="5" t="n">
        <f aca="false">IF(F2080="Поступление",TRUE())</f>
        <v>0</v>
      </c>
      <c r="L2080" s="5" t="n">
        <f aca="false">AND(G2080,H2080,I2080,K2080)</f>
        <v>0</v>
      </c>
      <c r="M2080" s="0" t="n">
        <f aca="false">IF(L2080,1,0)</f>
        <v>0</v>
      </c>
      <c r="N2080" s="0" t="n">
        <f aca="false">E2080*J2080*M2080</f>
        <v>0</v>
      </c>
    </row>
    <row r="2081" customFormat="false" ht="14.25" hidden="false" customHeight="false" outlineLevel="0" collapsed="false">
      <c r="A2081" s="0" t="n">
        <v>2080</v>
      </c>
      <c r="B2081" s="3" t="n">
        <v>45147</v>
      </c>
      <c r="C2081" s="4" t="s">
        <v>25</v>
      </c>
      <c r="D2081" s="0" t="n">
        <v>52</v>
      </c>
      <c r="E2081" s="0" t="n">
        <v>128</v>
      </c>
      <c r="F2081" s="0" t="s">
        <v>29</v>
      </c>
      <c r="G2081" s="5" t="n">
        <f aca="false">OR(C2081="M15",C2081="M10")</f>
        <v>0</v>
      </c>
      <c r="H2081" s="5" t="n">
        <f aca="false">AND(D2081&lt;=7,D2081&gt;=4)</f>
        <v>0</v>
      </c>
      <c r="I2081" s="5" t="n">
        <f aca="false">AND(B2081&gt;=$P$1,B2081&lt;=$Q$1)</f>
        <v>1</v>
      </c>
      <c r="J2081" s="0" t="n">
        <f aca="false">VLOOKUP(D2081,Товар!$A$1:$F$61,5)</f>
        <v>200</v>
      </c>
      <c r="K2081" s="5" t="n">
        <f aca="false">IF(F2081="Поступление",TRUE())</f>
        <v>0</v>
      </c>
      <c r="L2081" s="5" t="n">
        <f aca="false">AND(G2081,H2081,I2081,K2081)</f>
        <v>0</v>
      </c>
      <c r="M2081" s="0" t="n">
        <f aca="false">IF(L2081,1,0)</f>
        <v>0</v>
      </c>
      <c r="N2081" s="0" t="n">
        <f aca="false">E2081*J2081*M2081</f>
        <v>0</v>
      </c>
    </row>
    <row r="2082" customFormat="false" ht="14.25" hidden="false" customHeight="false" outlineLevel="0" collapsed="false">
      <c r="A2082" s="0" t="n">
        <v>2081</v>
      </c>
      <c r="B2082" s="3" t="n">
        <v>45147</v>
      </c>
      <c r="C2082" s="4" t="s">
        <v>25</v>
      </c>
      <c r="D2082" s="0" t="n">
        <v>53</v>
      </c>
      <c r="E2082" s="0" t="n">
        <v>145</v>
      </c>
      <c r="F2082" s="0" t="s">
        <v>29</v>
      </c>
      <c r="G2082" s="5" t="n">
        <f aca="false">OR(C2082="M15",C2082="M10")</f>
        <v>0</v>
      </c>
      <c r="H2082" s="5" t="n">
        <f aca="false">AND(D2082&lt;=7,D2082&gt;=4)</f>
        <v>0</v>
      </c>
      <c r="I2082" s="5" t="n">
        <f aca="false">AND(B2082&gt;=$P$1,B2082&lt;=$Q$1)</f>
        <v>1</v>
      </c>
      <c r="J2082" s="0" t="n">
        <f aca="false">VLOOKUP(D2082,Товар!$A$1:$F$61,5)</f>
        <v>400</v>
      </c>
      <c r="K2082" s="5" t="n">
        <f aca="false">IF(F2082="Поступление",TRUE())</f>
        <v>0</v>
      </c>
      <c r="L2082" s="5" t="n">
        <f aca="false">AND(G2082,H2082,I2082,K2082)</f>
        <v>0</v>
      </c>
      <c r="M2082" s="0" t="n">
        <f aca="false">IF(L2082,1,0)</f>
        <v>0</v>
      </c>
      <c r="N2082" s="0" t="n">
        <f aca="false">E2082*J2082*M2082</f>
        <v>0</v>
      </c>
    </row>
    <row r="2083" customFormat="false" ht="14.25" hidden="false" customHeight="false" outlineLevel="0" collapsed="false">
      <c r="A2083" s="0" t="n">
        <v>2082</v>
      </c>
      <c r="B2083" s="3" t="n">
        <v>45147</v>
      </c>
      <c r="C2083" s="4" t="s">
        <v>25</v>
      </c>
      <c r="D2083" s="0" t="n">
        <v>54</v>
      </c>
      <c r="E2083" s="0" t="n">
        <v>138</v>
      </c>
      <c r="F2083" s="0" t="s">
        <v>29</v>
      </c>
      <c r="G2083" s="5" t="n">
        <f aca="false">OR(C2083="M15",C2083="M10")</f>
        <v>0</v>
      </c>
      <c r="H2083" s="5" t="n">
        <f aca="false">AND(D2083&lt;=7,D2083&gt;=4)</f>
        <v>0</v>
      </c>
      <c r="I2083" s="5" t="n">
        <f aca="false">AND(B2083&gt;=$P$1,B2083&lt;=$Q$1)</f>
        <v>1</v>
      </c>
      <c r="J2083" s="0" t="n">
        <f aca="false">VLOOKUP(D2083,Товар!$A$1:$F$61,5)</f>
        <v>300</v>
      </c>
      <c r="K2083" s="5" t="n">
        <f aca="false">IF(F2083="Поступление",TRUE())</f>
        <v>0</v>
      </c>
      <c r="L2083" s="5" t="n">
        <f aca="false">AND(G2083,H2083,I2083,K2083)</f>
        <v>0</v>
      </c>
      <c r="M2083" s="0" t="n">
        <f aca="false">IF(L2083,1,0)</f>
        <v>0</v>
      </c>
      <c r="N2083" s="0" t="n">
        <f aca="false">E2083*J2083*M2083</f>
        <v>0</v>
      </c>
    </row>
    <row r="2084" customFormat="false" ht="14.25" hidden="false" customHeight="false" outlineLevel="0" collapsed="false">
      <c r="A2084" s="0" t="n">
        <v>2083</v>
      </c>
      <c r="B2084" s="3" t="n">
        <v>45147</v>
      </c>
      <c r="C2084" s="4" t="s">
        <v>25</v>
      </c>
      <c r="D2084" s="0" t="n">
        <v>55</v>
      </c>
      <c r="E2084" s="0" t="n">
        <v>164</v>
      </c>
      <c r="F2084" s="0" t="s">
        <v>29</v>
      </c>
      <c r="G2084" s="5" t="n">
        <f aca="false">OR(C2084="M15",C2084="M10")</f>
        <v>0</v>
      </c>
      <c r="H2084" s="5" t="n">
        <f aca="false">AND(D2084&lt;=7,D2084&gt;=4)</f>
        <v>0</v>
      </c>
      <c r="I2084" s="5" t="n">
        <f aca="false">AND(B2084&gt;=$P$1,B2084&lt;=$Q$1)</f>
        <v>1</v>
      </c>
      <c r="J2084" s="0" t="n">
        <f aca="false">VLOOKUP(D2084,Товар!$A$1:$F$61,5)</f>
        <v>300</v>
      </c>
      <c r="K2084" s="5" t="n">
        <f aca="false">IF(F2084="Поступление",TRUE())</f>
        <v>0</v>
      </c>
      <c r="L2084" s="5" t="n">
        <f aca="false">AND(G2084,H2084,I2084,K2084)</f>
        <v>0</v>
      </c>
      <c r="M2084" s="0" t="n">
        <f aca="false">IF(L2084,1,0)</f>
        <v>0</v>
      </c>
      <c r="N2084" s="0" t="n">
        <f aca="false">E2084*J2084*M2084</f>
        <v>0</v>
      </c>
    </row>
    <row r="2085" customFormat="false" ht="14.25" hidden="false" customHeight="false" outlineLevel="0" collapsed="false">
      <c r="A2085" s="0" t="n">
        <v>2084</v>
      </c>
      <c r="B2085" s="3" t="n">
        <v>45147</v>
      </c>
      <c r="C2085" s="4" t="s">
        <v>25</v>
      </c>
      <c r="D2085" s="0" t="n">
        <v>56</v>
      </c>
      <c r="E2085" s="0" t="n">
        <v>176</v>
      </c>
      <c r="F2085" s="0" t="s">
        <v>29</v>
      </c>
      <c r="G2085" s="5" t="n">
        <f aca="false">OR(C2085="M15",C2085="M10")</f>
        <v>0</v>
      </c>
      <c r="H2085" s="5" t="n">
        <f aca="false">AND(D2085&lt;=7,D2085&gt;=4)</f>
        <v>0</v>
      </c>
      <c r="I2085" s="5" t="n">
        <f aca="false">AND(B2085&gt;=$P$1,B2085&lt;=$Q$1)</f>
        <v>1</v>
      </c>
      <c r="J2085" s="0" t="n">
        <f aca="false">VLOOKUP(D2085,Товар!$A$1:$F$61,5)</f>
        <v>1</v>
      </c>
      <c r="K2085" s="5" t="n">
        <f aca="false">IF(F2085="Поступление",TRUE())</f>
        <v>0</v>
      </c>
      <c r="L2085" s="5" t="n">
        <f aca="false">AND(G2085,H2085,I2085,K2085)</f>
        <v>0</v>
      </c>
      <c r="M2085" s="0" t="n">
        <f aca="false">IF(L2085,1,0)</f>
        <v>0</v>
      </c>
      <c r="N2085" s="0" t="n">
        <f aca="false">E2085*J2085*M2085</f>
        <v>0</v>
      </c>
    </row>
    <row r="2086" customFormat="false" ht="14.25" hidden="false" customHeight="false" outlineLevel="0" collapsed="false">
      <c r="A2086" s="0" t="n">
        <v>2085</v>
      </c>
      <c r="B2086" s="3" t="n">
        <v>45147</v>
      </c>
      <c r="C2086" s="4" t="s">
        <v>25</v>
      </c>
      <c r="D2086" s="0" t="n">
        <v>57</v>
      </c>
      <c r="E2086" s="0" t="n">
        <v>128</v>
      </c>
      <c r="F2086" s="0" t="s">
        <v>29</v>
      </c>
      <c r="G2086" s="5" t="n">
        <f aca="false">OR(C2086="M15",C2086="M10")</f>
        <v>0</v>
      </c>
      <c r="H2086" s="5" t="n">
        <f aca="false">AND(D2086&lt;=7,D2086&gt;=4)</f>
        <v>0</v>
      </c>
      <c r="I2086" s="5" t="n">
        <f aca="false">AND(B2086&gt;=$P$1,B2086&lt;=$Q$1)</f>
        <v>1</v>
      </c>
      <c r="J2086" s="0" t="n">
        <f aca="false">VLOOKUP(D2086,Товар!$A$1:$F$61,5)</f>
        <v>1</v>
      </c>
      <c r="K2086" s="5" t="n">
        <f aca="false">IF(F2086="Поступление",TRUE())</f>
        <v>0</v>
      </c>
      <c r="L2086" s="5" t="n">
        <f aca="false">AND(G2086,H2086,I2086,K2086)</f>
        <v>0</v>
      </c>
      <c r="M2086" s="0" t="n">
        <f aca="false">IF(L2086,1,0)</f>
        <v>0</v>
      </c>
      <c r="N2086" s="0" t="n">
        <f aca="false">E2086*J2086*M2086</f>
        <v>0</v>
      </c>
    </row>
    <row r="2087" customFormat="false" ht="14.25" hidden="false" customHeight="false" outlineLevel="0" collapsed="false">
      <c r="A2087" s="0" t="n">
        <v>2086</v>
      </c>
      <c r="B2087" s="3" t="n">
        <v>45147</v>
      </c>
      <c r="C2087" s="4" t="s">
        <v>25</v>
      </c>
      <c r="D2087" s="0" t="n">
        <v>58</v>
      </c>
      <c r="E2087" s="0" t="n">
        <v>146</v>
      </c>
      <c r="F2087" s="0" t="s">
        <v>29</v>
      </c>
      <c r="G2087" s="5" t="n">
        <f aca="false">OR(C2087="M15",C2087="M10")</f>
        <v>0</v>
      </c>
      <c r="H2087" s="5" t="n">
        <f aca="false">AND(D2087&lt;=7,D2087&gt;=4)</f>
        <v>0</v>
      </c>
      <c r="I2087" s="5" t="n">
        <f aca="false">AND(B2087&gt;=$P$1,B2087&lt;=$Q$1)</f>
        <v>1</v>
      </c>
      <c r="J2087" s="0" t="n">
        <f aca="false">VLOOKUP(D2087,Товар!$A$1:$F$61,5)</f>
        <v>500</v>
      </c>
      <c r="K2087" s="5" t="n">
        <f aca="false">IF(F2087="Поступление",TRUE())</f>
        <v>0</v>
      </c>
      <c r="L2087" s="5" t="n">
        <f aca="false">AND(G2087,H2087,I2087,K2087)</f>
        <v>0</v>
      </c>
      <c r="M2087" s="0" t="n">
        <f aca="false">IF(L2087,1,0)</f>
        <v>0</v>
      </c>
      <c r="N2087" s="0" t="n">
        <f aca="false">E2087*J2087*M2087</f>
        <v>0</v>
      </c>
    </row>
    <row r="2088" customFormat="false" ht="14.25" hidden="false" customHeight="false" outlineLevel="0" collapsed="false">
      <c r="A2088" s="0" t="n">
        <v>2087</v>
      </c>
      <c r="B2088" s="3" t="n">
        <v>45147</v>
      </c>
      <c r="C2088" s="4" t="s">
        <v>25</v>
      </c>
      <c r="D2088" s="0" t="n">
        <v>59</v>
      </c>
      <c r="E2088" s="0" t="n">
        <v>173</v>
      </c>
      <c r="F2088" s="0" t="s">
        <v>29</v>
      </c>
      <c r="G2088" s="5" t="n">
        <f aca="false">OR(C2088="M15",C2088="M10")</f>
        <v>0</v>
      </c>
      <c r="H2088" s="5" t="n">
        <f aca="false">AND(D2088&lt;=7,D2088&gt;=4)</f>
        <v>0</v>
      </c>
      <c r="I2088" s="5" t="n">
        <f aca="false">AND(B2088&gt;=$P$1,B2088&lt;=$Q$1)</f>
        <v>1</v>
      </c>
      <c r="J2088" s="0" t="n">
        <f aca="false">VLOOKUP(D2088,Товар!$A$1:$F$61,5)</f>
        <v>500</v>
      </c>
      <c r="K2088" s="5" t="n">
        <f aca="false">IF(F2088="Поступление",TRUE())</f>
        <v>0</v>
      </c>
      <c r="L2088" s="5" t="n">
        <f aca="false">AND(G2088,H2088,I2088,K2088)</f>
        <v>0</v>
      </c>
      <c r="M2088" s="0" t="n">
        <f aca="false">IF(L2088,1,0)</f>
        <v>0</v>
      </c>
      <c r="N2088" s="0" t="n">
        <f aca="false">E2088*J2088*M2088</f>
        <v>0</v>
      </c>
    </row>
    <row r="2089" customFormat="false" ht="14.25" hidden="false" customHeight="false" outlineLevel="0" collapsed="false">
      <c r="A2089" s="0" t="n">
        <v>2088</v>
      </c>
      <c r="B2089" s="3" t="n">
        <v>45147</v>
      </c>
      <c r="C2089" s="4" t="s">
        <v>25</v>
      </c>
      <c r="D2089" s="0" t="n">
        <v>60</v>
      </c>
      <c r="E2089" s="0" t="n">
        <v>180</v>
      </c>
      <c r="F2089" s="0" t="s">
        <v>29</v>
      </c>
      <c r="G2089" s="5" t="n">
        <f aca="false">OR(C2089="M15",C2089="M10")</f>
        <v>0</v>
      </c>
      <c r="H2089" s="5" t="n">
        <f aca="false">AND(D2089&lt;=7,D2089&gt;=4)</f>
        <v>0</v>
      </c>
      <c r="I2089" s="5" t="n">
        <f aca="false">AND(B2089&gt;=$P$1,B2089&lt;=$Q$1)</f>
        <v>1</v>
      </c>
      <c r="J2089" s="0" t="n">
        <f aca="false">VLOOKUP(D2089,Товар!$A$1:$F$61,5)</f>
        <v>500</v>
      </c>
      <c r="K2089" s="5" t="n">
        <f aca="false">IF(F2089="Поступление",TRUE())</f>
        <v>0</v>
      </c>
      <c r="L2089" s="5" t="n">
        <f aca="false">AND(G2089,H2089,I2089,K2089)</f>
        <v>0</v>
      </c>
      <c r="M2089" s="0" t="n">
        <f aca="false">IF(L2089,1,0)</f>
        <v>0</v>
      </c>
      <c r="N2089" s="0" t="n">
        <f aca="false">E2089*J2089*M2089</f>
        <v>0</v>
      </c>
    </row>
    <row r="2090" customFormat="false" ht="14.25" hidden="false" customHeight="false" outlineLevel="0" collapsed="false">
      <c r="A2090" s="0" t="n">
        <v>2089</v>
      </c>
      <c r="B2090" s="3" t="n">
        <v>45147</v>
      </c>
      <c r="C2090" s="4" t="s">
        <v>26</v>
      </c>
      <c r="D2090" s="0" t="n">
        <v>37</v>
      </c>
      <c r="E2090" s="0" t="n">
        <v>142</v>
      </c>
      <c r="F2090" s="0" t="s">
        <v>29</v>
      </c>
      <c r="G2090" s="5" t="n">
        <f aca="false">OR(C2090="M15",C2090="M10")</f>
        <v>0</v>
      </c>
      <c r="H2090" s="5" t="n">
        <f aca="false">AND(D2090&lt;=7,D2090&gt;=4)</f>
        <v>0</v>
      </c>
      <c r="I2090" s="5" t="n">
        <f aca="false">AND(B2090&gt;=$P$1,B2090&lt;=$Q$1)</f>
        <v>1</v>
      </c>
      <c r="J2090" s="0" t="n">
        <f aca="false">VLOOKUP(D2090,Товар!$A$1:$F$61,5)</f>
        <v>200</v>
      </c>
      <c r="K2090" s="5" t="n">
        <f aca="false">IF(F2090="Поступление",TRUE())</f>
        <v>0</v>
      </c>
      <c r="L2090" s="5" t="n">
        <f aca="false">AND(G2090,H2090,I2090,K2090)</f>
        <v>0</v>
      </c>
      <c r="M2090" s="0" t="n">
        <f aca="false">IF(L2090,1,0)</f>
        <v>0</v>
      </c>
      <c r="N2090" s="0" t="n">
        <f aca="false">E2090*J2090*M2090</f>
        <v>0</v>
      </c>
    </row>
    <row r="2091" customFormat="false" ht="14.25" hidden="false" customHeight="false" outlineLevel="0" collapsed="false">
      <c r="A2091" s="0" t="n">
        <v>2090</v>
      </c>
      <c r="B2091" s="3" t="n">
        <v>45147</v>
      </c>
      <c r="C2091" s="4" t="s">
        <v>26</v>
      </c>
      <c r="D2091" s="0" t="n">
        <v>38</v>
      </c>
      <c r="E2091" s="0" t="n">
        <v>156</v>
      </c>
      <c r="F2091" s="0" t="s">
        <v>29</v>
      </c>
      <c r="G2091" s="5" t="n">
        <f aca="false">OR(C2091="M15",C2091="M10")</f>
        <v>0</v>
      </c>
      <c r="H2091" s="5" t="n">
        <f aca="false">AND(D2091&lt;=7,D2091&gt;=4)</f>
        <v>0</v>
      </c>
      <c r="I2091" s="5" t="n">
        <f aca="false">AND(B2091&gt;=$P$1,B2091&lt;=$Q$1)</f>
        <v>1</v>
      </c>
      <c r="J2091" s="0" t="n">
        <f aca="false">VLOOKUP(D2091,Товар!$A$1:$F$61,5)</f>
        <v>200</v>
      </c>
      <c r="K2091" s="5" t="n">
        <f aca="false">IF(F2091="Поступление",TRUE())</f>
        <v>0</v>
      </c>
      <c r="L2091" s="5" t="n">
        <f aca="false">AND(G2091,H2091,I2091,K2091)</f>
        <v>0</v>
      </c>
      <c r="M2091" s="0" t="n">
        <f aca="false">IF(L2091,1,0)</f>
        <v>0</v>
      </c>
      <c r="N2091" s="0" t="n">
        <f aca="false">E2091*J2091*M2091</f>
        <v>0</v>
      </c>
    </row>
    <row r="2092" customFormat="false" ht="14.25" hidden="false" customHeight="false" outlineLevel="0" collapsed="false">
      <c r="A2092" s="0" t="n">
        <v>2091</v>
      </c>
      <c r="B2092" s="3" t="n">
        <v>45147</v>
      </c>
      <c r="C2092" s="4" t="s">
        <v>26</v>
      </c>
      <c r="D2092" s="0" t="n">
        <v>39</v>
      </c>
      <c r="E2092" s="0" t="n">
        <v>144</v>
      </c>
      <c r="F2092" s="0" t="s">
        <v>29</v>
      </c>
      <c r="G2092" s="5" t="n">
        <f aca="false">OR(C2092="M15",C2092="M10")</f>
        <v>0</v>
      </c>
      <c r="H2092" s="5" t="n">
        <f aca="false">AND(D2092&lt;=7,D2092&gt;=4)</f>
        <v>0</v>
      </c>
      <c r="I2092" s="5" t="n">
        <f aca="false">AND(B2092&gt;=$P$1,B2092&lt;=$Q$1)</f>
        <v>1</v>
      </c>
      <c r="J2092" s="0" t="n">
        <f aca="false">VLOOKUP(D2092,Товар!$A$1:$F$61,5)</f>
        <v>250</v>
      </c>
      <c r="K2092" s="5" t="n">
        <f aca="false">IF(F2092="Поступление",TRUE())</f>
        <v>0</v>
      </c>
      <c r="L2092" s="5" t="n">
        <f aca="false">AND(G2092,H2092,I2092,K2092)</f>
        <v>0</v>
      </c>
      <c r="M2092" s="0" t="n">
        <f aca="false">IF(L2092,1,0)</f>
        <v>0</v>
      </c>
      <c r="N2092" s="0" t="n">
        <f aca="false">E2092*J2092*M2092</f>
        <v>0</v>
      </c>
    </row>
    <row r="2093" customFormat="false" ht="14.25" hidden="false" customHeight="false" outlineLevel="0" collapsed="false">
      <c r="A2093" s="0" t="n">
        <v>2092</v>
      </c>
      <c r="B2093" s="3" t="n">
        <v>45147</v>
      </c>
      <c r="C2093" s="4" t="s">
        <v>26</v>
      </c>
      <c r="D2093" s="0" t="n">
        <v>40</v>
      </c>
      <c r="E2093" s="0" t="n">
        <v>178</v>
      </c>
      <c r="F2093" s="0" t="s">
        <v>29</v>
      </c>
      <c r="G2093" s="5" t="n">
        <f aca="false">OR(C2093="M15",C2093="M10")</f>
        <v>0</v>
      </c>
      <c r="H2093" s="5" t="n">
        <f aca="false">AND(D2093&lt;=7,D2093&gt;=4)</f>
        <v>0</v>
      </c>
      <c r="I2093" s="5" t="n">
        <f aca="false">AND(B2093&gt;=$P$1,B2093&lt;=$Q$1)</f>
        <v>1</v>
      </c>
      <c r="J2093" s="0" t="n">
        <f aca="false">VLOOKUP(D2093,Товар!$A$1:$F$61,5)</f>
        <v>200</v>
      </c>
      <c r="K2093" s="5" t="n">
        <f aca="false">IF(F2093="Поступление",TRUE())</f>
        <v>0</v>
      </c>
      <c r="L2093" s="5" t="n">
        <f aca="false">AND(G2093,H2093,I2093,K2093)</f>
        <v>0</v>
      </c>
      <c r="M2093" s="0" t="n">
        <f aca="false">IF(L2093,1,0)</f>
        <v>0</v>
      </c>
      <c r="N2093" s="0" t="n">
        <f aca="false">E2093*J2093*M2093</f>
        <v>0</v>
      </c>
    </row>
    <row r="2094" customFormat="false" ht="14.25" hidden="false" customHeight="false" outlineLevel="0" collapsed="false">
      <c r="A2094" s="0" t="n">
        <v>2093</v>
      </c>
      <c r="B2094" s="3" t="n">
        <v>45147</v>
      </c>
      <c r="C2094" s="4" t="s">
        <v>26</v>
      </c>
      <c r="D2094" s="0" t="n">
        <v>41</v>
      </c>
      <c r="E2094" s="0" t="n">
        <v>180</v>
      </c>
      <c r="F2094" s="0" t="s">
        <v>29</v>
      </c>
      <c r="G2094" s="5" t="n">
        <f aca="false">OR(C2094="M15",C2094="M10")</f>
        <v>0</v>
      </c>
      <c r="H2094" s="5" t="n">
        <f aca="false">AND(D2094&lt;=7,D2094&gt;=4)</f>
        <v>0</v>
      </c>
      <c r="I2094" s="5" t="n">
        <f aca="false">AND(B2094&gt;=$P$1,B2094&lt;=$Q$1)</f>
        <v>1</v>
      </c>
      <c r="J2094" s="0" t="n">
        <f aca="false">VLOOKUP(D2094,Товар!$A$1:$F$61,5)</f>
        <v>100</v>
      </c>
      <c r="K2094" s="5" t="n">
        <f aca="false">IF(F2094="Поступление",TRUE())</f>
        <v>0</v>
      </c>
      <c r="L2094" s="5" t="n">
        <f aca="false">AND(G2094,H2094,I2094,K2094)</f>
        <v>0</v>
      </c>
      <c r="M2094" s="0" t="n">
        <f aca="false">IF(L2094,1,0)</f>
        <v>0</v>
      </c>
      <c r="N2094" s="0" t="n">
        <f aca="false">E2094*J2094*M2094</f>
        <v>0</v>
      </c>
    </row>
    <row r="2095" customFormat="false" ht="14.25" hidden="false" customHeight="false" outlineLevel="0" collapsed="false">
      <c r="A2095" s="0" t="n">
        <v>2094</v>
      </c>
      <c r="B2095" s="3" t="n">
        <v>45147</v>
      </c>
      <c r="C2095" s="4" t="s">
        <v>26</v>
      </c>
      <c r="D2095" s="0" t="n">
        <v>42</v>
      </c>
      <c r="E2095" s="0" t="n">
        <v>142</v>
      </c>
      <c r="F2095" s="0" t="s">
        <v>29</v>
      </c>
      <c r="G2095" s="5" t="n">
        <f aca="false">OR(C2095="M15",C2095="M10")</f>
        <v>0</v>
      </c>
      <c r="H2095" s="5" t="n">
        <f aca="false">AND(D2095&lt;=7,D2095&gt;=4)</f>
        <v>0</v>
      </c>
      <c r="I2095" s="5" t="n">
        <f aca="false">AND(B2095&gt;=$P$1,B2095&lt;=$Q$1)</f>
        <v>1</v>
      </c>
      <c r="J2095" s="0" t="n">
        <f aca="false">VLOOKUP(D2095,Товар!$A$1:$F$61,5)</f>
        <v>500</v>
      </c>
      <c r="K2095" s="5" t="n">
        <f aca="false">IF(F2095="Поступление",TRUE())</f>
        <v>0</v>
      </c>
      <c r="L2095" s="5" t="n">
        <f aca="false">AND(G2095,H2095,I2095,K2095)</f>
        <v>0</v>
      </c>
      <c r="M2095" s="0" t="n">
        <f aca="false">IF(L2095,1,0)</f>
        <v>0</v>
      </c>
      <c r="N2095" s="0" t="n">
        <f aca="false">E2095*J2095*M2095</f>
        <v>0</v>
      </c>
    </row>
    <row r="2096" customFormat="false" ht="14.25" hidden="false" customHeight="false" outlineLevel="0" collapsed="false">
      <c r="A2096" s="0" t="n">
        <v>2095</v>
      </c>
      <c r="B2096" s="3" t="n">
        <v>45147</v>
      </c>
      <c r="C2096" s="4" t="s">
        <v>26</v>
      </c>
      <c r="D2096" s="0" t="n">
        <v>43</v>
      </c>
      <c r="E2096" s="0" t="n">
        <v>156</v>
      </c>
      <c r="F2096" s="0" t="s">
        <v>29</v>
      </c>
      <c r="G2096" s="5" t="n">
        <f aca="false">OR(C2096="M15",C2096="M10")</f>
        <v>0</v>
      </c>
      <c r="H2096" s="5" t="n">
        <f aca="false">AND(D2096&lt;=7,D2096&gt;=4)</f>
        <v>0</v>
      </c>
      <c r="I2096" s="5" t="n">
        <f aca="false">AND(B2096&gt;=$P$1,B2096&lt;=$Q$1)</f>
        <v>1</v>
      </c>
      <c r="J2096" s="0" t="n">
        <f aca="false">VLOOKUP(D2096,Товар!$A$1:$F$61,5)</f>
        <v>120</v>
      </c>
      <c r="K2096" s="5" t="n">
        <f aca="false">IF(F2096="Поступление",TRUE())</f>
        <v>0</v>
      </c>
      <c r="L2096" s="5" t="n">
        <f aca="false">AND(G2096,H2096,I2096,K2096)</f>
        <v>0</v>
      </c>
      <c r="M2096" s="0" t="n">
        <f aca="false">IF(L2096,1,0)</f>
        <v>0</v>
      </c>
      <c r="N2096" s="0" t="n">
        <f aca="false">E2096*J2096*M2096</f>
        <v>0</v>
      </c>
    </row>
    <row r="2097" customFormat="false" ht="14.25" hidden="false" customHeight="false" outlineLevel="0" collapsed="false">
      <c r="A2097" s="0" t="n">
        <v>2096</v>
      </c>
      <c r="B2097" s="3" t="n">
        <v>45147</v>
      </c>
      <c r="C2097" s="4" t="s">
        <v>26</v>
      </c>
      <c r="D2097" s="0" t="n">
        <v>44</v>
      </c>
      <c r="E2097" s="0" t="n">
        <v>144</v>
      </c>
      <c r="F2097" s="0" t="s">
        <v>29</v>
      </c>
      <c r="G2097" s="5" t="n">
        <f aca="false">OR(C2097="M15",C2097="M10")</f>
        <v>0</v>
      </c>
      <c r="H2097" s="5" t="n">
        <f aca="false">AND(D2097&lt;=7,D2097&gt;=4)</f>
        <v>0</v>
      </c>
      <c r="I2097" s="5" t="n">
        <f aca="false">AND(B2097&gt;=$P$1,B2097&lt;=$Q$1)</f>
        <v>1</v>
      </c>
      <c r="J2097" s="0" t="n">
        <f aca="false">VLOOKUP(D2097,Товар!$A$1:$F$61,5)</f>
        <v>200</v>
      </c>
      <c r="K2097" s="5" t="n">
        <f aca="false">IF(F2097="Поступление",TRUE())</f>
        <v>0</v>
      </c>
      <c r="L2097" s="5" t="n">
        <f aca="false">AND(G2097,H2097,I2097,K2097)</f>
        <v>0</v>
      </c>
      <c r="M2097" s="0" t="n">
        <f aca="false">IF(L2097,1,0)</f>
        <v>0</v>
      </c>
      <c r="N2097" s="0" t="n">
        <f aca="false">E2097*J2097*M2097</f>
        <v>0</v>
      </c>
    </row>
    <row r="2098" customFormat="false" ht="14.25" hidden="false" customHeight="false" outlineLevel="0" collapsed="false">
      <c r="A2098" s="0" t="n">
        <v>2097</v>
      </c>
      <c r="B2098" s="3" t="n">
        <v>45147</v>
      </c>
      <c r="C2098" s="4" t="s">
        <v>26</v>
      </c>
      <c r="D2098" s="0" t="n">
        <v>45</v>
      </c>
      <c r="E2098" s="0" t="n">
        <v>178</v>
      </c>
      <c r="F2098" s="0" t="s">
        <v>29</v>
      </c>
      <c r="G2098" s="5" t="n">
        <f aca="false">OR(C2098="M15",C2098="M10")</f>
        <v>0</v>
      </c>
      <c r="H2098" s="5" t="n">
        <f aca="false">AND(D2098&lt;=7,D2098&gt;=4)</f>
        <v>0</v>
      </c>
      <c r="I2098" s="5" t="n">
        <f aca="false">AND(B2098&gt;=$P$1,B2098&lt;=$Q$1)</f>
        <v>1</v>
      </c>
      <c r="J2098" s="0" t="n">
        <f aca="false">VLOOKUP(D2098,Товар!$A$1:$F$61,5)</f>
        <v>200</v>
      </c>
      <c r="K2098" s="5" t="n">
        <f aca="false">IF(F2098="Поступление",TRUE())</f>
        <v>0</v>
      </c>
      <c r="L2098" s="5" t="n">
        <f aca="false">AND(G2098,H2098,I2098,K2098)</f>
        <v>0</v>
      </c>
      <c r="M2098" s="0" t="n">
        <f aca="false">IF(L2098,1,0)</f>
        <v>0</v>
      </c>
      <c r="N2098" s="0" t="n">
        <f aca="false">E2098*J2098*M2098</f>
        <v>0</v>
      </c>
    </row>
    <row r="2099" customFormat="false" ht="14.25" hidden="false" customHeight="false" outlineLevel="0" collapsed="false">
      <c r="A2099" s="0" t="n">
        <v>2098</v>
      </c>
      <c r="B2099" s="3" t="n">
        <v>45147</v>
      </c>
      <c r="C2099" s="4" t="s">
        <v>26</v>
      </c>
      <c r="D2099" s="0" t="n">
        <v>46</v>
      </c>
      <c r="E2099" s="0" t="n">
        <v>169</v>
      </c>
      <c r="F2099" s="0" t="s">
        <v>29</v>
      </c>
      <c r="G2099" s="5" t="n">
        <f aca="false">OR(C2099="M15",C2099="M10")</f>
        <v>0</v>
      </c>
      <c r="H2099" s="5" t="n">
        <f aca="false">AND(D2099&lt;=7,D2099&gt;=4)</f>
        <v>0</v>
      </c>
      <c r="I2099" s="5" t="n">
        <f aca="false">AND(B2099&gt;=$P$1,B2099&lt;=$Q$1)</f>
        <v>1</v>
      </c>
      <c r="J2099" s="0" t="n">
        <f aca="false">VLOOKUP(D2099,Товар!$A$1:$F$61,5)</f>
        <v>300</v>
      </c>
      <c r="K2099" s="5" t="n">
        <f aca="false">IF(F2099="Поступление",TRUE())</f>
        <v>0</v>
      </c>
      <c r="L2099" s="5" t="n">
        <f aca="false">AND(G2099,H2099,I2099,K2099)</f>
        <v>0</v>
      </c>
      <c r="M2099" s="0" t="n">
        <f aca="false">IF(L2099,1,0)</f>
        <v>0</v>
      </c>
      <c r="N2099" s="0" t="n">
        <f aca="false">E2099*J2099*M2099</f>
        <v>0</v>
      </c>
    </row>
    <row r="2100" customFormat="false" ht="14.25" hidden="false" customHeight="false" outlineLevel="0" collapsed="false">
      <c r="A2100" s="0" t="n">
        <v>2099</v>
      </c>
      <c r="B2100" s="3" t="n">
        <v>45147</v>
      </c>
      <c r="C2100" s="4" t="s">
        <v>26</v>
      </c>
      <c r="D2100" s="0" t="n">
        <v>47</v>
      </c>
      <c r="E2100" s="0" t="n">
        <v>196</v>
      </c>
      <c r="F2100" s="0" t="s">
        <v>29</v>
      </c>
      <c r="G2100" s="5" t="n">
        <f aca="false">OR(C2100="M15",C2100="M10")</f>
        <v>0</v>
      </c>
      <c r="H2100" s="5" t="n">
        <f aca="false">AND(D2100&lt;=7,D2100&gt;=4)</f>
        <v>0</v>
      </c>
      <c r="I2100" s="5" t="n">
        <f aca="false">AND(B2100&gt;=$P$1,B2100&lt;=$Q$1)</f>
        <v>1</v>
      </c>
      <c r="J2100" s="0" t="n">
        <f aca="false">VLOOKUP(D2100,Товар!$A$1:$F$61,5)</f>
        <v>300</v>
      </c>
      <c r="K2100" s="5" t="n">
        <f aca="false">IF(F2100="Поступление",TRUE())</f>
        <v>0</v>
      </c>
      <c r="L2100" s="5" t="n">
        <f aca="false">AND(G2100,H2100,I2100,K2100)</f>
        <v>0</v>
      </c>
      <c r="M2100" s="0" t="n">
        <f aca="false">IF(L2100,1,0)</f>
        <v>0</v>
      </c>
      <c r="N2100" s="0" t="n">
        <f aca="false">E2100*J2100*M2100</f>
        <v>0</v>
      </c>
    </row>
    <row r="2101" customFormat="false" ht="14.25" hidden="false" customHeight="false" outlineLevel="0" collapsed="false">
      <c r="A2101" s="0" t="n">
        <v>2100</v>
      </c>
      <c r="B2101" s="3" t="n">
        <v>45147</v>
      </c>
      <c r="C2101" s="4" t="s">
        <v>26</v>
      </c>
      <c r="D2101" s="0" t="n">
        <v>48</v>
      </c>
      <c r="E2101" s="0" t="n">
        <v>123</v>
      </c>
      <c r="F2101" s="0" t="s">
        <v>29</v>
      </c>
      <c r="G2101" s="5" t="n">
        <f aca="false">OR(C2101="M15",C2101="M10")</f>
        <v>0</v>
      </c>
      <c r="H2101" s="5" t="n">
        <f aca="false">AND(D2101&lt;=7,D2101&gt;=4)</f>
        <v>0</v>
      </c>
      <c r="I2101" s="5" t="n">
        <f aca="false">AND(B2101&gt;=$P$1,B2101&lt;=$Q$1)</f>
        <v>1</v>
      </c>
      <c r="J2101" s="0" t="n">
        <f aca="false">VLOOKUP(D2101,Товар!$A$1:$F$61,5)</f>
        <v>300</v>
      </c>
      <c r="K2101" s="5" t="n">
        <f aca="false">IF(F2101="Поступление",TRUE())</f>
        <v>0</v>
      </c>
      <c r="L2101" s="5" t="n">
        <f aca="false">AND(G2101,H2101,I2101,K2101)</f>
        <v>0</v>
      </c>
      <c r="M2101" s="0" t="n">
        <f aca="false">IF(L2101,1,0)</f>
        <v>0</v>
      </c>
      <c r="N2101" s="0" t="n">
        <f aca="false">E2101*J2101*M2101</f>
        <v>0</v>
      </c>
    </row>
    <row r="2102" customFormat="false" ht="14.25" hidden="false" customHeight="false" outlineLevel="0" collapsed="false">
      <c r="A2102" s="0" t="n">
        <v>2101</v>
      </c>
      <c r="B2102" s="3" t="n">
        <v>45147</v>
      </c>
      <c r="C2102" s="4" t="s">
        <v>26</v>
      </c>
      <c r="D2102" s="0" t="n">
        <v>49</v>
      </c>
      <c r="E2102" s="0" t="n">
        <v>111</v>
      </c>
      <c r="F2102" s="0" t="s">
        <v>29</v>
      </c>
      <c r="G2102" s="5" t="n">
        <f aca="false">OR(C2102="M15",C2102="M10")</f>
        <v>0</v>
      </c>
      <c r="H2102" s="5" t="n">
        <f aca="false">AND(D2102&lt;=7,D2102&gt;=4)</f>
        <v>0</v>
      </c>
      <c r="I2102" s="5" t="n">
        <f aca="false">AND(B2102&gt;=$P$1,B2102&lt;=$Q$1)</f>
        <v>1</v>
      </c>
      <c r="J2102" s="0" t="n">
        <f aca="false">VLOOKUP(D2102,Товар!$A$1:$F$61,5)</f>
        <v>250</v>
      </c>
      <c r="K2102" s="5" t="n">
        <f aca="false">IF(F2102="Поступление",TRUE())</f>
        <v>0</v>
      </c>
      <c r="L2102" s="5" t="n">
        <f aca="false">AND(G2102,H2102,I2102,K2102)</f>
        <v>0</v>
      </c>
      <c r="M2102" s="0" t="n">
        <f aca="false">IF(L2102,1,0)</f>
        <v>0</v>
      </c>
      <c r="N2102" s="0" t="n">
        <f aca="false">E2102*J2102*M2102</f>
        <v>0</v>
      </c>
    </row>
    <row r="2103" customFormat="false" ht="14.25" hidden="false" customHeight="false" outlineLevel="0" collapsed="false">
      <c r="A2103" s="0" t="n">
        <v>2102</v>
      </c>
      <c r="B2103" s="3" t="n">
        <v>45147</v>
      </c>
      <c r="C2103" s="4" t="s">
        <v>26</v>
      </c>
      <c r="D2103" s="0" t="n">
        <v>50</v>
      </c>
      <c r="E2103" s="0" t="n">
        <v>158</v>
      </c>
      <c r="F2103" s="0" t="s">
        <v>29</v>
      </c>
      <c r="G2103" s="5" t="n">
        <f aca="false">OR(C2103="M15",C2103="M10")</f>
        <v>0</v>
      </c>
      <c r="H2103" s="5" t="n">
        <f aca="false">AND(D2103&lt;=7,D2103&gt;=4)</f>
        <v>0</v>
      </c>
      <c r="I2103" s="5" t="n">
        <f aca="false">AND(B2103&gt;=$P$1,B2103&lt;=$Q$1)</f>
        <v>1</v>
      </c>
      <c r="J2103" s="0" t="n">
        <f aca="false">VLOOKUP(D2103,Товар!$A$1:$F$61,5)</f>
        <v>250</v>
      </c>
      <c r="K2103" s="5" t="n">
        <f aca="false">IF(F2103="Поступление",TRUE())</f>
        <v>0</v>
      </c>
      <c r="L2103" s="5" t="n">
        <f aca="false">AND(G2103,H2103,I2103,K2103)</f>
        <v>0</v>
      </c>
      <c r="M2103" s="0" t="n">
        <f aca="false">IF(L2103,1,0)</f>
        <v>0</v>
      </c>
      <c r="N2103" s="0" t="n">
        <f aca="false">E2103*J2103*M2103</f>
        <v>0</v>
      </c>
    </row>
    <row r="2104" customFormat="false" ht="14.25" hidden="false" customHeight="false" outlineLevel="0" collapsed="false">
      <c r="A2104" s="0" t="n">
        <v>2103</v>
      </c>
      <c r="B2104" s="3" t="n">
        <v>45147</v>
      </c>
      <c r="C2104" s="4" t="s">
        <v>26</v>
      </c>
      <c r="D2104" s="0" t="n">
        <v>51</v>
      </c>
      <c r="E2104" s="0" t="n">
        <v>175</v>
      </c>
      <c r="F2104" s="0" t="s">
        <v>29</v>
      </c>
      <c r="G2104" s="5" t="n">
        <f aca="false">OR(C2104="M15",C2104="M10")</f>
        <v>0</v>
      </c>
      <c r="H2104" s="5" t="n">
        <f aca="false">AND(D2104&lt;=7,D2104&gt;=4)</f>
        <v>0</v>
      </c>
      <c r="I2104" s="5" t="n">
        <f aca="false">AND(B2104&gt;=$P$1,B2104&lt;=$Q$1)</f>
        <v>1</v>
      </c>
      <c r="J2104" s="0" t="n">
        <f aca="false">VLOOKUP(D2104,Товар!$A$1:$F$61,5)</f>
        <v>250</v>
      </c>
      <c r="K2104" s="5" t="n">
        <f aca="false">IF(F2104="Поступление",TRUE())</f>
        <v>0</v>
      </c>
      <c r="L2104" s="5" t="n">
        <f aca="false">AND(G2104,H2104,I2104,K2104)</f>
        <v>0</v>
      </c>
      <c r="M2104" s="0" t="n">
        <f aca="false">IF(L2104,1,0)</f>
        <v>0</v>
      </c>
      <c r="N2104" s="0" t="n">
        <f aca="false">E2104*J2104*M2104</f>
        <v>0</v>
      </c>
    </row>
    <row r="2105" customFormat="false" ht="14.25" hidden="false" customHeight="false" outlineLevel="0" collapsed="false">
      <c r="A2105" s="0" t="n">
        <v>2104</v>
      </c>
      <c r="B2105" s="3" t="n">
        <v>45147</v>
      </c>
      <c r="C2105" s="4" t="s">
        <v>26</v>
      </c>
      <c r="D2105" s="0" t="n">
        <v>52</v>
      </c>
      <c r="E2105" s="0" t="n">
        <v>114</v>
      </c>
      <c r="F2105" s="0" t="s">
        <v>29</v>
      </c>
      <c r="G2105" s="5" t="n">
        <f aca="false">OR(C2105="M15",C2105="M10")</f>
        <v>0</v>
      </c>
      <c r="H2105" s="5" t="n">
        <f aca="false">AND(D2105&lt;=7,D2105&gt;=4)</f>
        <v>0</v>
      </c>
      <c r="I2105" s="5" t="n">
        <f aca="false">AND(B2105&gt;=$P$1,B2105&lt;=$Q$1)</f>
        <v>1</v>
      </c>
      <c r="J2105" s="0" t="n">
        <f aca="false">VLOOKUP(D2105,Товар!$A$1:$F$61,5)</f>
        <v>200</v>
      </c>
      <c r="K2105" s="5" t="n">
        <f aca="false">IF(F2105="Поступление",TRUE())</f>
        <v>0</v>
      </c>
      <c r="L2105" s="5" t="n">
        <f aca="false">AND(G2105,H2105,I2105,K2105)</f>
        <v>0</v>
      </c>
      <c r="M2105" s="0" t="n">
        <f aca="false">IF(L2105,1,0)</f>
        <v>0</v>
      </c>
      <c r="N2105" s="0" t="n">
        <f aca="false">E2105*J2105*M2105</f>
        <v>0</v>
      </c>
    </row>
    <row r="2106" customFormat="false" ht="14.25" hidden="false" customHeight="false" outlineLevel="0" collapsed="false">
      <c r="A2106" s="0" t="n">
        <v>2105</v>
      </c>
      <c r="B2106" s="3" t="n">
        <v>45147</v>
      </c>
      <c r="C2106" s="4" t="s">
        <v>26</v>
      </c>
      <c r="D2106" s="0" t="n">
        <v>53</v>
      </c>
      <c r="E2106" s="0" t="n">
        <v>139</v>
      </c>
      <c r="F2106" s="0" t="s">
        <v>29</v>
      </c>
      <c r="G2106" s="5" t="n">
        <f aca="false">OR(C2106="M15",C2106="M10")</f>
        <v>0</v>
      </c>
      <c r="H2106" s="5" t="n">
        <f aca="false">AND(D2106&lt;=7,D2106&gt;=4)</f>
        <v>0</v>
      </c>
      <c r="I2106" s="5" t="n">
        <f aca="false">AND(B2106&gt;=$P$1,B2106&lt;=$Q$1)</f>
        <v>1</v>
      </c>
      <c r="J2106" s="0" t="n">
        <f aca="false">VLOOKUP(D2106,Товар!$A$1:$F$61,5)</f>
        <v>400</v>
      </c>
      <c r="K2106" s="5" t="n">
        <f aca="false">IF(F2106="Поступление",TRUE())</f>
        <v>0</v>
      </c>
      <c r="L2106" s="5" t="n">
        <f aca="false">AND(G2106,H2106,I2106,K2106)</f>
        <v>0</v>
      </c>
      <c r="M2106" s="0" t="n">
        <f aca="false">IF(L2106,1,0)</f>
        <v>0</v>
      </c>
      <c r="N2106" s="0" t="n">
        <f aca="false">E2106*J2106*M2106</f>
        <v>0</v>
      </c>
    </row>
    <row r="2107" customFormat="false" ht="14.25" hidden="false" customHeight="false" outlineLevel="0" collapsed="false">
      <c r="A2107" s="0" t="n">
        <v>2106</v>
      </c>
      <c r="B2107" s="3" t="n">
        <v>45147</v>
      </c>
      <c r="C2107" s="4" t="s">
        <v>26</v>
      </c>
      <c r="D2107" s="0" t="n">
        <v>54</v>
      </c>
      <c r="E2107" s="0" t="n">
        <v>141</v>
      </c>
      <c r="F2107" s="0" t="s">
        <v>29</v>
      </c>
      <c r="G2107" s="5" t="n">
        <f aca="false">OR(C2107="M15",C2107="M10")</f>
        <v>0</v>
      </c>
      <c r="H2107" s="5" t="n">
        <f aca="false">AND(D2107&lt;=7,D2107&gt;=4)</f>
        <v>0</v>
      </c>
      <c r="I2107" s="5" t="n">
        <f aca="false">AND(B2107&gt;=$P$1,B2107&lt;=$Q$1)</f>
        <v>1</v>
      </c>
      <c r="J2107" s="0" t="n">
        <f aca="false">VLOOKUP(D2107,Товар!$A$1:$F$61,5)</f>
        <v>300</v>
      </c>
      <c r="K2107" s="5" t="n">
        <f aca="false">IF(F2107="Поступление",TRUE())</f>
        <v>0</v>
      </c>
      <c r="L2107" s="5" t="n">
        <f aca="false">AND(G2107,H2107,I2107,K2107)</f>
        <v>0</v>
      </c>
      <c r="M2107" s="0" t="n">
        <f aca="false">IF(L2107,1,0)</f>
        <v>0</v>
      </c>
      <c r="N2107" s="0" t="n">
        <f aca="false">E2107*J2107*M2107</f>
        <v>0</v>
      </c>
    </row>
    <row r="2108" customFormat="false" ht="14.25" hidden="false" customHeight="false" outlineLevel="0" collapsed="false">
      <c r="A2108" s="0" t="n">
        <v>2107</v>
      </c>
      <c r="B2108" s="3" t="n">
        <v>45147</v>
      </c>
      <c r="C2108" s="4" t="s">
        <v>26</v>
      </c>
      <c r="D2108" s="0" t="n">
        <v>55</v>
      </c>
      <c r="E2108" s="0" t="n">
        <v>122</v>
      </c>
      <c r="F2108" s="0" t="s">
        <v>29</v>
      </c>
      <c r="G2108" s="5" t="n">
        <f aca="false">OR(C2108="M15",C2108="M10")</f>
        <v>0</v>
      </c>
      <c r="H2108" s="5" t="n">
        <f aca="false">AND(D2108&lt;=7,D2108&gt;=4)</f>
        <v>0</v>
      </c>
      <c r="I2108" s="5" t="n">
        <f aca="false">AND(B2108&gt;=$P$1,B2108&lt;=$Q$1)</f>
        <v>1</v>
      </c>
      <c r="J2108" s="0" t="n">
        <f aca="false">VLOOKUP(D2108,Товар!$A$1:$F$61,5)</f>
        <v>300</v>
      </c>
      <c r="K2108" s="5" t="n">
        <f aca="false">IF(F2108="Поступление",TRUE())</f>
        <v>0</v>
      </c>
      <c r="L2108" s="5" t="n">
        <f aca="false">AND(G2108,H2108,I2108,K2108)</f>
        <v>0</v>
      </c>
      <c r="M2108" s="0" t="n">
        <f aca="false">IF(L2108,1,0)</f>
        <v>0</v>
      </c>
      <c r="N2108" s="0" t="n">
        <f aca="false">E2108*J2108*M2108</f>
        <v>0</v>
      </c>
    </row>
    <row r="2109" customFormat="false" ht="14.25" hidden="false" customHeight="false" outlineLevel="0" collapsed="false">
      <c r="A2109" s="0" t="n">
        <v>2108</v>
      </c>
      <c r="B2109" s="3" t="n">
        <v>45147</v>
      </c>
      <c r="C2109" s="4" t="s">
        <v>26</v>
      </c>
      <c r="D2109" s="0" t="n">
        <v>56</v>
      </c>
      <c r="E2109" s="0" t="n">
        <v>123</v>
      </c>
      <c r="F2109" s="0" t="s">
        <v>29</v>
      </c>
      <c r="G2109" s="5" t="n">
        <f aca="false">OR(C2109="M15",C2109="M10")</f>
        <v>0</v>
      </c>
      <c r="H2109" s="5" t="n">
        <f aca="false">AND(D2109&lt;=7,D2109&gt;=4)</f>
        <v>0</v>
      </c>
      <c r="I2109" s="5" t="n">
        <f aca="false">AND(B2109&gt;=$P$1,B2109&lt;=$Q$1)</f>
        <v>1</v>
      </c>
      <c r="J2109" s="0" t="n">
        <f aca="false">VLOOKUP(D2109,Товар!$A$1:$F$61,5)</f>
        <v>1</v>
      </c>
      <c r="K2109" s="5" t="n">
        <f aca="false">IF(F2109="Поступление",TRUE())</f>
        <v>0</v>
      </c>
      <c r="L2109" s="5" t="n">
        <f aca="false">AND(G2109,H2109,I2109,K2109)</f>
        <v>0</v>
      </c>
      <c r="M2109" s="0" t="n">
        <f aca="false">IF(L2109,1,0)</f>
        <v>0</v>
      </c>
      <c r="N2109" s="0" t="n">
        <f aca="false">E2109*J2109*M2109</f>
        <v>0</v>
      </c>
    </row>
    <row r="2110" customFormat="false" ht="14.25" hidden="false" customHeight="false" outlineLevel="0" collapsed="false">
      <c r="A2110" s="0" t="n">
        <v>2109</v>
      </c>
      <c r="B2110" s="3" t="n">
        <v>45147</v>
      </c>
      <c r="C2110" s="4" t="s">
        <v>26</v>
      </c>
      <c r="D2110" s="0" t="n">
        <v>57</v>
      </c>
      <c r="E2110" s="0" t="n">
        <v>158</v>
      </c>
      <c r="F2110" s="0" t="s">
        <v>29</v>
      </c>
      <c r="G2110" s="5" t="n">
        <f aca="false">OR(C2110="M15",C2110="M10")</f>
        <v>0</v>
      </c>
      <c r="H2110" s="5" t="n">
        <f aca="false">AND(D2110&lt;=7,D2110&gt;=4)</f>
        <v>0</v>
      </c>
      <c r="I2110" s="5" t="n">
        <f aca="false">AND(B2110&gt;=$P$1,B2110&lt;=$Q$1)</f>
        <v>1</v>
      </c>
      <c r="J2110" s="0" t="n">
        <f aca="false">VLOOKUP(D2110,Товар!$A$1:$F$61,5)</f>
        <v>1</v>
      </c>
      <c r="K2110" s="5" t="n">
        <f aca="false">IF(F2110="Поступление",TRUE())</f>
        <v>0</v>
      </c>
      <c r="L2110" s="5" t="n">
        <f aca="false">AND(G2110,H2110,I2110,K2110)</f>
        <v>0</v>
      </c>
      <c r="M2110" s="0" t="n">
        <f aca="false">IF(L2110,1,0)</f>
        <v>0</v>
      </c>
      <c r="N2110" s="0" t="n">
        <f aca="false">E2110*J2110*M2110</f>
        <v>0</v>
      </c>
    </row>
    <row r="2111" customFormat="false" ht="14.25" hidden="false" customHeight="false" outlineLevel="0" collapsed="false">
      <c r="A2111" s="0" t="n">
        <v>2110</v>
      </c>
      <c r="B2111" s="3" t="n">
        <v>45147</v>
      </c>
      <c r="C2111" s="4" t="s">
        <v>26</v>
      </c>
      <c r="D2111" s="0" t="n">
        <v>58</v>
      </c>
      <c r="E2111" s="0" t="n">
        <v>146</v>
      </c>
      <c r="F2111" s="0" t="s">
        <v>29</v>
      </c>
      <c r="G2111" s="5" t="n">
        <f aca="false">OR(C2111="M15",C2111="M10")</f>
        <v>0</v>
      </c>
      <c r="H2111" s="5" t="n">
        <f aca="false">AND(D2111&lt;=7,D2111&gt;=4)</f>
        <v>0</v>
      </c>
      <c r="I2111" s="5" t="n">
        <f aca="false">AND(B2111&gt;=$P$1,B2111&lt;=$Q$1)</f>
        <v>1</v>
      </c>
      <c r="J2111" s="0" t="n">
        <f aca="false">VLOOKUP(D2111,Товар!$A$1:$F$61,5)</f>
        <v>500</v>
      </c>
      <c r="K2111" s="5" t="n">
        <f aca="false">IF(F2111="Поступление",TRUE())</f>
        <v>0</v>
      </c>
      <c r="L2111" s="5" t="n">
        <f aca="false">AND(G2111,H2111,I2111,K2111)</f>
        <v>0</v>
      </c>
      <c r="M2111" s="0" t="n">
        <f aca="false">IF(L2111,1,0)</f>
        <v>0</v>
      </c>
      <c r="N2111" s="0" t="n">
        <f aca="false">E2111*J2111*M2111</f>
        <v>0</v>
      </c>
    </row>
    <row r="2112" customFormat="false" ht="14.25" hidden="false" customHeight="false" outlineLevel="0" collapsed="false">
      <c r="A2112" s="0" t="n">
        <v>2111</v>
      </c>
      <c r="B2112" s="3" t="n">
        <v>45147</v>
      </c>
      <c r="C2112" s="4" t="s">
        <v>26</v>
      </c>
      <c r="D2112" s="0" t="n">
        <v>59</v>
      </c>
      <c r="E2112" s="0" t="n">
        <v>147</v>
      </c>
      <c r="F2112" s="0" t="s">
        <v>29</v>
      </c>
      <c r="G2112" s="5" t="n">
        <f aca="false">OR(C2112="M15",C2112="M10")</f>
        <v>0</v>
      </c>
      <c r="H2112" s="5" t="n">
        <f aca="false">AND(D2112&lt;=7,D2112&gt;=4)</f>
        <v>0</v>
      </c>
      <c r="I2112" s="5" t="n">
        <f aca="false">AND(B2112&gt;=$P$1,B2112&lt;=$Q$1)</f>
        <v>1</v>
      </c>
      <c r="J2112" s="0" t="n">
        <f aca="false">VLOOKUP(D2112,Товар!$A$1:$F$61,5)</f>
        <v>500</v>
      </c>
      <c r="K2112" s="5" t="n">
        <f aca="false">IF(F2112="Поступление",TRUE())</f>
        <v>0</v>
      </c>
      <c r="L2112" s="5" t="n">
        <f aca="false">AND(G2112,H2112,I2112,K2112)</f>
        <v>0</v>
      </c>
      <c r="M2112" s="0" t="n">
        <f aca="false">IF(L2112,1,0)</f>
        <v>0</v>
      </c>
      <c r="N2112" s="0" t="n">
        <f aca="false">E2112*J2112*M2112</f>
        <v>0</v>
      </c>
    </row>
    <row r="2113" customFormat="false" ht="14.25" hidden="false" customHeight="false" outlineLevel="0" collapsed="false">
      <c r="A2113" s="0" t="n">
        <v>2112</v>
      </c>
      <c r="B2113" s="3" t="n">
        <v>45147</v>
      </c>
      <c r="C2113" s="4" t="s">
        <v>26</v>
      </c>
      <c r="D2113" s="0" t="n">
        <v>60</v>
      </c>
      <c r="E2113" s="0" t="n">
        <v>169</v>
      </c>
      <c r="F2113" s="0" t="s">
        <v>29</v>
      </c>
      <c r="G2113" s="5" t="n">
        <f aca="false">OR(C2113="M15",C2113="M10")</f>
        <v>0</v>
      </c>
      <c r="H2113" s="5" t="n">
        <f aca="false">AND(D2113&lt;=7,D2113&gt;=4)</f>
        <v>0</v>
      </c>
      <c r="I2113" s="5" t="n">
        <f aca="false">AND(B2113&gt;=$P$1,B2113&lt;=$Q$1)</f>
        <v>1</v>
      </c>
      <c r="J2113" s="0" t="n">
        <f aca="false">VLOOKUP(D2113,Товар!$A$1:$F$61,5)</f>
        <v>500</v>
      </c>
      <c r="K2113" s="5" t="n">
        <f aca="false">IF(F2113="Поступление",TRUE())</f>
        <v>0</v>
      </c>
      <c r="L2113" s="5" t="n">
        <f aca="false">AND(G2113,H2113,I2113,K2113)</f>
        <v>0</v>
      </c>
      <c r="M2113" s="0" t="n">
        <f aca="false">IF(L2113,1,0)</f>
        <v>0</v>
      </c>
      <c r="N2113" s="0" t="n">
        <f aca="false">E2113*J2113*M2113</f>
        <v>0</v>
      </c>
    </row>
    <row r="2114" customFormat="false" ht="14.25" hidden="false" customHeight="false" outlineLevel="0" collapsed="false">
      <c r="A2114" s="0" t="n">
        <v>2113</v>
      </c>
      <c r="B2114" s="3" t="n">
        <v>45147</v>
      </c>
      <c r="C2114" s="4" t="s">
        <v>27</v>
      </c>
      <c r="D2114" s="0" t="n">
        <v>37</v>
      </c>
      <c r="E2114" s="0" t="n">
        <v>199</v>
      </c>
      <c r="F2114" s="0" t="s">
        <v>29</v>
      </c>
      <c r="G2114" s="5" t="n">
        <f aca="false">OR(C2114="M15",C2114="M10")</f>
        <v>0</v>
      </c>
      <c r="H2114" s="5" t="n">
        <f aca="false">AND(D2114&lt;=7,D2114&gt;=4)</f>
        <v>0</v>
      </c>
      <c r="I2114" s="5" t="n">
        <f aca="false">AND(B2114&gt;=$P$1,B2114&lt;=$Q$1)</f>
        <v>1</v>
      </c>
      <c r="J2114" s="0" t="n">
        <f aca="false">VLOOKUP(D2114,Товар!$A$1:$F$61,5)</f>
        <v>200</v>
      </c>
      <c r="K2114" s="5" t="n">
        <f aca="false">IF(F2114="Поступление",TRUE())</f>
        <v>0</v>
      </c>
      <c r="L2114" s="5" t="n">
        <f aca="false">AND(G2114,H2114,I2114,K2114)</f>
        <v>0</v>
      </c>
      <c r="M2114" s="0" t="n">
        <f aca="false">IF(L2114,1,0)</f>
        <v>0</v>
      </c>
      <c r="N2114" s="0" t="n">
        <f aca="false">E2114*J2114*M2114</f>
        <v>0</v>
      </c>
    </row>
    <row r="2115" customFormat="false" ht="14.25" hidden="false" customHeight="false" outlineLevel="0" collapsed="false">
      <c r="A2115" s="0" t="n">
        <v>2114</v>
      </c>
      <c r="B2115" s="3" t="n">
        <v>45147</v>
      </c>
      <c r="C2115" s="4" t="s">
        <v>27</v>
      </c>
      <c r="D2115" s="0" t="n">
        <v>38</v>
      </c>
      <c r="E2115" s="0" t="n">
        <v>147</v>
      </c>
      <c r="F2115" s="0" t="s">
        <v>29</v>
      </c>
      <c r="G2115" s="5" t="n">
        <f aca="false">OR(C2115="M15",C2115="M10")</f>
        <v>0</v>
      </c>
      <c r="H2115" s="5" t="n">
        <f aca="false">AND(D2115&lt;=7,D2115&gt;=4)</f>
        <v>0</v>
      </c>
      <c r="I2115" s="5" t="n">
        <f aca="false">AND(B2115&gt;=$P$1,B2115&lt;=$Q$1)</f>
        <v>1</v>
      </c>
      <c r="J2115" s="0" t="n">
        <f aca="false">VLOOKUP(D2115,Товар!$A$1:$F$61,5)</f>
        <v>200</v>
      </c>
      <c r="K2115" s="5" t="n">
        <f aca="false">IF(F2115="Поступление",TRUE())</f>
        <v>0</v>
      </c>
      <c r="L2115" s="5" t="n">
        <f aca="false">AND(G2115,H2115,I2115,K2115)</f>
        <v>0</v>
      </c>
      <c r="M2115" s="0" t="n">
        <f aca="false">IF(L2115,1,0)</f>
        <v>0</v>
      </c>
      <c r="N2115" s="0" t="n">
        <f aca="false">E2115*J2115*M2115</f>
        <v>0</v>
      </c>
    </row>
    <row r="2116" customFormat="false" ht="14.25" hidden="false" customHeight="false" outlineLevel="0" collapsed="false">
      <c r="A2116" s="0" t="n">
        <v>2115</v>
      </c>
      <c r="B2116" s="3" t="n">
        <v>45147</v>
      </c>
      <c r="C2116" s="4" t="s">
        <v>27</v>
      </c>
      <c r="D2116" s="0" t="n">
        <v>39</v>
      </c>
      <c r="E2116" s="0" t="n">
        <v>138</v>
      </c>
      <c r="F2116" s="0" t="s">
        <v>29</v>
      </c>
      <c r="G2116" s="5" t="n">
        <f aca="false">OR(C2116="M15",C2116="M10")</f>
        <v>0</v>
      </c>
      <c r="H2116" s="5" t="n">
        <f aca="false">AND(D2116&lt;=7,D2116&gt;=4)</f>
        <v>0</v>
      </c>
      <c r="I2116" s="5" t="n">
        <f aca="false">AND(B2116&gt;=$P$1,B2116&lt;=$Q$1)</f>
        <v>1</v>
      </c>
      <c r="J2116" s="0" t="n">
        <f aca="false">VLOOKUP(D2116,Товар!$A$1:$F$61,5)</f>
        <v>250</v>
      </c>
      <c r="K2116" s="5" t="n">
        <f aca="false">IF(F2116="Поступление",TRUE())</f>
        <v>0</v>
      </c>
      <c r="L2116" s="5" t="n">
        <f aca="false">AND(G2116,H2116,I2116,K2116)</f>
        <v>0</v>
      </c>
      <c r="M2116" s="0" t="n">
        <f aca="false">IF(L2116,1,0)</f>
        <v>0</v>
      </c>
      <c r="N2116" s="0" t="n">
        <f aca="false">E2116*J2116*M2116</f>
        <v>0</v>
      </c>
    </row>
    <row r="2117" customFormat="false" ht="14.25" hidden="false" customHeight="false" outlineLevel="0" collapsed="false">
      <c r="A2117" s="0" t="n">
        <v>2116</v>
      </c>
      <c r="B2117" s="3" t="n">
        <v>45147</v>
      </c>
      <c r="C2117" s="4" t="s">
        <v>27</v>
      </c>
      <c r="D2117" s="0" t="n">
        <v>40</v>
      </c>
      <c r="E2117" s="0" t="n">
        <v>129</v>
      </c>
      <c r="F2117" s="0" t="s">
        <v>29</v>
      </c>
      <c r="G2117" s="5" t="n">
        <f aca="false">OR(C2117="M15",C2117="M10")</f>
        <v>0</v>
      </c>
      <c r="H2117" s="5" t="n">
        <f aca="false">AND(D2117&lt;=7,D2117&gt;=4)</f>
        <v>0</v>
      </c>
      <c r="I2117" s="5" t="n">
        <f aca="false">AND(B2117&gt;=$P$1,B2117&lt;=$Q$1)</f>
        <v>1</v>
      </c>
      <c r="J2117" s="0" t="n">
        <f aca="false">VLOOKUP(D2117,Товар!$A$1:$F$61,5)</f>
        <v>200</v>
      </c>
      <c r="K2117" s="5" t="n">
        <f aca="false">IF(F2117="Поступление",TRUE())</f>
        <v>0</v>
      </c>
      <c r="L2117" s="5" t="n">
        <f aca="false">AND(G2117,H2117,I2117,K2117)</f>
        <v>0</v>
      </c>
      <c r="M2117" s="0" t="n">
        <f aca="false">IF(L2117,1,0)</f>
        <v>0</v>
      </c>
      <c r="N2117" s="0" t="n">
        <f aca="false">E2117*J2117*M2117</f>
        <v>0</v>
      </c>
    </row>
    <row r="2118" customFormat="false" ht="14.25" hidden="false" customHeight="false" outlineLevel="0" collapsed="false">
      <c r="A2118" s="0" t="n">
        <v>2117</v>
      </c>
      <c r="B2118" s="3" t="n">
        <v>45147</v>
      </c>
      <c r="C2118" s="4" t="s">
        <v>27</v>
      </c>
      <c r="D2118" s="0" t="n">
        <v>41</v>
      </c>
      <c r="E2118" s="0" t="n">
        <v>191</v>
      </c>
      <c r="F2118" s="0" t="s">
        <v>29</v>
      </c>
      <c r="G2118" s="5" t="n">
        <f aca="false">OR(C2118="M15",C2118="M10")</f>
        <v>0</v>
      </c>
      <c r="H2118" s="5" t="n">
        <f aca="false">AND(D2118&lt;=7,D2118&gt;=4)</f>
        <v>0</v>
      </c>
      <c r="I2118" s="5" t="n">
        <f aca="false">AND(B2118&gt;=$P$1,B2118&lt;=$Q$1)</f>
        <v>1</v>
      </c>
      <c r="J2118" s="0" t="n">
        <f aca="false">VLOOKUP(D2118,Товар!$A$1:$F$61,5)</f>
        <v>100</v>
      </c>
      <c r="K2118" s="5" t="n">
        <f aca="false">IF(F2118="Поступление",TRUE())</f>
        <v>0</v>
      </c>
      <c r="L2118" s="5" t="n">
        <f aca="false">AND(G2118,H2118,I2118,K2118)</f>
        <v>0</v>
      </c>
      <c r="M2118" s="0" t="n">
        <f aca="false">IF(L2118,1,0)</f>
        <v>0</v>
      </c>
      <c r="N2118" s="0" t="n">
        <f aca="false">E2118*J2118*M2118</f>
        <v>0</v>
      </c>
    </row>
    <row r="2119" customFormat="false" ht="14.25" hidden="false" customHeight="false" outlineLevel="0" collapsed="false">
      <c r="A2119" s="0" t="n">
        <v>2118</v>
      </c>
      <c r="B2119" s="3" t="n">
        <v>45147</v>
      </c>
      <c r="C2119" s="4" t="s">
        <v>27</v>
      </c>
      <c r="D2119" s="0" t="n">
        <v>42</v>
      </c>
      <c r="E2119" s="0" t="n">
        <v>155</v>
      </c>
      <c r="F2119" s="0" t="s">
        <v>29</v>
      </c>
      <c r="G2119" s="5" t="n">
        <f aca="false">OR(C2119="M15",C2119="M10")</f>
        <v>0</v>
      </c>
      <c r="H2119" s="5" t="n">
        <f aca="false">AND(D2119&lt;=7,D2119&gt;=4)</f>
        <v>0</v>
      </c>
      <c r="I2119" s="5" t="n">
        <f aca="false">AND(B2119&gt;=$P$1,B2119&lt;=$Q$1)</f>
        <v>1</v>
      </c>
      <c r="J2119" s="0" t="n">
        <f aca="false">VLOOKUP(D2119,Товар!$A$1:$F$61,5)</f>
        <v>500</v>
      </c>
      <c r="K2119" s="5" t="n">
        <f aca="false">IF(F2119="Поступление",TRUE())</f>
        <v>0</v>
      </c>
      <c r="L2119" s="5" t="n">
        <f aca="false">AND(G2119,H2119,I2119,K2119)</f>
        <v>0</v>
      </c>
      <c r="M2119" s="0" t="n">
        <f aca="false">IF(L2119,1,0)</f>
        <v>0</v>
      </c>
      <c r="N2119" s="0" t="n">
        <f aca="false">E2119*J2119*M2119</f>
        <v>0</v>
      </c>
    </row>
    <row r="2120" customFormat="false" ht="14.25" hidden="false" customHeight="false" outlineLevel="0" collapsed="false">
      <c r="A2120" s="0" t="n">
        <v>2119</v>
      </c>
      <c r="B2120" s="3" t="n">
        <v>45147</v>
      </c>
      <c r="C2120" s="4" t="s">
        <v>27</v>
      </c>
      <c r="D2120" s="0" t="n">
        <v>43</v>
      </c>
      <c r="E2120" s="0" t="n">
        <v>143</v>
      </c>
      <c r="F2120" s="0" t="s">
        <v>29</v>
      </c>
      <c r="G2120" s="5" t="n">
        <f aca="false">OR(C2120="M15",C2120="M10")</f>
        <v>0</v>
      </c>
      <c r="H2120" s="5" t="n">
        <f aca="false">AND(D2120&lt;=7,D2120&gt;=4)</f>
        <v>0</v>
      </c>
      <c r="I2120" s="5" t="n">
        <f aca="false">AND(B2120&gt;=$P$1,B2120&lt;=$Q$1)</f>
        <v>1</v>
      </c>
      <c r="J2120" s="0" t="n">
        <f aca="false">VLOOKUP(D2120,Товар!$A$1:$F$61,5)</f>
        <v>120</v>
      </c>
      <c r="K2120" s="5" t="n">
        <f aca="false">IF(F2120="Поступление",TRUE())</f>
        <v>0</v>
      </c>
      <c r="L2120" s="5" t="n">
        <f aca="false">AND(G2120,H2120,I2120,K2120)</f>
        <v>0</v>
      </c>
      <c r="M2120" s="0" t="n">
        <f aca="false">IF(L2120,1,0)</f>
        <v>0</v>
      </c>
      <c r="N2120" s="0" t="n">
        <f aca="false">E2120*J2120*M2120</f>
        <v>0</v>
      </c>
    </row>
    <row r="2121" customFormat="false" ht="14.25" hidden="false" customHeight="false" outlineLevel="0" collapsed="false">
      <c r="A2121" s="0" t="n">
        <v>2120</v>
      </c>
      <c r="B2121" s="3" t="n">
        <v>45147</v>
      </c>
      <c r="C2121" s="4" t="s">
        <v>27</v>
      </c>
      <c r="D2121" s="0" t="n">
        <v>44</v>
      </c>
      <c r="E2121" s="0" t="n">
        <v>178</v>
      </c>
      <c r="F2121" s="0" t="s">
        <v>29</v>
      </c>
      <c r="G2121" s="5" t="n">
        <f aca="false">OR(C2121="M15",C2121="M10")</f>
        <v>0</v>
      </c>
      <c r="H2121" s="5" t="n">
        <f aca="false">AND(D2121&lt;=7,D2121&gt;=4)</f>
        <v>0</v>
      </c>
      <c r="I2121" s="5" t="n">
        <f aca="false">AND(B2121&gt;=$P$1,B2121&lt;=$Q$1)</f>
        <v>1</v>
      </c>
      <c r="J2121" s="0" t="n">
        <f aca="false">VLOOKUP(D2121,Товар!$A$1:$F$61,5)</f>
        <v>200</v>
      </c>
      <c r="K2121" s="5" t="n">
        <f aca="false">IF(F2121="Поступление",TRUE())</f>
        <v>0</v>
      </c>
      <c r="L2121" s="5" t="n">
        <f aca="false">AND(G2121,H2121,I2121,K2121)</f>
        <v>0</v>
      </c>
      <c r="M2121" s="0" t="n">
        <f aca="false">IF(L2121,1,0)</f>
        <v>0</v>
      </c>
      <c r="N2121" s="0" t="n">
        <f aca="false">E2121*J2121*M2121</f>
        <v>0</v>
      </c>
    </row>
    <row r="2122" customFormat="false" ht="14.25" hidden="false" customHeight="false" outlineLevel="0" collapsed="false">
      <c r="A2122" s="0" t="n">
        <v>2121</v>
      </c>
      <c r="B2122" s="3" t="n">
        <v>45147</v>
      </c>
      <c r="C2122" s="4" t="s">
        <v>27</v>
      </c>
      <c r="D2122" s="0" t="n">
        <v>45</v>
      </c>
      <c r="E2122" s="0" t="n">
        <v>146</v>
      </c>
      <c r="F2122" s="0" t="s">
        <v>29</v>
      </c>
      <c r="G2122" s="5" t="n">
        <f aca="false">OR(C2122="M15",C2122="M10")</f>
        <v>0</v>
      </c>
      <c r="H2122" s="5" t="n">
        <f aca="false">AND(D2122&lt;=7,D2122&gt;=4)</f>
        <v>0</v>
      </c>
      <c r="I2122" s="5" t="n">
        <f aca="false">AND(B2122&gt;=$P$1,B2122&lt;=$Q$1)</f>
        <v>1</v>
      </c>
      <c r="J2122" s="0" t="n">
        <f aca="false">VLOOKUP(D2122,Товар!$A$1:$F$61,5)</f>
        <v>200</v>
      </c>
      <c r="K2122" s="5" t="n">
        <f aca="false">IF(F2122="Поступление",TRUE())</f>
        <v>0</v>
      </c>
      <c r="L2122" s="5" t="n">
        <f aca="false">AND(G2122,H2122,I2122,K2122)</f>
        <v>0</v>
      </c>
      <c r="M2122" s="0" t="n">
        <f aca="false">IF(L2122,1,0)</f>
        <v>0</v>
      </c>
      <c r="N2122" s="0" t="n">
        <f aca="false">E2122*J2122*M2122</f>
        <v>0</v>
      </c>
    </row>
    <row r="2123" customFormat="false" ht="14.25" hidden="false" customHeight="false" outlineLevel="0" collapsed="false">
      <c r="A2123" s="0" t="n">
        <v>2122</v>
      </c>
      <c r="B2123" s="3" t="n">
        <v>45147</v>
      </c>
      <c r="C2123" s="4" t="s">
        <v>27</v>
      </c>
      <c r="D2123" s="0" t="n">
        <v>46</v>
      </c>
      <c r="E2123" s="0" t="n">
        <v>128</v>
      </c>
      <c r="F2123" s="0" t="s">
        <v>29</v>
      </c>
      <c r="G2123" s="5" t="n">
        <f aca="false">OR(C2123="M15",C2123="M10")</f>
        <v>0</v>
      </c>
      <c r="H2123" s="5" t="n">
        <f aca="false">AND(D2123&lt;=7,D2123&gt;=4)</f>
        <v>0</v>
      </c>
      <c r="I2123" s="5" t="n">
        <f aca="false">AND(B2123&gt;=$P$1,B2123&lt;=$Q$1)</f>
        <v>1</v>
      </c>
      <c r="J2123" s="0" t="n">
        <f aca="false">VLOOKUP(D2123,Товар!$A$1:$F$61,5)</f>
        <v>300</v>
      </c>
      <c r="K2123" s="5" t="n">
        <f aca="false">IF(F2123="Поступление",TRUE())</f>
        <v>0</v>
      </c>
      <c r="L2123" s="5" t="n">
        <f aca="false">AND(G2123,H2123,I2123,K2123)</f>
        <v>0</v>
      </c>
      <c r="M2123" s="0" t="n">
        <f aca="false">IF(L2123,1,0)</f>
        <v>0</v>
      </c>
      <c r="N2123" s="0" t="n">
        <f aca="false">E2123*J2123*M2123</f>
        <v>0</v>
      </c>
    </row>
    <row r="2124" customFormat="false" ht="14.25" hidden="false" customHeight="false" outlineLevel="0" collapsed="false">
      <c r="A2124" s="0" t="n">
        <v>2123</v>
      </c>
      <c r="B2124" s="3" t="n">
        <v>45147</v>
      </c>
      <c r="C2124" s="4" t="s">
        <v>27</v>
      </c>
      <c r="D2124" s="0" t="n">
        <v>47</v>
      </c>
      <c r="E2124" s="0" t="n">
        <v>191</v>
      </c>
      <c r="F2124" s="0" t="s">
        <v>29</v>
      </c>
      <c r="G2124" s="5" t="n">
        <f aca="false">OR(C2124="M15",C2124="M10")</f>
        <v>0</v>
      </c>
      <c r="H2124" s="5" t="n">
        <f aca="false">AND(D2124&lt;=7,D2124&gt;=4)</f>
        <v>0</v>
      </c>
      <c r="I2124" s="5" t="n">
        <f aca="false">AND(B2124&gt;=$P$1,B2124&lt;=$Q$1)</f>
        <v>1</v>
      </c>
      <c r="J2124" s="0" t="n">
        <f aca="false">VLOOKUP(D2124,Товар!$A$1:$F$61,5)</f>
        <v>300</v>
      </c>
      <c r="K2124" s="5" t="n">
        <f aca="false">IF(F2124="Поступление",TRUE())</f>
        <v>0</v>
      </c>
      <c r="L2124" s="5" t="n">
        <f aca="false">AND(G2124,H2124,I2124,K2124)</f>
        <v>0</v>
      </c>
      <c r="M2124" s="0" t="n">
        <f aca="false">IF(L2124,1,0)</f>
        <v>0</v>
      </c>
      <c r="N2124" s="0" t="n">
        <f aca="false">E2124*J2124*M2124</f>
        <v>0</v>
      </c>
    </row>
    <row r="2125" customFormat="false" ht="14.25" hidden="false" customHeight="false" outlineLevel="0" collapsed="false">
      <c r="A2125" s="0" t="n">
        <v>2124</v>
      </c>
      <c r="B2125" s="3" t="n">
        <v>45147</v>
      </c>
      <c r="C2125" s="4" t="s">
        <v>27</v>
      </c>
      <c r="D2125" s="0" t="n">
        <v>48</v>
      </c>
      <c r="E2125" s="0" t="n">
        <v>165</v>
      </c>
      <c r="F2125" s="0" t="s">
        <v>29</v>
      </c>
      <c r="G2125" s="5" t="n">
        <f aca="false">OR(C2125="M15",C2125="M10")</f>
        <v>0</v>
      </c>
      <c r="H2125" s="5" t="n">
        <f aca="false">AND(D2125&lt;=7,D2125&gt;=4)</f>
        <v>0</v>
      </c>
      <c r="I2125" s="5" t="n">
        <f aca="false">AND(B2125&gt;=$P$1,B2125&lt;=$Q$1)</f>
        <v>1</v>
      </c>
      <c r="J2125" s="0" t="n">
        <f aca="false">VLOOKUP(D2125,Товар!$A$1:$F$61,5)</f>
        <v>300</v>
      </c>
      <c r="K2125" s="5" t="n">
        <f aca="false">IF(F2125="Поступление",TRUE())</f>
        <v>0</v>
      </c>
      <c r="L2125" s="5" t="n">
        <f aca="false">AND(G2125,H2125,I2125,K2125)</f>
        <v>0</v>
      </c>
      <c r="M2125" s="0" t="n">
        <f aca="false">IF(L2125,1,0)</f>
        <v>0</v>
      </c>
      <c r="N2125" s="0" t="n">
        <f aca="false">E2125*J2125*M2125</f>
        <v>0</v>
      </c>
    </row>
    <row r="2126" customFormat="false" ht="14.25" hidden="false" customHeight="false" outlineLevel="0" collapsed="false">
      <c r="A2126" s="0" t="n">
        <v>2125</v>
      </c>
      <c r="B2126" s="3" t="n">
        <v>45147</v>
      </c>
      <c r="C2126" s="4" t="s">
        <v>27</v>
      </c>
      <c r="D2126" s="0" t="n">
        <v>49</v>
      </c>
      <c r="E2126" s="0" t="n">
        <v>167</v>
      </c>
      <c r="F2126" s="0" t="s">
        <v>29</v>
      </c>
      <c r="G2126" s="5" t="n">
        <f aca="false">OR(C2126="M15",C2126="M10")</f>
        <v>0</v>
      </c>
      <c r="H2126" s="5" t="n">
        <f aca="false">AND(D2126&lt;=7,D2126&gt;=4)</f>
        <v>0</v>
      </c>
      <c r="I2126" s="5" t="n">
        <f aca="false">AND(B2126&gt;=$P$1,B2126&lt;=$Q$1)</f>
        <v>1</v>
      </c>
      <c r="J2126" s="0" t="n">
        <f aca="false">VLOOKUP(D2126,Товар!$A$1:$F$61,5)</f>
        <v>250</v>
      </c>
      <c r="K2126" s="5" t="n">
        <f aca="false">IF(F2126="Поступление",TRUE())</f>
        <v>0</v>
      </c>
      <c r="L2126" s="5" t="n">
        <f aca="false">AND(G2126,H2126,I2126,K2126)</f>
        <v>0</v>
      </c>
      <c r="M2126" s="0" t="n">
        <f aca="false">IF(L2126,1,0)</f>
        <v>0</v>
      </c>
      <c r="N2126" s="0" t="n">
        <f aca="false">E2126*J2126*M2126</f>
        <v>0</v>
      </c>
    </row>
    <row r="2127" customFormat="false" ht="14.25" hidden="false" customHeight="false" outlineLevel="0" collapsed="false">
      <c r="A2127" s="0" t="n">
        <v>2126</v>
      </c>
      <c r="B2127" s="3" t="n">
        <v>45147</v>
      </c>
      <c r="C2127" s="4" t="s">
        <v>27</v>
      </c>
      <c r="D2127" s="0" t="n">
        <v>50</v>
      </c>
      <c r="E2127" s="0" t="n">
        <v>132</v>
      </c>
      <c r="F2127" s="0" t="s">
        <v>29</v>
      </c>
      <c r="G2127" s="5" t="n">
        <f aca="false">OR(C2127="M15",C2127="M10")</f>
        <v>0</v>
      </c>
      <c r="H2127" s="5" t="n">
        <f aca="false">AND(D2127&lt;=7,D2127&gt;=4)</f>
        <v>0</v>
      </c>
      <c r="I2127" s="5" t="n">
        <f aca="false">AND(B2127&gt;=$P$1,B2127&lt;=$Q$1)</f>
        <v>1</v>
      </c>
      <c r="J2127" s="0" t="n">
        <f aca="false">VLOOKUP(D2127,Товар!$A$1:$F$61,5)</f>
        <v>250</v>
      </c>
      <c r="K2127" s="5" t="n">
        <f aca="false">IF(F2127="Поступление",TRUE())</f>
        <v>0</v>
      </c>
      <c r="L2127" s="5" t="n">
        <f aca="false">AND(G2127,H2127,I2127,K2127)</f>
        <v>0</v>
      </c>
      <c r="M2127" s="0" t="n">
        <f aca="false">IF(L2127,1,0)</f>
        <v>0</v>
      </c>
      <c r="N2127" s="0" t="n">
        <f aca="false">E2127*J2127*M2127</f>
        <v>0</v>
      </c>
    </row>
    <row r="2128" customFormat="false" ht="14.25" hidden="false" customHeight="false" outlineLevel="0" collapsed="false">
      <c r="A2128" s="0" t="n">
        <v>2127</v>
      </c>
      <c r="B2128" s="3" t="n">
        <v>45147</v>
      </c>
      <c r="C2128" s="4" t="s">
        <v>27</v>
      </c>
      <c r="D2128" s="0" t="n">
        <v>51</v>
      </c>
      <c r="E2128" s="0" t="n">
        <v>105</v>
      </c>
      <c r="F2128" s="0" t="s">
        <v>29</v>
      </c>
      <c r="G2128" s="5" t="n">
        <f aca="false">OR(C2128="M15",C2128="M10")</f>
        <v>0</v>
      </c>
      <c r="H2128" s="5" t="n">
        <f aca="false">AND(D2128&lt;=7,D2128&gt;=4)</f>
        <v>0</v>
      </c>
      <c r="I2128" s="5" t="n">
        <f aca="false">AND(B2128&gt;=$P$1,B2128&lt;=$Q$1)</f>
        <v>1</v>
      </c>
      <c r="J2128" s="0" t="n">
        <f aca="false">VLOOKUP(D2128,Товар!$A$1:$F$61,5)</f>
        <v>250</v>
      </c>
      <c r="K2128" s="5" t="n">
        <f aca="false">IF(F2128="Поступление",TRUE())</f>
        <v>0</v>
      </c>
      <c r="L2128" s="5" t="n">
        <f aca="false">AND(G2128,H2128,I2128,K2128)</f>
        <v>0</v>
      </c>
      <c r="M2128" s="0" t="n">
        <f aca="false">IF(L2128,1,0)</f>
        <v>0</v>
      </c>
      <c r="N2128" s="0" t="n">
        <f aca="false">E2128*J2128*M2128</f>
        <v>0</v>
      </c>
    </row>
    <row r="2129" customFormat="false" ht="14.25" hidden="false" customHeight="false" outlineLevel="0" collapsed="false">
      <c r="A2129" s="0" t="n">
        <v>2128</v>
      </c>
      <c r="B2129" s="3" t="n">
        <v>45147</v>
      </c>
      <c r="C2129" s="4" t="s">
        <v>27</v>
      </c>
      <c r="D2129" s="0" t="n">
        <v>52</v>
      </c>
      <c r="E2129" s="0" t="n">
        <v>114</v>
      </c>
      <c r="F2129" s="0" t="s">
        <v>29</v>
      </c>
      <c r="G2129" s="5" t="n">
        <f aca="false">OR(C2129="M15",C2129="M10")</f>
        <v>0</v>
      </c>
      <c r="H2129" s="5" t="n">
        <f aca="false">AND(D2129&lt;=7,D2129&gt;=4)</f>
        <v>0</v>
      </c>
      <c r="I2129" s="5" t="n">
        <f aca="false">AND(B2129&gt;=$P$1,B2129&lt;=$Q$1)</f>
        <v>1</v>
      </c>
      <c r="J2129" s="0" t="n">
        <f aca="false">VLOOKUP(D2129,Товар!$A$1:$F$61,5)</f>
        <v>200</v>
      </c>
      <c r="K2129" s="5" t="n">
        <f aca="false">IF(F2129="Поступление",TRUE())</f>
        <v>0</v>
      </c>
      <c r="L2129" s="5" t="n">
        <f aca="false">AND(G2129,H2129,I2129,K2129)</f>
        <v>0</v>
      </c>
      <c r="M2129" s="0" t="n">
        <f aca="false">IF(L2129,1,0)</f>
        <v>0</v>
      </c>
      <c r="N2129" s="0" t="n">
        <f aca="false">E2129*J2129*M2129</f>
        <v>0</v>
      </c>
    </row>
    <row r="2130" customFormat="false" ht="14.25" hidden="false" customHeight="false" outlineLevel="0" collapsed="false">
      <c r="A2130" s="0" t="n">
        <v>2129</v>
      </c>
      <c r="B2130" s="3" t="n">
        <v>45147</v>
      </c>
      <c r="C2130" s="4" t="s">
        <v>27</v>
      </c>
      <c r="D2130" s="0" t="n">
        <v>53</v>
      </c>
      <c r="E2130" s="0" t="n">
        <v>192</v>
      </c>
      <c r="F2130" s="0" t="s">
        <v>29</v>
      </c>
      <c r="G2130" s="5" t="n">
        <f aca="false">OR(C2130="M15",C2130="M10")</f>
        <v>0</v>
      </c>
      <c r="H2130" s="5" t="n">
        <f aca="false">AND(D2130&lt;=7,D2130&gt;=4)</f>
        <v>0</v>
      </c>
      <c r="I2130" s="5" t="n">
        <f aca="false">AND(B2130&gt;=$P$1,B2130&lt;=$Q$1)</f>
        <v>1</v>
      </c>
      <c r="J2130" s="0" t="n">
        <f aca="false">VLOOKUP(D2130,Товар!$A$1:$F$61,5)</f>
        <v>400</v>
      </c>
      <c r="K2130" s="5" t="n">
        <f aca="false">IF(F2130="Поступление",TRUE())</f>
        <v>0</v>
      </c>
      <c r="L2130" s="5" t="n">
        <f aca="false">AND(G2130,H2130,I2130,K2130)</f>
        <v>0</v>
      </c>
      <c r="M2130" s="0" t="n">
        <f aca="false">IF(L2130,1,0)</f>
        <v>0</v>
      </c>
      <c r="N2130" s="0" t="n">
        <f aca="false">E2130*J2130*M2130</f>
        <v>0</v>
      </c>
    </row>
    <row r="2131" customFormat="false" ht="14.25" hidden="false" customHeight="false" outlineLevel="0" collapsed="false">
      <c r="A2131" s="0" t="n">
        <v>2130</v>
      </c>
      <c r="B2131" s="3" t="n">
        <v>45147</v>
      </c>
      <c r="C2131" s="4" t="s">
        <v>27</v>
      </c>
      <c r="D2131" s="0" t="n">
        <v>54</v>
      </c>
      <c r="E2131" s="0" t="n">
        <v>145</v>
      </c>
      <c r="F2131" s="0" t="s">
        <v>29</v>
      </c>
      <c r="G2131" s="5" t="n">
        <f aca="false">OR(C2131="M15",C2131="M10")</f>
        <v>0</v>
      </c>
      <c r="H2131" s="5" t="n">
        <f aca="false">AND(D2131&lt;=7,D2131&gt;=4)</f>
        <v>0</v>
      </c>
      <c r="I2131" s="5" t="n">
        <f aca="false">AND(B2131&gt;=$P$1,B2131&lt;=$Q$1)</f>
        <v>1</v>
      </c>
      <c r="J2131" s="0" t="n">
        <f aca="false">VLOOKUP(D2131,Товар!$A$1:$F$61,5)</f>
        <v>300</v>
      </c>
      <c r="K2131" s="5" t="n">
        <f aca="false">IF(F2131="Поступление",TRUE())</f>
        <v>0</v>
      </c>
      <c r="L2131" s="5" t="n">
        <f aca="false">AND(G2131,H2131,I2131,K2131)</f>
        <v>0</v>
      </c>
      <c r="M2131" s="0" t="n">
        <f aca="false">IF(L2131,1,0)</f>
        <v>0</v>
      </c>
      <c r="N2131" s="0" t="n">
        <f aca="false">E2131*J2131*M2131</f>
        <v>0</v>
      </c>
    </row>
    <row r="2132" customFormat="false" ht="14.25" hidden="false" customHeight="false" outlineLevel="0" collapsed="false">
      <c r="A2132" s="0" t="n">
        <v>2131</v>
      </c>
      <c r="B2132" s="3" t="n">
        <v>45147</v>
      </c>
      <c r="C2132" s="4" t="s">
        <v>27</v>
      </c>
      <c r="D2132" s="0" t="n">
        <v>55</v>
      </c>
      <c r="E2132" s="0" t="n">
        <v>163</v>
      </c>
      <c r="F2132" s="0" t="s">
        <v>29</v>
      </c>
      <c r="G2132" s="5" t="n">
        <f aca="false">OR(C2132="M15",C2132="M10")</f>
        <v>0</v>
      </c>
      <c r="H2132" s="5" t="n">
        <f aca="false">AND(D2132&lt;=7,D2132&gt;=4)</f>
        <v>0</v>
      </c>
      <c r="I2132" s="5" t="n">
        <f aca="false">AND(B2132&gt;=$P$1,B2132&lt;=$Q$1)</f>
        <v>1</v>
      </c>
      <c r="J2132" s="0" t="n">
        <f aca="false">VLOOKUP(D2132,Товар!$A$1:$F$61,5)</f>
        <v>300</v>
      </c>
      <c r="K2132" s="5" t="n">
        <f aca="false">IF(F2132="Поступление",TRUE())</f>
        <v>0</v>
      </c>
      <c r="L2132" s="5" t="n">
        <f aca="false">AND(G2132,H2132,I2132,K2132)</f>
        <v>0</v>
      </c>
      <c r="M2132" s="0" t="n">
        <f aca="false">IF(L2132,1,0)</f>
        <v>0</v>
      </c>
      <c r="N2132" s="0" t="n">
        <f aca="false">E2132*J2132*M2132</f>
        <v>0</v>
      </c>
    </row>
    <row r="2133" customFormat="false" ht="14.25" hidden="false" customHeight="false" outlineLevel="0" collapsed="false">
      <c r="A2133" s="0" t="n">
        <v>2132</v>
      </c>
      <c r="B2133" s="3" t="n">
        <v>45147</v>
      </c>
      <c r="C2133" s="4" t="s">
        <v>27</v>
      </c>
      <c r="D2133" s="0" t="n">
        <v>56</v>
      </c>
      <c r="E2133" s="0" t="n">
        <v>128</v>
      </c>
      <c r="F2133" s="0" t="s">
        <v>29</v>
      </c>
      <c r="G2133" s="5" t="n">
        <f aca="false">OR(C2133="M15",C2133="M10")</f>
        <v>0</v>
      </c>
      <c r="H2133" s="5" t="n">
        <f aca="false">AND(D2133&lt;=7,D2133&gt;=4)</f>
        <v>0</v>
      </c>
      <c r="I2133" s="5" t="n">
        <f aca="false">AND(B2133&gt;=$P$1,B2133&lt;=$Q$1)</f>
        <v>1</v>
      </c>
      <c r="J2133" s="0" t="n">
        <f aca="false">VLOOKUP(D2133,Товар!$A$1:$F$61,5)</f>
        <v>1</v>
      </c>
      <c r="K2133" s="5" t="n">
        <f aca="false">IF(F2133="Поступление",TRUE())</f>
        <v>0</v>
      </c>
      <c r="L2133" s="5" t="n">
        <f aca="false">AND(G2133,H2133,I2133,K2133)</f>
        <v>0</v>
      </c>
      <c r="M2133" s="0" t="n">
        <f aca="false">IF(L2133,1,0)</f>
        <v>0</v>
      </c>
      <c r="N2133" s="0" t="n">
        <f aca="false">E2133*J2133*M2133</f>
        <v>0</v>
      </c>
    </row>
    <row r="2134" customFormat="false" ht="14.25" hidden="false" customHeight="false" outlineLevel="0" collapsed="false">
      <c r="A2134" s="0" t="n">
        <v>2133</v>
      </c>
      <c r="B2134" s="3" t="n">
        <v>45147</v>
      </c>
      <c r="C2134" s="4" t="s">
        <v>27</v>
      </c>
      <c r="D2134" s="0" t="n">
        <v>57</v>
      </c>
      <c r="E2134" s="0" t="n">
        <v>145</v>
      </c>
      <c r="F2134" s="0" t="s">
        <v>29</v>
      </c>
      <c r="G2134" s="5" t="n">
        <f aca="false">OR(C2134="M15",C2134="M10")</f>
        <v>0</v>
      </c>
      <c r="H2134" s="5" t="n">
        <f aca="false">AND(D2134&lt;=7,D2134&gt;=4)</f>
        <v>0</v>
      </c>
      <c r="I2134" s="5" t="n">
        <f aca="false">AND(B2134&gt;=$P$1,B2134&lt;=$Q$1)</f>
        <v>1</v>
      </c>
      <c r="J2134" s="0" t="n">
        <f aca="false">VLOOKUP(D2134,Товар!$A$1:$F$61,5)</f>
        <v>1</v>
      </c>
      <c r="K2134" s="5" t="n">
        <f aca="false">IF(F2134="Поступление",TRUE())</f>
        <v>0</v>
      </c>
      <c r="L2134" s="5" t="n">
        <f aca="false">AND(G2134,H2134,I2134,K2134)</f>
        <v>0</v>
      </c>
      <c r="M2134" s="0" t="n">
        <f aca="false">IF(L2134,1,0)</f>
        <v>0</v>
      </c>
      <c r="N2134" s="0" t="n">
        <f aca="false">E2134*J2134*M2134</f>
        <v>0</v>
      </c>
    </row>
    <row r="2135" customFormat="false" ht="14.25" hidden="false" customHeight="false" outlineLevel="0" collapsed="false">
      <c r="A2135" s="0" t="n">
        <v>2134</v>
      </c>
      <c r="B2135" s="3" t="n">
        <v>45147</v>
      </c>
      <c r="C2135" s="4" t="s">
        <v>27</v>
      </c>
      <c r="D2135" s="0" t="n">
        <v>58</v>
      </c>
      <c r="E2135" s="0" t="n">
        <v>138</v>
      </c>
      <c r="F2135" s="0" t="s">
        <v>29</v>
      </c>
      <c r="G2135" s="5" t="n">
        <f aca="false">OR(C2135="M15",C2135="M10")</f>
        <v>0</v>
      </c>
      <c r="H2135" s="5" t="n">
        <f aca="false">AND(D2135&lt;=7,D2135&gt;=4)</f>
        <v>0</v>
      </c>
      <c r="I2135" s="5" t="n">
        <f aca="false">AND(B2135&gt;=$P$1,B2135&lt;=$Q$1)</f>
        <v>1</v>
      </c>
      <c r="J2135" s="0" t="n">
        <f aca="false">VLOOKUP(D2135,Товар!$A$1:$F$61,5)</f>
        <v>500</v>
      </c>
      <c r="K2135" s="5" t="n">
        <f aca="false">IF(F2135="Поступление",TRUE())</f>
        <v>0</v>
      </c>
      <c r="L2135" s="5" t="n">
        <f aca="false">AND(G2135,H2135,I2135,K2135)</f>
        <v>0</v>
      </c>
      <c r="M2135" s="0" t="n">
        <f aca="false">IF(L2135,1,0)</f>
        <v>0</v>
      </c>
      <c r="N2135" s="0" t="n">
        <f aca="false">E2135*J2135*M2135</f>
        <v>0</v>
      </c>
    </row>
    <row r="2136" customFormat="false" ht="14.25" hidden="false" customHeight="false" outlineLevel="0" collapsed="false">
      <c r="A2136" s="0" t="n">
        <v>2135</v>
      </c>
      <c r="B2136" s="3" t="n">
        <v>45147</v>
      </c>
      <c r="C2136" s="4" t="s">
        <v>27</v>
      </c>
      <c r="D2136" s="0" t="n">
        <v>59</v>
      </c>
      <c r="E2136" s="0" t="n">
        <v>164</v>
      </c>
      <c r="F2136" s="0" t="s">
        <v>29</v>
      </c>
      <c r="G2136" s="5" t="n">
        <f aca="false">OR(C2136="M15",C2136="M10")</f>
        <v>0</v>
      </c>
      <c r="H2136" s="5" t="n">
        <f aca="false">AND(D2136&lt;=7,D2136&gt;=4)</f>
        <v>0</v>
      </c>
      <c r="I2136" s="5" t="n">
        <f aca="false">AND(B2136&gt;=$P$1,B2136&lt;=$Q$1)</f>
        <v>1</v>
      </c>
      <c r="J2136" s="0" t="n">
        <f aca="false">VLOOKUP(D2136,Товар!$A$1:$F$61,5)</f>
        <v>500</v>
      </c>
      <c r="K2136" s="5" t="n">
        <f aca="false">IF(F2136="Поступление",TRUE())</f>
        <v>0</v>
      </c>
      <c r="L2136" s="5" t="n">
        <f aca="false">AND(G2136,H2136,I2136,K2136)</f>
        <v>0</v>
      </c>
      <c r="M2136" s="0" t="n">
        <f aca="false">IF(L2136,1,0)</f>
        <v>0</v>
      </c>
      <c r="N2136" s="0" t="n">
        <f aca="false">E2136*J2136*M2136</f>
        <v>0</v>
      </c>
    </row>
    <row r="2137" customFormat="false" ht="14.25" hidden="false" customHeight="false" outlineLevel="0" collapsed="false">
      <c r="A2137" s="0" t="n">
        <v>2136</v>
      </c>
      <c r="B2137" s="3" t="n">
        <v>45147</v>
      </c>
      <c r="C2137" s="4" t="s">
        <v>27</v>
      </c>
      <c r="D2137" s="0" t="n">
        <v>60</v>
      </c>
      <c r="E2137" s="0" t="n">
        <v>176</v>
      </c>
      <c r="F2137" s="0" t="s">
        <v>29</v>
      </c>
      <c r="G2137" s="5" t="n">
        <f aca="false">OR(C2137="M15",C2137="M10")</f>
        <v>0</v>
      </c>
      <c r="H2137" s="5" t="n">
        <f aca="false">AND(D2137&lt;=7,D2137&gt;=4)</f>
        <v>0</v>
      </c>
      <c r="I2137" s="5" t="n">
        <f aca="false">AND(B2137&gt;=$P$1,B2137&lt;=$Q$1)</f>
        <v>1</v>
      </c>
      <c r="J2137" s="0" t="n">
        <f aca="false">VLOOKUP(D2137,Товар!$A$1:$F$61,5)</f>
        <v>500</v>
      </c>
      <c r="K2137" s="5" t="n">
        <f aca="false">IF(F2137="Поступление",TRUE())</f>
        <v>0</v>
      </c>
      <c r="L2137" s="5" t="n">
        <f aca="false">AND(G2137,H2137,I2137,K2137)</f>
        <v>0</v>
      </c>
      <c r="M2137" s="0" t="n">
        <f aca="false">IF(L2137,1,0)</f>
        <v>0</v>
      </c>
      <c r="N2137" s="0" t="n">
        <f aca="false">E2137*J2137*M2137</f>
        <v>0</v>
      </c>
    </row>
    <row r="2138" customFormat="false" ht="14.25" hidden="false" customHeight="false" outlineLevel="0" collapsed="false">
      <c r="A2138" s="0" t="n">
        <v>2137</v>
      </c>
      <c r="B2138" s="3" t="n">
        <v>45147</v>
      </c>
      <c r="C2138" s="4" t="s">
        <v>28</v>
      </c>
      <c r="D2138" s="0" t="n">
        <v>37</v>
      </c>
      <c r="E2138" s="0" t="n">
        <v>128</v>
      </c>
      <c r="F2138" s="0" t="s">
        <v>29</v>
      </c>
      <c r="G2138" s="5" t="n">
        <f aca="false">OR(C2138="M15",C2138="M10")</f>
        <v>0</v>
      </c>
      <c r="H2138" s="5" t="n">
        <f aca="false">AND(D2138&lt;=7,D2138&gt;=4)</f>
        <v>0</v>
      </c>
      <c r="I2138" s="5" t="n">
        <f aca="false">AND(B2138&gt;=$P$1,B2138&lt;=$Q$1)</f>
        <v>1</v>
      </c>
      <c r="J2138" s="0" t="n">
        <f aca="false">VLOOKUP(D2138,Товар!$A$1:$F$61,5)</f>
        <v>200</v>
      </c>
      <c r="K2138" s="5" t="n">
        <f aca="false">IF(F2138="Поступление",TRUE())</f>
        <v>0</v>
      </c>
      <c r="L2138" s="5" t="n">
        <f aca="false">AND(G2138,H2138,I2138,K2138)</f>
        <v>0</v>
      </c>
      <c r="M2138" s="0" t="n">
        <f aca="false">IF(L2138,1,0)</f>
        <v>0</v>
      </c>
      <c r="N2138" s="0" t="n">
        <f aca="false">E2138*J2138*M2138</f>
        <v>0</v>
      </c>
    </row>
    <row r="2139" customFormat="false" ht="14.25" hidden="false" customHeight="false" outlineLevel="0" collapsed="false">
      <c r="A2139" s="0" t="n">
        <v>2138</v>
      </c>
      <c r="B2139" s="3" t="n">
        <v>45147</v>
      </c>
      <c r="C2139" s="4" t="s">
        <v>28</v>
      </c>
      <c r="D2139" s="0" t="n">
        <v>38</v>
      </c>
      <c r="E2139" s="0" t="n">
        <v>146</v>
      </c>
      <c r="F2139" s="0" t="s">
        <v>29</v>
      </c>
      <c r="G2139" s="5" t="n">
        <f aca="false">OR(C2139="M15",C2139="M10")</f>
        <v>0</v>
      </c>
      <c r="H2139" s="5" t="n">
        <f aca="false">AND(D2139&lt;=7,D2139&gt;=4)</f>
        <v>0</v>
      </c>
      <c r="I2139" s="5" t="n">
        <f aca="false">AND(B2139&gt;=$P$1,B2139&lt;=$Q$1)</f>
        <v>1</v>
      </c>
      <c r="J2139" s="0" t="n">
        <f aca="false">VLOOKUP(D2139,Товар!$A$1:$F$61,5)</f>
        <v>200</v>
      </c>
      <c r="K2139" s="5" t="n">
        <f aca="false">IF(F2139="Поступление",TRUE())</f>
        <v>0</v>
      </c>
      <c r="L2139" s="5" t="n">
        <f aca="false">AND(G2139,H2139,I2139,K2139)</f>
        <v>0</v>
      </c>
      <c r="M2139" s="0" t="n">
        <f aca="false">IF(L2139,1,0)</f>
        <v>0</v>
      </c>
      <c r="N2139" s="0" t="n">
        <f aca="false">E2139*J2139*M2139</f>
        <v>0</v>
      </c>
    </row>
    <row r="2140" customFormat="false" ht="14.25" hidden="false" customHeight="false" outlineLevel="0" collapsed="false">
      <c r="A2140" s="0" t="n">
        <v>2139</v>
      </c>
      <c r="B2140" s="3" t="n">
        <v>45147</v>
      </c>
      <c r="C2140" s="4" t="s">
        <v>28</v>
      </c>
      <c r="D2140" s="0" t="n">
        <v>39</v>
      </c>
      <c r="E2140" s="0" t="n">
        <v>173</v>
      </c>
      <c r="F2140" s="0" t="s">
        <v>29</v>
      </c>
      <c r="G2140" s="5" t="n">
        <f aca="false">OR(C2140="M15",C2140="M10")</f>
        <v>0</v>
      </c>
      <c r="H2140" s="5" t="n">
        <f aca="false">AND(D2140&lt;=7,D2140&gt;=4)</f>
        <v>0</v>
      </c>
      <c r="I2140" s="5" t="n">
        <f aca="false">AND(B2140&gt;=$P$1,B2140&lt;=$Q$1)</f>
        <v>1</v>
      </c>
      <c r="J2140" s="0" t="n">
        <f aca="false">VLOOKUP(D2140,Товар!$A$1:$F$61,5)</f>
        <v>250</v>
      </c>
      <c r="K2140" s="5" t="n">
        <f aca="false">IF(F2140="Поступление",TRUE())</f>
        <v>0</v>
      </c>
      <c r="L2140" s="5" t="n">
        <f aca="false">AND(G2140,H2140,I2140,K2140)</f>
        <v>0</v>
      </c>
      <c r="M2140" s="0" t="n">
        <f aca="false">IF(L2140,1,0)</f>
        <v>0</v>
      </c>
      <c r="N2140" s="0" t="n">
        <f aca="false">E2140*J2140*M2140</f>
        <v>0</v>
      </c>
    </row>
    <row r="2141" customFormat="false" ht="14.25" hidden="false" customHeight="false" outlineLevel="0" collapsed="false">
      <c r="A2141" s="0" t="n">
        <v>2140</v>
      </c>
      <c r="B2141" s="3" t="n">
        <v>45147</v>
      </c>
      <c r="C2141" s="4" t="s">
        <v>28</v>
      </c>
      <c r="D2141" s="0" t="n">
        <v>40</v>
      </c>
      <c r="E2141" s="0" t="n">
        <v>180</v>
      </c>
      <c r="F2141" s="0" t="s">
        <v>29</v>
      </c>
      <c r="G2141" s="5" t="n">
        <f aca="false">OR(C2141="M15",C2141="M10")</f>
        <v>0</v>
      </c>
      <c r="H2141" s="5" t="n">
        <f aca="false">AND(D2141&lt;=7,D2141&gt;=4)</f>
        <v>0</v>
      </c>
      <c r="I2141" s="5" t="n">
        <f aca="false">AND(B2141&gt;=$P$1,B2141&lt;=$Q$1)</f>
        <v>1</v>
      </c>
      <c r="J2141" s="0" t="n">
        <f aca="false">VLOOKUP(D2141,Товар!$A$1:$F$61,5)</f>
        <v>200</v>
      </c>
      <c r="K2141" s="5" t="n">
        <f aca="false">IF(F2141="Поступление",TRUE())</f>
        <v>0</v>
      </c>
      <c r="L2141" s="5" t="n">
        <f aca="false">AND(G2141,H2141,I2141,K2141)</f>
        <v>0</v>
      </c>
      <c r="M2141" s="0" t="n">
        <f aca="false">IF(L2141,1,0)</f>
        <v>0</v>
      </c>
      <c r="N2141" s="0" t="n">
        <f aca="false">E2141*J2141*M2141</f>
        <v>0</v>
      </c>
    </row>
    <row r="2142" customFormat="false" ht="14.25" hidden="false" customHeight="false" outlineLevel="0" collapsed="false">
      <c r="A2142" s="0" t="n">
        <v>2141</v>
      </c>
      <c r="B2142" s="3" t="n">
        <v>45147</v>
      </c>
      <c r="C2142" s="4" t="s">
        <v>28</v>
      </c>
      <c r="D2142" s="0" t="n">
        <v>41</v>
      </c>
      <c r="E2142" s="0" t="n">
        <v>142</v>
      </c>
      <c r="F2142" s="0" t="s">
        <v>29</v>
      </c>
      <c r="G2142" s="5" t="n">
        <f aca="false">OR(C2142="M15",C2142="M10")</f>
        <v>0</v>
      </c>
      <c r="H2142" s="5" t="n">
        <f aca="false">AND(D2142&lt;=7,D2142&gt;=4)</f>
        <v>0</v>
      </c>
      <c r="I2142" s="5" t="n">
        <f aca="false">AND(B2142&gt;=$P$1,B2142&lt;=$Q$1)</f>
        <v>1</v>
      </c>
      <c r="J2142" s="0" t="n">
        <f aca="false">VLOOKUP(D2142,Товар!$A$1:$F$61,5)</f>
        <v>100</v>
      </c>
      <c r="K2142" s="5" t="n">
        <f aca="false">IF(F2142="Поступление",TRUE())</f>
        <v>0</v>
      </c>
      <c r="L2142" s="5" t="n">
        <f aca="false">AND(G2142,H2142,I2142,K2142)</f>
        <v>0</v>
      </c>
      <c r="M2142" s="0" t="n">
        <f aca="false">IF(L2142,1,0)</f>
        <v>0</v>
      </c>
      <c r="N2142" s="0" t="n">
        <f aca="false">E2142*J2142*M2142</f>
        <v>0</v>
      </c>
    </row>
    <row r="2143" customFormat="false" ht="14.25" hidden="false" customHeight="false" outlineLevel="0" collapsed="false">
      <c r="A2143" s="0" t="n">
        <v>2142</v>
      </c>
      <c r="B2143" s="3" t="n">
        <v>45147</v>
      </c>
      <c r="C2143" s="4" t="s">
        <v>28</v>
      </c>
      <c r="D2143" s="0" t="n">
        <v>42</v>
      </c>
      <c r="E2143" s="0" t="n">
        <v>156</v>
      </c>
      <c r="F2143" s="0" t="s">
        <v>29</v>
      </c>
      <c r="G2143" s="5" t="n">
        <f aca="false">OR(C2143="M15",C2143="M10")</f>
        <v>0</v>
      </c>
      <c r="H2143" s="5" t="n">
        <f aca="false">AND(D2143&lt;=7,D2143&gt;=4)</f>
        <v>0</v>
      </c>
      <c r="I2143" s="5" t="n">
        <f aca="false">AND(B2143&gt;=$P$1,B2143&lt;=$Q$1)</f>
        <v>1</v>
      </c>
      <c r="J2143" s="0" t="n">
        <f aca="false">VLOOKUP(D2143,Товар!$A$1:$F$61,5)</f>
        <v>500</v>
      </c>
      <c r="K2143" s="5" t="n">
        <f aca="false">IF(F2143="Поступление",TRUE())</f>
        <v>0</v>
      </c>
      <c r="L2143" s="5" t="n">
        <f aca="false">AND(G2143,H2143,I2143,K2143)</f>
        <v>0</v>
      </c>
      <c r="M2143" s="0" t="n">
        <f aca="false">IF(L2143,1,0)</f>
        <v>0</v>
      </c>
      <c r="N2143" s="0" t="n">
        <f aca="false">E2143*J2143*M2143</f>
        <v>0</v>
      </c>
    </row>
    <row r="2144" customFormat="false" ht="14.25" hidden="false" customHeight="false" outlineLevel="0" collapsed="false">
      <c r="A2144" s="0" t="n">
        <v>2143</v>
      </c>
      <c r="B2144" s="3" t="n">
        <v>45147</v>
      </c>
      <c r="C2144" s="4" t="s">
        <v>28</v>
      </c>
      <c r="D2144" s="0" t="n">
        <v>43</v>
      </c>
      <c r="E2144" s="0" t="n">
        <v>144</v>
      </c>
      <c r="F2144" s="0" t="s">
        <v>29</v>
      </c>
      <c r="G2144" s="5" t="n">
        <f aca="false">OR(C2144="M15",C2144="M10")</f>
        <v>0</v>
      </c>
      <c r="H2144" s="5" t="n">
        <f aca="false">AND(D2144&lt;=7,D2144&gt;=4)</f>
        <v>0</v>
      </c>
      <c r="I2144" s="5" t="n">
        <f aca="false">AND(B2144&gt;=$P$1,B2144&lt;=$Q$1)</f>
        <v>1</v>
      </c>
      <c r="J2144" s="0" t="n">
        <f aca="false">VLOOKUP(D2144,Товар!$A$1:$F$61,5)</f>
        <v>120</v>
      </c>
      <c r="K2144" s="5" t="n">
        <f aca="false">IF(F2144="Поступление",TRUE())</f>
        <v>0</v>
      </c>
      <c r="L2144" s="5" t="n">
        <f aca="false">AND(G2144,H2144,I2144,K2144)</f>
        <v>0</v>
      </c>
      <c r="M2144" s="0" t="n">
        <f aca="false">IF(L2144,1,0)</f>
        <v>0</v>
      </c>
      <c r="N2144" s="0" t="n">
        <f aca="false">E2144*J2144*M2144</f>
        <v>0</v>
      </c>
    </row>
    <row r="2145" customFormat="false" ht="14.25" hidden="false" customHeight="false" outlineLevel="0" collapsed="false">
      <c r="A2145" s="0" t="n">
        <v>2144</v>
      </c>
      <c r="B2145" s="3" t="n">
        <v>45147</v>
      </c>
      <c r="C2145" s="4" t="s">
        <v>28</v>
      </c>
      <c r="D2145" s="0" t="n">
        <v>44</v>
      </c>
      <c r="E2145" s="0" t="n">
        <v>178</v>
      </c>
      <c r="F2145" s="0" t="s">
        <v>29</v>
      </c>
      <c r="G2145" s="5" t="n">
        <f aca="false">OR(C2145="M15",C2145="M10")</f>
        <v>0</v>
      </c>
      <c r="H2145" s="5" t="n">
        <f aca="false">AND(D2145&lt;=7,D2145&gt;=4)</f>
        <v>0</v>
      </c>
      <c r="I2145" s="5" t="n">
        <f aca="false">AND(B2145&gt;=$P$1,B2145&lt;=$Q$1)</f>
        <v>1</v>
      </c>
      <c r="J2145" s="0" t="n">
        <f aca="false">VLOOKUP(D2145,Товар!$A$1:$F$61,5)</f>
        <v>200</v>
      </c>
      <c r="K2145" s="5" t="n">
        <f aca="false">IF(F2145="Поступление",TRUE())</f>
        <v>0</v>
      </c>
      <c r="L2145" s="5" t="n">
        <f aca="false">AND(G2145,H2145,I2145,K2145)</f>
        <v>0</v>
      </c>
      <c r="M2145" s="0" t="n">
        <f aca="false">IF(L2145,1,0)</f>
        <v>0</v>
      </c>
      <c r="N2145" s="0" t="n">
        <f aca="false">E2145*J2145*M2145</f>
        <v>0</v>
      </c>
    </row>
    <row r="2146" customFormat="false" ht="14.25" hidden="false" customHeight="false" outlineLevel="0" collapsed="false">
      <c r="A2146" s="0" t="n">
        <v>2145</v>
      </c>
      <c r="B2146" s="3" t="n">
        <v>45147</v>
      </c>
      <c r="C2146" s="4" t="s">
        <v>28</v>
      </c>
      <c r="D2146" s="0" t="n">
        <v>45</v>
      </c>
      <c r="E2146" s="0" t="n">
        <v>105</v>
      </c>
      <c r="F2146" s="0" t="s">
        <v>29</v>
      </c>
      <c r="G2146" s="5" t="n">
        <f aca="false">OR(C2146="M15",C2146="M10")</f>
        <v>0</v>
      </c>
      <c r="H2146" s="5" t="n">
        <f aca="false">AND(D2146&lt;=7,D2146&gt;=4)</f>
        <v>0</v>
      </c>
      <c r="I2146" s="5" t="n">
        <f aca="false">AND(B2146&gt;=$P$1,B2146&lt;=$Q$1)</f>
        <v>1</v>
      </c>
      <c r="J2146" s="0" t="n">
        <f aca="false">VLOOKUP(D2146,Товар!$A$1:$F$61,5)</f>
        <v>200</v>
      </c>
      <c r="K2146" s="5" t="n">
        <f aca="false">IF(F2146="Поступление",TRUE())</f>
        <v>0</v>
      </c>
      <c r="L2146" s="5" t="n">
        <f aca="false">AND(G2146,H2146,I2146,K2146)</f>
        <v>0</v>
      </c>
      <c r="M2146" s="0" t="n">
        <f aca="false">IF(L2146,1,0)</f>
        <v>0</v>
      </c>
      <c r="N2146" s="0" t="n">
        <f aca="false">E2146*J2146*M2146</f>
        <v>0</v>
      </c>
    </row>
    <row r="2147" customFormat="false" ht="14.25" hidden="false" customHeight="false" outlineLevel="0" collapsed="false">
      <c r="A2147" s="0" t="n">
        <v>2146</v>
      </c>
      <c r="B2147" s="3" t="n">
        <v>45147</v>
      </c>
      <c r="C2147" s="4" t="s">
        <v>28</v>
      </c>
      <c r="D2147" s="0" t="n">
        <v>46</v>
      </c>
      <c r="E2147" s="0" t="n">
        <v>114</v>
      </c>
      <c r="F2147" s="0" t="s">
        <v>29</v>
      </c>
      <c r="G2147" s="5" t="n">
        <f aca="false">OR(C2147="M15",C2147="M10")</f>
        <v>0</v>
      </c>
      <c r="H2147" s="5" t="n">
        <f aca="false">AND(D2147&lt;=7,D2147&gt;=4)</f>
        <v>0</v>
      </c>
      <c r="I2147" s="5" t="n">
        <f aca="false">AND(B2147&gt;=$P$1,B2147&lt;=$Q$1)</f>
        <v>1</v>
      </c>
      <c r="J2147" s="0" t="n">
        <f aca="false">VLOOKUP(D2147,Товар!$A$1:$F$61,5)</f>
        <v>300</v>
      </c>
      <c r="K2147" s="5" t="n">
        <f aca="false">IF(F2147="Поступление",TRUE())</f>
        <v>0</v>
      </c>
      <c r="L2147" s="5" t="n">
        <f aca="false">AND(G2147,H2147,I2147,K2147)</f>
        <v>0</v>
      </c>
      <c r="M2147" s="0" t="n">
        <f aca="false">IF(L2147,1,0)</f>
        <v>0</v>
      </c>
      <c r="N2147" s="0" t="n">
        <f aca="false">E2147*J2147*M2147</f>
        <v>0</v>
      </c>
    </row>
    <row r="2148" customFormat="false" ht="14.25" hidden="false" customHeight="false" outlineLevel="0" collapsed="false">
      <c r="A2148" s="0" t="n">
        <v>2147</v>
      </c>
      <c r="B2148" s="3" t="n">
        <v>45147</v>
      </c>
      <c r="C2148" s="4" t="s">
        <v>28</v>
      </c>
      <c r="D2148" s="0" t="n">
        <v>47</v>
      </c>
      <c r="E2148" s="0" t="n">
        <v>192</v>
      </c>
      <c r="F2148" s="0" t="s">
        <v>29</v>
      </c>
      <c r="G2148" s="5" t="n">
        <f aca="false">OR(C2148="M15",C2148="M10")</f>
        <v>0</v>
      </c>
      <c r="H2148" s="5" t="n">
        <f aca="false">AND(D2148&lt;=7,D2148&gt;=4)</f>
        <v>0</v>
      </c>
      <c r="I2148" s="5" t="n">
        <f aca="false">AND(B2148&gt;=$P$1,B2148&lt;=$Q$1)</f>
        <v>1</v>
      </c>
      <c r="J2148" s="0" t="n">
        <f aca="false">VLOOKUP(D2148,Товар!$A$1:$F$61,5)</f>
        <v>300</v>
      </c>
      <c r="K2148" s="5" t="n">
        <f aca="false">IF(F2148="Поступление",TRUE())</f>
        <v>0</v>
      </c>
      <c r="L2148" s="5" t="n">
        <f aca="false">AND(G2148,H2148,I2148,K2148)</f>
        <v>0</v>
      </c>
      <c r="M2148" s="0" t="n">
        <f aca="false">IF(L2148,1,0)</f>
        <v>0</v>
      </c>
      <c r="N2148" s="0" t="n">
        <f aca="false">E2148*J2148*M2148</f>
        <v>0</v>
      </c>
    </row>
    <row r="2149" customFormat="false" ht="14.25" hidden="false" customHeight="false" outlineLevel="0" collapsed="false">
      <c r="A2149" s="0" t="n">
        <v>2148</v>
      </c>
      <c r="B2149" s="3" t="n">
        <v>45147</v>
      </c>
      <c r="C2149" s="4" t="s">
        <v>28</v>
      </c>
      <c r="D2149" s="0" t="n">
        <v>48</v>
      </c>
      <c r="E2149" s="0" t="n">
        <v>145</v>
      </c>
      <c r="F2149" s="0" t="s">
        <v>29</v>
      </c>
      <c r="G2149" s="5" t="n">
        <f aca="false">OR(C2149="M15",C2149="M10")</f>
        <v>0</v>
      </c>
      <c r="H2149" s="5" t="n">
        <f aca="false">AND(D2149&lt;=7,D2149&gt;=4)</f>
        <v>0</v>
      </c>
      <c r="I2149" s="5" t="n">
        <f aca="false">AND(B2149&gt;=$P$1,B2149&lt;=$Q$1)</f>
        <v>1</v>
      </c>
      <c r="J2149" s="0" t="n">
        <f aca="false">VLOOKUP(D2149,Товар!$A$1:$F$61,5)</f>
        <v>300</v>
      </c>
      <c r="K2149" s="5" t="n">
        <f aca="false">IF(F2149="Поступление",TRUE())</f>
        <v>0</v>
      </c>
      <c r="L2149" s="5" t="n">
        <f aca="false">AND(G2149,H2149,I2149,K2149)</f>
        <v>0</v>
      </c>
      <c r="M2149" s="0" t="n">
        <f aca="false">IF(L2149,1,0)</f>
        <v>0</v>
      </c>
      <c r="N2149" s="0" t="n">
        <f aca="false">E2149*J2149*M2149</f>
        <v>0</v>
      </c>
    </row>
    <row r="2150" customFormat="false" ht="14.25" hidden="false" customHeight="false" outlineLevel="0" collapsed="false">
      <c r="A2150" s="0" t="n">
        <v>2149</v>
      </c>
      <c r="B2150" s="3" t="n">
        <v>45147</v>
      </c>
      <c r="C2150" s="4" t="s">
        <v>28</v>
      </c>
      <c r="D2150" s="0" t="n">
        <v>49</v>
      </c>
      <c r="E2150" s="0" t="n">
        <v>163</v>
      </c>
      <c r="F2150" s="0" t="s">
        <v>29</v>
      </c>
      <c r="G2150" s="5" t="n">
        <f aca="false">OR(C2150="M15",C2150="M10")</f>
        <v>0</v>
      </c>
      <c r="H2150" s="5" t="n">
        <f aca="false">AND(D2150&lt;=7,D2150&gt;=4)</f>
        <v>0</v>
      </c>
      <c r="I2150" s="5" t="n">
        <f aca="false">AND(B2150&gt;=$P$1,B2150&lt;=$Q$1)</f>
        <v>1</v>
      </c>
      <c r="J2150" s="0" t="n">
        <f aca="false">VLOOKUP(D2150,Товар!$A$1:$F$61,5)</f>
        <v>250</v>
      </c>
      <c r="K2150" s="5" t="n">
        <f aca="false">IF(F2150="Поступление",TRUE())</f>
        <v>0</v>
      </c>
      <c r="L2150" s="5" t="n">
        <f aca="false">AND(G2150,H2150,I2150,K2150)</f>
        <v>0</v>
      </c>
      <c r="M2150" s="0" t="n">
        <f aca="false">IF(L2150,1,0)</f>
        <v>0</v>
      </c>
      <c r="N2150" s="0" t="n">
        <f aca="false">E2150*J2150*M2150</f>
        <v>0</v>
      </c>
    </row>
    <row r="2151" customFormat="false" ht="14.25" hidden="false" customHeight="false" outlineLevel="0" collapsed="false">
      <c r="A2151" s="0" t="n">
        <v>2150</v>
      </c>
      <c r="B2151" s="3" t="n">
        <v>45147</v>
      </c>
      <c r="C2151" s="4" t="s">
        <v>28</v>
      </c>
      <c r="D2151" s="0" t="n">
        <v>50</v>
      </c>
      <c r="E2151" s="0" t="n">
        <v>128</v>
      </c>
      <c r="F2151" s="0" t="s">
        <v>29</v>
      </c>
      <c r="G2151" s="5" t="n">
        <f aca="false">OR(C2151="M15",C2151="M10")</f>
        <v>0</v>
      </c>
      <c r="H2151" s="5" t="n">
        <f aca="false">AND(D2151&lt;=7,D2151&gt;=4)</f>
        <v>0</v>
      </c>
      <c r="I2151" s="5" t="n">
        <f aca="false">AND(B2151&gt;=$P$1,B2151&lt;=$Q$1)</f>
        <v>1</v>
      </c>
      <c r="J2151" s="0" t="n">
        <f aca="false">VLOOKUP(D2151,Товар!$A$1:$F$61,5)</f>
        <v>250</v>
      </c>
      <c r="K2151" s="5" t="n">
        <f aca="false">IF(F2151="Поступление",TRUE())</f>
        <v>0</v>
      </c>
      <c r="L2151" s="5" t="n">
        <f aca="false">AND(G2151,H2151,I2151,K2151)</f>
        <v>0</v>
      </c>
      <c r="M2151" s="0" t="n">
        <f aca="false">IF(L2151,1,0)</f>
        <v>0</v>
      </c>
      <c r="N2151" s="0" t="n">
        <f aca="false">E2151*J2151*M2151</f>
        <v>0</v>
      </c>
    </row>
    <row r="2152" customFormat="false" ht="14.25" hidden="false" customHeight="false" outlineLevel="0" collapsed="false">
      <c r="A2152" s="0" t="n">
        <v>2151</v>
      </c>
      <c r="B2152" s="3" t="n">
        <v>45147</v>
      </c>
      <c r="C2152" s="4" t="s">
        <v>28</v>
      </c>
      <c r="D2152" s="0" t="n">
        <v>51</v>
      </c>
      <c r="E2152" s="0" t="n">
        <v>145</v>
      </c>
      <c r="F2152" s="0" t="s">
        <v>29</v>
      </c>
      <c r="G2152" s="5" t="n">
        <f aca="false">OR(C2152="M15",C2152="M10")</f>
        <v>0</v>
      </c>
      <c r="H2152" s="5" t="n">
        <f aca="false">AND(D2152&lt;=7,D2152&gt;=4)</f>
        <v>0</v>
      </c>
      <c r="I2152" s="5" t="n">
        <f aca="false">AND(B2152&gt;=$P$1,B2152&lt;=$Q$1)</f>
        <v>1</v>
      </c>
      <c r="J2152" s="0" t="n">
        <f aca="false">VLOOKUP(D2152,Товар!$A$1:$F$61,5)</f>
        <v>250</v>
      </c>
      <c r="K2152" s="5" t="n">
        <f aca="false">IF(F2152="Поступление",TRUE())</f>
        <v>0</v>
      </c>
      <c r="L2152" s="5" t="n">
        <f aca="false">AND(G2152,H2152,I2152,K2152)</f>
        <v>0</v>
      </c>
      <c r="M2152" s="0" t="n">
        <f aca="false">IF(L2152,1,0)</f>
        <v>0</v>
      </c>
      <c r="N2152" s="0" t="n">
        <f aca="false">E2152*J2152*M2152</f>
        <v>0</v>
      </c>
    </row>
    <row r="2153" customFormat="false" ht="14.25" hidden="false" customHeight="false" outlineLevel="0" collapsed="false">
      <c r="A2153" s="0" t="n">
        <v>2152</v>
      </c>
      <c r="B2153" s="3" t="n">
        <v>45147</v>
      </c>
      <c r="C2153" s="4" t="s">
        <v>28</v>
      </c>
      <c r="D2153" s="0" t="n">
        <v>52</v>
      </c>
      <c r="E2153" s="0" t="n">
        <v>138</v>
      </c>
      <c r="F2153" s="0" t="s">
        <v>29</v>
      </c>
      <c r="G2153" s="5" t="n">
        <f aca="false">OR(C2153="M15",C2153="M10")</f>
        <v>0</v>
      </c>
      <c r="H2153" s="5" t="n">
        <f aca="false">AND(D2153&lt;=7,D2153&gt;=4)</f>
        <v>0</v>
      </c>
      <c r="I2153" s="5" t="n">
        <f aca="false">AND(B2153&gt;=$P$1,B2153&lt;=$Q$1)</f>
        <v>1</v>
      </c>
      <c r="J2153" s="0" t="n">
        <f aca="false">VLOOKUP(D2153,Товар!$A$1:$F$61,5)</f>
        <v>200</v>
      </c>
      <c r="K2153" s="5" t="n">
        <f aca="false">IF(F2153="Поступление",TRUE())</f>
        <v>0</v>
      </c>
      <c r="L2153" s="5" t="n">
        <f aca="false">AND(G2153,H2153,I2153,K2153)</f>
        <v>0</v>
      </c>
      <c r="M2153" s="0" t="n">
        <f aca="false">IF(L2153,1,0)</f>
        <v>0</v>
      </c>
      <c r="N2153" s="0" t="n">
        <f aca="false">E2153*J2153*M2153</f>
        <v>0</v>
      </c>
    </row>
    <row r="2154" customFormat="false" ht="14.25" hidden="false" customHeight="false" outlineLevel="0" collapsed="false">
      <c r="A2154" s="0" t="n">
        <v>2153</v>
      </c>
      <c r="B2154" s="3" t="n">
        <v>45147</v>
      </c>
      <c r="C2154" s="4" t="s">
        <v>28</v>
      </c>
      <c r="D2154" s="0" t="n">
        <v>53</v>
      </c>
      <c r="E2154" s="0" t="n">
        <v>164</v>
      </c>
      <c r="F2154" s="0" t="s">
        <v>29</v>
      </c>
      <c r="G2154" s="5" t="n">
        <f aca="false">OR(C2154="M15",C2154="M10")</f>
        <v>0</v>
      </c>
      <c r="H2154" s="5" t="n">
        <f aca="false">AND(D2154&lt;=7,D2154&gt;=4)</f>
        <v>0</v>
      </c>
      <c r="I2154" s="5" t="n">
        <f aca="false">AND(B2154&gt;=$P$1,B2154&lt;=$Q$1)</f>
        <v>1</v>
      </c>
      <c r="J2154" s="0" t="n">
        <f aca="false">VLOOKUP(D2154,Товар!$A$1:$F$61,5)</f>
        <v>400</v>
      </c>
      <c r="K2154" s="5" t="n">
        <f aca="false">IF(F2154="Поступление",TRUE())</f>
        <v>0</v>
      </c>
      <c r="L2154" s="5" t="n">
        <f aca="false">AND(G2154,H2154,I2154,K2154)</f>
        <v>0</v>
      </c>
      <c r="M2154" s="0" t="n">
        <f aca="false">IF(L2154,1,0)</f>
        <v>0</v>
      </c>
      <c r="N2154" s="0" t="n">
        <f aca="false">E2154*J2154*M2154</f>
        <v>0</v>
      </c>
    </row>
    <row r="2155" customFormat="false" ht="14.25" hidden="false" customHeight="false" outlineLevel="0" collapsed="false">
      <c r="A2155" s="0" t="n">
        <v>2154</v>
      </c>
      <c r="B2155" s="3" t="n">
        <v>45147</v>
      </c>
      <c r="C2155" s="4" t="s">
        <v>28</v>
      </c>
      <c r="D2155" s="0" t="n">
        <v>54</v>
      </c>
      <c r="E2155" s="0" t="n">
        <v>176</v>
      </c>
      <c r="F2155" s="0" t="s">
        <v>29</v>
      </c>
      <c r="G2155" s="5" t="n">
        <f aca="false">OR(C2155="M15",C2155="M10")</f>
        <v>0</v>
      </c>
      <c r="H2155" s="5" t="n">
        <f aca="false">AND(D2155&lt;=7,D2155&gt;=4)</f>
        <v>0</v>
      </c>
      <c r="I2155" s="5" t="n">
        <f aca="false">AND(B2155&gt;=$P$1,B2155&lt;=$Q$1)</f>
        <v>1</v>
      </c>
      <c r="J2155" s="0" t="n">
        <f aca="false">VLOOKUP(D2155,Товар!$A$1:$F$61,5)</f>
        <v>300</v>
      </c>
      <c r="K2155" s="5" t="n">
        <f aca="false">IF(F2155="Поступление",TRUE())</f>
        <v>0</v>
      </c>
      <c r="L2155" s="5" t="n">
        <f aca="false">AND(G2155,H2155,I2155,K2155)</f>
        <v>0</v>
      </c>
      <c r="M2155" s="0" t="n">
        <f aca="false">IF(L2155,1,0)</f>
        <v>0</v>
      </c>
      <c r="N2155" s="0" t="n">
        <f aca="false">E2155*J2155*M2155</f>
        <v>0</v>
      </c>
    </row>
    <row r="2156" customFormat="false" ht="14.25" hidden="false" customHeight="false" outlineLevel="0" collapsed="false">
      <c r="A2156" s="0" t="n">
        <v>2155</v>
      </c>
      <c r="B2156" s="3" t="n">
        <v>45147</v>
      </c>
      <c r="C2156" s="4" t="s">
        <v>28</v>
      </c>
      <c r="D2156" s="0" t="n">
        <v>55</v>
      </c>
      <c r="E2156" s="0" t="n">
        <v>128</v>
      </c>
      <c r="F2156" s="0" t="s">
        <v>29</v>
      </c>
      <c r="G2156" s="5" t="n">
        <f aca="false">OR(C2156="M15",C2156="M10")</f>
        <v>0</v>
      </c>
      <c r="H2156" s="5" t="n">
        <f aca="false">AND(D2156&lt;=7,D2156&gt;=4)</f>
        <v>0</v>
      </c>
      <c r="I2156" s="5" t="n">
        <f aca="false">AND(B2156&gt;=$P$1,B2156&lt;=$Q$1)</f>
        <v>1</v>
      </c>
      <c r="J2156" s="0" t="n">
        <f aca="false">VLOOKUP(D2156,Товар!$A$1:$F$61,5)</f>
        <v>300</v>
      </c>
      <c r="K2156" s="5" t="n">
        <f aca="false">IF(F2156="Поступление",TRUE())</f>
        <v>0</v>
      </c>
      <c r="L2156" s="5" t="n">
        <f aca="false">AND(G2156,H2156,I2156,K2156)</f>
        <v>0</v>
      </c>
      <c r="M2156" s="0" t="n">
        <f aca="false">IF(L2156,1,0)</f>
        <v>0</v>
      </c>
      <c r="N2156" s="0" t="n">
        <f aca="false">E2156*J2156*M2156</f>
        <v>0</v>
      </c>
    </row>
    <row r="2157" customFormat="false" ht="14.25" hidden="false" customHeight="false" outlineLevel="0" collapsed="false">
      <c r="A2157" s="0" t="n">
        <v>2156</v>
      </c>
      <c r="B2157" s="3" t="n">
        <v>45147</v>
      </c>
      <c r="C2157" s="4" t="s">
        <v>28</v>
      </c>
      <c r="D2157" s="0" t="n">
        <v>56</v>
      </c>
      <c r="E2157" s="0" t="n">
        <v>146</v>
      </c>
      <c r="F2157" s="0" t="s">
        <v>29</v>
      </c>
      <c r="G2157" s="5" t="n">
        <f aca="false">OR(C2157="M15",C2157="M10")</f>
        <v>0</v>
      </c>
      <c r="H2157" s="5" t="n">
        <f aca="false">AND(D2157&lt;=7,D2157&gt;=4)</f>
        <v>0</v>
      </c>
      <c r="I2157" s="5" t="n">
        <f aca="false">AND(B2157&gt;=$P$1,B2157&lt;=$Q$1)</f>
        <v>1</v>
      </c>
      <c r="J2157" s="0" t="n">
        <f aca="false">VLOOKUP(D2157,Товар!$A$1:$F$61,5)</f>
        <v>1</v>
      </c>
      <c r="K2157" s="5" t="n">
        <f aca="false">IF(F2157="Поступление",TRUE())</f>
        <v>0</v>
      </c>
      <c r="L2157" s="5" t="n">
        <f aca="false">AND(G2157,H2157,I2157,K2157)</f>
        <v>0</v>
      </c>
      <c r="M2157" s="0" t="n">
        <f aca="false">IF(L2157,1,0)</f>
        <v>0</v>
      </c>
      <c r="N2157" s="0" t="n">
        <f aca="false">E2157*J2157*M2157</f>
        <v>0</v>
      </c>
    </row>
    <row r="2158" customFormat="false" ht="14.25" hidden="false" customHeight="false" outlineLevel="0" collapsed="false">
      <c r="A2158" s="0" t="n">
        <v>2157</v>
      </c>
      <c r="B2158" s="3" t="n">
        <v>45147</v>
      </c>
      <c r="C2158" s="4" t="s">
        <v>28</v>
      </c>
      <c r="D2158" s="0" t="n">
        <v>57</v>
      </c>
      <c r="E2158" s="0" t="n">
        <v>173</v>
      </c>
      <c r="F2158" s="0" t="s">
        <v>29</v>
      </c>
      <c r="G2158" s="5" t="n">
        <f aca="false">OR(C2158="M15",C2158="M10")</f>
        <v>0</v>
      </c>
      <c r="H2158" s="5" t="n">
        <f aca="false">AND(D2158&lt;=7,D2158&gt;=4)</f>
        <v>0</v>
      </c>
      <c r="I2158" s="5" t="n">
        <f aca="false">AND(B2158&gt;=$P$1,B2158&lt;=$Q$1)</f>
        <v>1</v>
      </c>
      <c r="J2158" s="0" t="n">
        <f aca="false">VLOOKUP(D2158,Товар!$A$1:$F$61,5)</f>
        <v>1</v>
      </c>
      <c r="K2158" s="5" t="n">
        <f aca="false">IF(F2158="Поступление",TRUE())</f>
        <v>0</v>
      </c>
      <c r="L2158" s="5" t="n">
        <f aca="false">AND(G2158,H2158,I2158,K2158)</f>
        <v>0</v>
      </c>
      <c r="M2158" s="0" t="n">
        <f aca="false">IF(L2158,1,0)</f>
        <v>0</v>
      </c>
      <c r="N2158" s="0" t="n">
        <f aca="false">E2158*J2158*M2158</f>
        <v>0</v>
      </c>
    </row>
    <row r="2159" customFormat="false" ht="14.25" hidden="false" customHeight="false" outlineLevel="0" collapsed="false">
      <c r="A2159" s="0" t="n">
        <v>2158</v>
      </c>
      <c r="B2159" s="3" t="n">
        <v>45147</v>
      </c>
      <c r="C2159" s="4" t="s">
        <v>28</v>
      </c>
      <c r="D2159" s="0" t="n">
        <v>58</v>
      </c>
      <c r="E2159" s="0" t="n">
        <v>180</v>
      </c>
      <c r="F2159" s="0" t="s">
        <v>29</v>
      </c>
      <c r="G2159" s="5" t="n">
        <f aca="false">OR(C2159="M15",C2159="M10")</f>
        <v>0</v>
      </c>
      <c r="H2159" s="5" t="n">
        <f aca="false">AND(D2159&lt;=7,D2159&gt;=4)</f>
        <v>0</v>
      </c>
      <c r="I2159" s="5" t="n">
        <f aca="false">AND(B2159&gt;=$P$1,B2159&lt;=$Q$1)</f>
        <v>1</v>
      </c>
      <c r="J2159" s="0" t="n">
        <f aca="false">VLOOKUP(D2159,Товар!$A$1:$F$61,5)</f>
        <v>500</v>
      </c>
      <c r="K2159" s="5" t="n">
        <f aca="false">IF(F2159="Поступление",TRUE())</f>
        <v>0</v>
      </c>
      <c r="L2159" s="5" t="n">
        <f aca="false">AND(G2159,H2159,I2159,K2159)</f>
        <v>0</v>
      </c>
      <c r="M2159" s="0" t="n">
        <f aca="false">IF(L2159,1,0)</f>
        <v>0</v>
      </c>
      <c r="N2159" s="0" t="n">
        <f aca="false">E2159*J2159*M2159</f>
        <v>0</v>
      </c>
    </row>
    <row r="2160" customFormat="false" ht="14.25" hidden="false" customHeight="false" outlineLevel="0" collapsed="false">
      <c r="A2160" s="0" t="n">
        <v>2159</v>
      </c>
      <c r="B2160" s="3" t="n">
        <v>45147</v>
      </c>
      <c r="C2160" s="4" t="s">
        <v>28</v>
      </c>
      <c r="D2160" s="0" t="n">
        <v>59</v>
      </c>
      <c r="E2160" s="0" t="n">
        <v>147</v>
      </c>
      <c r="F2160" s="0" t="s">
        <v>29</v>
      </c>
      <c r="G2160" s="5" t="n">
        <f aca="false">OR(C2160="M15",C2160="M10")</f>
        <v>0</v>
      </c>
      <c r="H2160" s="5" t="n">
        <f aca="false">AND(D2160&lt;=7,D2160&gt;=4)</f>
        <v>0</v>
      </c>
      <c r="I2160" s="5" t="n">
        <f aca="false">AND(B2160&gt;=$P$1,B2160&lt;=$Q$1)</f>
        <v>1</v>
      </c>
      <c r="J2160" s="0" t="n">
        <f aca="false">VLOOKUP(D2160,Товар!$A$1:$F$61,5)</f>
        <v>500</v>
      </c>
      <c r="K2160" s="5" t="n">
        <f aca="false">IF(F2160="Поступление",TRUE())</f>
        <v>0</v>
      </c>
      <c r="L2160" s="5" t="n">
        <f aca="false">AND(G2160,H2160,I2160,K2160)</f>
        <v>0</v>
      </c>
      <c r="M2160" s="0" t="n">
        <f aca="false">IF(L2160,1,0)</f>
        <v>0</v>
      </c>
      <c r="N2160" s="0" t="n">
        <f aca="false">E2160*J2160*M2160</f>
        <v>0</v>
      </c>
    </row>
    <row r="2161" customFormat="false" ht="14.25" hidden="false" customHeight="false" outlineLevel="0" collapsed="false">
      <c r="A2161" s="0" t="n">
        <v>2160</v>
      </c>
      <c r="B2161" s="3" t="n">
        <v>45147</v>
      </c>
      <c r="C2161" s="4" t="s">
        <v>28</v>
      </c>
      <c r="D2161" s="0" t="n">
        <v>60</v>
      </c>
      <c r="E2161" s="0" t="n">
        <v>178</v>
      </c>
      <c r="F2161" s="0" t="s">
        <v>29</v>
      </c>
      <c r="G2161" s="5" t="n">
        <f aca="false">OR(C2161="M15",C2161="M10")</f>
        <v>0</v>
      </c>
      <c r="H2161" s="5" t="n">
        <f aca="false">AND(D2161&lt;=7,D2161&gt;=4)</f>
        <v>0</v>
      </c>
      <c r="I2161" s="5" t="n">
        <f aca="false">AND(B2161&gt;=$P$1,B2161&lt;=$Q$1)</f>
        <v>1</v>
      </c>
      <c r="J2161" s="0" t="n">
        <f aca="false">VLOOKUP(D2161,Товар!$A$1:$F$61,5)</f>
        <v>500</v>
      </c>
      <c r="K2161" s="5" t="n">
        <f aca="false">IF(F2161="Поступление",TRUE())</f>
        <v>0</v>
      </c>
      <c r="L2161" s="5" t="n">
        <f aca="false">AND(G2161,H2161,I2161,K2161)</f>
        <v>0</v>
      </c>
      <c r="M2161" s="0" t="n">
        <f aca="false">IF(L2161,1,0)</f>
        <v>0</v>
      </c>
      <c r="N2161" s="0" t="n">
        <f aca="false">E2161*J2161*M2161</f>
        <v>0</v>
      </c>
    </row>
    <row r="2162" customFormat="false" ht="14.25" hidden="false" customHeight="false" outlineLevel="0" collapsed="false">
      <c r="A2162" s="0" t="n">
        <v>2161</v>
      </c>
      <c r="B2162" s="3" t="n">
        <v>45147</v>
      </c>
      <c r="C2162" s="4" t="s">
        <v>10</v>
      </c>
      <c r="D2162" s="0" t="n">
        <v>1</v>
      </c>
      <c r="E2162" s="0" t="n">
        <v>300</v>
      </c>
      <c r="F2162" s="0" t="s">
        <v>11</v>
      </c>
      <c r="G2162" s="5" t="n">
        <f aca="false">OR(C2162="M15",C2162="M10")</f>
        <v>0</v>
      </c>
      <c r="H2162" s="5" t="n">
        <f aca="false">AND(D2162&lt;=7,D2162&gt;=4)</f>
        <v>0</v>
      </c>
      <c r="I2162" s="5" t="n">
        <f aca="false">AND(B2162&gt;=$P$1,B2162&lt;=$Q$1)</f>
        <v>1</v>
      </c>
      <c r="J2162" s="0" t="n">
        <f aca="false">VLOOKUP(D2162,Товар!$A$1:$F$61,5)</f>
        <v>250</v>
      </c>
      <c r="K2162" s="5" t="n">
        <f aca="false">IF(F2162="Поступление",TRUE())</f>
        <v>1</v>
      </c>
      <c r="L2162" s="5" t="n">
        <f aca="false">AND(G2162,H2162,I2162,K2162)</f>
        <v>0</v>
      </c>
      <c r="M2162" s="0" t="n">
        <f aca="false">IF(L2162,1,0)</f>
        <v>0</v>
      </c>
      <c r="N2162" s="0" t="n">
        <f aca="false">E2162*J2162*M2162</f>
        <v>0</v>
      </c>
    </row>
    <row r="2163" customFormat="false" ht="14.25" hidden="false" customHeight="false" outlineLevel="0" collapsed="false">
      <c r="A2163" s="0" t="n">
        <v>2162</v>
      </c>
      <c r="B2163" s="3" t="n">
        <v>45147</v>
      </c>
      <c r="C2163" s="4" t="s">
        <v>10</v>
      </c>
      <c r="D2163" s="0" t="n">
        <v>2</v>
      </c>
      <c r="E2163" s="0" t="n">
        <v>300</v>
      </c>
      <c r="F2163" s="0" t="s">
        <v>11</v>
      </c>
      <c r="G2163" s="5" t="n">
        <f aca="false">OR(C2163="M15",C2163="M10")</f>
        <v>0</v>
      </c>
      <c r="H2163" s="5" t="n">
        <f aca="false">AND(D2163&lt;=7,D2163&gt;=4)</f>
        <v>0</v>
      </c>
      <c r="I2163" s="5" t="n">
        <f aca="false">AND(B2163&gt;=$P$1,B2163&lt;=$Q$1)</f>
        <v>1</v>
      </c>
      <c r="J2163" s="0" t="n">
        <f aca="false">VLOOKUP(D2163,Товар!$A$1:$F$61,5)</f>
        <v>1</v>
      </c>
      <c r="K2163" s="5" t="n">
        <f aca="false">IF(F2163="Поступление",TRUE())</f>
        <v>1</v>
      </c>
      <c r="L2163" s="5" t="n">
        <f aca="false">AND(G2163,H2163,I2163,K2163)</f>
        <v>0</v>
      </c>
      <c r="M2163" s="0" t="n">
        <f aca="false">IF(L2163,1,0)</f>
        <v>0</v>
      </c>
      <c r="N2163" s="0" t="n">
        <f aca="false">E2163*J2163*M2163</f>
        <v>0</v>
      </c>
    </row>
    <row r="2164" customFormat="false" ht="14.25" hidden="false" customHeight="false" outlineLevel="0" collapsed="false">
      <c r="A2164" s="0" t="n">
        <v>2163</v>
      </c>
      <c r="B2164" s="3" t="n">
        <v>45147</v>
      </c>
      <c r="C2164" s="4" t="s">
        <v>10</v>
      </c>
      <c r="D2164" s="0" t="n">
        <v>3</v>
      </c>
      <c r="E2164" s="0" t="n">
        <v>300</v>
      </c>
      <c r="F2164" s="0" t="s">
        <v>11</v>
      </c>
      <c r="G2164" s="5" t="n">
        <f aca="false">OR(C2164="M15",C2164="M10")</f>
        <v>0</v>
      </c>
      <c r="H2164" s="5" t="n">
        <f aca="false">AND(D2164&lt;=7,D2164&gt;=4)</f>
        <v>0</v>
      </c>
      <c r="I2164" s="5" t="n">
        <f aca="false">AND(B2164&gt;=$P$1,B2164&lt;=$Q$1)</f>
        <v>1</v>
      </c>
      <c r="J2164" s="0" t="n">
        <f aca="false">VLOOKUP(D2164,Товар!$A$1:$F$61,5)</f>
        <v>6</v>
      </c>
      <c r="K2164" s="5" t="n">
        <f aca="false">IF(F2164="Поступление",TRUE())</f>
        <v>1</v>
      </c>
      <c r="L2164" s="5" t="n">
        <f aca="false">AND(G2164,H2164,I2164,K2164)</f>
        <v>0</v>
      </c>
      <c r="M2164" s="0" t="n">
        <f aca="false">IF(L2164,1,0)</f>
        <v>0</v>
      </c>
      <c r="N2164" s="0" t="n">
        <f aca="false">E2164*J2164*M2164</f>
        <v>0</v>
      </c>
    </row>
    <row r="2165" customFormat="false" ht="14.25" hidden="false" customHeight="false" outlineLevel="0" collapsed="false">
      <c r="A2165" s="0" t="n">
        <v>2164</v>
      </c>
      <c r="B2165" s="3" t="n">
        <v>45147</v>
      </c>
      <c r="C2165" s="4" t="s">
        <v>10</v>
      </c>
      <c r="D2165" s="0" t="n">
        <v>4</v>
      </c>
      <c r="E2165" s="0" t="n">
        <v>300</v>
      </c>
      <c r="F2165" s="0" t="s">
        <v>11</v>
      </c>
      <c r="G2165" s="5" t="n">
        <f aca="false">OR(C2165="M15",C2165="M10")</f>
        <v>0</v>
      </c>
      <c r="H2165" s="5" t="n">
        <f aca="false">AND(D2165&lt;=7,D2165&gt;=4)</f>
        <v>1</v>
      </c>
      <c r="I2165" s="5" t="n">
        <f aca="false">AND(B2165&gt;=$P$1,B2165&lt;=$Q$1)</f>
        <v>1</v>
      </c>
      <c r="J2165" s="0" t="n">
        <f aca="false">VLOOKUP(D2165,Товар!$A$1:$F$61,5)</f>
        <v>250</v>
      </c>
      <c r="K2165" s="5" t="n">
        <f aca="false">IF(F2165="Поступление",TRUE())</f>
        <v>1</v>
      </c>
      <c r="L2165" s="5" t="n">
        <f aca="false">AND(G2165,H2165,I2165,K2165)</f>
        <v>0</v>
      </c>
      <c r="M2165" s="0" t="n">
        <f aca="false">IF(L2165,1,0)</f>
        <v>0</v>
      </c>
      <c r="N2165" s="0" t="n">
        <f aca="false">E2165*J2165*M2165</f>
        <v>0</v>
      </c>
    </row>
    <row r="2166" customFormat="false" ht="14.25" hidden="false" customHeight="false" outlineLevel="0" collapsed="false">
      <c r="A2166" s="0" t="n">
        <v>2165</v>
      </c>
      <c r="B2166" s="3" t="n">
        <v>45147</v>
      </c>
      <c r="C2166" s="4" t="s">
        <v>10</v>
      </c>
      <c r="D2166" s="0" t="n">
        <v>5</v>
      </c>
      <c r="E2166" s="0" t="n">
        <v>300</v>
      </c>
      <c r="F2166" s="0" t="s">
        <v>11</v>
      </c>
      <c r="G2166" s="5" t="n">
        <f aca="false">OR(C2166="M15",C2166="M10")</f>
        <v>0</v>
      </c>
      <c r="H2166" s="5" t="n">
        <f aca="false">AND(D2166&lt;=7,D2166&gt;=4)</f>
        <v>1</v>
      </c>
      <c r="I2166" s="5" t="n">
        <f aca="false">AND(B2166&gt;=$P$1,B2166&lt;=$Q$1)</f>
        <v>1</v>
      </c>
      <c r="J2166" s="0" t="n">
        <f aca="false">VLOOKUP(D2166,Товар!$A$1:$F$61,5)</f>
        <v>800</v>
      </c>
      <c r="K2166" s="5" t="n">
        <f aca="false">IF(F2166="Поступление",TRUE())</f>
        <v>1</v>
      </c>
      <c r="L2166" s="5" t="n">
        <f aca="false">AND(G2166,H2166,I2166,K2166)</f>
        <v>0</v>
      </c>
      <c r="M2166" s="0" t="n">
        <f aca="false">IF(L2166,1,0)</f>
        <v>0</v>
      </c>
      <c r="N2166" s="0" t="n">
        <f aca="false">E2166*J2166*M2166</f>
        <v>0</v>
      </c>
    </row>
    <row r="2167" customFormat="false" ht="14.25" hidden="false" customHeight="false" outlineLevel="0" collapsed="false">
      <c r="A2167" s="0" t="n">
        <v>2166</v>
      </c>
      <c r="B2167" s="3" t="n">
        <v>45147</v>
      </c>
      <c r="C2167" s="4" t="s">
        <v>10</v>
      </c>
      <c r="D2167" s="0" t="n">
        <v>6</v>
      </c>
      <c r="E2167" s="0" t="n">
        <v>300</v>
      </c>
      <c r="F2167" s="0" t="s">
        <v>11</v>
      </c>
      <c r="G2167" s="5" t="n">
        <f aca="false">OR(C2167="M15",C2167="M10")</f>
        <v>0</v>
      </c>
      <c r="H2167" s="5" t="n">
        <f aca="false">AND(D2167&lt;=7,D2167&gt;=4)</f>
        <v>1</v>
      </c>
      <c r="I2167" s="5" t="n">
        <f aca="false">AND(B2167&gt;=$P$1,B2167&lt;=$Q$1)</f>
        <v>1</v>
      </c>
      <c r="J2167" s="0" t="n">
        <f aca="false">VLOOKUP(D2167,Товар!$A$1:$F$61,5)</f>
        <v>500</v>
      </c>
      <c r="K2167" s="5" t="n">
        <f aca="false">IF(F2167="Поступление",TRUE())</f>
        <v>1</v>
      </c>
      <c r="L2167" s="5" t="n">
        <f aca="false">AND(G2167,H2167,I2167,K2167)</f>
        <v>0</v>
      </c>
      <c r="M2167" s="0" t="n">
        <f aca="false">IF(L2167,1,0)</f>
        <v>0</v>
      </c>
      <c r="N2167" s="0" t="n">
        <f aca="false">E2167*J2167*M2167</f>
        <v>0</v>
      </c>
    </row>
    <row r="2168" customFormat="false" ht="14.25" hidden="false" customHeight="false" outlineLevel="0" collapsed="false">
      <c r="A2168" s="0" t="n">
        <v>2167</v>
      </c>
      <c r="B2168" s="3" t="n">
        <v>45147</v>
      </c>
      <c r="C2168" s="4" t="s">
        <v>10</v>
      </c>
      <c r="D2168" s="0" t="n">
        <v>7</v>
      </c>
      <c r="E2168" s="0" t="n">
        <v>300</v>
      </c>
      <c r="F2168" s="0" t="s">
        <v>11</v>
      </c>
      <c r="G2168" s="5" t="n">
        <f aca="false">OR(C2168="M15",C2168="M10")</f>
        <v>0</v>
      </c>
      <c r="H2168" s="5" t="n">
        <f aca="false">AND(D2168&lt;=7,D2168&gt;=4)</f>
        <v>1</v>
      </c>
      <c r="I2168" s="5" t="n">
        <f aca="false">AND(B2168&gt;=$P$1,B2168&lt;=$Q$1)</f>
        <v>1</v>
      </c>
      <c r="J2168" s="0" t="n">
        <f aca="false">VLOOKUP(D2168,Товар!$A$1:$F$61,5)</f>
        <v>1000</v>
      </c>
      <c r="K2168" s="5" t="n">
        <f aca="false">IF(F2168="Поступление",TRUE())</f>
        <v>1</v>
      </c>
      <c r="L2168" s="5" t="n">
        <f aca="false">AND(G2168,H2168,I2168,K2168)</f>
        <v>0</v>
      </c>
      <c r="M2168" s="0" t="n">
        <f aca="false">IF(L2168,1,0)</f>
        <v>0</v>
      </c>
      <c r="N2168" s="0" t="n">
        <f aca="false">E2168*J2168*M2168</f>
        <v>0</v>
      </c>
    </row>
    <row r="2169" customFormat="false" ht="14.25" hidden="false" customHeight="false" outlineLevel="0" collapsed="false">
      <c r="A2169" s="0" t="n">
        <v>2168</v>
      </c>
      <c r="B2169" s="3" t="n">
        <v>45147</v>
      </c>
      <c r="C2169" s="4" t="s">
        <v>10</v>
      </c>
      <c r="D2169" s="0" t="n">
        <v>8</v>
      </c>
      <c r="E2169" s="0" t="n">
        <v>300</v>
      </c>
      <c r="F2169" s="0" t="s">
        <v>11</v>
      </c>
      <c r="G2169" s="5" t="n">
        <f aca="false">OR(C2169="M15",C2169="M10")</f>
        <v>0</v>
      </c>
      <c r="H2169" s="5" t="n">
        <f aca="false">AND(D2169&lt;=7,D2169&gt;=4)</f>
        <v>0</v>
      </c>
      <c r="I2169" s="5" t="n">
        <f aca="false">AND(B2169&gt;=$P$1,B2169&lt;=$Q$1)</f>
        <v>1</v>
      </c>
      <c r="J2169" s="0" t="n">
        <f aca="false">VLOOKUP(D2169,Товар!$A$1:$F$61,5)</f>
        <v>250</v>
      </c>
      <c r="K2169" s="5" t="n">
        <f aca="false">IF(F2169="Поступление",TRUE())</f>
        <v>1</v>
      </c>
      <c r="L2169" s="5" t="n">
        <f aca="false">AND(G2169,H2169,I2169,K2169)</f>
        <v>0</v>
      </c>
      <c r="M2169" s="0" t="n">
        <f aca="false">IF(L2169,1,0)</f>
        <v>0</v>
      </c>
      <c r="N2169" s="0" t="n">
        <f aca="false">E2169*J2169*M2169</f>
        <v>0</v>
      </c>
    </row>
    <row r="2170" customFormat="false" ht="14.25" hidden="false" customHeight="false" outlineLevel="0" collapsed="false">
      <c r="A2170" s="0" t="n">
        <v>2169</v>
      </c>
      <c r="B2170" s="3" t="n">
        <v>45147</v>
      </c>
      <c r="C2170" s="4" t="s">
        <v>10</v>
      </c>
      <c r="D2170" s="0" t="n">
        <v>9</v>
      </c>
      <c r="E2170" s="0" t="n">
        <v>300</v>
      </c>
      <c r="F2170" s="0" t="s">
        <v>11</v>
      </c>
      <c r="G2170" s="5" t="n">
        <f aca="false">OR(C2170="M15",C2170="M10")</f>
        <v>0</v>
      </c>
      <c r="H2170" s="5" t="n">
        <f aca="false">AND(D2170&lt;=7,D2170&gt;=4)</f>
        <v>0</v>
      </c>
      <c r="I2170" s="5" t="n">
        <f aca="false">AND(B2170&gt;=$P$1,B2170&lt;=$Q$1)</f>
        <v>1</v>
      </c>
      <c r="J2170" s="0" t="n">
        <f aca="false">VLOOKUP(D2170,Товар!$A$1:$F$61,5)</f>
        <v>500</v>
      </c>
      <c r="K2170" s="5" t="n">
        <f aca="false">IF(F2170="Поступление",TRUE())</f>
        <v>1</v>
      </c>
      <c r="L2170" s="5" t="n">
        <f aca="false">AND(G2170,H2170,I2170,K2170)</f>
        <v>0</v>
      </c>
      <c r="M2170" s="0" t="n">
        <f aca="false">IF(L2170,1,0)</f>
        <v>0</v>
      </c>
      <c r="N2170" s="0" t="n">
        <f aca="false">E2170*J2170*M2170</f>
        <v>0</v>
      </c>
    </row>
    <row r="2171" customFormat="false" ht="14.25" hidden="false" customHeight="false" outlineLevel="0" collapsed="false">
      <c r="A2171" s="0" t="n">
        <v>2170</v>
      </c>
      <c r="B2171" s="3" t="n">
        <v>45147</v>
      </c>
      <c r="C2171" s="4" t="s">
        <v>10</v>
      </c>
      <c r="D2171" s="0" t="n">
        <v>10</v>
      </c>
      <c r="E2171" s="0" t="n">
        <v>300</v>
      </c>
      <c r="F2171" s="0" t="s">
        <v>11</v>
      </c>
      <c r="G2171" s="5" t="n">
        <f aca="false">OR(C2171="M15",C2171="M10")</f>
        <v>0</v>
      </c>
      <c r="H2171" s="5" t="n">
        <f aca="false">AND(D2171&lt;=7,D2171&gt;=4)</f>
        <v>0</v>
      </c>
      <c r="I2171" s="5" t="n">
        <f aca="false">AND(B2171&gt;=$P$1,B2171&lt;=$Q$1)</f>
        <v>1</v>
      </c>
      <c r="J2171" s="0" t="n">
        <f aca="false">VLOOKUP(D2171,Товар!$A$1:$F$61,5)</f>
        <v>1000</v>
      </c>
      <c r="K2171" s="5" t="n">
        <f aca="false">IF(F2171="Поступление",TRUE())</f>
        <v>1</v>
      </c>
      <c r="L2171" s="5" t="n">
        <f aca="false">AND(G2171,H2171,I2171,K2171)</f>
        <v>0</v>
      </c>
      <c r="M2171" s="0" t="n">
        <f aca="false">IF(L2171,1,0)</f>
        <v>0</v>
      </c>
      <c r="N2171" s="0" t="n">
        <f aca="false">E2171*J2171*M2171</f>
        <v>0</v>
      </c>
    </row>
    <row r="2172" customFormat="false" ht="14.25" hidden="false" customHeight="false" outlineLevel="0" collapsed="false">
      <c r="A2172" s="0" t="n">
        <v>2171</v>
      </c>
      <c r="B2172" s="3" t="n">
        <v>45147</v>
      </c>
      <c r="C2172" s="4" t="s">
        <v>10</v>
      </c>
      <c r="D2172" s="0" t="n">
        <v>11</v>
      </c>
      <c r="E2172" s="0" t="n">
        <v>300</v>
      </c>
      <c r="F2172" s="0" t="s">
        <v>11</v>
      </c>
      <c r="G2172" s="5" t="n">
        <f aca="false">OR(C2172="M15",C2172="M10")</f>
        <v>0</v>
      </c>
      <c r="H2172" s="5" t="n">
        <f aca="false">AND(D2172&lt;=7,D2172&gt;=4)</f>
        <v>0</v>
      </c>
      <c r="I2172" s="5" t="n">
        <f aca="false">AND(B2172&gt;=$P$1,B2172&lt;=$Q$1)</f>
        <v>1</v>
      </c>
      <c r="J2172" s="0" t="n">
        <f aca="false">VLOOKUP(D2172,Товар!$A$1:$F$61,5)</f>
        <v>500</v>
      </c>
      <c r="K2172" s="5" t="n">
        <f aca="false">IF(F2172="Поступление",TRUE())</f>
        <v>1</v>
      </c>
      <c r="L2172" s="5" t="n">
        <f aca="false">AND(G2172,H2172,I2172,K2172)</f>
        <v>0</v>
      </c>
      <c r="M2172" s="0" t="n">
        <f aca="false">IF(L2172,1,0)</f>
        <v>0</v>
      </c>
      <c r="N2172" s="0" t="n">
        <f aca="false">E2172*J2172*M2172</f>
        <v>0</v>
      </c>
    </row>
    <row r="2173" customFormat="false" ht="14.25" hidden="false" customHeight="false" outlineLevel="0" collapsed="false">
      <c r="A2173" s="0" t="n">
        <v>2172</v>
      </c>
      <c r="B2173" s="3" t="n">
        <v>45147</v>
      </c>
      <c r="C2173" s="4" t="s">
        <v>10</v>
      </c>
      <c r="D2173" s="0" t="n">
        <v>12</v>
      </c>
      <c r="E2173" s="0" t="n">
        <v>300</v>
      </c>
      <c r="F2173" s="0" t="s">
        <v>11</v>
      </c>
      <c r="G2173" s="5" t="n">
        <f aca="false">OR(C2173="M15",C2173="M10")</f>
        <v>0</v>
      </c>
      <c r="H2173" s="5" t="n">
        <f aca="false">AND(D2173&lt;=7,D2173&gt;=4)</f>
        <v>0</v>
      </c>
      <c r="I2173" s="5" t="n">
        <f aca="false">AND(B2173&gt;=$P$1,B2173&lt;=$Q$1)</f>
        <v>1</v>
      </c>
      <c r="J2173" s="0" t="n">
        <f aca="false">VLOOKUP(D2173,Товар!$A$1:$F$61,5)</f>
        <v>250</v>
      </c>
      <c r="K2173" s="5" t="n">
        <f aca="false">IF(F2173="Поступление",TRUE())</f>
        <v>1</v>
      </c>
      <c r="L2173" s="5" t="n">
        <f aca="false">AND(G2173,H2173,I2173,K2173)</f>
        <v>0</v>
      </c>
      <c r="M2173" s="0" t="n">
        <f aca="false">IF(L2173,1,0)</f>
        <v>0</v>
      </c>
      <c r="N2173" s="0" t="n">
        <f aca="false">E2173*J2173*M2173</f>
        <v>0</v>
      </c>
    </row>
    <row r="2174" customFormat="false" ht="14.25" hidden="false" customHeight="false" outlineLevel="0" collapsed="false">
      <c r="A2174" s="0" t="n">
        <v>2173</v>
      </c>
      <c r="B2174" s="3" t="n">
        <v>45147</v>
      </c>
      <c r="C2174" s="4" t="s">
        <v>10</v>
      </c>
      <c r="D2174" s="0" t="n">
        <v>13</v>
      </c>
      <c r="E2174" s="0" t="n">
        <v>300</v>
      </c>
      <c r="F2174" s="0" t="s">
        <v>11</v>
      </c>
      <c r="G2174" s="5" t="n">
        <f aca="false">OR(C2174="M15",C2174="M10")</f>
        <v>0</v>
      </c>
      <c r="H2174" s="5" t="n">
        <f aca="false">AND(D2174&lt;=7,D2174&gt;=4)</f>
        <v>0</v>
      </c>
      <c r="I2174" s="5" t="n">
        <f aca="false">AND(B2174&gt;=$P$1,B2174&lt;=$Q$1)</f>
        <v>1</v>
      </c>
      <c r="J2174" s="0" t="n">
        <f aca="false">VLOOKUP(D2174,Товар!$A$1:$F$61,5)</f>
        <v>500</v>
      </c>
      <c r="K2174" s="5" t="n">
        <f aca="false">IF(F2174="Поступление",TRUE())</f>
        <v>1</v>
      </c>
      <c r="L2174" s="5" t="n">
        <f aca="false">AND(G2174,H2174,I2174,K2174)</f>
        <v>0</v>
      </c>
      <c r="M2174" s="0" t="n">
        <f aca="false">IF(L2174,1,0)</f>
        <v>0</v>
      </c>
      <c r="N2174" s="0" t="n">
        <f aca="false">E2174*J2174*M2174</f>
        <v>0</v>
      </c>
    </row>
    <row r="2175" customFormat="false" ht="14.25" hidden="false" customHeight="false" outlineLevel="0" collapsed="false">
      <c r="A2175" s="0" t="n">
        <v>2174</v>
      </c>
      <c r="B2175" s="3" t="n">
        <v>45147</v>
      </c>
      <c r="C2175" s="4" t="s">
        <v>10</v>
      </c>
      <c r="D2175" s="0" t="n">
        <v>14</v>
      </c>
      <c r="E2175" s="0" t="n">
        <v>300</v>
      </c>
      <c r="F2175" s="0" t="s">
        <v>11</v>
      </c>
      <c r="G2175" s="5" t="n">
        <f aca="false">OR(C2175="M15",C2175="M10")</f>
        <v>0</v>
      </c>
      <c r="H2175" s="5" t="n">
        <f aca="false">AND(D2175&lt;=7,D2175&gt;=4)</f>
        <v>0</v>
      </c>
      <c r="I2175" s="5" t="n">
        <f aca="false">AND(B2175&gt;=$P$1,B2175&lt;=$Q$1)</f>
        <v>1</v>
      </c>
      <c r="J2175" s="0" t="n">
        <f aca="false">VLOOKUP(D2175,Товар!$A$1:$F$61,5)</f>
        <v>300</v>
      </c>
      <c r="K2175" s="5" t="n">
        <f aca="false">IF(F2175="Поступление",TRUE())</f>
        <v>1</v>
      </c>
      <c r="L2175" s="5" t="n">
        <f aca="false">AND(G2175,H2175,I2175,K2175)</f>
        <v>0</v>
      </c>
      <c r="M2175" s="0" t="n">
        <f aca="false">IF(L2175,1,0)</f>
        <v>0</v>
      </c>
      <c r="N2175" s="0" t="n">
        <f aca="false">E2175*J2175*M2175</f>
        <v>0</v>
      </c>
    </row>
    <row r="2176" customFormat="false" ht="14.25" hidden="false" customHeight="false" outlineLevel="0" collapsed="false">
      <c r="A2176" s="0" t="n">
        <v>2175</v>
      </c>
      <c r="B2176" s="3" t="n">
        <v>45147</v>
      </c>
      <c r="C2176" s="4" t="s">
        <v>10</v>
      </c>
      <c r="D2176" s="0" t="n">
        <v>15</v>
      </c>
      <c r="E2176" s="0" t="n">
        <v>300</v>
      </c>
      <c r="F2176" s="0" t="s">
        <v>11</v>
      </c>
      <c r="G2176" s="5" t="n">
        <f aca="false">OR(C2176="M15",C2176="M10")</f>
        <v>0</v>
      </c>
      <c r="H2176" s="5" t="n">
        <f aca="false">AND(D2176&lt;=7,D2176&gt;=4)</f>
        <v>0</v>
      </c>
      <c r="I2176" s="5" t="n">
        <f aca="false">AND(B2176&gt;=$P$1,B2176&lt;=$Q$1)</f>
        <v>1</v>
      </c>
      <c r="J2176" s="0" t="n">
        <f aca="false">VLOOKUP(D2176,Товар!$A$1:$F$61,5)</f>
        <v>250</v>
      </c>
      <c r="K2176" s="5" t="n">
        <f aca="false">IF(F2176="Поступление",TRUE())</f>
        <v>1</v>
      </c>
      <c r="L2176" s="5" t="n">
        <f aca="false">AND(G2176,H2176,I2176,K2176)</f>
        <v>0</v>
      </c>
      <c r="M2176" s="0" t="n">
        <f aca="false">IF(L2176,1,0)</f>
        <v>0</v>
      </c>
      <c r="N2176" s="0" t="n">
        <f aca="false">E2176*J2176*M2176</f>
        <v>0</v>
      </c>
    </row>
    <row r="2177" customFormat="false" ht="14.25" hidden="false" customHeight="false" outlineLevel="0" collapsed="false">
      <c r="A2177" s="0" t="n">
        <v>2176</v>
      </c>
      <c r="B2177" s="3" t="n">
        <v>45147</v>
      </c>
      <c r="C2177" s="4" t="s">
        <v>10</v>
      </c>
      <c r="D2177" s="0" t="n">
        <v>16</v>
      </c>
      <c r="E2177" s="0" t="n">
        <v>300</v>
      </c>
      <c r="F2177" s="0" t="s">
        <v>11</v>
      </c>
      <c r="G2177" s="5" t="n">
        <f aca="false">OR(C2177="M15",C2177="M10")</f>
        <v>0</v>
      </c>
      <c r="H2177" s="5" t="n">
        <f aca="false">AND(D2177&lt;=7,D2177&gt;=4)</f>
        <v>0</v>
      </c>
      <c r="I2177" s="5" t="n">
        <f aca="false">AND(B2177&gt;=$P$1,B2177&lt;=$Q$1)</f>
        <v>1</v>
      </c>
      <c r="J2177" s="0" t="n">
        <f aca="false">VLOOKUP(D2177,Товар!$A$1:$F$61,5)</f>
        <v>1</v>
      </c>
      <c r="K2177" s="5" t="n">
        <f aca="false">IF(F2177="Поступление",TRUE())</f>
        <v>1</v>
      </c>
      <c r="L2177" s="5" t="n">
        <f aca="false">AND(G2177,H2177,I2177,K2177)</f>
        <v>0</v>
      </c>
      <c r="M2177" s="0" t="n">
        <f aca="false">IF(L2177,1,0)</f>
        <v>0</v>
      </c>
      <c r="N2177" s="0" t="n">
        <f aca="false">E2177*J2177*M2177</f>
        <v>0</v>
      </c>
    </row>
    <row r="2178" customFormat="false" ht="14.25" hidden="false" customHeight="false" outlineLevel="0" collapsed="false">
      <c r="A2178" s="0" t="n">
        <v>2177</v>
      </c>
      <c r="B2178" s="3" t="n">
        <v>45147</v>
      </c>
      <c r="C2178" s="4" t="s">
        <v>10</v>
      </c>
      <c r="D2178" s="0" t="n">
        <v>17</v>
      </c>
      <c r="E2178" s="0" t="n">
        <v>300</v>
      </c>
      <c r="F2178" s="0" t="s">
        <v>11</v>
      </c>
      <c r="G2178" s="5" t="n">
        <f aca="false">OR(C2178="M15",C2178="M10")</f>
        <v>0</v>
      </c>
      <c r="H2178" s="5" t="n">
        <f aca="false">AND(D2178&lt;=7,D2178&gt;=4)</f>
        <v>0</v>
      </c>
      <c r="I2178" s="5" t="n">
        <f aca="false">AND(B2178&gt;=$P$1,B2178&lt;=$Q$1)</f>
        <v>1</v>
      </c>
      <c r="J2178" s="0" t="n">
        <f aca="false">VLOOKUP(D2178,Товар!$A$1:$F$61,5)</f>
        <v>150</v>
      </c>
      <c r="K2178" s="5" t="n">
        <f aca="false">IF(F2178="Поступление",TRUE())</f>
        <v>1</v>
      </c>
      <c r="L2178" s="5" t="n">
        <f aca="false">AND(G2178,H2178,I2178,K2178)</f>
        <v>0</v>
      </c>
      <c r="M2178" s="0" t="n">
        <f aca="false">IF(L2178,1,0)</f>
        <v>0</v>
      </c>
      <c r="N2178" s="0" t="n">
        <f aca="false">E2178*J2178*M2178</f>
        <v>0</v>
      </c>
    </row>
    <row r="2179" customFormat="false" ht="14.25" hidden="false" customHeight="false" outlineLevel="0" collapsed="false">
      <c r="A2179" s="0" t="n">
        <v>2178</v>
      </c>
      <c r="B2179" s="3" t="n">
        <v>45147</v>
      </c>
      <c r="C2179" s="4" t="s">
        <v>10</v>
      </c>
      <c r="D2179" s="0" t="n">
        <v>18</v>
      </c>
      <c r="E2179" s="0" t="n">
        <v>300</v>
      </c>
      <c r="F2179" s="0" t="s">
        <v>11</v>
      </c>
      <c r="G2179" s="5" t="n">
        <f aca="false">OR(C2179="M15",C2179="M10")</f>
        <v>0</v>
      </c>
      <c r="H2179" s="5" t="n">
        <f aca="false">AND(D2179&lt;=7,D2179&gt;=4)</f>
        <v>0</v>
      </c>
      <c r="I2179" s="5" t="n">
        <f aca="false">AND(B2179&gt;=$P$1,B2179&lt;=$Q$1)</f>
        <v>1</v>
      </c>
      <c r="J2179" s="0" t="n">
        <f aca="false">VLOOKUP(D2179,Товар!$A$1:$F$61,5)</f>
        <v>150</v>
      </c>
      <c r="K2179" s="5" t="n">
        <f aca="false">IF(F2179="Поступление",TRUE())</f>
        <v>1</v>
      </c>
      <c r="L2179" s="5" t="n">
        <f aca="false">AND(G2179,H2179,I2179,K2179)</f>
        <v>0</v>
      </c>
      <c r="M2179" s="0" t="n">
        <f aca="false">IF(L2179,1,0)</f>
        <v>0</v>
      </c>
      <c r="N2179" s="0" t="n">
        <f aca="false">E2179*J2179*M2179</f>
        <v>0</v>
      </c>
    </row>
    <row r="2180" customFormat="false" ht="14.25" hidden="false" customHeight="false" outlineLevel="0" collapsed="false">
      <c r="A2180" s="0" t="n">
        <v>2179</v>
      </c>
      <c r="B2180" s="3" t="n">
        <v>45147</v>
      </c>
      <c r="C2180" s="4" t="s">
        <v>10</v>
      </c>
      <c r="D2180" s="0" t="n">
        <v>19</v>
      </c>
      <c r="E2180" s="0" t="n">
        <v>300</v>
      </c>
      <c r="F2180" s="0" t="s">
        <v>11</v>
      </c>
      <c r="G2180" s="5" t="n">
        <f aca="false">OR(C2180="M15",C2180="M10")</f>
        <v>0</v>
      </c>
      <c r="H2180" s="5" t="n">
        <f aca="false">AND(D2180&lt;=7,D2180&gt;=4)</f>
        <v>0</v>
      </c>
      <c r="I2180" s="5" t="n">
        <f aca="false">AND(B2180&gt;=$P$1,B2180&lt;=$Q$1)</f>
        <v>1</v>
      </c>
      <c r="J2180" s="0" t="n">
        <f aca="false">VLOOKUP(D2180,Товар!$A$1:$F$61,5)</f>
        <v>700</v>
      </c>
      <c r="K2180" s="5" t="n">
        <f aca="false">IF(F2180="Поступление",TRUE())</f>
        <v>1</v>
      </c>
      <c r="L2180" s="5" t="n">
        <f aca="false">AND(G2180,H2180,I2180,K2180)</f>
        <v>0</v>
      </c>
      <c r="M2180" s="0" t="n">
        <f aca="false">IF(L2180,1,0)</f>
        <v>0</v>
      </c>
      <c r="N2180" s="0" t="n">
        <f aca="false">E2180*J2180*M2180</f>
        <v>0</v>
      </c>
    </row>
    <row r="2181" customFormat="false" ht="14.25" hidden="false" customHeight="false" outlineLevel="0" collapsed="false">
      <c r="A2181" s="0" t="n">
        <v>2180</v>
      </c>
      <c r="B2181" s="3" t="n">
        <v>45147</v>
      </c>
      <c r="C2181" s="4" t="s">
        <v>10</v>
      </c>
      <c r="D2181" s="0" t="n">
        <v>20</v>
      </c>
      <c r="E2181" s="0" t="n">
        <v>300</v>
      </c>
      <c r="F2181" s="0" t="s">
        <v>11</v>
      </c>
      <c r="G2181" s="5" t="n">
        <f aca="false">OR(C2181="M15",C2181="M10")</f>
        <v>0</v>
      </c>
      <c r="H2181" s="5" t="n">
        <f aca="false">AND(D2181&lt;=7,D2181&gt;=4)</f>
        <v>0</v>
      </c>
      <c r="I2181" s="5" t="n">
        <f aca="false">AND(B2181&gt;=$P$1,B2181&lt;=$Q$1)</f>
        <v>1</v>
      </c>
      <c r="J2181" s="0" t="n">
        <f aca="false">VLOOKUP(D2181,Товар!$A$1:$F$61,5)</f>
        <v>500</v>
      </c>
      <c r="K2181" s="5" t="n">
        <f aca="false">IF(F2181="Поступление",TRUE())</f>
        <v>1</v>
      </c>
      <c r="L2181" s="5" t="n">
        <f aca="false">AND(G2181,H2181,I2181,K2181)</f>
        <v>0</v>
      </c>
      <c r="M2181" s="0" t="n">
        <f aca="false">IF(L2181,1,0)</f>
        <v>0</v>
      </c>
      <c r="N2181" s="0" t="n">
        <f aca="false">E2181*J2181*M2181</f>
        <v>0</v>
      </c>
    </row>
    <row r="2182" customFormat="false" ht="14.25" hidden="false" customHeight="false" outlineLevel="0" collapsed="false">
      <c r="A2182" s="0" t="n">
        <v>2181</v>
      </c>
      <c r="B2182" s="3" t="n">
        <v>45147</v>
      </c>
      <c r="C2182" s="4" t="s">
        <v>10</v>
      </c>
      <c r="D2182" s="0" t="n">
        <v>21</v>
      </c>
      <c r="E2182" s="0" t="n">
        <v>300</v>
      </c>
      <c r="F2182" s="0" t="s">
        <v>11</v>
      </c>
      <c r="G2182" s="5" t="n">
        <f aca="false">OR(C2182="M15",C2182="M10")</f>
        <v>0</v>
      </c>
      <c r="H2182" s="5" t="n">
        <f aca="false">AND(D2182&lt;=7,D2182&gt;=4)</f>
        <v>0</v>
      </c>
      <c r="I2182" s="5" t="n">
        <f aca="false">AND(B2182&gt;=$P$1,B2182&lt;=$Q$1)</f>
        <v>1</v>
      </c>
      <c r="J2182" s="0" t="n">
        <f aca="false">VLOOKUP(D2182,Товар!$A$1:$F$61,5)</f>
        <v>500</v>
      </c>
      <c r="K2182" s="5" t="n">
        <f aca="false">IF(F2182="Поступление",TRUE())</f>
        <v>1</v>
      </c>
      <c r="L2182" s="5" t="n">
        <f aca="false">AND(G2182,H2182,I2182,K2182)</f>
        <v>0</v>
      </c>
      <c r="M2182" s="0" t="n">
        <f aca="false">IF(L2182,1,0)</f>
        <v>0</v>
      </c>
      <c r="N2182" s="0" t="n">
        <f aca="false">E2182*J2182*M2182</f>
        <v>0</v>
      </c>
    </row>
    <row r="2183" customFormat="false" ht="14.25" hidden="false" customHeight="false" outlineLevel="0" collapsed="false">
      <c r="A2183" s="0" t="n">
        <v>2182</v>
      </c>
      <c r="B2183" s="3" t="n">
        <v>45147</v>
      </c>
      <c r="C2183" s="4" t="s">
        <v>10</v>
      </c>
      <c r="D2183" s="0" t="n">
        <v>22</v>
      </c>
      <c r="E2183" s="0" t="n">
        <v>300</v>
      </c>
      <c r="F2183" s="0" t="s">
        <v>11</v>
      </c>
      <c r="G2183" s="5" t="n">
        <f aca="false">OR(C2183="M15",C2183="M10")</f>
        <v>0</v>
      </c>
      <c r="H2183" s="5" t="n">
        <f aca="false">AND(D2183&lt;=7,D2183&gt;=4)</f>
        <v>0</v>
      </c>
      <c r="I2183" s="5" t="n">
        <f aca="false">AND(B2183&gt;=$P$1,B2183&lt;=$Q$1)</f>
        <v>1</v>
      </c>
      <c r="J2183" s="0" t="n">
        <f aca="false">VLOOKUP(D2183,Товар!$A$1:$F$61,5)</f>
        <v>600</v>
      </c>
      <c r="K2183" s="5" t="n">
        <f aca="false">IF(F2183="Поступление",TRUE())</f>
        <v>1</v>
      </c>
      <c r="L2183" s="5" t="n">
        <f aca="false">AND(G2183,H2183,I2183,K2183)</f>
        <v>0</v>
      </c>
      <c r="M2183" s="0" t="n">
        <f aca="false">IF(L2183,1,0)</f>
        <v>0</v>
      </c>
      <c r="N2183" s="0" t="n">
        <f aca="false">E2183*J2183*M2183</f>
        <v>0</v>
      </c>
    </row>
    <row r="2184" customFormat="false" ht="14.25" hidden="false" customHeight="false" outlineLevel="0" collapsed="false">
      <c r="A2184" s="0" t="n">
        <v>2183</v>
      </c>
      <c r="B2184" s="3" t="n">
        <v>45147</v>
      </c>
      <c r="C2184" s="4" t="s">
        <v>10</v>
      </c>
      <c r="D2184" s="0" t="n">
        <v>23</v>
      </c>
      <c r="E2184" s="0" t="n">
        <v>300</v>
      </c>
      <c r="F2184" s="0" t="s">
        <v>11</v>
      </c>
      <c r="G2184" s="5" t="n">
        <f aca="false">OR(C2184="M15",C2184="M10")</f>
        <v>0</v>
      </c>
      <c r="H2184" s="5" t="n">
        <f aca="false">AND(D2184&lt;=7,D2184&gt;=4)</f>
        <v>0</v>
      </c>
      <c r="I2184" s="5" t="n">
        <f aca="false">AND(B2184&gt;=$P$1,B2184&lt;=$Q$1)</f>
        <v>1</v>
      </c>
      <c r="J2184" s="0" t="n">
        <f aca="false">VLOOKUP(D2184,Товар!$A$1:$F$61,5)</f>
        <v>1000</v>
      </c>
      <c r="K2184" s="5" t="n">
        <f aca="false">IF(F2184="Поступление",TRUE())</f>
        <v>1</v>
      </c>
      <c r="L2184" s="5" t="n">
        <f aca="false">AND(G2184,H2184,I2184,K2184)</f>
        <v>0</v>
      </c>
      <c r="M2184" s="0" t="n">
        <f aca="false">IF(L2184,1,0)</f>
        <v>0</v>
      </c>
      <c r="N2184" s="0" t="n">
        <f aca="false">E2184*J2184*M2184</f>
        <v>0</v>
      </c>
    </row>
    <row r="2185" customFormat="false" ht="14.25" hidden="false" customHeight="false" outlineLevel="0" collapsed="false">
      <c r="A2185" s="0" t="n">
        <v>2184</v>
      </c>
      <c r="B2185" s="3" t="n">
        <v>45147</v>
      </c>
      <c r="C2185" s="4" t="s">
        <v>10</v>
      </c>
      <c r="D2185" s="0" t="n">
        <v>24</v>
      </c>
      <c r="E2185" s="0" t="n">
        <v>300</v>
      </c>
      <c r="F2185" s="0" t="s">
        <v>11</v>
      </c>
      <c r="G2185" s="5" t="n">
        <f aca="false">OR(C2185="M15",C2185="M10")</f>
        <v>0</v>
      </c>
      <c r="H2185" s="5" t="n">
        <f aca="false">AND(D2185&lt;=7,D2185&gt;=4)</f>
        <v>0</v>
      </c>
      <c r="I2185" s="5" t="n">
        <f aca="false">AND(B2185&gt;=$P$1,B2185&lt;=$Q$1)</f>
        <v>1</v>
      </c>
      <c r="J2185" s="0" t="n">
        <f aca="false">VLOOKUP(D2185,Товар!$A$1:$F$61,5)</f>
        <v>200</v>
      </c>
      <c r="K2185" s="5" t="n">
        <f aca="false">IF(F2185="Поступление",TRUE())</f>
        <v>1</v>
      </c>
      <c r="L2185" s="5" t="n">
        <f aca="false">AND(G2185,H2185,I2185,K2185)</f>
        <v>0</v>
      </c>
      <c r="M2185" s="0" t="n">
        <f aca="false">IF(L2185,1,0)</f>
        <v>0</v>
      </c>
      <c r="N2185" s="0" t="n">
        <f aca="false">E2185*J2185*M2185</f>
        <v>0</v>
      </c>
    </row>
    <row r="2186" customFormat="false" ht="14.25" hidden="false" customHeight="false" outlineLevel="0" collapsed="false">
      <c r="A2186" s="0" t="n">
        <v>2185</v>
      </c>
      <c r="B2186" s="3" t="n">
        <v>45147</v>
      </c>
      <c r="C2186" s="4" t="s">
        <v>10</v>
      </c>
      <c r="D2186" s="0" t="n">
        <v>25</v>
      </c>
      <c r="E2186" s="0" t="n">
        <v>300</v>
      </c>
      <c r="F2186" s="0" t="s">
        <v>11</v>
      </c>
      <c r="G2186" s="5" t="n">
        <f aca="false">OR(C2186="M15",C2186="M10")</f>
        <v>0</v>
      </c>
      <c r="H2186" s="5" t="n">
        <f aca="false">AND(D2186&lt;=7,D2186&gt;=4)</f>
        <v>0</v>
      </c>
      <c r="I2186" s="5" t="n">
        <f aca="false">AND(B2186&gt;=$P$1,B2186&lt;=$Q$1)</f>
        <v>1</v>
      </c>
      <c r="J2186" s="0" t="n">
        <f aca="false">VLOOKUP(D2186,Товар!$A$1:$F$61,5)</f>
        <v>250</v>
      </c>
      <c r="K2186" s="5" t="n">
        <f aca="false">IF(F2186="Поступление",TRUE())</f>
        <v>1</v>
      </c>
      <c r="L2186" s="5" t="n">
        <f aca="false">AND(G2186,H2186,I2186,K2186)</f>
        <v>0</v>
      </c>
      <c r="M2186" s="0" t="n">
        <f aca="false">IF(L2186,1,0)</f>
        <v>0</v>
      </c>
      <c r="N2186" s="0" t="n">
        <f aca="false">E2186*J2186*M2186</f>
        <v>0</v>
      </c>
    </row>
    <row r="2187" customFormat="false" ht="14.25" hidden="false" customHeight="false" outlineLevel="0" collapsed="false">
      <c r="A2187" s="0" t="n">
        <v>2186</v>
      </c>
      <c r="B2187" s="3" t="n">
        <v>45147</v>
      </c>
      <c r="C2187" s="4" t="s">
        <v>10</v>
      </c>
      <c r="D2187" s="0" t="n">
        <v>26</v>
      </c>
      <c r="E2187" s="0" t="n">
        <v>300</v>
      </c>
      <c r="F2187" s="0" t="s">
        <v>11</v>
      </c>
      <c r="G2187" s="5" t="n">
        <f aca="false">OR(C2187="M15",C2187="M10")</f>
        <v>0</v>
      </c>
      <c r="H2187" s="5" t="n">
        <f aca="false">AND(D2187&lt;=7,D2187&gt;=4)</f>
        <v>0</v>
      </c>
      <c r="I2187" s="5" t="n">
        <f aca="false">AND(B2187&gt;=$P$1,B2187&lt;=$Q$1)</f>
        <v>1</v>
      </c>
      <c r="J2187" s="0" t="n">
        <f aca="false">VLOOKUP(D2187,Товар!$A$1:$F$61,5)</f>
        <v>300</v>
      </c>
      <c r="K2187" s="5" t="n">
        <f aca="false">IF(F2187="Поступление",TRUE())</f>
        <v>1</v>
      </c>
      <c r="L2187" s="5" t="n">
        <f aca="false">AND(G2187,H2187,I2187,K2187)</f>
        <v>0</v>
      </c>
      <c r="M2187" s="0" t="n">
        <f aca="false">IF(L2187,1,0)</f>
        <v>0</v>
      </c>
      <c r="N2187" s="0" t="n">
        <f aca="false">E2187*J2187*M2187</f>
        <v>0</v>
      </c>
    </row>
    <row r="2188" customFormat="false" ht="14.25" hidden="false" customHeight="false" outlineLevel="0" collapsed="false">
      <c r="A2188" s="0" t="n">
        <v>2187</v>
      </c>
      <c r="B2188" s="3" t="n">
        <v>45147</v>
      </c>
      <c r="C2188" s="4" t="s">
        <v>10</v>
      </c>
      <c r="D2188" s="0" t="n">
        <v>27</v>
      </c>
      <c r="E2188" s="0" t="n">
        <v>300</v>
      </c>
      <c r="F2188" s="0" t="s">
        <v>11</v>
      </c>
      <c r="G2188" s="5" t="n">
        <f aca="false">OR(C2188="M15",C2188="M10")</f>
        <v>0</v>
      </c>
      <c r="H2188" s="5" t="n">
        <f aca="false">AND(D2188&lt;=7,D2188&gt;=4)</f>
        <v>0</v>
      </c>
      <c r="I2188" s="5" t="n">
        <f aca="false">AND(B2188&gt;=$P$1,B2188&lt;=$Q$1)</f>
        <v>1</v>
      </c>
      <c r="J2188" s="0" t="n">
        <f aca="false">VLOOKUP(D2188,Товар!$A$1:$F$61,5)</f>
        <v>100</v>
      </c>
      <c r="K2188" s="5" t="n">
        <f aca="false">IF(F2188="Поступление",TRUE())</f>
        <v>1</v>
      </c>
      <c r="L2188" s="5" t="n">
        <f aca="false">AND(G2188,H2188,I2188,K2188)</f>
        <v>0</v>
      </c>
      <c r="M2188" s="0" t="n">
        <f aca="false">IF(L2188,1,0)</f>
        <v>0</v>
      </c>
      <c r="N2188" s="0" t="n">
        <f aca="false">E2188*J2188*M2188</f>
        <v>0</v>
      </c>
    </row>
    <row r="2189" customFormat="false" ht="14.25" hidden="false" customHeight="false" outlineLevel="0" collapsed="false">
      <c r="A2189" s="0" t="n">
        <v>2188</v>
      </c>
      <c r="B2189" s="3" t="n">
        <v>45147</v>
      </c>
      <c r="C2189" s="4" t="s">
        <v>10</v>
      </c>
      <c r="D2189" s="0" t="n">
        <v>28</v>
      </c>
      <c r="E2189" s="0" t="n">
        <v>300</v>
      </c>
      <c r="F2189" s="0" t="s">
        <v>11</v>
      </c>
      <c r="G2189" s="5" t="n">
        <f aca="false">OR(C2189="M15",C2189="M10")</f>
        <v>0</v>
      </c>
      <c r="H2189" s="5" t="n">
        <f aca="false">AND(D2189&lt;=7,D2189&gt;=4)</f>
        <v>0</v>
      </c>
      <c r="I2189" s="5" t="n">
        <f aca="false">AND(B2189&gt;=$P$1,B2189&lt;=$Q$1)</f>
        <v>1</v>
      </c>
      <c r="J2189" s="0" t="n">
        <f aca="false">VLOOKUP(D2189,Товар!$A$1:$F$61,5)</f>
        <v>250</v>
      </c>
      <c r="K2189" s="5" t="n">
        <f aca="false">IF(F2189="Поступление",TRUE())</f>
        <v>1</v>
      </c>
      <c r="L2189" s="5" t="n">
        <f aca="false">AND(G2189,H2189,I2189,K2189)</f>
        <v>0</v>
      </c>
      <c r="M2189" s="0" t="n">
        <f aca="false">IF(L2189,1,0)</f>
        <v>0</v>
      </c>
      <c r="N2189" s="0" t="n">
        <f aca="false">E2189*J2189*M2189</f>
        <v>0</v>
      </c>
    </row>
    <row r="2190" customFormat="false" ht="14.25" hidden="false" customHeight="false" outlineLevel="0" collapsed="false">
      <c r="A2190" s="0" t="n">
        <v>2189</v>
      </c>
      <c r="B2190" s="3" t="n">
        <v>45147</v>
      </c>
      <c r="C2190" s="4" t="s">
        <v>10</v>
      </c>
      <c r="D2190" s="0" t="n">
        <v>29</v>
      </c>
      <c r="E2190" s="0" t="n">
        <v>300</v>
      </c>
      <c r="F2190" s="0" t="s">
        <v>11</v>
      </c>
      <c r="G2190" s="5" t="n">
        <f aca="false">OR(C2190="M15",C2190="M10")</f>
        <v>0</v>
      </c>
      <c r="H2190" s="5" t="n">
        <f aca="false">AND(D2190&lt;=7,D2190&gt;=4)</f>
        <v>0</v>
      </c>
      <c r="I2190" s="5" t="n">
        <f aca="false">AND(B2190&gt;=$P$1,B2190&lt;=$Q$1)</f>
        <v>1</v>
      </c>
      <c r="J2190" s="0" t="n">
        <f aca="false">VLOOKUP(D2190,Товар!$A$1:$F$61,5)</f>
        <v>250</v>
      </c>
      <c r="K2190" s="5" t="n">
        <f aca="false">IF(F2190="Поступление",TRUE())</f>
        <v>1</v>
      </c>
      <c r="L2190" s="5" t="n">
        <f aca="false">AND(G2190,H2190,I2190,K2190)</f>
        <v>0</v>
      </c>
      <c r="M2190" s="0" t="n">
        <f aca="false">IF(L2190,1,0)</f>
        <v>0</v>
      </c>
      <c r="N2190" s="0" t="n">
        <f aca="false">E2190*J2190*M2190</f>
        <v>0</v>
      </c>
    </row>
    <row r="2191" customFormat="false" ht="14.25" hidden="false" customHeight="false" outlineLevel="0" collapsed="false">
      <c r="A2191" s="0" t="n">
        <v>2190</v>
      </c>
      <c r="B2191" s="3" t="n">
        <v>45147</v>
      </c>
      <c r="C2191" s="4" t="s">
        <v>10</v>
      </c>
      <c r="D2191" s="0" t="n">
        <v>30</v>
      </c>
      <c r="E2191" s="0" t="n">
        <v>300</v>
      </c>
      <c r="F2191" s="0" t="s">
        <v>11</v>
      </c>
      <c r="G2191" s="5" t="n">
        <f aca="false">OR(C2191="M15",C2191="M10")</f>
        <v>0</v>
      </c>
      <c r="H2191" s="5" t="n">
        <f aca="false">AND(D2191&lt;=7,D2191&gt;=4)</f>
        <v>0</v>
      </c>
      <c r="I2191" s="5" t="n">
        <f aca="false">AND(B2191&gt;=$P$1,B2191&lt;=$Q$1)</f>
        <v>1</v>
      </c>
      <c r="J2191" s="0" t="n">
        <f aca="false">VLOOKUP(D2191,Товар!$A$1:$F$61,5)</f>
        <v>100</v>
      </c>
      <c r="K2191" s="5" t="n">
        <f aca="false">IF(F2191="Поступление",TRUE())</f>
        <v>1</v>
      </c>
      <c r="L2191" s="5" t="n">
        <f aca="false">AND(G2191,H2191,I2191,K2191)</f>
        <v>0</v>
      </c>
      <c r="M2191" s="0" t="n">
        <f aca="false">IF(L2191,1,0)</f>
        <v>0</v>
      </c>
      <c r="N2191" s="0" t="n">
        <f aca="false">E2191*J2191*M2191</f>
        <v>0</v>
      </c>
    </row>
    <row r="2192" customFormat="false" ht="14.25" hidden="false" customHeight="false" outlineLevel="0" collapsed="false">
      <c r="A2192" s="0" t="n">
        <v>2191</v>
      </c>
      <c r="B2192" s="3" t="n">
        <v>45147</v>
      </c>
      <c r="C2192" s="4" t="s">
        <v>10</v>
      </c>
      <c r="D2192" s="0" t="n">
        <v>31</v>
      </c>
      <c r="E2192" s="0" t="n">
        <v>300</v>
      </c>
      <c r="F2192" s="0" t="s">
        <v>11</v>
      </c>
      <c r="G2192" s="5" t="n">
        <f aca="false">OR(C2192="M15",C2192="M10")</f>
        <v>0</v>
      </c>
      <c r="H2192" s="5" t="n">
        <f aca="false">AND(D2192&lt;=7,D2192&gt;=4)</f>
        <v>0</v>
      </c>
      <c r="I2192" s="5" t="n">
        <f aca="false">AND(B2192&gt;=$P$1,B2192&lt;=$Q$1)</f>
        <v>1</v>
      </c>
      <c r="J2192" s="0" t="n">
        <f aca="false">VLOOKUP(D2192,Товар!$A$1:$F$61,5)</f>
        <v>80</v>
      </c>
      <c r="K2192" s="5" t="n">
        <f aca="false">IF(F2192="Поступление",TRUE())</f>
        <v>1</v>
      </c>
      <c r="L2192" s="5" t="n">
        <f aca="false">AND(G2192,H2192,I2192,K2192)</f>
        <v>0</v>
      </c>
      <c r="M2192" s="0" t="n">
        <f aca="false">IF(L2192,1,0)</f>
        <v>0</v>
      </c>
      <c r="N2192" s="0" t="n">
        <f aca="false">E2192*J2192*M2192</f>
        <v>0</v>
      </c>
    </row>
    <row r="2193" customFormat="false" ht="14.25" hidden="false" customHeight="false" outlineLevel="0" collapsed="false">
      <c r="A2193" s="0" t="n">
        <v>2192</v>
      </c>
      <c r="B2193" s="3" t="n">
        <v>45147</v>
      </c>
      <c r="C2193" s="4" t="s">
        <v>10</v>
      </c>
      <c r="D2193" s="0" t="n">
        <v>32</v>
      </c>
      <c r="E2193" s="0" t="n">
        <v>300</v>
      </c>
      <c r="F2193" s="0" t="s">
        <v>11</v>
      </c>
      <c r="G2193" s="5" t="n">
        <f aca="false">OR(C2193="M15",C2193="M10")</f>
        <v>0</v>
      </c>
      <c r="H2193" s="5" t="n">
        <f aca="false">AND(D2193&lt;=7,D2193&gt;=4)</f>
        <v>0</v>
      </c>
      <c r="I2193" s="5" t="n">
        <f aca="false">AND(B2193&gt;=$P$1,B2193&lt;=$Q$1)</f>
        <v>1</v>
      </c>
      <c r="J2193" s="0" t="n">
        <f aca="false">VLOOKUP(D2193,Товар!$A$1:$F$61,5)</f>
        <v>100</v>
      </c>
      <c r="K2193" s="5" t="n">
        <f aca="false">IF(F2193="Поступление",TRUE())</f>
        <v>1</v>
      </c>
      <c r="L2193" s="5" t="n">
        <f aca="false">AND(G2193,H2193,I2193,K2193)</f>
        <v>0</v>
      </c>
      <c r="M2193" s="0" t="n">
        <f aca="false">IF(L2193,1,0)</f>
        <v>0</v>
      </c>
      <c r="N2193" s="0" t="n">
        <f aca="false">E2193*J2193*M2193</f>
        <v>0</v>
      </c>
    </row>
    <row r="2194" customFormat="false" ht="14.25" hidden="false" customHeight="false" outlineLevel="0" collapsed="false">
      <c r="A2194" s="0" t="n">
        <v>2193</v>
      </c>
      <c r="B2194" s="3" t="n">
        <v>45147</v>
      </c>
      <c r="C2194" s="4" t="s">
        <v>10</v>
      </c>
      <c r="D2194" s="0" t="n">
        <v>33</v>
      </c>
      <c r="E2194" s="0" t="n">
        <v>300</v>
      </c>
      <c r="F2194" s="0" t="s">
        <v>11</v>
      </c>
      <c r="G2194" s="5" t="n">
        <f aca="false">OR(C2194="M15",C2194="M10")</f>
        <v>0</v>
      </c>
      <c r="H2194" s="5" t="n">
        <f aca="false">AND(D2194&lt;=7,D2194&gt;=4)</f>
        <v>0</v>
      </c>
      <c r="I2194" s="5" t="n">
        <f aca="false">AND(B2194&gt;=$P$1,B2194&lt;=$Q$1)</f>
        <v>1</v>
      </c>
      <c r="J2194" s="0" t="n">
        <f aca="false">VLOOKUP(D2194,Товар!$A$1:$F$61,5)</f>
        <v>100</v>
      </c>
      <c r="K2194" s="5" t="n">
        <f aca="false">IF(F2194="Поступление",TRUE())</f>
        <v>1</v>
      </c>
      <c r="L2194" s="5" t="n">
        <f aca="false">AND(G2194,H2194,I2194,K2194)</f>
        <v>0</v>
      </c>
      <c r="M2194" s="0" t="n">
        <f aca="false">IF(L2194,1,0)</f>
        <v>0</v>
      </c>
      <c r="N2194" s="0" t="n">
        <f aca="false">E2194*J2194*M2194</f>
        <v>0</v>
      </c>
    </row>
    <row r="2195" customFormat="false" ht="14.25" hidden="false" customHeight="false" outlineLevel="0" collapsed="false">
      <c r="A2195" s="0" t="n">
        <v>2194</v>
      </c>
      <c r="B2195" s="3" t="n">
        <v>45147</v>
      </c>
      <c r="C2195" s="4" t="s">
        <v>10</v>
      </c>
      <c r="D2195" s="0" t="n">
        <v>34</v>
      </c>
      <c r="E2195" s="0" t="n">
        <v>300</v>
      </c>
      <c r="F2195" s="0" t="s">
        <v>11</v>
      </c>
      <c r="G2195" s="5" t="n">
        <f aca="false">OR(C2195="M15",C2195="M10")</f>
        <v>0</v>
      </c>
      <c r="H2195" s="5" t="n">
        <f aca="false">AND(D2195&lt;=7,D2195&gt;=4)</f>
        <v>0</v>
      </c>
      <c r="I2195" s="5" t="n">
        <f aca="false">AND(B2195&gt;=$P$1,B2195&lt;=$Q$1)</f>
        <v>1</v>
      </c>
      <c r="J2195" s="0" t="n">
        <f aca="false">VLOOKUP(D2195,Товар!$A$1:$F$61,5)</f>
        <v>200</v>
      </c>
      <c r="K2195" s="5" t="n">
        <f aca="false">IF(F2195="Поступление",TRUE())</f>
        <v>1</v>
      </c>
      <c r="L2195" s="5" t="n">
        <f aca="false">AND(G2195,H2195,I2195,K2195)</f>
        <v>0</v>
      </c>
      <c r="M2195" s="0" t="n">
        <f aca="false">IF(L2195,1,0)</f>
        <v>0</v>
      </c>
      <c r="N2195" s="0" t="n">
        <f aca="false">E2195*J2195*M2195</f>
        <v>0</v>
      </c>
    </row>
    <row r="2196" customFormat="false" ht="14.25" hidden="false" customHeight="false" outlineLevel="0" collapsed="false">
      <c r="A2196" s="0" t="n">
        <v>2195</v>
      </c>
      <c r="B2196" s="3" t="n">
        <v>45147</v>
      </c>
      <c r="C2196" s="4" t="s">
        <v>10</v>
      </c>
      <c r="D2196" s="0" t="n">
        <v>35</v>
      </c>
      <c r="E2196" s="0" t="n">
        <v>300</v>
      </c>
      <c r="F2196" s="0" t="s">
        <v>11</v>
      </c>
      <c r="G2196" s="5" t="n">
        <f aca="false">OR(C2196="M15",C2196="M10")</f>
        <v>0</v>
      </c>
      <c r="H2196" s="5" t="n">
        <f aca="false">AND(D2196&lt;=7,D2196&gt;=4)</f>
        <v>0</v>
      </c>
      <c r="I2196" s="5" t="n">
        <f aca="false">AND(B2196&gt;=$P$1,B2196&lt;=$Q$1)</f>
        <v>1</v>
      </c>
      <c r="J2196" s="0" t="n">
        <f aca="false">VLOOKUP(D2196,Товар!$A$1:$F$61,5)</f>
        <v>300</v>
      </c>
      <c r="K2196" s="5" t="n">
        <f aca="false">IF(F2196="Поступление",TRUE())</f>
        <v>1</v>
      </c>
      <c r="L2196" s="5" t="n">
        <f aca="false">AND(G2196,H2196,I2196,K2196)</f>
        <v>0</v>
      </c>
      <c r="M2196" s="0" t="n">
        <f aca="false">IF(L2196,1,0)</f>
        <v>0</v>
      </c>
      <c r="N2196" s="0" t="n">
        <f aca="false">E2196*J2196*M2196</f>
        <v>0</v>
      </c>
    </row>
    <row r="2197" customFormat="false" ht="14.25" hidden="false" customHeight="false" outlineLevel="0" collapsed="false">
      <c r="A2197" s="0" t="n">
        <v>2196</v>
      </c>
      <c r="B2197" s="3" t="n">
        <v>45147</v>
      </c>
      <c r="C2197" s="4" t="s">
        <v>10</v>
      </c>
      <c r="D2197" s="0" t="n">
        <v>36</v>
      </c>
      <c r="E2197" s="0" t="n">
        <v>300</v>
      </c>
      <c r="F2197" s="0" t="s">
        <v>11</v>
      </c>
      <c r="G2197" s="5" t="n">
        <f aca="false">OR(C2197="M15",C2197="M10")</f>
        <v>0</v>
      </c>
      <c r="H2197" s="5" t="n">
        <f aca="false">AND(D2197&lt;=7,D2197&gt;=4)</f>
        <v>0</v>
      </c>
      <c r="I2197" s="5" t="n">
        <f aca="false">AND(B2197&gt;=$P$1,B2197&lt;=$Q$1)</f>
        <v>1</v>
      </c>
      <c r="J2197" s="0" t="n">
        <f aca="false">VLOOKUP(D2197,Товар!$A$1:$F$61,5)</f>
        <v>400</v>
      </c>
      <c r="K2197" s="5" t="n">
        <f aca="false">IF(F2197="Поступление",TRUE())</f>
        <v>1</v>
      </c>
      <c r="L2197" s="5" t="n">
        <f aca="false">AND(G2197,H2197,I2197,K2197)</f>
        <v>0</v>
      </c>
      <c r="M2197" s="0" t="n">
        <f aca="false">IF(L2197,1,0)</f>
        <v>0</v>
      </c>
      <c r="N2197" s="0" t="n">
        <f aca="false">E2197*J2197*M2197</f>
        <v>0</v>
      </c>
    </row>
    <row r="2198" customFormat="false" ht="14.25" hidden="false" customHeight="false" outlineLevel="0" collapsed="false">
      <c r="A2198" s="0" t="n">
        <v>2197</v>
      </c>
      <c r="B2198" s="3" t="n">
        <v>45147</v>
      </c>
      <c r="C2198" s="4" t="s">
        <v>12</v>
      </c>
      <c r="D2198" s="0" t="n">
        <v>1</v>
      </c>
      <c r="E2198" s="0" t="n">
        <v>300</v>
      </c>
      <c r="F2198" s="0" t="s">
        <v>11</v>
      </c>
      <c r="G2198" s="5" t="n">
        <f aca="false">OR(C2198="M15",C2198="M10")</f>
        <v>0</v>
      </c>
      <c r="H2198" s="5" t="n">
        <f aca="false">AND(D2198&lt;=7,D2198&gt;=4)</f>
        <v>0</v>
      </c>
      <c r="I2198" s="5" t="n">
        <f aca="false">AND(B2198&gt;=$P$1,B2198&lt;=$Q$1)</f>
        <v>1</v>
      </c>
      <c r="J2198" s="0" t="n">
        <f aca="false">VLOOKUP(D2198,Товар!$A$1:$F$61,5)</f>
        <v>250</v>
      </c>
      <c r="K2198" s="5" t="n">
        <f aca="false">IF(F2198="Поступление",TRUE())</f>
        <v>1</v>
      </c>
      <c r="L2198" s="5" t="n">
        <f aca="false">AND(G2198,H2198,I2198,K2198)</f>
        <v>0</v>
      </c>
      <c r="M2198" s="0" t="n">
        <f aca="false">IF(L2198,1,0)</f>
        <v>0</v>
      </c>
      <c r="N2198" s="0" t="n">
        <f aca="false">E2198*J2198*M2198</f>
        <v>0</v>
      </c>
    </row>
    <row r="2199" customFormat="false" ht="14.25" hidden="false" customHeight="false" outlineLevel="0" collapsed="false">
      <c r="A2199" s="0" t="n">
        <v>2198</v>
      </c>
      <c r="B2199" s="3" t="n">
        <v>45147</v>
      </c>
      <c r="C2199" s="4" t="s">
        <v>12</v>
      </c>
      <c r="D2199" s="0" t="n">
        <v>2</v>
      </c>
      <c r="E2199" s="0" t="n">
        <v>300</v>
      </c>
      <c r="F2199" s="0" t="s">
        <v>11</v>
      </c>
      <c r="G2199" s="5" t="n">
        <f aca="false">OR(C2199="M15",C2199="M10")</f>
        <v>0</v>
      </c>
      <c r="H2199" s="5" t="n">
        <f aca="false">AND(D2199&lt;=7,D2199&gt;=4)</f>
        <v>0</v>
      </c>
      <c r="I2199" s="5" t="n">
        <f aca="false">AND(B2199&gt;=$P$1,B2199&lt;=$Q$1)</f>
        <v>1</v>
      </c>
      <c r="J2199" s="0" t="n">
        <f aca="false">VLOOKUP(D2199,Товар!$A$1:$F$61,5)</f>
        <v>1</v>
      </c>
      <c r="K2199" s="5" t="n">
        <f aca="false">IF(F2199="Поступление",TRUE())</f>
        <v>1</v>
      </c>
      <c r="L2199" s="5" t="n">
        <f aca="false">AND(G2199,H2199,I2199,K2199)</f>
        <v>0</v>
      </c>
      <c r="M2199" s="0" t="n">
        <f aca="false">IF(L2199,1,0)</f>
        <v>0</v>
      </c>
      <c r="N2199" s="0" t="n">
        <f aca="false">E2199*J2199*M2199</f>
        <v>0</v>
      </c>
    </row>
    <row r="2200" customFormat="false" ht="14.25" hidden="false" customHeight="false" outlineLevel="0" collapsed="false">
      <c r="A2200" s="0" t="n">
        <v>2199</v>
      </c>
      <c r="B2200" s="3" t="n">
        <v>45147</v>
      </c>
      <c r="C2200" s="4" t="s">
        <v>12</v>
      </c>
      <c r="D2200" s="0" t="n">
        <v>3</v>
      </c>
      <c r="E2200" s="0" t="n">
        <v>300</v>
      </c>
      <c r="F2200" s="0" t="s">
        <v>11</v>
      </c>
      <c r="G2200" s="5" t="n">
        <f aca="false">OR(C2200="M15",C2200="M10")</f>
        <v>0</v>
      </c>
      <c r="H2200" s="5" t="n">
        <f aca="false">AND(D2200&lt;=7,D2200&gt;=4)</f>
        <v>0</v>
      </c>
      <c r="I2200" s="5" t="n">
        <f aca="false">AND(B2200&gt;=$P$1,B2200&lt;=$Q$1)</f>
        <v>1</v>
      </c>
      <c r="J2200" s="0" t="n">
        <f aca="false">VLOOKUP(D2200,Товар!$A$1:$F$61,5)</f>
        <v>6</v>
      </c>
      <c r="K2200" s="5" t="n">
        <f aca="false">IF(F2200="Поступление",TRUE())</f>
        <v>1</v>
      </c>
      <c r="L2200" s="5" t="n">
        <f aca="false">AND(G2200,H2200,I2200,K2200)</f>
        <v>0</v>
      </c>
      <c r="M2200" s="0" t="n">
        <f aca="false">IF(L2200,1,0)</f>
        <v>0</v>
      </c>
      <c r="N2200" s="0" t="n">
        <f aca="false">E2200*J2200*M2200</f>
        <v>0</v>
      </c>
    </row>
    <row r="2201" customFormat="false" ht="14.25" hidden="false" customHeight="false" outlineLevel="0" collapsed="false">
      <c r="A2201" s="0" t="n">
        <v>2200</v>
      </c>
      <c r="B2201" s="3" t="n">
        <v>45147</v>
      </c>
      <c r="C2201" s="4" t="s">
        <v>12</v>
      </c>
      <c r="D2201" s="0" t="n">
        <v>4</v>
      </c>
      <c r="E2201" s="0" t="n">
        <v>300</v>
      </c>
      <c r="F2201" s="0" t="s">
        <v>11</v>
      </c>
      <c r="G2201" s="5" t="n">
        <f aca="false">OR(C2201="M15",C2201="M10")</f>
        <v>0</v>
      </c>
      <c r="H2201" s="5" t="n">
        <f aca="false">AND(D2201&lt;=7,D2201&gt;=4)</f>
        <v>1</v>
      </c>
      <c r="I2201" s="5" t="n">
        <f aca="false">AND(B2201&gt;=$P$1,B2201&lt;=$Q$1)</f>
        <v>1</v>
      </c>
      <c r="J2201" s="0" t="n">
        <f aca="false">VLOOKUP(D2201,Товар!$A$1:$F$61,5)</f>
        <v>250</v>
      </c>
      <c r="K2201" s="5" t="n">
        <f aca="false">IF(F2201="Поступление",TRUE())</f>
        <v>1</v>
      </c>
      <c r="L2201" s="5" t="n">
        <f aca="false">AND(G2201,H2201,I2201,K2201)</f>
        <v>0</v>
      </c>
      <c r="M2201" s="0" t="n">
        <f aca="false">IF(L2201,1,0)</f>
        <v>0</v>
      </c>
      <c r="N2201" s="0" t="n">
        <f aca="false">E2201*J2201*M2201</f>
        <v>0</v>
      </c>
    </row>
    <row r="2202" customFormat="false" ht="14.25" hidden="false" customHeight="false" outlineLevel="0" collapsed="false">
      <c r="A2202" s="0" t="n">
        <v>2201</v>
      </c>
      <c r="B2202" s="3" t="n">
        <v>45147</v>
      </c>
      <c r="C2202" s="4" t="s">
        <v>12</v>
      </c>
      <c r="D2202" s="0" t="n">
        <v>5</v>
      </c>
      <c r="E2202" s="0" t="n">
        <v>300</v>
      </c>
      <c r="F2202" s="0" t="s">
        <v>11</v>
      </c>
      <c r="G2202" s="5" t="n">
        <f aca="false">OR(C2202="M15",C2202="M10")</f>
        <v>0</v>
      </c>
      <c r="H2202" s="5" t="n">
        <f aca="false">AND(D2202&lt;=7,D2202&gt;=4)</f>
        <v>1</v>
      </c>
      <c r="I2202" s="5" t="n">
        <f aca="false">AND(B2202&gt;=$P$1,B2202&lt;=$Q$1)</f>
        <v>1</v>
      </c>
      <c r="J2202" s="0" t="n">
        <f aca="false">VLOOKUP(D2202,Товар!$A$1:$F$61,5)</f>
        <v>800</v>
      </c>
      <c r="K2202" s="5" t="n">
        <f aca="false">IF(F2202="Поступление",TRUE())</f>
        <v>1</v>
      </c>
      <c r="L2202" s="5" t="n">
        <f aca="false">AND(G2202,H2202,I2202,K2202)</f>
        <v>0</v>
      </c>
      <c r="M2202" s="0" t="n">
        <f aca="false">IF(L2202,1,0)</f>
        <v>0</v>
      </c>
      <c r="N2202" s="0" t="n">
        <f aca="false">E2202*J2202*M2202</f>
        <v>0</v>
      </c>
    </row>
    <row r="2203" customFormat="false" ht="14.25" hidden="false" customHeight="false" outlineLevel="0" collapsed="false">
      <c r="A2203" s="0" t="n">
        <v>2202</v>
      </c>
      <c r="B2203" s="3" t="n">
        <v>45147</v>
      </c>
      <c r="C2203" s="4" t="s">
        <v>12</v>
      </c>
      <c r="D2203" s="0" t="n">
        <v>6</v>
      </c>
      <c r="E2203" s="0" t="n">
        <v>300</v>
      </c>
      <c r="F2203" s="0" t="s">
        <v>11</v>
      </c>
      <c r="G2203" s="5" t="n">
        <f aca="false">OR(C2203="M15",C2203="M10")</f>
        <v>0</v>
      </c>
      <c r="H2203" s="5" t="n">
        <f aca="false">AND(D2203&lt;=7,D2203&gt;=4)</f>
        <v>1</v>
      </c>
      <c r="I2203" s="5" t="n">
        <f aca="false">AND(B2203&gt;=$P$1,B2203&lt;=$Q$1)</f>
        <v>1</v>
      </c>
      <c r="J2203" s="0" t="n">
        <f aca="false">VLOOKUP(D2203,Товар!$A$1:$F$61,5)</f>
        <v>500</v>
      </c>
      <c r="K2203" s="5" t="n">
        <f aca="false">IF(F2203="Поступление",TRUE())</f>
        <v>1</v>
      </c>
      <c r="L2203" s="5" t="n">
        <f aca="false">AND(G2203,H2203,I2203,K2203)</f>
        <v>0</v>
      </c>
      <c r="M2203" s="0" t="n">
        <f aca="false">IF(L2203,1,0)</f>
        <v>0</v>
      </c>
      <c r="N2203" s="0" t="n">
        <f aca="false">E2203*J2203*M2203</f>
        <v>0</v>
      </c>
    </row>
    <row r="2204" customFormat="false" ht="14.25" hidden="false" customHeight="false" outlineLevel="0" collapsed="false">
      <c r="A2204" s="0" t="n">
        <v>2203</v>
      </c>
      <c r="B2204" s="3" t="n">
        <v>45147</v>
      </c>
      <c r="C2204" s="4" t="s">
        <v>12</v>
      </c>
      <c r="D2204" s="0" t="n">
        <v>7</v>
      </c>
      <c r="E2204" s="0" t="n">
        <v>300</v>
      </c>
      <c r="F2204" s="0" t="s">
        <v>11</v>
      </c>
      <c r="G2204" s="5" t="n">
        <f aca="false">OR(C2204="M15",C2204="M10")</f>
        <v>0</v>
      </c>
      <c r="H2204" s="5" t="n">
        <f aca="false">AND(D2204&lt;=7,D2204&gt;=4)</f>
        <v>1</v>
      </c>
      <c r="I2204" s="5" t="n">
        <f aca="false">AND(B2204&gt;=$P$1,B2204&lt;=$Q$1)</f>
        <v>1</v>
      </c>
      <c r="J2204" s="0" t="n">
        <f aca="false">VLOOKUP(D2204,Товар!$A$1:$F$61,5)</f>
        <v>1000</v>
      </c>
      <c r="K2204" s="5" t="n">
        <f aca="false">IF(F2204="Поступление",TRUE())</f>
        <v>1</v>
      </c>
      <c r="L2204" s="5" t="n">
        <f aca="false">AND(G2204,H2204,I2204,K2204)</f>
        <v>0</v>
      </c>
      <c r="M2204" s="0" t="n">
        <f aca="false">IF(L2204,1,0)</f>
        <v>0</v>
      </c>
      <c r="N2204" s="0" t="n">
        <f aca="false">E2204*J2204*M2204</f>
        <v>0</v>
      </c>
    </row>
    <row r="2205" customFormat="false" ht="14.25" hidden="false" customHeight="false" outlineLevel="0" collapsed="false">
      <c r="A2205" s="0" t="n">
        <v>2204</v>
      </c>
      <c r="B2205" s="3" t="n">
        <v>45147</v>
      </c>
      <c r="C2205" s="4" t="s">
        <v>12</v>
      </c>
      <c r="D2205" s="0" t="n">
        <v>8</v>
      </c>
      <c r="E2205" s="0" t="n">
        <v>300</v>
      </c>
      <c r="F2205" s="0" t="s">
        <v>11</v>
      </c>
      <c r="G2205" s="5" t="n">
        <f aca="false">OR(C2205="M15",C2205="M10")</f>
        <v>0</v>
      </c>
      <c r="H2205" s="5" t="n">
        <f aca="false">AND(D2205&lt;=7,D2205&gt;=4)</f>
        <v>0</v>
      </c>
      <c r="I2205" s="5" t="n">
        <f aca="false">AND(B2205&gt;=$P$1,B2205&lt;=$Q$1)</f>
        <v>1</v>
      </c>
      <c r="J2205" s="0" t="n">
        <f aca="false">VLOOKUP(D2205,Товар!$A$1:$F$61,5)</f>
        <v>250</v>
      </c>
      <c r="K2205" s="5" t="n">
        <f aca="false">IF(F2205="Поступление",TRUE())</f>
        <v>1</v>
      </c>
      <c r="L2205" s="5" t="n">
        <f aca="false">AND(G2205,H2205,I2205,K2205)</f>
        <v>0</v>
      </c>
      <c r="M2205" s="0" t="n">
        <f aca="false">IF(L2205,1,0)</f>
        <v>0</v>
      </c>
      <c r="N2205" s="0" t="n">
        <f aca="false">E2205*J2205*M2205</f>
        <v>0</v>
      </c>
    </row>
    <row r="2206" customFormat="false" ht="14.25" hidden="false" customHeight="false" outlineLevel="0" collapsed="false">
      <c r="A2206" s="0" t="n">
        <v>2205</v>
      </c>
      <c r="B2206" s="3" t="n">
        <v>45147</v>
      </c>
      <c r="C2206" s="4" t="s">
        <v>12</v>
      </c>
      <c r="D2206" s="0" t="n">
        <v>9</v>
      </c>
      <c r="E2206" s="0" t="n">
        <v>300</v>
      </c>
      <c r="F2206" s="0" t="s">
        <v>11</v>
      </c>
      <c r="G2206" s="5" t="n">
        <f aca="false">OR(C2206="M15",C2206="M10")</f>
        <v>0</v>
      </c>
      <c r="H2206" s="5" t="n">
        <f aca="false">AND(D2206&lt;=7,D2206&gt;=4)</f>
        <v>0</v>
      </c>
      <c r="I2206" s="5" t="n">
        <f aca="false">AND(B2206&gt;=$P$1,B2206&lt;=$Q$1)</f>
        <v>1</v>
      </c>
      <c r="J2206" s="0" t="n">
        <f aca="false">VLOOKUP(D2206,Товар!$A$1:$F$61,5)</f>
        <v>500</v>
      </c>
      <c r="K2206" s="5" t="n">
        <f aca="false">IF(F2206="Поступление",TRUE())</f>
        <v>1</v>
      </c>
      <c r="L2206" s="5" t="n">
        <f aca="false">AND(G2206,H2206,I2206,K2206)</f>
        <v>0</v>
      </c>
      <c r="M2206" s="0" t="n">
        <f aca="false">IF(L2206,1,0)</f>
        <v>0</v>
      </c>
      <c r="N2206" s="0" t="n">
        <f aca="false">E2206*J2206*M2206</f>
        <v>0</v>
      </c>
    </row>
    <row r="2207" customFormat="false" ht="14.25" hidden="false" customHeight="false" outlineLevel="0" collapsed="false">
      <c r="A2207" s="0" t="n">
        <v>2206</v>
      </c>
      <c r="B2207" s="3" t="n">
        <v>45147</v>
      </c>
      <c r="C2207" s="4" t="s">
        <v>12</v>
      </c>
      <c r="D2207" s="0" t="n">
        <v>10</v>
      </c>
      <c r="E2207" s="0" t="n">
        <v>300</v>
      </c>
      <c r="F2207" s="0" t="s">
        <v>11</v>
      </c>
      <c r="G2207" s="5" t="n">
        <f aca="false">OR(C2207="M15",C2207="M10")</f>
        <v>0</v>
      </c>
      <c r="H2207" s="5" t="n">
        <f aca="false">AND(D2207&lt;=7,D2207&gt;=4)</f>
        <v>0</v>
      </c>
      <c r="I2207" s="5" t="n">
        <f aca="false">AND(B2207&gt;=$P$1,B2207&lt;=$Q$1)</f>
        <v>1</v>
      </c>
      <c r="J2207" s="0" t="n">
        <f aca="false">VLOOKUP(D2207,Товар!$A$1:$F$61,5)</f>
        <v>1000</v>
      </c>
      <c r="K2207" s="5" t="n">
        <f aca="false">IF(F2207="Поступление",TRUE())</f>
        <v>1</v>
      </c>
      <c r="L2207" s="5" t="n">
        <f aca="false">AND(G2207,H2207,I2207,K2207)</f>
        <v>0</v>
      </c>
      <c r="M2207" s="0" t="n">
        <f aca="false">IF(L2207,1,0)</f>
        <v>0</v>
      </c>
      <c r="N2207" s="0" t="n">
        <f aca="false">E2207*J2207*M2207</f>
        <v>0</v>
      </c>
    </row>
    <row r="2208" customFormat="false" ht="14.25" hidden="false" customHeight="false" outlineLevel="0" collapsed="false">
      <c r="A2208" s="0" t="n">
        <v>2207</v>
      </c>
      <c r="B2208" s="3" t="n">
        <v>45147</v>
      </c>
      <c r="C2208" s="4" t="s">
        <v>12</v>
      </c>
      <c r="D2208" s="0" t="n">
        <v>11</v>
      </c>
      <c r="E2208" s="0" t="n">
        <v>300</v>
      </c>
      <c r="F2208" s="0" t="s">
        <v>11</v>
      </c>
      <c r="G2208" s="5" t="n">
        <f aca="false">OR(C2208="M15",C2208="M10")</f>
        <v>0</v>
      </c>
      <c r="H2208" s="5" t="n">
        <f aca="false">AND(D2208&lt;=7,D2208&gt;=4)</f>
        <v>0</v>
      </c>
      <c r="I2208" s="5" t="n">
        <f aca="false">AND(B2208&gt;=$P$1,B2208&lt;=$Q$1)</f>
        <v>1</v>
      </c>
      <c r="J2208" s="0" t="n">
        <f aca="false">VLOOKUP(D2208,Товар!$A$1:$F$61,5)</f>
        <v>500</v>
      </c>
      <c r="K2208" s="5" t="n">
        <f aca="false">IF(F2208="Поступление",TRUE())</f>
        <v>1</v>
      </c>
      <c r="L2208" s="5" t="n">
        <f aca="false">AND(G2208,H2208,I2208,K2208)</f>
        <v>0</v>
      </c>
      <c r="M2208" s="0" t="n">
        <f aca="false">IF(L2208,1,0)</f>
        <v>0</v>
      </c>
      <c r="N2208" s="0" t="n">
        <f aca="false">E2208*J2208*M2208</f>
        <v>0</v>
      </c>
    </row>
    <row r="2209" customFormat="false" ht="14.25" hidden="false" customHeight="false" outlineLevel="0" collapsed="false">
      <c r="A2209" s="0" t="n">
        <v>2208</v>
      </c>
      <c r="B2209" s="3" t="n">
        <v>45147</v>
      </c>
      <c r="C2209" s="4" t="s">
        <v>12</v>
      </c>
      <c r="D2209" s="0" t="n">
        <v>12</v>
      </c>
      <c r="E2209" s="0" t="n">
        <v>300</v>
      </c>
      <c r="F2209" s="0" t="s">
        <v>11</v>
      </c>
      <c r="G2209" s="5" t="n">
        <f aca="false">OR(C2209="M15",C2209="M10")</f>
        <v>0</v>
      </c>
      <c r="H2209" s="5" t="n">
        <f aca="false">AND(D2209&lt;=7,D2209&gt;=4)</f>
        <v>0</v>
      </c>
      <c r="I2209" s="5" t="n">
        <f aca="false">AND(B2209&gt;=$P$1,B2209&lt;=$Q$1)</f>
        <v>1</v>
      </c>
      <c r="J2209" s="0" t="n">
        <f aca="false">VLOOKUP(D2209,Товар!$A$1:$F$61,5)</f>
        <v>250</v>
      </c>
      <c r="K2209" s="5" t="n">
        <f aca="false">IF(F2209="Поступление",TRUE())</f>
        <v>1</v>
      </c>
      <c r="L2209" s="5" t="n">
        <f aca="false">AND(G2209,H2209,I2209,K2209)</f>
        <v>0</v>
      </c>
      <c r="M2209" s="0" t="n">
        <f aca="false">IF(L2209,1,0)</f>
        <v>0</v>
      </c>
      <c r="N2209" s="0" t="n">
        <f aca="false">E2209*J2209*M2209</f>
        <v>0</v>
      </c>
    </row>
    <row r="2210" customFormat="false" ht="14.25" hidden="false" customHeight="false" outlineLevel="0" collapsed="false">
      <c r="A2210" s="0" t="n">
        <v>2209</v>
      </c>
      <c r="B2210" s="3" t="n">
        <v>45147</v>
      </c>
      <c r="C2210" s="4" t="s">
        <v>12</v>
      </c>
      <c r="D2210" s="0" t="n">
        <v>13</v>
      </c>
      <c r="E2210" s="0" t="n">
        <v>300</v>
      </c>
      <c r="F2210" s="0" t="s">
        <v>11</v>
      </c>
      <c r="G2210" s="5" t="n">
        <f aca="false">OR(C2210="M15",C2210="M10")</f>
        <v>0</v>
      </c>
      <c r="H2210" s="5" t="n">
        <f aca="false">AND(D2210&lt;=7,D2210&gt;=4)</f>
        <v>0</v>
      </c>
      <c r="I2210" s="5" t="n">
        <f aca="false">AND(B2210&gt;=$P$1,B2210&lt;=$Q$1)</f>
        <v>1</v>
      </c>
      <c r="J2210" s="0" t="n">
        <f aca="false">VLOOKUP(D2210,Товар!$A$1:$F$61,5)</f>
        <v>500</v>
      </c>
      <c r="K2210" s="5" t="n">
        <f aca="false">IF(F2210="Поступление",TRUE())</f>
        <v>1</v>
      </c>
      <c r="L2210" s="5" t="n">
        <f aca="false">AND(G2210,H2210,I2210,K2210)</f>
        <v>0</v>
      </c>
      <c r="M2210" s="0" t="n">
        <f aca="false">IF(L2210,1,0)</f>
        <v>0</v>
      </c>
      <c r="N2210" s="0" t="n">
        <f aca="false">E2210*J2210*M2210</f>
        <v>0</v>
      </c>
    </row>
    <row r="2211" customFormat="false" ht="14.25" hidden="false" customHeight="false" outlineLevel="0" collapsed="false">
      <c r="A2211" s="0" t="n">
        <v>2210</v>
      </c>
      <c r="B2211" s="3" t="n">
        <v>45147</v>
      </c>
      <c r="C2211" s="4" t="s">
        <v>12</v>
      </c>
      <c r="D2211" s="0" t="n">
        <v>14</v>
      </c>
      <c r="E2211" s="0" t="n">
        <v>300</v>
      </c>
      <c r="F2211" s="0" t="s">
        <v>11</v>
      </c>
      <c r="G2211" s="5" t="n">
        <f aca="false">OR(C2211="M15",C2211="M10")</f>
        <v>0</v>
      </c>
      <c r="H2211" s="5" t="n">
        <f aca="false">AND(D2211&lt;=7,D2211&gt;=4)</f>
        <v>0</v>
      </c>
      <c r="I2211" s="5" t="n">
        <f aca="false">AND(B2211&gt;=$P$1,B2211&lt;=$Q$1)</f>
        <v>1</v>
      </c>
      <c r="J2211" s="0" t="n">
        <f aca="false">VLOOKUP(D2211,Товар!$A$1:$F$61,5)</f>
        <v>300</v>
      </c>
      <c r="K2211" s="5" t="n">
        <f aca="false">IF(F2211="Поступление",TRUE())</f>
        <v>1</v>
      </c>
      <c r="L2211" s="5" t="n">
        <f aca="false">AND(G2211,H2211,I2211,K2211)</f>
        <v>0</v>
      </c>
      <c r="M2211" s="0" t="n">
        <f aca="false">IF(L2211,1,0)</f>
        <v>0</v>
      </c>
      <c r="N2211" s="0" t="n">
        <f aca="false">E2211*J2211*M2211</f>
        <v>0</v>
      </c>
    </row>
    <row r="2212" customFormat="false" ht="14.25" hidden="false" customHeight="false" outlineLevel="0" collapsed="false">
      <c r="A2212" s="0" t="n">
        <v>2211</v>
      </c>
      <c r="B2212" s="3" t="n">
        <v>45147</v>
      </c>
      <c r="C2212" s="4" t="s">
        <v>12</v>
      </c>
      <c r="D2212" s="0" t="n">
        <v>15</v>
      </c>
      <c r="E2212" s="0" t="n">
        <v>300</v>
      </c>
      <c r="F2212" s="0" t="s">
        <v>11</v>
      </c>
      <c r="G2212" s="5" t="n">
        <f aca="false">OR(C2212="M15",C2212="M10")</f>
        <v>0</v>
      </c>
      <c r="H2212" s="5" t="n">
        <f aca="false">AND(D2212&lt;=7,D2212&gt;=4)</f>
        <v>0</v>
      </c>
      <c r="I2212" s="5" t="n">
        <f aca="false">AND(B2212&gt;=$P$1,B2212&lt;=$Q$1)</f>
        <v>1</v>
      </c>
      <c r="J2212" s="0" t="n">
        <f aca="false">VLOOKUP(D2212,Товар!$A$1:$F$61,5)</f>
        <v>250</v>
      </c>
      <c r="K2212" s="5" t="n">
        <f aca="false">IF(F2212="Поступление",TRUE())</f>
        <v>1</v>
      </c>
      <c r="L2212" s="5" t="n">
        <f aca="false">AND(G2212,H2212,I2212,K2212)</f>
        <v>0</v>
      </c>
      <c r="M2212" s="0" t="n">
        <f aca="false">IF(L2212,1,0)</f>
        <v>0</v>
      </c>
      <c r="N2212" s="0" t="n">
        <f aca="false">E2212*J2212*M2212</f>
        <v>0</v>
      </c>
    </row>
    <row r="2213" customFormat="false" ht="14.25" hidden="false" customHeight="false" outlineLevel="0" collapsed="false">
      <c r="A2213" s="0" t="n">
        <v>2212</v>
      </c>
      <c r="B2213" s="3" t="n">
        <v>45147</v>
      </c>
      <c r="C2213" s="4" t="s">
        <v>12</v>
      </c>
      <c r="D2213" s="0" t="n">
        <v>16</v>
      </c>
      <c r="E2213" s="0" t="n">
        <v>300</v>
      </c>
      <c r="F2213" s="0" t="s">
        <v>11</v>
      </c>
      <c r="G2213" s="5" t="n">
        <f aca="false">OR(C2213="M15",C2213="M10")</f>
        <v>0</v>
      </c>
      <c r="H2213" s="5" t="n">
        <f aca="false">AND(D2213&lt;=7,D2213&gt;=4)</f>
        <v>0</v>
      </c>
      <c r="I2213" s="5" t="n">
        <f aca="false">AND(B2213&gt;=$P$1,B2213&lt;=$Q$1)</f>
        <v>1</v>
      </c>
      <c r="J2213" s="0" t="n">
        <f aca="false">VLOOKUP(D2213,Товар!$A$1:$F$61,5)</f>
        <v>1</v>
      </c>
      <c r="K2213" s="5" t="n">
        <f aca="false">IF(F2213="Поступление",TRUE())</f>
        <v>1</v>
      </c>
      <c r="L2213" s="5" t="n">
        <f aca="false">AND(G2213,H2213,I2213,K2213)</f>
        <v>0</v>
      </c>
      <c r="M2213" s="0" t="n">
        <f aca="false">IF(L2213,1,0)</f>
        <v>0</v>
      </c>
      <c r="N2213" s="0" t="n">
        <f aca="false">E2213*J2213*M2213</f>
        <v>0</v>
      </c>
    </row>
    <row r="2214" customFormat="false" ht="14.25" hidden="false" customHeight="false" outlineLevel="0" collapsed="false">
      <c r="A2214" s="0" t="n">
        <v>2213</v>
      </c>
      <c r="B2214" s="3" t="n">
        <v>45147</v>
      </c>
      <c r="C2214" s="4" t="s">
        <v>12</v>
      </c>
      <c r="D2214" s="0" t="n">
        <v>17</v>
      </c>
      <c r="E2214" s="0" t="n">
        <v>300</v>
      </c>
      <c r="F2214" s="0" t="s">
        <v>11</v>
      </c>
      <c r="G2214" s="5" t="n">
        <f aca="false">OR(C2214="M15",C2214="M10")</f>
        <v>0</v>
      </c>
      <c r="H2214" s="5" t="n">
        <f aca="false">AND(D2214&lt;=7,D2214&gt;=4)</f>
        <v>0</v>
      </c>
      <c r="I2214" s="5" t="n">
        <f aca="false">AND(B2214&gt;=$P$1,B2214&lt;=$Q$1)</f>
        <v>1</v>
      </c>
      <c r="J2214" s="0" t="n">
        <f aca="false">VLOOKUP(D2214,Товар!$A$1:$F$61,5)</f>
        <v>150</v>
      </c>
      <c r="K2214" s="5" t="n">
        <f aca="false">IF(F2214="Поступление",TRUE())</f>
        <v>1</v>
      </c>
      <c r="L2214" s="5" t="n">
        <f aca="false">AND(G2214,H2214,I2214,K2214)</f>
        <v>0</v>
      </c>
      <c r="M2214" s="0" t="n">
        <f aca="false">IF(L2214,1,0)</f>
        <v>0</v>
      </c>
      <c r="N2214" s="0" t="n">
        <f aca="false">E2214*J2214*M2214</f>
        <v>0</v>
      </c>
    </row>
    <row r="2215" customFormat="false" ht="14.25" hidden="false" customHeight="false" outlineLevel="0" collapsed="false">
      <c r="A2215" s="0" t="n">
        <v>2214</v>
      </c>
      <c r="B2215" s="3" t="n">
        <v>45147</v>
      </c>
      <c r="C2215" s="4" t="s">
        <v>12</v>
      </c>
      <c r="D2215" s="0" t="n">
        <v>18</v>
      </c>
      <c r="E2215" s="0" t="n">
        <v>300</v>
      </c>
      <c r="F2215" s="0" t="s">
        <v>11</v>
      </c>
      <c r="G2215" s="5" t="n">
        <f aca="false">OR(C2215="M15",C2215="M10")</f>
        <v>0</v>
      </c>
      <c r="H2215" s="5" t="n">
        <f aca="false">AND(D2215&lt;=7,D2215&gt;=4)</f>
        <v>0</v>
      </c>
      <c r="I2215" s="5" t="n">
        <f aca="false">AND(B2215&gt;=$P$1,B2215&lt;=$Q$1)</f>
        <v>1</v>
      </c>
      <c r="J2215" s="0" t="n">
        <f aca="false">VLOOKUP(D2215,Товар!$A$1:$F$61,5)</f>
        <v>150</v>
      </c>
      <c r="K2215" s="5" t="n">
        <f aca="false">IF(F2215="Поступление",TRUE())</f>
        <v>1</v>
      </c>
      <c r="L2215" s="5" t="n">
        <f aca="false">AND(G2215,H2215,I2215,K2215)</f>
        <v>0</v>
      </c>
      <c r="M2215" s="0" t="n">
        <f aca="false">IF(L2215,1,0)</f>
        <v>0</v>
      </c>
      <c r="N2215" s="0" t="n">
        <f aca="false">E2215*J2215*M2215</f>
        <v>0</v>
      </c>
    </row>
    <row r="2216" customFormat="false" ht="14.25" hidden="false" customHeight="false" outlineLevel="0" collapsed="false">
      <c r="A2216" s="0" t="n">
        <v>2215</v>
      </c>
      <c r="B2216" s="3" t="n">
        <v>45147</v>
      </c>
      <c r="C2216" s="4" t="s">
        <v>12</v>
      </c>
      <c r="D2216" s="0" t="n">
        <v>19</v>
      </c>
      <c r="E2216" s="0" t="n">
        <v>300</v>
      </c>
      <c r="F2216" s="0" t="s">
        <v>11</v>
      </c>
      <c r="G2216" s="5" t="n">
        <f aca="false">OR(C2216="M15",C2216="M10")</f>
        <v>0</v>
      </c>
      <c r="H2216" s="5" t="n">
        <f aca="false">AND(D2216&lt;=7,D2216&gt;=4)</f>
        <v>0</v>
      </c>
      <c r="I2216" s="5" t="n">
        <f aca="false">AND(B2216&gt;=$P$1,B2216&lt;=$Q$1)</f>
        <v>1</v>
      </c>
      <c r="J2216" s="0" t="n">
        <f aca="false">VLOOKUP(D2216,Товар!$A$1:$F$61,5)</f>
        <v>700</v>
      </c>
      <c r="K2216" s="5" t="n">
        <f aca="false">IF(F2216="Поступление",TRUE())</f>
        <v>1</v>
      </c>
      <c r="L2216" s="5" t="n">
        <f aca="false">AND(G2216,H2216,I2216,K2216)</f>
        <v>0</v>
      </c>
      <c r="M2216" s="0" t="n">
        <f aca="false">IF(L2216,1,0)</f>
        <v>0</v>
      </c>
      <c r="N2216" s="0" t="n">
        <f aca="false">E2216*J2216*M2216</f>
        <v>0</v>
      </c>
    </row>
    <row r="2217" customFormat="false" ht="14.25" hidden="false" customHeight="false" outlineLevel="0" collapsed="false">
      <c r="A2217" s="0" t="n">
        <v>2216</v>
      </c>
      <c r="B2217" s="3" t="n">
        <v>45147</v>
      </c>
      <c r="C2217" s="4" t="s">
        <v>12</v>
      </c>
      <c r="D2217" s="0" t="n">
        <v>20</v>
      </c>
      <c r="E2217" s="0" t="n">
        <v>300</v>
      </c>
      <c r="F2217" s="0" t="s">
        <v>11</v>
      </c>
      <c r="G2217" s="5" t="n">
        <f aca="false">OR(C2217="M15",C2217="M10")</f>
        <v>0</v>
      </c>
      <c r="H2217" s="5" t="n">
        <f aca="false">AND(D2217&lt;=7,D2217&gt;=4)</f>
        <v>0</v>
      </c>
      <c r="I2217" s="5" t="n">
        <f aca="false">AND(B2217&gt;=$P$1,B2217&lt;=$Q$1)</f>
        <v>1</v>
      </c>
      <c r="J2217" s="0" t="n">
        <f aca="false">VLOOKUP(D2217,Товар!$A$1:$F$61,5)</f>
        <v>500</v>
      </c>
      <c r="K2217" s="5" t="n">
        <f aca="false">IF(F2217="Поступление",TRUE())</f>
        <v>1</v>
      </c>
      <c r="L2217" s="5" t="n">
        <f aca="false">AND(G2217,H2217,I2217,K2217)</f>
        <v>0</v>
      </c>
      <c r="M2217" s="0" t="n">
        <f aca="false">IF(L2217,1,0)</f>
        <v>0</v>
      </c>
      <c r="N2217" s="0" t="n">
        <f aca="false">E2217*J2217*M2217</f>
        <v>0</v>
      </c>
    </row>
    <row r="2218" customFormat="false" ht="14.25" hidden="false" customHeight="false" outlineLevel="0" collapsed="false">
      <c r="A2218" s="0" t="n">
        <v>2217</v>
      </c>
      <c r="B2218" s="3" t="n">
        <v>45147</v>
      </c>
      <c r="C2218" s="4" t="s">
        <v>12</v>
      </c>
      <c r="D2218" s="0" t="n">
        <v>21</v>
      </c>
      <c r="E2218" s="0" t="n">
        <v>300</v>
      </c>
      <c r="F2218" s="0" t="s">
        <v>11</v>
      </c>
      <c r="G2218" s="5" t="n">
        <f aca="false">OR(C2218="M15",C2218="M10")</f>
        <v>0</v>
      </c>
      <c r="H2218" s="5" t="n">
        <f aca="false">AND(D2218&lt;=7,D2218&gt;=4)</f>
        <v>0</v>
      </c>
      <c r="I2218" s="5" t="n">
        <f aca="false">AND(B2218&gt;=$P$1,B2218&lt;=$Q$1)</f>
        <v>1</v>
      </c>
      <c r="J2218" s="0" t="n">
        <f aca="false">VLOOKUP(D2218,Товар!$A$1:$F$61,5)</f>
        <v>500</v>
      </c>
      <c r="K2218" s="5" t="n">
        <f aca="false">IF(F2218="Поступление",TRUE())</f>
        <v>1</v>
      </c>
      <c r="L2218" s="5" t="n">
        <f aca="false">AND(G2218,H2218,I2218,K2218)</f>
        <v>0</v>
      </c>
      <c r="M2218" s="0" t="n">
        <f aca="false">IF(L2218,1,0)</f>
        <v>0</v>
      </c>
      <c r="N2218" s="0" t="n">
        <f aca="false">E2218*J2218*M2218</f>
        <v>0</v>
      </c>
    </row>
    <row r="2219" customFormat="false" ht="14.25" hidden="false" customHeight="false" outlineLevel="0" collapsed="false">
      <c r="A2219" s="0" t="n">
        <v>2218</v>
      </c>
      <c r="B2219" s="3" t="n">
        <v>45147</v>
      </c>
      <c r="C2219" s="4" t="s">
        <v>12</v>
      </c>
      <c r="D2219" s="0" t="n">
        <v>22</v>
      </c>
      <c r="E2219" s="0" t="n">
        <v>300</v>
      </c>
      <c r="F2219" s="0" t="s">
        <v>11</v>
      </c>
      <c r="G2219" s="5" t="n">
        <f aca="false">OR(C2219="M15",C2219="M10")</f>
        <v>0</v>
      </c>
      <c r="H2219" s="5" t="n">
        <f aca="false">AND(D2219&lt;=7,D2219&gt;=4)</f>
        <v>0</v>
      </c>
      <c r="I2219" s="5" t="n">
        <f aca="false">AND(B2219&gt;=$P$1,B2219&lt;=$Q$1)</f>
        <v>1</v>
      </c>
      <c r="J2219" s="0" t="n">
        <f aca="false">VLOOKUP(D2219,Товар!$A$1:$F$61,5)</f>
        <v>600</v>
      </c>
      <c r="K2219" s="5" t="n">
        <f aca="false">IF(F2219="Поступление",TRUE())</f>
        <v>1</v>
      </c>
      <c r="L2219" s="5" t="n">
        <f aca="false">AND(G2219,H2219,I2219,K2219)</f>
        <v>0</v>
      </c>
      <c r="M2219" s="0" t="n">
        <f aca="false">IF(L2219,1,0)</f>
        <v>0</v>
      </c>
      <c r="N2219" s="0" t="n">
        <f aca="false">E2219*J2219*M2219</f>
        <v>0</v>
      </c>
    </row>
    <row r="2220" customFormat="false" ht="14.25" hidden="false" customHeight="false" outlineLevel="0" collapsed="false">
      <c r="A2220" s="0" t="n">
        <v>2219</v>
      </c>
      <c r="B2220" s="3" t="n">
        <v>45147</v>
      </c>
      <c r="C2220" s="4" t="s">
        <v>12</v>
      </c>
      <c r="D2220" s="0" t="n">
        <v>23</v>
      </c>
      <c r="E2220" s="0" t="n">
        <v>300</v>
      </c>
      <c r="F2220" s="0" t="s">
        <v>11</v>
      </c>
      <c r="G2220" s="5" t="n">
        <f aca="false">OR(C2220="M15",C2220="M10")</f>
        <v>0</v>
      </c>
      <c r="H2220" s="5" t="n">
        <f aca="false">AND(D2220&lt;=7,D2220&gt;=4)</f>
        <v>0</v>
      </c>
      <c r="I2220" s="5" t="n">
        <f aca="false">AND(B2220&gt;=$P$1,B2220&lt;=$Q$1)</f>
        <v>1</v>
      </c>
      <c r="J2220" s="0" t="n">
        <f aca="false">VLOOKUP(D2220,Товар!$A$1:$F$61,5)</f>
        <v>1000</v>
      </c>
      <c r="K2220" s="5" t="n">
        <f aca="false">IF(F2220="Поступление",TRUE())</f>
        <v>1</v>
      </c>
      <c r="L2220" s="5" t="n">
        <f aca="false">AND(G2220,H2220,I2220,K2220)</f>
        <v>0</v>
      </c>
      <c r="M2220" s="0" t="n">
        <f aca="false">IF(L2220,1,0)</f>
        <v>0</v>
      </c>
      <c r="N2220" s="0" t="n">
        <f aca="false">E2220*J2220*M2220</f>
        <v>0</v>
      </c>
    </row>
    <row r="2221" customFormat="false" ht="14.25" hidden="false" customHeight="false" outlineLevel="0" collapsed="false">
      <c r="A2221" s="0" t="n">
        <v>2220</v>
      </c>
      <c r="B2221" s="3" t="n">
        <v>45147</v>
      </c>
      <c r="C2221" s="4" t="s">
        <v>12</v>
      </c>
      <c r="D2221" s="0" t="n">
        <v>24</v>
      </c>
      <c r="E2221" s="0" t="n">
        <v>300</v>
      </c>
      <c r="F2221" s="0" t="s">
        <v>11</v>
      </c>
      <c r="G2221" s="5" t="n">
        <f aca="false">OR(C2221="M15",C2221="M10")</f>
        <v>0</v>
      </c>
      <c r="H2221" s="5" t="n">
        <f aca="false">AND(D2221&lt;=7,D2221&gt;=4)</f>
        <v>0</v>
      </c>
      <c r="I2221" s="5" t="n">
        <f aca="false">AND(B2221&gt;=$P$1,B2221&lt;=$Q$1)</f>
        <v>1</v>
      </c>
      <c r="J2221" s="0" t="n">
        <f aca="false">VLOOKUP(D2221,Товар!$A$1:$F$61,5)</f>
        <v>200</v>
      </c>
      <c r="K2221" s="5" t="n">
        <f aca="false">IF(F2221="Поступление",TRUE())</f>
        <v>1</v>
      </c>
      <c r="L2221" s="5" t="n">
        <f aca="false">AND(G2221,H2221,I2221,K2221)</f>
        <v>0</v>
      </c>
      <c r="M2221" s="0" t="n">
        <f aca="false">IF(L2221,1,0)</f>
        <v>0</v>
      </c>
      <c r="N2221" s="0" t="n">
        <f aca="false">E2221*J2221*M2221</f>
        <v>0</v>
      </c>
    </row>
    <row r="2222" customFormat="false" ht="14.25" hidden="false" customHeight="false" outlineLevel="0" collapsed="false">
      <c r="A2222" s="0" t="n">
        <v>2221</v>
      </c>
      <c r="B2222" s="3" t="n">
        <v>45147</v>
      </c>
      <c r="C2222" s="4" t="s">
        <v>12</v>
      </c>
      <c r="D2222" s="0" t="n">
        <v>25</v>
      </c>
      <c r="E2222" s="0" t="n">
        <v>300</v>
      </c>
      <c r="F2222" s="0" t="s">
        <v>11</v>
      </c>
      <c r="G2222" s="5" t="n">
        <f aca="false">OR(C2222="M15",C2222="M10")</f>
        <v>0</v>
      </c>
      <c r="H2222" s="5" t="n">
        <f aca="false">AND(D2222&lt;=7,D2222&gt;=4)</f>
        <v>0</v>
      </c>
      <c r="I2222" s="5" t="n">
        <f aca="false">AND(B2222&gt;=$P$1,B2222&lt;=$Q$1)</f>
        <v>1</v>
      </c>
      <c r="J2222" s="0" t="n">
        <f aca="false">VLOOKUP(D2222,Товар!$A$1:$F$61,5)</f>
        <v>250</v>
      </c>
      <c r="K2222" s="5" t="n">
        <f aca="false">IF(F2222="Поступление",TRUE())</f>
        <v>1</v>
      </c>
      <c r="L2222" s="5" t="n">
        <f aca="false">AND(G2222,H2222,I2222,K2222)</f>
        <v>0</v>
      </c>
      <c r="M2222" s="0" t="n">
        <f aca="false">IF(L2222,1,0)</f>
        <v>0</v>
      </c>
      <c r="N2222" s="0" t="n">
        <f aca="false">E2222*J2222*M2222</f>
        <v>0</v>
      </c>
    </row>
    <row r="2223" customFormat="false" ht="14.25" hidden="false" customHeight="false" outlineLevel="0" collapsed="false">
      <c r="A2223" s="0" t="n">
        <v>2222</v>
      </c>
      <c r="B2223" s="3" t="n">
        <v>45147</v>
      </c>
      <c r="C2223" s="4" t="s">
        <v>12</v>
      </c>
      <c r="D2223" s="0" t="n">
        <v>26</v>
      </c>
      <c r="E2223" s="0" t="n">
        <v>300</v>
      </c>
      <c r="F2223" s="0" t="s">
        <v>11</v>
      </c>
      <c r="G2223" s="5" t="n">
        <f aca="false">OR(C2223="M15",C2223="M10")</f>
        <v>0</v>
      </c>
      <c r="H2223" s="5" t="n">
        <f aca="false">AND(D2223&lt;=7,D2223&gt;=4)</f>
        <v>0</v>
      </c>
      <c r="I2223" s="5" t="n">
        <f aca="false">AND(B2223&gt;=$P$1,B2223&lt;=$Q$1)</f>
        <v>1</v>
      </c>
      <c r="J2223" s="0" t="n">
        <f aca="false">VLOOKUP(D2223,Товар!$A$1:$F$61,5)</f>
        <v>300</v>
      </c>
      <c r="K2223" s="5" t="n">
        <f aca="false">IF(F2223="Поступление",TRUE())</f>
        <v>1</v>
      </c>
      <c r="L2223" s="5" t="n">
        <f aca="false">AND(G2223,H2223,I2223,K2223)</f>
        <v>0</v>
      </c>
      <c r="M2223" s="0" t="n">
        <f aca="false">IF(L2223,1,0)</f>
        <v>0</v>
      </c>
      <c r="N2223" s="0" t="n">
        <f aca="false">E2223*J2223*M2223</f>
        <v>0</v>
      </c>
    </row>
    <row r="2224" customFormat="false" ht="14.25" hidden="false" customHeight="false" outlineLevel="0" collapsed="false">
      <c r="A2224" s="0" t="n">
        <v>2223</v>
      </c>
      <c r="B2224" s="3" t="n">
        <v>45147</v>
      </c>
      <c r="C2224" s="4" t="s">
        <v>12</v>
      </c>
      <c r="D2224" s="0" t="n">
        <v>27</v>
      </c>
      <c r="E2224" s="0" t="n">
        <v>300</v>
      </c>
      <c r="F2224" s="0" t="s">
        <v>11</v>
      </c>
      <c r="G2224" s="5" t="n">
        <f aca="false">OR(C2224="M15",C2224="M10")</f>
        <v>0</v>
      </c>
      <c r="H2224" s="5" t="n">
        <f aca="false">AND(D2224&lt;=7,D2224&gt;=4)</f>
        <v>0</v>
      </c>
      <c r="I2224" s="5" t="n">
        <f aca="false">AND(B2224&gt;=$P$1,B2224&lt;=$Q$1)</f>
        <v>1</v>
      </c>
      <c r="J2224" s="0" t="n">
        <f aca="false">VLOOKUP(D2224,Товар!$A$1:$F$61,5)</f>
        <v>100</v>
      </c>
      <c r="K2224" s="5" t="n">
        <f aca="false">IF(F2224="Поступление",TRUE())</f>
        <v>1</v>
      </c>
      <c r="L2224" s="5" t="n">
        <f aca="false">AND(G2224,H2224,I2224,K2224)</f>
        <v>0</v>
      </c>
      <c r="M2224" s="0" t="n">
        <f aca="false">IF(L2224,1,0)</f>
        <v>0</v>
      </c>
      <c r="N2224" s="0" t="n">
        <f aca="false">E2224*J2224*M2224</f>
        <v>0</v>
      </c>
    </row>
    <row r="2225" customFormat="false" ht="14.25" hidden="false" customHeight="false" outlineLevel="0" collapsed="false">
      <c r="A2225" s="0" t="n">
        <v>2224</v>
      </c>
      <c r="B2225" s="3" t="n">
        <v>45147</v>
      </c>
      <c r="C2225" s="4" t="s">
        <v>12</v>
      </c>
      <c r="D2225" s="0" t="n">
        <v>28</v>
      </c>
      <c r="E2225" s="0" t="n">
        <v>300</v>
      </c>
      <c r="F2225" s="0" t="s">
        <v>11</v>
      </c>
      <c r="G2225" s="5" t="n">
        <f aca="false">OR(C2225="M15",C2225="M10")</f>
        <v>0</v>
      </c>
      <c r="H2225" s="5" t="n">
        <f aca="false">AND(D2225&lt;=7,D2225&gt;=4)</f>
        <v>0</v>
      </c>
      <c r="I2225" s="5" t="n">
        <f aca="false">AND(B2225&gt;=$P$1,B2225&lt;=$Q$1)</f>
        <v>1</v>
      </c>
      <c r="J2225" s="0" t="n">
        <f aca="false">VLOOKUP(D2225,Товар!$A$1:$F$61,5)</f>
        <v>250</v>
      </c>
      <c r="K2225" s="5" t="n">
        <f aca="false">IF(F2225="Поступление",TRUE())</f>
        <v>1</v>
      </c>
      <c r="L2225" s="5" t="n">
        <f aca="false">AND(G2225,H2225,I2225,K2225)</f>
        <v>0</v>
      </c>
      <c r="M2225" s="0" t="n">
        <f aca="false">IF(L2225,1,0)</f>
        <v>0</v>
      </c>
      <c r="N2225" s="0" t="n">
        <f aca="false">E2225*J2225*M2225</f>
        <v>0</v>
      </c>
    </row>
    <row r="2226" customFormat="false" ht="14.25" hidden="false" customHeight="false" outlineLevel="0" collapsed="false">
      <c r="A2226" s="0" t="n">
        <v>2225</v>
      </c>
      <c r="B2226" s="3" t="n">
        <v>45147</v>
      </c>
      <c r="C2226" s="4" t="s">
        <v>12</v>
      </c>
      <c r="D2226" s="0" t="n">
        <v>29</v>
      </c>
      <c r="E2226" s="0" t="n">
        <v>300</v>
      </c>
      <c r="F2226" s="0" t="s">
        <v>11</v>
      </c>
      <c r="G2226" s="5" t="n">
        <f aca="false">OR(C2226="M15",C2226="M10")</f>
        <v>0</v>
      </c>
      <c r="H2226" s="5" t="n">
        <f aca="false">AND(D2226&lt;=7,D2226&gt;=4)</f>
        <v>0</v>
      </c>
      <c r="I2226" s="5" t="n">
        <f aca="false">AND(B2226&gt;=$P$1,B2226&lt;=$Q$1)</f>
        <v>1</v>
      </c>
      <c r="J2226" s="0" t="n">
        <f aca="false">VLOOKUP(D2226,Товар!$A$1:$F$61,5)</f>
        <v>250</v>
      </c>
      <c r="K2226" s="5" t="n">
        <f aca="false">IF(F2226="Поступление",TRUE())</f>
        <v>1</v>
      </c>
      <c r="L2226" s="5" t="n">
        <f aca="false">AND(G2226,H2226,I2226,K2226)</f>
        <v>0</v>
      </c>
      <c r="M2226" s="0" t="n">
        <f aca="false">IF(L2226,1,0)</f>
        <v>0</v>
      </c>
      <c r="N2226" s="0" t="n">
        <f aca="false">E2226*J2226*M2226</f>
        <v>0</v>
      </c>
    </row>
    <row r="2227" customFormat="false" ht="14.25" hidden="false" customHeight="false" outlineLevel="0" collapsed="false">
      <c r="A2227" s="0" t="n">
        <v>2226</v>
      </c>
      <c r="B2227" s="3" t="n">
        <v>45147</v>
      </c>
      <c r="C2227" s="4" t="s">
        <v>12</v>
      </c>
      <c r="D2227" s="0" t="n">
        <v>30</v>
      </c>
      <c r="E2227" s="0" t="n">
        <v>300</v>
      </c>
      <c r="F2227" s="0" t="s">
        <v>11</v>
      </c>
      <c r="G2227" s="5" t="n">
        <f aca="false">OR(C2227="M15",C2227="M10")</f>
        <v>0</v>
      </c>
      <c r="H2227" s="5" t="n">
        <f aca="false">AND(D2227&lt;=7,D2227&gt;=4)</f>
        <v>0</v>
      </c>
      <c r="I2227" s="5" t="n">
        <f aca="false">AND(B2227&gt;=$P$1,B2227&lt;=$Q$1)</f>
        <v>1</v>
      </c>
      <c r="J2227" s="0" t="n">
        <f aca="false">VLOOKUP(D2227,Товар!$A$1:$F$61,5)</f>
        <v>100</v>
      </c>
      <c r="K2227" s="5" t="n">
        <f aca="false">IF(F2227="Поступление",TRUE())</f>
        <v>1</v>
      </c>
      <c r="L2227" s="5" t="n">
        <f aca="false">AND(G2227,H2227,I2227,K2227)</f>
        <v>0</v>
      </c>
      <c r="M2227" s="0" t="n">
        <f aca="false">IF(L2227,1,0)</f>
        <v>0</v>
      </c>
      <c r="N2227" s="0" t="n">
        <f aca="false">E2227*J2227*M2227</f>
        <v>0</v>
      </c>
    </row>
    <row r="2228" customFormat="false" ht="14.25" hidden="false" customHeight="false" outlineLevel="0" collapsed="false">
      <c r="A2228" s="0" t="n">
        <v>2227</v>
      </c>
      <c r="B2228" s="3" t="n">
        <v>45147</v>
      </c>
      <c r="C2228" s="4" t="s">
        <v>12</v>
      </c>
      <c r="D2228" s="0" t="n">
        <v>31</v>
      </c>
      <c r="E2228" s="0" t="n">
        <v>300</v>
      </c>
      <c r="F2228" s="0" t="s">
        <v>11</v>
      </c>
      <c r="G2228" s="5" t="n">
        <f aca="false">OR(C2228="M15",C2228="M10")</f>
        <v>0</v>
      </c>
      <c r="H2228" s="5" t="n">
        <f aca="false">AND(D2228&lt;=7,D2228&gt;=4)</f>
        <v>0</v>
      </c>
      <c r="I2228" s="5" t="n">
        <f aca="false">AND(B2228&gt;=$P$1,B2228&lt;=$Q$1)</f>
        <v>1</v>
      </c>
      <c r="J2228" s="0" t="n">
        <f aca="false">VLOOKUP(D2228,Товар!$A$1:$F$61,5)</f>
        <v>80</v>
      </c>
      <c r="K2228" s="5" t="n">
        <f aca="false">IF(F2228="Поступление",TRUE())</f>
        <v>1</v>
      </c>
      <c r="L2228" s="5" t="n">
        <f aca="false">AND(G2228,H2228,I2228,K2228)</f>
        <v>0</v>
      </c>
      <c r="M2228" s="0" t="n">
        <f aca="false">IF(L2228,1,0)</f>
        <v>0</v>
      </c>
      <c r="N2228" s="0" t="n">
        <f aca="false">E2228*J2228*M2228</f>
        <v>0</v>
      </c>
    </row>
    <row r="2229" customFormat="false" ht="14.25" hidden="false" customHeight="false" outlineLevel="0" collapsed="false">
      <c r="A2229" s="0" t="n">
        <v>2228</v>
      </c>
      <c r="B2229" s="3" t="n">
        <v>45147</v>
      </c>
      <c r="C2229" s="4" t="s">
        <v>12</v>
      </c>
      <c r="D2229" s="0" t="n">
        <v>32</v>
      </c>
      <c r="E2229" s="0" t="n">
        <v>300</v>
      </c>
      <c r="F2229" s="0" t="s">
        <v>11</v>
      </c>
      <c r="G2229" s="5" t="n">
        <f aca="false">OR(C2229="M15",C2229="M10")</f>
        <v>0</v>
      </c>
      <c r="H2229" s="5" t="n">
        <f aca="false">AND(D2229&lt;=7,D2229&gt;=4)</f>
        <v>0</v>
      </c>
      <c r="I2229" s="5" t="n">
        <f aca="false">AND(B2229&gt;=$P$1,B2229&lt;=$Q$1)</f>
        <v>1</v>
      </c>
      <c r="J2229" s="0" t="n">
        <f aca="false">VLOOKUP(D2229,Товар!$A$1:$F$61,5)</f>
        <v>100</v>
      </c>
      <c r="K2229" s="5" t="n">
        <f aca="false">IF(F2229="Поступление",TRUE())</f>
        <v>1</v>
      </c>
      <c r="L2229" s="5" t="n">
        <f aca="false">AND(G2229,H2229,I2229,K2229)</f>
        <v>0</v>
      </c>
      <c r="M2229" s="0" t="n">
        <f aca="false">IF(L2229,1,0)</f>
        <v>0</v>
      </c>
      <c r="N2229" s="0" t="n">
        <f aca="false">E2229*J2229*M2229</f>
        <v>0</v>
      </c>
    </row>
    <row r="2230" customFormat="false" ht="14.25" hidden="false" customHeight="false" outlineLevel="0" collapsed="false">
      <c r="A2230" s="0" t="n">
        <v>2229</v>
      </c>
      <c r="B2230" s="3" t="n">
        <v>45147</v>
      </c>
      <c r="C2230" s="4" t="s">
        <v>12</v>
      </c>
      <c r="D2230" s="0" t="n">
        <v>33</v>
      </c>
      <c r="E2230" s="0" t="n">
        <v>300</v>
      </c>
      <c r="F2230" s="0" t="s">
        <v>11</v>
      </c>
      <c r="G2230" s="5" t="n">
        <f aca="false">OR(C2230="M15",C2230="M10")</f>
        <v>0</v>
      </c>
      <c r="H2230" s="5" t="n">
        <f aca="false">AND(D2230&lt;=7,D2230&gt;=4)</f>
        <v>0</v>
      </c>
      <c r="I2230" s="5" t="n">
        <f aca="false">AND(B2230&gt;=$P$1,B2230&lt;=$Q$1)</f>
        <v>1</v>
      </c>
      <c r="J2230" s="0" t="n">
        <f aca="false">VLOOKUP(D2230,Товар!$A$1:$F$61,5)</f>
        <v>100</v>
      </c>
      <c r="K2230" s="5" t="n">
        <f aca="false">IF(F2230="Поступление",TRUE())</f>
        <v>1</v>
      </c>
      <c r="L2230" s="5" t="n">
        <f aca="false">AND(G2230,H2230,I2230,K2230)</f>
        <v>0</v>
      </c>
      <c r="M2230" s="0" t="n">
        <f aca="false">IF(L2230,1,0)</f>
        <v>0</v>
      </c>
      <c r="N2230" s="0" t="n">
        <f aca="false">E2230*J2230*M2230</f>
        <v>0</v>
      </c>
    </row>
    <row r="2231" customFormat="false" ht="14.25" hidden="false" customHeight="false" outlineLevel="0" collapsed="false">
      <c r="A2231" s="0" t="n">
        <v>2230</v>
      </c>
      <c r="B2231" s="3" t="n">
        <v>45147</v>
      </c>
      <c r="C2231" s="4" t="s">
        <v>12</v>
      </c>
      <c r="D2231" s="0" t="n">
        <v>34</v>
      </c>
      <c r="E2231" s="0" t="n">
        <v>300</v>
      </c>
      <c r="F2231" s="0" t="s">
        <v>11</v>
      </c>
      <c r="G2231" s="5" t="n">
        <f aca="false">OR(C2231="M15",C2231="M10")</f>
        <v>0</v>
      </c>
      <c r="H2231" s="5" t="n">
        <f aca="false">AND(D2231&lt;=7,D2231&gt;=4)</f>
        <v>0</v>
      </c>
      <c r="I2231" s="5" t="n">
        <f aca="false">AND(B2231&gt;=$P$1,B2231&lt;=$Q$1)</f>
        <v>1</v>
      </c>
      <c r="J2231" s="0" t="n">
        <f aca="false">VLOOKUP(D2231,Товар!$A$1:$F$61,5)</f>
        <v>200</v>
      </c>
      <c r="K2231" s="5" t="n">
        <f aca="false">IF(F2231="Поступление",TRUE())</f>
        <v>1</v>
      </c>
      <c r="L2231" s="5" t="n">
        <f aca="false">AND(G2231,H2231,I2231,K2231)</f>
        <v>0</v>
      </c>
      <c r="M2231" s="0" t="n">
        <f aca="false">IF(L2231,1,0)</f>
        <v>0</v>
      </c>
      <c r="N2231" s="0" t="n">
        <f aca="false">E2231*J2231*M2231</f>
        <v>0</v>
      </c>
    </row>
    <row r="2232" customFormat="false" ht="14.25" hidden="false" customHeight="false" outlineLevel="0" collapsed="false">
      <c r="A2232" s="0" t="n">
        <v>2231</v>
      </c>
      <c r="B2232" s="3" t="n">
        <v>45147</v>
      </c>
      <c r="C2232" s="4" t="s">
        <v>12</v>
      </c>
      <c r="D2232" s="0" t="n">
        <v>35</v>
      </c>
      <c r="E2232" s="0" t="n">
        <v>300</v>
      </c>
      <c r="F2232" s="0" t="s">
        <v>11</v>
      </c>
      <c r="G2232" s="5" t="n">
        <f aca="false">OR(C2232="M15",C2232="M10")</f>
        <v>0</v>
      </c>
      <c r="H2232" s="5" t="n">
        <f aca="false">AND(D2232&lt;=7,D2232&gt;=4)</f>
        <v>0</v>
      </c>
      <c r="I2232" s="5" t="n">
        <f aca="false">AND(B2232&gt;=$P$1,B2232&lt;=$Q$1)</f>
        <v>1</v>
      </c>
      <c r="J2232" s="0" t="n">
        <f aca="false">VLOOKUP(D2232,Товар!$A$1:$F$61,5)</f>
        <v>300</v>
      </c>
      <c r="K2232" s="5" t="n">
        <f aca="false">IF(F2232="Поступление",TRUE())</f>
        <v>1</v>
      </c>
      <c r="L2232" s="5" t="n">
        <f aca="false">AND(G2232,H2232,I2232,K2232)</f>
        <v>0</v>
      </c>
      <c r="M2232" s="0" t="n">
        <f aca="false">IF(L2232,1,0)</f>
        <v>0</v>
      </c>
      <c r="N2232" s="0" t="n">
        <f aca="false">E2232*J2232*M2232</f>
        <v>0</v>
      </c>
    </row>
    <row r="2233" customFormat="false" ht="14.25" hidden="false" customHeight="false" outlineLevel="0" collapsed="false">
      <c r="A2233" s="0" t="n">
        <v>2232</v>
      </c>
      <c r="B2233" s="3" t="n">
        <v>45147</v>
      </c>
      <c r="C2233" s="4" t="s">
        <v>12</v>
      </c>
      <c r="D2233" s="0" t="n">
        <v>36</v>
      </c>
      <c r="E2233" s="0" t="n">
        <v>300</v>
      </c>
      <c r="F2233" s="0" t="s">
        <v>11</v>
      </c>
      <c r="G2233" s="5" t="n">
        <f aca="false">OR(C2233="M15",C2233="M10")</f>
        <v>0</v>
      </c>
      <c r="H2233" s="5" t="n">
        <f aca="false">AND(D2233&lt;=7,D2233&gt;=4)</f>
        <v>0</v>
      </c>
      <c r="I2233" s="5" t="n">
        <f aca="false">AND(B2233&gt;=$P$1,B2233&lt;=$Q$1)</f>
        <v>1</v>
      </c>
      <c r="J2233" s="0" t="n">
        <f aca="false">VLOOKUP(D2233,Товар!$A$1:$F$61,5)</f>
        <v>400</v>
      </c>
      <c r="K2233" s="5" t="n">
        <f aca="false">IF(F2233="Поступление",TRUE())</f>
        <v>1</v>
      </c>
      <c r="L2233" s="5" t="n">
        <f aca="false">AND(G2233,H2233,I2233,K2233)</f>
        <v>0</v>
      </c>
      <c r="M2233" s="0" t="n">
        <f aca="false">IF(L2233,1,0)</f>
        <v>0</v>
      </c>
      <c r="N2233" s="0" t="n">
        <f aca="false">E2233*J2233*M2233</f>
        <v>0</v>
      </c>
    </row>
    <row r="2234" customFormat="false" ht="14.25" hidden="false" customHeight="false" outlineLevel="0" collapsed="false">
      <c r="A2234" s="0" t="n">
        <v>2233</v>
      </c>
      <c r="B2234" s="3" t="n">
        <v>45147</v>
      </c>
      <c r="C2234" s="4" t="s">
        <v>13</v>
      </c>
      <c r="D2234" s="0" t="n">
        <v>1</v>
      </c>
      <c r="E2234" s="0" t="n">
        <v>300</v>
      </c>
      <c r="F2234" s="0" t="s">
        <v>11</v>
      </c>
      <c r="G2234" s="5" t="n">
        <f aca="false">OR(C2234="M15",C2234="M10")</f>
        <v>0</v>
      </c>
      <c r="H2234" s="5" t="n">
        <f aca="false">AND(D2234&lt;=7,D2234&gt;=4)</f>
        <v>0</v>
      </c>
      <c r="I2234" s="5" t="n">
        <f aca="false">AND(B2234&gt;=$P$1,B2234&lt;=$Q$1)</f>
        <v>1</v>
      </c>
      <c r="J2234" s="0" t="n">
        <f aca="false">VLOOKUP(D2234,Товар!$A$1:$F$61,5)</f>
        <v>250</v>
      </c>
      <c r="K2234" s="5" t="n">
        <f aca="false">IF(F2234="Поступление",TRUE())</f>
        <v>1</v>
      </c>
      <c r="L2234" s="5" t="n">
        <f aca="false">AND(G2234,H2234,I2234,K2234)</f>
        <v>0</v>
      </c>
      <c r="M2234" s="0" t="n">
        <f aca="false">IF(L2234,1,0)</f>
        <v>0</v>
      </c>
      <c r="N2234" s="0" t="n">
        <f aca="false">E2234*J2234*M2234</f>
        <v>0</v>
      </c>
    </row>
    <row r="2235" customFormat="false" ht="14.25" hidden="false" customHeight="false" outlineLevel="0" collapsed="false">
      <c r="A2235" s="0" t="n">
        <v>2234</v>
      </c>
      <c r="B2235" s="3" t="n">
        <v>45147</v>
      </c>
      <c r="C2235" s="4" t="s">
        <v>13</v>
      </c>
      <c r="D2235" s="0" t="n">
        <v>2</v>
      </c>
      <c r="E2235" s="0" t="n">
        <v>300</v>
      </c>
      <c r="F2235" s="0" t="s">
        <v>11</v>
      </c>
      <c r="G2235" s="5" t="n">
        <f aca="false">OR(C2235="M15",C2235="M10")</f>
        <v>0</v>
      </c>
      <c r="H2235" s="5" t="n">
        <f aca="false">AND(D2235&lt;=7,D2235&gt;=4)</f>
        <v>0</v>
      </c>
      <c r="I2235" s="5" t="n">
        <f aca="false">AND(B2235&gt;=$P$1,B2235&lt;=$Q$1)</f>
        <v>1</v>
      </c>
      <c r="J2235" s="0" t="n">
        <f aca="false">VLOOKUP(D2235,Товар!$A$1:$F$61,5)</f>
        <v>1</v>
      </c>
      <c r="K2235" s="5" t="n">
        <f aca="false">IF(F2235="Поступление",TRUE())</f>
        <v>1</v>
      </c>
      <c r="L2235" s="5" t="n">
        <f aca="false">AND(G2235,H2235,I2235,K2235)</f>
        <v>0</v>
      </c>
      <c r="M2235" s="0" t="n">
        <f aca="false">IF(L2235,1,0)</f>
        <v>0</v>
      </c>
      <c r="N2235" s="0" t="n">
        <f aca="false">E2235*J2235*M2235</f>
        <v>0</v>
      </c>
    </row>
    <row r="2236" customFormat="false" ht="14.25" hidden="false" customHeight="false" outlineLevel="0" collapsed="false">
      <c r="A2236" s="0" t="n">
        <v>2235</v>
      </c>
      <c r="B2236" s="3" t="n">
        <v>45147</v>
      </c>
      <c r="C2236" s="4" t="s">
        <v>13</v>
      </c>
      <c r="D2236" s="0" t="n">
        <v>3</v>
      </c>
      <c r="E2236" s="0" t="n">
        <v>300</v>
      </c>
      <c r="F2236" s="0" t="s">
        <v>11</v>
      </c>
      <c r="G2236" s="5" t="n">
        <f aca="false">OR(C2236="M15",C2236="M10")</f>
        <v>0</v>
      </c>
      <c r="H2236" s="5" t="n">
        <f aca="false">AND(D2236&lt;=7,D2236&gt;=4)</f>
        <v>0</v>
      </c>
      <c r="I2236" s="5" t="n">
        <f aca="false">AND(B2236&gt;=$P$1,B2236&lt;=$Q$1)</f>
        <v>1</v>
      </c>
      <c r="J2236" s="0" t="n">
        <f aca="false">VLOOKUP(D2236,Товар!$A$1:$F$61,5)</f>
        <v>6</v>
      </c>
      <c r="K2236" s="5" t="n">
        <f aca="false">IF(F2236="Поступление",TRUE())</f>
        <v>1</v>
      </c>
      <c r="L2236" s="5" t="n">
        <f aca="false">AND(G2236,H2236,I2236,K2236)</f>
        <v>0</v>
      </c>
      <c r="M2236" s="0" t="n">
        <f aca="false">IF(L2236,1,0)</f>
        <v>0</v>
      </c>
      <c r="N2236" s="0" t="n">
        <f aca="false">E2236*J2236*M2236</f>
        <v>0</v>
      </c>
    </row>
    <row r="2237" customFormat="false" ht="14.25" hidden="false" customHeight="false" outlineLevel="0" collapsed="false">
      <c r="A2237" s="0" t="n">
        <v>2236</v>
      </c>
      <c r="B2237" s="3" t="n">
        <v>45147</v>
      </c>
      <c r="C2237" s="4" t="s">
        <v>13</v>
      </c>
      <c r="D2237" s="0" t="n">
        <v>4</v>
      </c>
      <c r="E2237" s="0" t="n">
        <v>300</v>
      </c>
      <c r="F2237" s="0" t="s">
        <v>11</v>
      </c>
      <c r="G2237" s="5" t="n">
        <f aca="false">OR(C2237="M15",C2237="M10")</f>
        <v>0</v>
      </c>
      <c r="H2237" s="5" t="n">
        <f aca="false">AND(D2237&lt;=7,D2237&gt;=4)</f>
        <v>1</v>
      </c>
      <c r="I2237" s="5" t="n">
        <f aca="false">AND(B2237&gt;=$P$1,B2237&lt;=$Q$1)</f>
        <v>1</v>
      </c>
      <c r="J2237" s="0" t="n">
        <f aca="false">VLOOKUP(D2237,Товар!$A$1:$F$61,5)</f>
        <v>250</v>
      </c>
      <c r="K2237" s="5" t="n">
        <f aca="false">IF(F2237="Поступление",TRUE())</f>
        <v>1</v>
      </c>
      <c r="L2237" s="5" t="n">
        <f aca="false">AND(G2237,H2237,I2237,K2237)</f>
        <v>0</v>
      </c>
      <c r="M2237" s="0" t="n">
        <f aca="false">IF(L2237,1,0)</f>
        <v>0</v>
      </c>
      <c r="N2237" s="0" t="n">
        <f aca="false">E2237*J2237*M2237</f>
        <v>0</v>
      </c>
    </row>
    <row r="2238" customFormat="false" ht="14.25" hidden="false" customHeight="false" outlineLevel="0" collapsed="false">
      <c r="A2238" s="0" t="n">
        <v>2237</v>
      </c>
      <c r="B2238" s="3" t="n">
        <v>45147</v>
      </c>
      <c r="C2238" s="4" t="s">
        <v>13</v>
      </c>
      <c r="D2238" s="0" t="n">
        <v>5</v>
      </c>
      <c r="E2238" s="0" t="n">
        <v>300</v>
      </c>
      <c r="F2238" s="0" t="s">
        <v>11</v>
      </c>
      <c r="G2238" s="5" t="n">
        <f aca="false">OR(C2238="M15",C2238="M10")</f>
        <v>0</v>
      </c>
      <c r="H2238" s="5" t="n">
        <f aca="false">AND(D2238&lt;=7,D2238&gt;=4)</f>
        <v>1</v>
      </c>
      <c r="I2238" s="5" t="n">
        <f aca="false">AND(B2238&gt;=$P$1,B2238&lt;=$Q$1)</f>
        <v>1</v>
      </c>
      <c r="J2238" s="0" t="n">
        <f aca="false">VLOOKUP(D2238,Товар!$A$1:$F$61,5)</f>
        <v>800</v>
      </c>
      <c r="K2238" s="5" t="n">
        <f aca="false">IF(F2238="Поступление",TRUE())</f>
        <v>1</v>
      </c>
      <c r="L2238" s="5" t="n">
        <f aca="false">AND(G2238,H2238,I2238,K2238)</f>
        <v>0</v>
      </c>
      <c r="M2238" s="0" t="n">
        <f aca="false">IF(L2238,1,0)</f>
        <v>0</v>
      </c>
      <c r="N2238" s="0" t="n">
        <f aca="false">E2238*J2238*M2238</f>
        <v>0</v>
      </c>
    </row>
    <row r="2239" customFormat="false" ht="14.25" hidden="false" customHeight="false" outlineLevel="0" collapsed="false">
      <c r="A2239" s="0" t="n">
        <v>2238</v>
      </c>
      <c r="B2239" s="3" t="n">
        <v>45147</v>
      </c>
      <c r="C2239" s="4" t="s">
        <v>13</v>
      </c>
      <c r="D2239" s="0" t="n">
        <v>6</v>
      </c>
      <c r="E2239" s="0" t="n">
        <v>300</v>
      </c>
      <c r="F2239" s="0" t="s">
        <v>11</v>
      </c>
      <c r="G2239" s="5" t="n">
        <f aca="false">OR(C2239="M15",C2239="M10")</f>
        <v>0</v>
      </c>
      <c r="H2239" s="5" t="n">
        <f aca="false">AND(D2239&lt;=7,D2239&gt;=4)</f>
        <v>1</v>
      </c>
      <c r="I2239" s="5" t="n">
        <f aca="false">AND(B2239&gt;=$P$1,B2239&lt;=$Q$1)</f>
        <v>1</v>
      </c>
      <c r="J2239" s="0" t="n">
        <f aca="false">VLOOKUP(D2239,Товар!$A$1:$F$61,5)</f>
        <v>500</v>
      </c>
      <c r="K2239" s="5" t="n">
        <f aca="false">IF(F2239="Поступление",TRUE())</f>
        <v>1</v>
      </c>
      <c r="L2239" s="5" t="n">
        <f aca="false">AND(G2239,H2239,I2239,K2239)</f>
        <v>0</v>
      </c>
      <c r="M2239" s="0" t="n">
        <f aca="false">IF(L2239,1,0)</f>
        <v>0</v>
      </c>
      <c r="N2239" s="0" t="n">
        <f aca="false">E2239*J2239*M2239</f>
        <v>0</v>
      </c>
    </row>
    <row r="2240" customFormat="false" ht="14.25" hidden="false" customHeight="false" outlineLevel="0" collapsed="false">
      <c r="A2240" s="0" t="n">
        <v>2239</v>
      </c>
      <c r="B2240" s="3" t="n">
        <v>45147</v>
      </c>
      <c r="C2240" s="4" t="s">
        <v>13</v>
      </c>
      <c r="D2240" s="0" t="n">
        <v>7</v>
      </c>
      <c r="E2240" s="0" t="n">
        <v>300</v>
      </c>
      <c r="F2240" s="0" t="s">
        <v>11</v>
      </c>
      <c r="G2240" s="5" t="n">
        <f aca="false">OR(C2240="M15",C2240="M10")</f>
        <v>0</v>
      </c>
      <c r="H2240" s="5" t="n">
        <f aca="false">AND(D2240&lt;=7,D2240&gt;=4)</f>
        <v>1</v>
      </c>
      <c r="I2240" s="5" t="n">
        <f aca="false">AND(B2240&gt;=$P$1,B2240&lt;=$Q$1)</f>
        <v>1</v>
      </c>
      <c r="J2240" s="0" t="n">
        <f aca="false">VLOOKUP(D2240,Товар!$A$1:$F$61,5)</f>
        <v>1000</v>
      </c>
      <c r="K2240" s="5" t="n">
        <f aca="false">IF(F2240="Поступление",TRUE())</f>
        <v>1</v>
      </c>
      <c r="L2240" s="5" t="n">
        <f aca="false">AND(G2240,H2240,I2240,K2240)</f>
        <v>0</v>
      </c>
      <c r="M2240" s="0" t="n">
        <f aca="false">IF(L2240,1,0)</f>
        <v>0</v>
      </c>
      <c r="N2240" s="0" t="n">
        <f aca="false">E2240*J2240*M2240</f>
        <v>0</v>
      </c>
    </row>
    <row r="2241" customFormat="false" ht="14.25" hidden="false" customHeight="false" outlineLevel="0" collapsed="false">
      <c r="A2241" s="0" t="n">
        <v>2240</v>
      </c>
      <c r="B2241" s="3" t="n">
        <v>45147</v>
      </c>
      <c r="C2241" s="4" t="s">
        <v>13</v>
      </c>
      <c r="D2241" s="0" t="n">
        <v>8</v>
      </c>
      <c r="E2241" s="0" t="n">
        <v>300</v>
      </c>
      <c r="F2241" s="0" t="s">
        <v>11</v>
      </c>
      <c r="G2241" s="5" t="n">
        <f aca="false">OR(C2241="M15",C2241="M10")</f>
        <v>0</v>
      </c>
      <c r="H2241" s="5" t="n">
        <f aca="false">AND(D2241&lt;=7,D2241&gt;=4)</f>
        <v>0</v>
      </c>
      <c r="I2241" s="5" t="n">
        <f aca="false">AND(B2241&gt;=$P$1,B2241&lt;=$Q$1)</f>
        <v>1</v>
      </c>
      <c r="J2241" s="0" t="n">
        <f aca="false">VLOOKUP(D2241,Товар!$A$1:$F$61,5)</f>
        <v>250</v>
      </c>
      <c r="K2241" s="5" t="n">
        <f aca="false">IF(F2241="Поступление",TRUE())</f>
        <v>1</v>
      </c>
      <c r="L2241" s="5" t="n">
        <f aca="false">AND(G2241,H2241,I2241,K2241)</f>
        <v>0</v>
      </c>
      <c r="M2241" s="0" t="n">
        <f aca="false">IF(L2241,1,0)</f>
        <v>0</v>
      </c>
      <c r="N2241" s="0" t="n">
        <f aca="false">E2241*J2241*M2241</f>
        <v>0</v>
      </c>
    </row>
    <row r="2242" customFormat="false" ht="14.25" hidden="false" customHeight="false" outlineLevel="0" collapsed="false">
      <c r="A2242" s="0" t="n">
        <v>2241</v>
      </c>
      <c r="B2242" s="3" t="n">
        <v>45147</v>
      </c>
      <c r="C2242" s="4" t="s">
        <v>13</v>
      </c>
      <c r="D2242" s="0" t="n">
        <v>9</v>
      </c>
      <c r="E2242" s="0" t="n">
        <v>300</v>
      </c>
      <c r="F2242" s="0" t="s">
        <v>11</v>
      </c>
      <c r="G2242" s="5" t="n">
        <f aca="false">OR(C2242="M15",C2242="M10")</f>
        <v>0</v>
      </c>
      <c r="H2242" s="5" t="n">
        <f aca="false">AND(D2242&lt;=7,D2242&gt;=4)</f>
        <v>0</v>
      </c>
      <c r="I2242" s="5" t="n">
        <f aca="false">AND(B2242&gt;=$P$1,B2242&lt;=$Q$1)</f>
        <v>1</v>
      </c>
      <c r="J2242" s="0" t="n">
        <f aca="false">VLOOKUP(D2242,Товар!$A$1:$F$61,5)</f>
        <v>500</v>
      </c>
      <c r="K2242" s="5" t="n">
        <f aca="false">IF(F2242="Поступление",TRUE())</f>
        <v>1</v>
      </c>
      <c r="L2242" s="5" t="n">
        <f aca="false">AND(G2242,H2242,I2242,K2242)</f>
        <v>0</v>
      </c>
      <c r="M2242" s="0" t="n">
        <f aca="false">IF(L2242,1,0)</f>
        <v>0</v>
      </c>
      <c r="N2242" s="0" t="n">
        <f aca="false">E2242*J2242*M2242</f>
        <v>0</v>
      </c>
    </row>
    <row r="2243" customFormat="false" ht="14.25" hidden="false" customHeight="false" outlineLevel="0" collapsed="false">
      <c r="A2243" s="0" t="n">
        <v>2242</v>
      </c>
      <c r="B2243" s="3" t="n">
        <v>45147</v>
      </c>
      <c r="C2243" s="4" t="s">
        <v>13</v>
      </c>
      <c r="D2243" s="0" t="n">
        <v>10</v>
      </c>
      <c r="E2243" s="0" t="n">
        <v>300</v>
      </c>
      <c r="F2243" s="0" t="s">
        <v>11</v>
      </c>
      <c r="G2243" s="5" t="n">
        <f aca="false">OR(C2243="M15",C2243="M10")</f>
        <v>0</v>
      </c>
      <c r="H2243" s="5" t="n">
        <f aca="false">AND(D2243&lt;=7,D2243&gt;=4)</f>
        <v>0</v>
      </c>
      <c r="I2243" s="5" t="n">
        <f aca="false">AND(B2243&gt;=$P$1,B2243&lt;=$Q$1)</f>
        <v>1</v>
      </c>
      <c r="J2243" s="0" t="n">
        <f aca="false">VLOOKUP(D2243,Товар!$A$1:$F$61,5)</f>
        <v>1000</v>
      </c>
      <c r="K2243" s="5" t="n">
        <f aca="false">IF(F2243="Поступление",TRUE())</f>
        <v>1</v>
      </c>
      <c r="L2243" s="5" t="n">
        <f aca="false">AND(G2243,H2243,I2243,K2243)</f>
        <v>0</v>
      </c>
      <c r="M2243" s="0" t="n">
        <f aca="false">IF(L2243,1,0)</f>
        <v>0</v>
      </c>
      <c r="N2243" s="0" t="n">
        <f aca="false">E2243*J2243*M2243</f>
        <v>0</v>
      </c>
    </row>
    <row r="2244" customFormat="false" ht="14.25" hidden="false" customHeight="false" outlineLevel="0" collapsed="false">
      <c r="A2244" s="0" t="n">
        <v>2243</v>
      </c>
      <c r="B2244" s="3" t="n">
        <v>45147</v>
      </c>
      <c r="C2244" s="4" t="s">
        <v>13</v>
      </c>
      <c r="D2244" s="0" t="n">
        <v>11</v>
      </c>
      <c r="E2244" s="0" t="n">
        <v>300</v>
      </c>
      <c r="F2244" s="0" t="s">
        <v>11</v>
      </c>
      <c r="G2244" s="5" t="n">
        <f aca="false">OR(C2244="M15",C2244="M10")</f>
        <v>0</v>
      </c>
      <c r="H2244" s="5" t="n">
        <f aca="false">AND(D2244&lt;=7,D2244&gt;=4)</f>
        <v>0</v>
      </c>
      <c r="I2244" s="5" t="n">
        <f aca="false">AND(B2244&gt;=$P$1,B2244&lt;=$Q$1)</f>
        <v>1</v>
      </c>
      <c r="J2244" s="0" t="n">
        <f aca="false">VLOOKUP(D2244,Товар!$A$1:$F$61,5)</f>
        <v>500</v>
      </c>
      <c r="K2244" s="5" t="n">
        <f aca="false">IF(F2244="Поступление",TRUE())</f>
        <v>1</v>
      </c>
      <c r="L2244" s="5" t="n">
        <f aca="false">AND(G2244,H2244,I2244,K2244)</f>
        <v>0</v>
      </c>
      <c r="M2244" s="0" t="n">
        <f aca="false">IF(L2244,1,0)</f>
        <v>0</v>
      </c>
      <c r="N2244" s="0" t="n">
        <f aca="false">E2244*J2244*M2244</f>
        <v>0</v>
      </c>
    </row>
    <row r="2245" customFormat="false" ht="14.25" hidden="false" customHeight="false" outlineLevel="0" collapsed="false">
      <c r="A2245" s="0" t="n">
        <v>2244</v>
      </c>
      <c r="B2245" s="3" t="n">
        <v>45147</v>
      </c>
      <c r="C2245" s="4" t="s">
        <v>13</v>
      </c>
      <c r="D2245" s="0" t="n">
        <v>12</v>
      </c>
      <c r="E2245" s="0" t="n">
        <v>300</v>
      </c>
      <c r="F2245" s="0" t="s">
        <v>11</v>
      </c>
      <c r="G2245" s="5" t="n">
        <f aca="false">OR(C2245="M15",C2245="M10")</f>
        <v>0</v>
      </c>
      <c r="H2245" s="5" t="n">
        <f aca="false">AND(D2245&lt;=7,D2245&gt;=4)</f>
        <v>0</v>
      </c>
      <c r="I2245" s="5" t="n">
        <f aca="false">AND(B2245&gt;=$P$1,B2245&lt;=$Q$1)</f>
        <v>1</v>
      </c>
      <c r="J2245" s="0" t="n">
        <f aca="false">VLOOKUP(D2245,Товар!$A$1:$F$61,5)</f>
        <v>250</v>
      </c>
      <c r="K2245" s="5" t="n">
        <f aca="false">IF(F2245="Поступление",TRUE())</f>
        <v>1</v>
      </c>
      <c r="L2245" s="5" t="n">
        <f aca="false">AND(G2245,H2245,I2245,K2245)</f>
        <v>0</v>
      </c>
      <c r="M2245" s="0" t="n">
        <f aca="false">IF(L2245,1,0)</f>
        <v>0</v>
      </c>
      <c r="N2245" s="0" t="n">
        <f aca="false">E2245*J2245*M2245</f>
        <v>0</v>
      </c>
    </row>
    <row r="2246" customFormat="false" ht="14.25" hidden="false" customHeight="false" outlineLevel="0" collapsed="false">
      <c r="A2246" s="0" t="n">
        <v>2245</v>
      </c>
      <c r="B2246" s="3" t="n">
        <v>45147</v>
      </c>
      <c r="C2246" s="4" t="s">
        <v>13</v>
      </c>
      <c r="D2246" s="0" t="n">
        <v>13</v>
      </c>
      <c r="E2246" s="0" t="n">
        <v>300</v>
      </c>
      <c r="F2246" s="0" t="s">
        <v>11</v>
      </c>
      <c r="G2246" s="5" t="n">
        <f aca="false">OR(C2246="M15",C2246="M10")</f>
        <v>0</v>
      </c>
      <c r="H2246" s="5" t="n">
        <f aca="false">AND(D2246&lt;=7,D2246&gt;=4)</f>
        <v>0</v>
      </c>
      <c r="I2246" s="5" t="n">
        <f aca="false">AND(B2246&gt;=$P$1,B2246&lt;=$Q$1)</f>
        <v>1</v>
      </c>
      <c r="J2246" s="0" t="n">
        <f aca="false">VLOOKUP(D2246,Товар!$A$1:$F$61,5)</f>
        <v>500</v>
      </c>
      <c r="K2246" s="5" t="n">
        <f aca="false">IF(F2246="Поступление",TRUE())</f>
        <v>1</v>
      </c>
      <c r="L2246" s="5" t="n">
        <f aca="false">AND(G2246,H2246,I2246,K2246)</f>
        <v>0</v>
      </c>
      <c r="M2246" s="0" t="n">
        <f aca="false">IF(L2246,1,0)</f>
        <v>0</v>
      </c>
      <c r="N2246" s="0" t="n">
        <f aca="false">E2246*J2246*M2246</f>
        <v>0</v>
      </c>
    </row>
    <row r="2247" customFormat="false" ht="14.25" hidden="false" customHeight="false" outlineLevel="0" collapsed="false">
      <c r="A2247" s="0" t="n">
        <v>2246</v>
      </c>
      <c r="B2247" s="3" t="n">
        <v>45147</v>
      </c>
      <c r="C2247" s="4" t="s">
        <v>13</v>
      </c>
      <c r="D2247" s="0" t="n">
        <v>14</v>
      </c>
      <c r="E2247" s="0" t="n">
        <v>300</v>
      </c>
      <c r="F2247" s="0" t="s">
        <v>11</v>
      </c>
      <c r="G2247" s="5" t="n">
        <f aca="false">OR(C2247="M15",C2247="M10")</f>
        <v>0</v>
      </c>
      <c r="H2247" s="5" t="n">
        <f aca="false">AND(D2247&lt;=7,D2247&gt;=4)</f>
        <v>0</v>
      </c>
      <c r="I2247" s="5" t="n">
        <f aca="false">AND(B2247&gt;=$P$1,B2247&lt;=$Q$1)</f>
        <v>1</v>
      </c>
      <c r="J2247" s="0" t="n">
        <f aca="false">VLOOKUP(D2247,Товар!$A$1:$F$61,5)</f>
        <v>300</v>
      </c>
      <c r="K2247" s="5" t="n">
        <f aca="false">IF(F2247="Поступление",TRUE())</f>
        <v>1</v>
      </c>
      <c r="L2247" s="5" t="n">
        <f aca="false">AND(G2247,H2247,I2247,K2247)</f>
        <v>0</v>
      </c>
      <c r="M2247" s="0" t="n">
        <f aca="false">IF(L2247,1,0)</f>
        <v>0</v>
      </c>
      <c r="N2247" s="0" t="n">
        <f aca="false">E2247*J2247*M2247</f>
        <v>0</v>
      </c>
    </row>
    <row r="2248" customFormat="false" ht="14.25" hidden="false" customHeight="false" outlineLevel="0" collapsed="false">
      <c r="A2248" s="0" t="n">
        <v>2247</v>
      </c>
      <c r="B2248" s="3" t="n">
        <v>45147</v>
      </c>
      <c r="C2248" s="4" t="s">
        <v>13</v>
      </c>
      <c r="D2248" s="0" t="n">
        <v>15</v>
      </c>
      <c r="E2248" s="0" t="n">
        <v>300</v>
      </c>
      <c r="F2248" s="0" t="s">
        <v>11</v>
      </c>
      <c r="G2248" s="5" t="n">
        <f aca="false">OR(C2248="M15",C2248="M10")</f>
        <v>0</v>
      </c>
      <c r="H2248" s="5" t="n">
        <f aca="false">AND(D2248&lt;=7,D2248&gt;=4)</f>
        <v>0</v>
      </c>
      <c r="I2248" s="5" t="n">
        <f aca="false">AND(B2248&gt;=$P$1,B2248&lt;=$Q$1)</f>
        <v>1</v>
      </c>
      <c r="J2248" s="0" t="n">
        <f aca="false">VLOOKUP(D2248,Товар!$A$1:$F$61,5)</f>
        <v>250</v>
      </c>
      <c r="K2248" s="5" t="n">
        <f aca="false">IF(F2248="Поступление",TRUE())</f>
        <v>1</v>
      </c>
      <c r="L2248" s="5" t="n">
        <f aca="false">AND(G2248,H2248,I2248,K2248)</f>
        <v>0</v>
      </c>
      <c r="M2248" s="0" t="n">
        <f aca="false">IF(L2248,1,0)</f>
        <v>0</v>
      </c>
      <c r="N2248" s="0" t="n">
        <f aca="false">E2248*J2248*M2248</f>
        <v>0</v>
      </c>
    </row>
    <row r="2249" customFormat="false" ht="14.25" hidden="false" customHeight="false" outlineLevel="0" collapsed="false">
      <c r="A2249" s="0" t="n">
        <v>2248</v>
      </c>
      <c r="B2249" s="3" t="n">
        <v>45147</v>
      </c>
      <c r="C2249" s="4" t="s">
        <v>13</v>
      </c>
      <c r="D2249" s="0" t="n">
        <v>16</v>
      </c>
      <c r="E2249" s="0" t="n">
        <v>300</v>
      </c>
      <c r="F2249" s="0" t="s">
        <v>11</v>
      </c>
      <c r="G2249" s="5" t="n">
        <f aca="false">OR(C2249="M15",C2249="M10")</f>
        <v>0</v>
      </c>
      <c r="H2249" s="5" t="n">
        <f aca="false">AND(D2249&lt;=7,D2249&gt;=4)</f>
        <v>0</v>
      </c>
      <c r="I2249" s="5" t="n">
        <f aca="false">AND(B2249&gt;=$P$1,B2249&lt;=$Q$1)</f>
        <v>1</v>
      </c>
      <c r="J2249" s="0" t="n">
        <f aca="false">VLOOKUP(D2249,Товар!$A$1:$F$61,5)</f>
        <v>1</v>
      </c>
      <c r="K2249" s="5" t="n">
        <f aca="false">IF(F2249="Поступление",TRUE())</f>
        <v>1</v>
      </c>
      <c r="L2249" s="5" t="n">
        <f aca="false">AND(G2249,H2249,I2249,K2249)</f>
        <v>0</v>
      </c>
      <c r="M2249" s="0" t="n">
        <f aca="false">IF(L2249,1,0)</f>
        <v>0</v>
      </c>
      <c r="N2249" s="0" t="n">
        <f aca="false">E2249*J2249*M2249</f>
        <v>0</v>
      </c>
    </row>
    <row r="2250" customFormat="false" ht="14.25" hidden="false" customHeight="false" outlineLevel="0" collapsed="false">
      <c r="A2250" s="0" t="n">
        <v>2249</v>
      </c>
      <c r="B2250" s="3" t="n">
        <v>45147</v>
      </c>
      <c r="C2250" s="4" t="s">
        <v>13</v>
      </c>
      <c r="D2250" s="0" t="n">
        <v>17</v>
      </c>
      <c r="E2250" s="0" t="n">
        <v>300</v>
      </c>
      <c r="F2250" s="0" t="s">
        <v>11</v>
      </c>
      <c r="G2250" s="5" t="n">
        <f aca="false">OR(C2250="M15",C2250="M10")</f>
        <v>0</v>
      </c>
      <c r="H2250" s="5" t="n">
        <f aca="false">AND(D2250&lt;=7,D2250&gt;=4)</f>
        <v>0</v>
      </c>
      <c r="I2250" s="5" t="n">
        <f aca="false">AND(B2250&gt;=$P$1,B2250&lt;=$Q$1)</f>
        <v>1</v>
      </c>
      <c r="J2250" s="0" t="n">
        <f aca="false">VLOOKUP(D2250,Товар!$A$1:$F$61,5)</f>
        <v>150</v>
      </c>
      <c r="K2250" s="5" t="n">
        <f aca="false">IF(F2250="Поступление",TRUE())</f>
        <v>1</v>
      </c>
      <c r="L2250" s="5" t="n">
        <f aca="false">AND(G2250,H2250,I2250,K2250)</f>
        <v>0</v>
      </c>
      <c r="M2250" s="0" t="n">
        <f aca="false">IF(L2250,1,0)</f>
        <v>0</v>
      </c>
      <c r="N2250" s="0" t="n">
        <f aca="false">E2250*J2250*M2250</f>
        <v>0</v>
      </c>
    </row>
    <row r="2251" customFormat="false" ht="14.25" hidden="false" customHeight="false" outlineLevel="0" collapsed="false">
      <c r="A2251" s="0" t="n">
        <v>2250</v>
      </c>
      <c r="B2251" s="3" t="n">
        <v>45147</v>
      </c>
      <c r="C2251" s="4" t="s">
        <v>13</v>
      </c>
      <c r="D2251" s="0" t="n">
        <v>18</v>
      </c>
      <c r="E2251" s="0" t="n">
        <v>300</v>
      </c>
      <c r="F2251" s="0" t="s">
        <v>11</v>
      </c>
      <c r="G2251" s="5" t="n">
        <f aca="false">OR(C2251="M15",C2251="M10")</f>
        <v>0</v>
      </c>
      <c r="H2251" s="5" t="n">
        <f aca="false">AND(D2251&lt;=7,D2251&gt;=4)</f>
        <v>0</v>
      </c>
      <c r="I2251" s="5" t="n">
        <f aca="false">AND(B2251&gt;=$P$1,B2251&lt;=$Q$1)</f>
        <v>1</v>
      </c>
      <c r="J2251" s="0" t="n">
        <f aca="false">VLOOKUP(D2251,Товар!$A$1:$F$61,5)</f>
        <v>150</v>
      </c>
      <c r="K2251" s="5" t="n">
        <f aca="false">IF(F2251="Поступление",TRUE())</f>
        <v>1</v>
      </c>
      <c r="L2251" s="5" t="n">
        <f aca="false">AND(G2251,H2251,I2251,K2251)</f>
        <v>0</v>
      </c>
      <c r="M2251" s="0" t="n">
        <f aca="false">IF(L2251,1,0)</f>
        <v>0</v>
      </c>
      <c r="N2251" s="0" t="n">
        <f aca="false">E2251*J2251*M2251</f>
        <v>0</v>
      </c>
    </row>
    <row r="2252" customFormat="false" ht="14.25" hidden="false" customHeight="false" outlineLevel="0" collapsed="false">
      <c r="A2252" s="0" t="n">
        <v>2251</v>
      </c>
      <c r="B2252" s="3" t="n">
        <v>45147</v>
      </c>
      <c r="C2252" s="4" t="s">
        <v>13</v>
      </c>
      <c r="D2252" s="0" t="n">
        <v>19</v>
      </c>
      <c r="E2252" s="0" t="n">
        <v>300</v>
      </c>
      <c r="F2252" s="0" t="s">
        <v>11</v>
      </c>
      <c r="G2252" s="5" t="n">
        <f aca="false">OR(C2252="M15",C2252="M10")</f>
        <v>0</v>
      </c>
      <c r="H2252" s="5" t="n">
        <f aca="false">AND(D2252&lt;=7,D2252&gt;=4)</f>
        <v>0</v>
      </c>
      <c r="I2252" s="5" t="n">
        <f aca="false">AND(B2252&gt;=$P$1,B2252&lt;=$Q$1)</f>
        <v>1</v>
      </c>
      <c r="J2252" s="0" t="n">
        <f aca="false">VLOOKUP(D2252,Товар!$A$1:$F$61,5)</f>
        <v>700</v>
      </c>
      <c r="K2252" s="5" t="n">
        <f aca="false">IF(F2252="Поступление",TRUE())</f>
        <v>1</v>
      </c>
      <c r="L2252" s="5" t="n">
        <f aca="false">AND(G2252,H2252,I2252,K2252)</f>
        <v>0</v>
      </c>
      <c r="M2252" s="0" t="n">
        <f aca="false">IF(L2252,1,0)</f>
        <v>0</v>
      </c>
      <c r="N2252" s="0" t="n">
        <f aca="false">E2252*J2252*M2252</f>
        <v>0</v>
      </c>
    </row>
    <row r="2253" customFormat="false" ht="14.25" hidden="false" customHeight="false" outlineLevel="0" collapsed="false">
      <c r="A2253" s="0" t="n">
        <v>2252</v>
      </c>
      <c r="B2253" s="3" t="n">
        <v>45147</v>
      </c>
      <c r="C2253" s="4" t="s">
        <v>13</v>
      </c>
      <c r="D2253" s="0" t="n">
        <v>20</v>
      </c>
      <c r="E2253" s="0" t="n">
        <v>300</v>
      </c>
      <c r="F2253" s="0" t="s">
        <v>11</v>
      </c>
      <c r="G2253" s="5" t="n">
        <f aca="false">OR(C2253="M15",C2253="M10")</f>
        <v>0</v>
      </c>
      <c r="H2253" s="5" t="n">
        <f aca="false">AND(D2253&lt;=7,D2253&gt;=4)</f>
        <v>0</v>
      </c>
      <c r="I2253" s="5" t="n">
        <f aca="false">AND(B2253&gt;=$P$1,B2253&lt;=$Q$1)</f>
        <v>1</v>
      </c>
      <c r="J2253" s="0" t="n">
        <f aca="false">VLOOKUP(D2253,Товар!$A$1:$F$61,5)</f>
        <v>500</v>
      </c>
      <c r="K2253" s="5" t="n">
        <f aca="false">IF(F2253="Поступление",TRUE())</f>
        <v>1</v>
      </c>
      <c r="L2253" s="5" t="n">
        <f aca="false">AND(G2253,H2253,I2253,K2253)</f>
        <v>0</v>
      </c>
      <c r="M2253" s="0" t="n">
        <f aca="false">IF(L2253,1,0)</f>
        <v>0</v>
      </c>
      <c r="N2253" s="0" t="n">
        <f aca="false">E2253*J2253*M2253</f>
        <v>0</v>
      </c>
    </row>
    <row r="2254" customFormat="false" ht="14.25" hidden="false" customHeight="false" outlineLevel="0" collapsed="false">
      <c r="A2254" s="0" t="n">
        <v>2253</v>
      </c>
      <c r="B2254" s="3" t="n">
        <v>45147</v>
      </c>
      <c r="C2254" s="4" t="s">
        <v>13</v>
      </c>
      <c r="D2254" s="0" t="n">
        <v>21</v>
      </c>
      <c r="E2254" s="0" t="n">
        <v>300</v>
      </c>
      <c r="F2254" s="0" t="s">
        <v>11</v>
      </c>
      <c r="G2254" s="5" t="n">
        <f aca="false">OR(C2254="M15",C2254="M10")</f>
        <v>0</v>
      </c>
      <c r="H2254" s="5" t="n">
        <f aca="false">AND(D2254&lt;=7,D2254&gt;=4)</f>
        <v>0</v>
      </c>
      <c r="I2254" s="5" t="n">
        <f aca="false">AND(B2254&gt;=$P$1,B2254&lt;=$Q$1)</f>
        <v>1</v>
      </c>
      <c r="J2254" s="0" t="n">
        <f aca="false">VLOOKUP(D2254,Товар!$A$1:$F$61,5)</f>
        <v>500</v>
      </c>
      <c r="K2254" s="5" t="n">
        <f aca="false">IF(F2254="Поступление",TRUE())</f>
        <v>1</v>
      </c>
      <c r="L2254" s="5" t="n">
        <f aca="false">AND(G2254,H2254,I2254,K2254)</f>
        <v>0</v>
      </c>
      <c r="M2254" s="0" t="n">
        <f aca="false">IF(L2254,1,0)</f>
        <v>0</v>
      </c>
      <c r="N2254" s="0" t="n">
        <f aca="false">E2254*J2254*M2254</f>
        <v>0</v>
      </c>
    </row>
    <row r="2255" customFormat="false" ht="14.25" hidden="false" customHeight="false" outlineLevel="0" collapsed="false">
      <c r="A2255" s="0" t="n">
        <v>2254</v>
      </c>
      <c r="B2255" s="3" t="n">
        <v>45147</v>
      </c>
      <c r="C2255" s="4" t="s">
        <v>13</v>
      </c>
      <c r="D2255" s="0" t="n">
        <v>22</v>
      </c>
      <c r="E2255" s="0" t="n">
        <v>300</v>
      </c>
      <c r="F2255" s="0" t="s">
        <v>11</v>
      </c>
      <c r="G2255" s="5" t="n">
        <f aca="false">OR(C2255="M15",C2255="M10")</f>
        <v>0</v>
      </c>
      <c r="H2255" s="5" t="n">
        <f aca="false">AND(D2255&lt;=7,D2255&gt;=4)</f>
        <v>0</v>
      </c>
      <c r="I2255" s="5" t="n">
        <f aca="false">AND(B2255&gt;=$P$1,B2255&lt;=$Q$1)</f>
        <v>1</v>
      </c>
      <c r="J2255" s="0" t="n">
        <f aca="false">VLOOKUP(D2255,Товар!$A$1:$F$61,5)</f>
        <v>600</v>
      </c>
      <c r="K2255" s="5" t="n">
        <f aca="false">IF(F2255="Поступление",TRUE())</f>
        <v>1</v>
      </c>
      <c r="L2255" s="5" t="n">
        <f aca="false">AND(G2255,H2255,I2255,K2255)</f>
        <v>0</v>
      </c>
      <c r="M2255" s="0" t="n">
        <f aca="false">IF(L2255,1,0)</f>
        <v>0</v>
      </c>
      <c r="N2255" s="0" t="n">
        <f aca="false">E2255*J2255*M2255</f>
        <v>0</v>
      </c>
    </row>
    <row r="2256" customFormat="false" ht="14.25" hidden="false" customHeight="false" outlineLevel="0" collapsed="false">
      <c r="A2256" s="0" t="n">
        <v>2255</v>
      </c>
      <c r="B2256" s="3" t="n">
        <v>45147</v>
      </c>
      <c r="C2256" s="4" t="s">
        <v>13</v>
      </c>
      <c r="D2256" s="0" t="n">
        <v>23</v>
      </c>
      <c r="E2256" s="0" t="n">
        <v>300</v>
      </c>
      <c r="F2256" s="0" t="s">
        <v>11</v>
      </c>
      <c r="G2256" s="5" t="n">
        <f aca="false">OR(C2256="M15",C2256="M10")</f>
        <v>0</v>
      </c>
      <c r="H2256" s="5" t="n">
        <f aca="false">AND(D2256&lt;=7,D2256&gt;=4)</f>
        <v>0</v>
      </c>
      <c r="I2256" s="5" t="n">
        <f aca="false">AND(B2256&gt;=$P$1,B2256&lt;=$Q$1)</f>
        <v>1</v>
      </c>
      <c r="J2256" s="0" t="n">
        <f aca="false">VLOOKUP(D2256,Товар!$A$1:$F$61,5)</f>
        <v>1000</v>
      </c>
      <c r="K2256" s="5" t="n">
        <f aca="false">IF(F2256="Поступление",TRUE())</f>
        <v>1</v>
      </c>
      <c r="L2256" s="5" t="n">
        <f aca="false">AND(G2256,H2256,I2256,K2256)</f>
        <v>0</v>
      </c>
      <c r="M2256" s="0" t="n">
        <f aca="false">IF(L2256,1,0)</f>
        <v>0</v>
      </c>
      <c r="N2256" s="0" t="n">
        <f aca="false">E2256*J2256*M2256</f>
        <v>0</v>
      </c>
    </row>
    <row r="2257" customFormat="false" ht="14.25" hidden="false" customHeight="false" outlineLevel="0" collapsed="false">
      <c r="A2257" s="0" t="n">
        <v>2256</v>
      </c>
      <c r="B2257" s="3" t="n">
        <v>45147</v>
      </c>
      <c r="C2257" s="4" t="s">
        <v>13</v>
      </c>
      <c r="D2257" s="0" t="n">
        <v>24</v>
      </c>
      <c r="E2257" s="0" t="n">
        <v>300</v>
      </c>
      <c r="F2257" s="0" t="s">
        <v>11</v>
      </c>
      <c r="G2257" s="5" t="n">
        <f aca="false">OR(C2257="M15",C2257="M10")</f>
        <v>0</v>
      </c>
      <c r="H2257" s="5" t="n">
        <f aca="false">AND(D2257&lt;=7,D2257&gt;=4)</f>
        <v>0</v>
      </c>
      <c r="I2257" s="5" t="n">
        <f aca="false">AND(B2257&gt;=$P$1,B2257&lt;=$Q$1)</f>
        <v>1</v>
      </c>
      <c r="J2257" s="0" t="n">
        <f aca="false">VLOOKUP(D2257,Товар!$A$1:$F$61,5)</f>
        <v>200</v>
      </c>
      <c r="K2257" s="5" t="n">
        <f aca="false">IF(F2257="Поступление",TRUE())</f>
        <v>1</v>
      </c>
      <c r="L2257" s="5" t="n">
        <f aca="false">AND(G2257,H2257,I2257,K2257)</f>
        <v>0</v>
      </c>
      <c r="M2257" s="0" t="n">
        <f aca="false">IF(L2257,1,0)</f>
        <v>0</v>
      </c>
      <c r="N2257" s="0" t="n">
        <f aca="false">E2257*J2257*M2257</f>
        <v>0</v>
      </c>
    </row>
    <row r="2258" customFormat="false" ht="14.25" hidden="false" customHeight="false" outlineLevel="0" collapsed="false">
      <c r="A2258" s="0" t="n">
        <v>2257</v>
      </c>
      <c r="B2258" s="3" t="n">
        <v>45147</v>
      </c>
      <c r="C2258" s="4" t="s">
        <v>13</v>
      </c>
      <c r="D2258" s="0" t="n">
        <v>25</v>
      </c>
      <c r="E2258" s="0" t="n">
        <v>300</v>
      </c>
      <c r="F2258" s="0" t="s">
        <v>11</v>
      </c>
      <c r="G2258" s="5" t="n">
        <f aca="false">OR(C2258="M15",C2258="M10")</f>
        <v>0</v>
      </c>
      <c r="H2258" s="5" t="n">
        <f aca="false">AND(D2258&lt;=7,D2258&gt;=4)</f>
        <v>0</v>
      </c>
      <c r="I2258" s="5" t="n">
        <f aca="false">AND(B2258&gt;=$P$1,B2258&lt;=$Q$1)</f>
        <v>1</v>
      </c>
      <c r="J2258" s="0" t="n">
        <f aca="false">VLOOKUP(D2258,Товар!$A$1:$F$61,5)</f>
        <v>250</v>
      </c>
      <c r="K2258" s="5" t="n">
        <f aca="false">IF(F2258="Поступление",TRUE())</f>
        <v>1</v>
      </c>
      <c r="L2258" s="5" t="n">
        <f aca="false">AND(G2258,H2258,I2258,K2258)</f>
        <v>0</v>
      </c>
      <c r="M2258" s="0" t="n">
        <f aca="false">IF(L2258,1,0)</f>
        <v>0</v>
      </c>
      <c r="N2258" s="0" t="n">
        <f aca="false">E2258*J2258*M2258</f>
        <v>0</v>
      </c>
    </row>
    <row r="2259" customFormat="false" ht="14.25" hidden="false" customHeight="false" outlineLevel="0" collapsed="false">
      <c r="A2259" s="0" t="n">
        <v>2258</v>
      </c>
      <c r="B2259" s="3" t="n">
        <v>45147</v>
      </c>
      <c r="C2259" s="4" t="s">
        <v>13</v>
      </c>
      <c r="D2259" s="0" t="n">
        <v>26</v>
      </c>
      <c r="E2259" s="0" t="n">
        <v>300</v>
      </c>
      <c r="F2259" s="0" t="s">
        <v>11</v>
      </c>
      <c r="G2259" s="5" t="n">
        <f aca="false">OR(C2259="M15",C2259="M10")</f>
        <v>0</v>
      </c>
      <c r="H2259" s="5" t="n">
        <f aca="false">AND(D2259&lt;=7,D2259&gt;=4)</f>
        <v>0</v>
      </c>
      <c r="I2259" s="5" t="n">
        <f aca="false">AND(B2259&gt;=$P$1,B2259&lt;=$Q$1)</f>
        <v>1</v>
      </c>
      <c r="J2259" s="0" t="n">
        <f aca="false">VLOOKUP(D2259,Товар!$A$1:$F$61,5)</f>
        <v>300</v>
      </c>
      <c r="K2259" s="5" t="n">
        <f aca="false">IF(F2259="Поступление",TRUE())</f>
        <v>1</v>
      </c>
      <c r="L2259" s="5" t="n">
        <f aca="false">AND(G2259,H2259,I2259,K2259)</f>
        <v>0</v>
      </c>
      <c r="M2259" s="0" t="n">
        <f aca="false">IF(L2259,1,0)</f>
        <v>0</v>
      </c>
      <c r="N2259" s="0" t="n">
        <f aca="false">E2259*J2259*M2259</f>
        <v>0</v>
      </c>
    </row>
    <row r="2260" customFormat="false" ht="14.25" hidden="false" customHeight="false" outlineLevel="0" collapsed="false">
      <c r="A2260" s="0" t="n">
        <v>2259</v>
      </c>
      <c r="B2260" s="3" t="n">
        <v>45147</v>
      </c>
      <c r="C2260" s="4" t="s">
        <v>13</v>
      </c>
      <c r="D2260" s="0" t="n">
        <v>27</v>
      </c>
      <c r="E2260" s="0" t="n">
        <v>300</v>
      </c>
      <c r="F2260" s="0" t="s">
        <v>11</v>
      </c>
      <c r="G2260" s="5" t="n">
        <f aca="false">OR(C2260="M15",C2260="M10")</f>
        <v>0</v>
      </c>
      <c r="H2260" s="5" t="n">
        <f aca="false">AND(D2260&lt;=7,D2260&gt;=4)</f>
        <v>0</v>
      </c>
      <c r="I2260" s="5" t="n">
        <f aca="false">AND(B2260&gt;=$P$1,B2260&lt;=$Q$1)</f>
        <v>1</v>
      </c>
      <c r="J2260" s="0" t="n">
        <f aca="false">VLOOKUP(D2260,Товар!$A$1:$F$61,5)</f>
        <v>100</v>
      </c>
      <c r="K2260" s="5" t="n">
        <f aca="false">IF(F2260="Поступление",TRUE())</f>
        <v>1</v>
      </c>
      <c r="L2260" s="5" t="n">
        <f aca="false">AND(G2260,H2260,I2260,K2260)</f>
        <v>0</v>
      </c>
      <c r="M2260" s="0" t="n">
        <f aca="false">IF(L2260,1,0)</f>
        <v>0</v>
      </c>
      <c r="N2260" s="0" t="n">
        <f aca="false">E2260*J2260*M2260</f>
        <v>0</v>
      </c>
    </row>
    <row r="2261" customFormat="false" ht="14.25" hidden="false" customHeight="false" outlineLevel="0" collapsed="false">
      <c r="A2261" s="0" t="n">
        <v>2260</v>
      </c>
      <c r="B2261" s="3" t="n">
        <v>45147</v>
      </c>
      <c r="C2261" s="4" t="s">
        <v>13</v>
      </c>
      <c r="D2261" s="0" t="n">
        <v>28</v>
      </c>
      <c r="E2261" s="0" t="n">
        <v>300</v>
      </c>
      <c r="F2261" s="0" t="s">
        <v>11</v>
      </c>
      <c r="G2261" s="5" t="n">
        <f aca="false">OR(C2261="M15",C2261="M10")</f>
        <v>0</v>
      </c>
      <c r="H2261" s="5" t="n">
        <f aca="false">AND(D2261&lt;=7,D2261&gt;=4)</f>
        <v>0</v>
      </c>
      <c r="I2261" s="5" t="n">
        <f aca="false">AND(B2261&gt;=$P$1,B2261&lt;=$Q$1)</f>
        <v>1</v>
      </c>
      <c r="J2261" s="0" t="n">
        <f aca="false">VLOOKUP(D2261,Товар!$A$1:$F$61,5)</f>
        <v>250</v>
      </c>
      <c r="K2261" s="5" t="n">
        <f aca="false">IF(F2261="Поступление",TRUE())</f>
        <v>1</v>
      </c>
      <c r="L2261" s="5" t="n">
        <f aca="false">AND(G2261,H2261,I2261,K2261)</f>
        <v>0</v>
      </c>
      <c r="M2261" s="0" t="n">
        <f aca="false">IF(L2261,1,0)</f>
        <v>0</v>
      </c>
      <c r="N2261" s="0" t="n">
        <f aca="false">E2261*J2261*M2261</f>
        <v>0</v>
      </c>
    </row>
    <row r="2262" customFormat="false" ht="14.25" hidden="false" customHeight="false" outlineLevel="0" collapsed="false">
      <c r="A2262" s="0" t="n">
        <v>2261</v>
      </c>
      <c r="B2262" s="3" t="n">
        <v>45147</v>
      </c>
      <c r="C2262" s="4" t="s">
        <v>13</v>
      </c>
      <c r="D2262" s="0" t="n">
        <v>29</v>
      </c>
      <c r="E2262" s="0" t="n">
        <v>300</v>
      </c>
      <c r="F2262" s="0" t="s">
        <v>11</v>
      </c>
      <c r="G2262" s="5" t="n">
        <f aca="false">OR(C2262="M15",C2262="M10")</f>
        <v>0</v>
      </c>
      <c r="H2262" s="5" t="n">
        <f aca="false">AND(D2262&lt;=7,D2262&gt;=4)</f>
        <v>0</v>
      </c>
      <c r="I2262" s="5" t="n">
        <f aca="false">AND(B2262&gt;=$P$1,B2262&lt;=$Q$1)</f>
        <v>1</v>
      </c>
      <c r="J2262" s="0" t="n">
        <f aca="false">VLOOKUP(D2262,Товар!$A$1:$F$61,5)</f>
        <v>250</v>
      </c>
      <c r="K2262" s="5" t="n">
        <f aca="false">IF(F2262="Поступление",TRUE())</f>
        <v>1</v>
      </c>
      <c r="L2262" s="5" t="n">
        <f aca="false">AND(G2262,H2262,I2262,K2262)</f>
        <v>0</v>
      </c>
      <c r="M2262" s="0" t="n">
        <f aca="false">IF(L2262,1,0)</f>
        <v>0</v>
      </c>
      <c r="N2262" s="0" t="n">
        <f aca="false">E2262*J2262*M2262</f>
        <v>0</v>
      </c>
    </row>
    <row r="2263" customFormat="false" ht="14.25" hidden="false" customHeight="false" outlineLevel="0" collapsed="false">
      <c r="A2263" s="0" t="n">
        <v>2262</v>
      </c>
      <c r="B2263" s="3" t="n">
        <v>45147</v>
      </c>
      <c r="C2263" s="4" t="s">
        <v>13</v>
      </c>
      <c r="D2263" s="0" t="n">
        <v>30</v>
      </c>
      <c r="E2263" s="0" t="n">
        <v>300</v>
      </c>
      <c r="F2263" s="0" t="s">
        <v>11</v>
      </c>
      <c r="G2263" s="5" t="n">
        <f aca="false">OR(C2263="M15",C2263="M10")</f>
        <v>0</v>
      </c>
      <c r="H2263" s="5" t="n">
        <f aca="false">AND(D2263&lt;=7,D2263&gt;=4)</f>
        <v>0</v>
      </c>
      <c r="I2263" s="5" t="n">
        <f aca="false">AND(B2263&gt;=$P$1,B2263&lt;=$Q$1)</f>
        <v>1</v>
      </c>
      <c r="J2263" s="0" t="n">
        <f aca="false">VLOOKUP(D2263,Товар!$A$1:$F$61,5)</f>
        <v>100</v>
      </c>
      <c r="K2263" s="5" t="n">
        <f aca="false">IF(F2263="Поступление",TRUE())</f>
        <v>1</v>
      </c>
      <c r="L2263" s="5" t="n">
        <f aca="false">AND(G2263,H2263,I2263,K2263)</f>
        <v>0</v>
      </c>
      <c r="M2263" s="0" t="n">
        <f aca="false">IF(L2263,1,0)</f>
        <v>0</v>
      </c>
      <c r="N2263" s="0" t="n">
        <f aca="false">E2263*J2263*M2263</f>
        <v>0</v>
      </c>
    </row>
    <row r="2264" customFormat="false" ht="14.25" hidden="false" customHeight="false" outlineLevel="0" collapsed="false">
      <c r="A2264" s="0" t="n">
        <v>2263</v>
      </c>
      <c r="B2264" s="3" t="n">
        <v>45147</v>
      </c>
      <c r="C2264" s="4" t="s">
        <v>13</v>
      </c>
      <c r="D2264" s="0" t="n">
        <v>31</v>
      </c>
      <c r="E2264" s="0" t="n">
        <v>300</v>
      </c>
      <c r="F2264" s="0" t="s">
        <v>11</v>
      </c>
      <c r="G2264" s="5" t="n">
        <f aca="false">OR(C2264="M15",C2264="M10")</f>
        <v>0</v>
      </c>
      <c r="H2264" s="5" t="n">
        <f aca="false">AND(D2264&lt;=7,D2264&gt;=4)</f>
        <v>0</v>
      </c>
      <c r="I2264" s="5" t="n">
        <f aca="false">AND(B2264&gt;=$P$1,B2264&lt;=$Q$1)</f>
        <v>1</v>
      </c>
      <c r="J2264" s="0" t="n">
        <f aca="false">VLOOKUP(D2264,Товар!$A$1:$F$61,5)</f>
        <v>80</v>
      </c>
      <c r="K2264" s="5" t="n">
        <f aca="false">IF(F2264="Поступление",TRUE())</f>
        <v>1</v>
      </c>
      <c r="L2264" s="5" t="n">
        <f aca="false">AND(G2264,H2264,I2264,K2264)</f>
        <v>0</v>
      </c>
      <c r="M2264" s="0" t="n">
        <f aca="false">IF(L2264,1,0)</f>
        <v>0</v>
      </c>
      <c r="N2264" s="0" t="n">
        <f aca="false">E2264*J2264*M2264</f>
        <v>0</v>
      </c>
    </row>
    <row r="2265" customFormat="false" ht="14.25" hidden="false" customHeight="false" outlineLevel="0" collapsed="false">
      <c r="A2265" s="0" t="n">
        <v>2264</v>
      </c>
      <c r="B2265" s="3" t="n">
        <v>45147</v>
      </c>
      <c r="C2265" s="4" t="s">
        <v>13</v>
      </c>
      <c r="D2265" s="0" t="n">
        <v>32</v>
      </c>
      <c r="E2265" s="0" t="n">
        <v>300</v>
      </c>
      <c r="F2265" s="0" t="s">
        <v>11</v>
      </c>
      <c r="G2265" s="5" t="n">
        <f aca="false">OR(C2265="M15",C2265="M10")</f>
        <v>0</v>
      </c>
      <c r="H2265" s="5" t="n">
        <f aca="false">AND(D2265&lt;=7,D2265&gt;=4)</f>
        <v>0</v>
      </c>
      <c r="I2265" s="5" t="n">
        <f aca="false">AND(B2265&gt;=$P$1,B2265&lt;=$Q$1)</f>
        <v>1</v>
      </c>
      <c r="J2265" s="0" t="n">
        <f aca="false">VLOOKUP(D2265,Товар!$A$1:$F$61,5)</f>
        <v>100</v>
      </c>
      <c r="K2265" s="5" t="n">
        <f aca="false">IF(F2265="Поступление",TRUE())</f>
        <v>1</v>
      </c>
      <c r="L2265" s="5" t="n">
        <f aca="false">AND(G2265,H2265,I2265,K2265)</f>
        <v>0</v>
      </c>
      <c r="M2265" s="0" t="n">
        <f aca="false">IF(L2265,1,0)</f>
        <v>0</v>
      </c>
      <c r="N2265" s="0" t="n">
        <f aca="false">E2265*J2265*M2265</f>
        <v>0</v>
      </c>
    </row>
    <row r="2266" customFormat="false" ht="14.25" hidden="false" customHeight="false" outlineLevel="0" collapsed="false">
      <c r="A2266" s="0" t="n">
        <v>2265</v>
      </c>
      <c r="B2266" s="3" t="n">
        <v>45147</v>
      </c>
      <c r="C2266" s="4" t="s">
        <v>13</v>
      </c>
      <c r="D2266" s="0" t="n">
        <v>33</v>
      </c>
      <c r="E2266" s="0" t="n">
        <v>300</v>
      </c>
      <c r="F2266" s="0" t="s">
        <v>11</v>
      </c>
      <c r="G2266" s="5" t="n">
        <f aca="false">OR(C2266="M15",C2266="M10")</f>
        <v>0</v>
      </c>
      <c r="H2266" s="5" t="n">
        <f aca="false">AND(D2266&lt;=7,D2266&gt;=4)</f>
        <v>0</v>
      </c>
      <c r="I2266" s="5" t="n">
        <f aca="false">AND(B2266&gt;=$P$1,B2266&lt;=$Q$1)</f>
        <v>1</v>
      </c>
      <c r="J2266" s="0" t="n">
        <f aca="false">VLOOKUP(D2266,Товар!$A$1:$F$61,5)</f>
        <v>100</v>
      </c>
      <c r="K2266" s="5" t="n">
        <f aca="false">IF(F2266="Поступление",TRUE())</f>
        <v>1</v>
      </c>
      <c r="L2266" s="5" t="n">
        <f aca="false">AND(G2266,H2266,I2266,K2266)</f>
        <v>0</v>
      </c>
      <c r="M2266" s="0" t="n">
        <f aca="false">IF(L2266,1,0)</f>
        <v>0</v>
      </c>
      <c r="N2266" s="0" t="n">
        <f aca="false">E2266*J2266*M2266</f>
        <v>0</v>
      </c>
    </row>
    <row r="2267" customFormat="false" ht="14.25" hidden="false" customHeight="false" outlineLevel="0" collapsed="false">
      <c r="A2267" s="0" t="n">
        <v>2266</v>
      </c>
      <c r="B2267" s="3" t="n">
        <v>45147</v>
      </c>
      <c r="C2267" s="4" t="s">
        <v>13</v>
      </c>
      <c r="D2267" s="0" t="n">
        <v>34</v>
      </c>
      <c r="E2267" s="0" t="n">
        <v>300</v>
      </c>
      <c r="F2267" s="0" t="s">
        <v>11</v>
      </c>
      <c r="G2267" s="5" t="n">
        <f aca="false">OR(C2267="M15",C2267="M10")</f>
        <v>0</v>
      </c>
      <c r="H2267" s="5" t="n">
        <f aca="false">AND(D2267&lt;=7,D2267&gt;=4)</f>
        <v>0</v>
      </c>
      <c r="I2267" s="5" t="n">
        <f aca="false">AND(B2267&gt;=$P$1,B2267&lt;=$Q$1)</f>
        <v>1</v>
      </c>
      <c r="J2267" s="0" t="n">
        <f aca="false">VLOOKUP(D2267,Товар!$A$1:$F$61,5)</f>
        <v>200</v>
      </c>
      <c r="K2267" s="5" t="n">
        <f aca="false">IF(F2267="Поступление",TRUE())</f>
        <v>1</v>
      </c>
      <c r="L2267" s="5" t="n">
        <f aca="false">AND(G2267,H2267,I2267,K2267)</f>
        <v>0</v>
      </c>
      <c r="M2267" s="0" t="n">
        <f aca="false">IF(L2267,1,0)</f>
        <v>0</v>
      </c>
      <c r="N2267" s="0" t="n">
        <f aca="false">E2267*J2267*M2267</f>
        <v>0</v>
      </c>
    </row>
    <row r="2268" customFormat="false" ht="14.25" hidden="false" customHeight="false" outlineLevel="0" collapsed="false">
      <c r="A2268" s="0" t="n">
        <v>2267</v>
      </c>
      <c r="B2268" s="3" t="n">
        <v>45147</v>
      </c>
      <c r="C2268" s="4" t="s">
        <v>13</v>
      </c>
      <c r="D2268" s="0" t="n">
        <v>35</v>
      </c>
      <c r="E2268" s="0" t="n">
        <v>300</v>
      </c>
      <c r="F2268" s="0" t="s">
        <v>11</v>
      </c>
      <c r="G2268" s="5" t="n">
        <f aca="false">OR(C2268="M15",C2268="M10")</f>
        <v>0</v>
      </c>
      <c r="H2268" s="5" t="n">
        <f aca="false">AND(D2268&lt;=7,D2268&gt;=4)</f>
        <v>0</v>
      </c>
      <c r="I2268" s="5" t="n">
        <f aca="false">AND(B2268&gt;=$P$1,B2268&lt;=$Q$1)</f>
        <v>1</v>
      </c>
      <c r="J2268" s="0" t="n">
        <f aca="false">VLOOKUP(D2268,Товар!$A$1:$F$61,5)</f>
        <v>300</v>
      </c>
      <c r="K2268" s="5" t="n">
        <f aca="false">IF(F2268="Поступление",TRUE())</f>
        <v>1</v>
      </c>
      <c r="L2268" s="5" t="n">
        <f aca="false">AND(G2268,H2268,I2268,K2268)</f>
        <v>0</v>
      </c>
      <c r="M2268" s="0" t="n">
        <f aca="false">IF(L2268,1,0)</f>
        <v>0</v>
      </c>
      <c r="N2268" s="0" t="n">
        <f aca="false">E2268*J2268*M2268</f>
        <v>0</v>
      </c>
    </row>
    <row r="2269" customFormat="false" ht="14.25" hidden="false" customHeight="false" outlineLevel="0" collapsed="false">
      <c r="A2269" s="0" t="n">
        <v>2268</v>
      </c>
      <c r="B2269" s="3" t="n">
        <v>45147</v>
      </c>
      <c r="C2269" s="4" t="s">
        <v>13</v>
      </c>
      <c r="D2269" s="0" t="n">
        <v>36</v>
      </c>
      <c r="E2269" s="0" t="n">
        <v>300</v>
      </c>
      <c r="F2269" s="0" t="s">
        <v>11</v>
      </c>
      <c r="G2269" s="5" t="n">
        <f aca="false">OR(C2269="M15",C2269="M10")</f>
        <v>0</v>
      </c>
      <c r="H2269" s="5" t="n">
        <f aca="false">AND(D2269&lt;=7,D2269&gt;=4)</f>
        <v>0</v>
      </c>
      <c r="I2269" s="5" t="n">
        <f aca="false">AND(B2269&gt;=$P$1,B2269&lt;=$Q$1)</f>
        <v>1</v>
      </c>
      <c r="J2269" s="0" t="n">
        <f aca="false">VLOOKUP(D2269,Товар!$A$1:$F$61,5)</f>
        <v>400</v>
      </c>
      <c r="K2269" s="5" t="n">
        <f aca="false">IF(F2269="Поступление",TRUE())</f>
        <v>1</v>
      </c>
      <c r="L2269" s="5" t="n">
        <f aca="false">AND(G2269,H2269,I2269,K2269)</f>
        <v>0</v>
      </c>
      <c r="M2269" s="0" t="n">
        <f aca="false">IF(L2269,1,0)</f>
        <v>0</v>
      </c>
      <c r="N2269" s="0" t="n">
        <f aca="false">E2269*J2269*M2269</f>
        <v>0</v>
      </c>
    </row>
    <row r="2270" customFormat="false" ht="14.25" hidden="false" customHeight="false" outlineLevel="0" collapsed="false">
      <c r="A2270" s="0" t="n">
        <v>2269</v>
      </c>
      <c r="B2270" s="3" t="n">
        <v>45147</v>
      </c>
      <c r="C2270" s="4" t="s">
        <v>14</v>
      </c>
      <c r="D2270" s="0" t="n">
        <v>1</v>
      </c>
      <c r="E2270" s="0" t="n">
        <v>300</v>
      </c>
      <c r="F2270" s="0" t="s">
        <v>11</v>
      </c>
      <c r="G2270" s="5" t="n">
        <f aca="false">OR(C2270="M15",C2270="M10")</f>
        <v>1</v>
      </c>
      <c r="H2270" s="5" t="n">
        <f aca="false">AND(D2270&lt;=7,D2270&gt;=4)</f>
        <v>0</v>
      </c>
      <c r="I2270" s="5" t="n">
        <f aca="false">AND(B2270&gt;=$P$1,B2270&lt;=$Q$1)</f>
        <v>1</v>
      </c>
      <c r="J2270" s="0" t="n">
        <f aca="false">VLOOKUP(D2270,Товар!$A$1:$F$61,5)</f>
        <v>250</v>
      </c>
      <c r="K2270" s="5" t="n">
        <f aca="false">IF(F2270="Поступление",TRUE())</f>
        <v>1</v>
      </c>
      <c r="L2270" s="5" t="n">
        <f aca="false">AND(G2270,H2270,I2270,K2270)</f>
        <v>0</v>
      </c>
      <c r="M2270" s="0" t="n">
        <f aca="false">IF(L2270,1,0)</f>
        <v>0</v>
      </c>
      <c r="N2270" s="0" t="n">
        <f aca="false">E2270*J2270*M2270</f>
        <v>0</v>
      </c>
    </row>
    <row r="2271" customFormat="false" ht="14.25" hidden="false" customHeight="false" outlineLevel="0" collapsed="false">
      <c r="A2271" s="0" t="n">
        <v>2270</v>
      </c>
      <c r="B2271" s="3" t="n">
        <v>45147</v>
      </c>
      <c r="C2271" s="4" t="s">
        <v>14</v>
      </c>
      <c r="D2271" s="0" t="n">
        <v>2</v>
      </c>
      <c r="E2271" s="0" t="n">
        <v>300</v>
      </c>
      <c r="F2271" s="0" t="s">
        <v>11</v>
      </c>
      <c r="G2271" s="5" t="n">
        <f aca="false">OR(C2271="M15",C2271="M10")</f>
        <v>1</v>
      </c>
      <c r="H2271" s="5" t="n">
        <f aca="false">AND(D2271&lt;=7,D2271&gt;=4)</f>
        <v>0</v>
      </c>
      <c r="I2271" s="5" t="n">
        <f aca="false">AND(B2271&gt;=$P$1,B2271&lt;=$Q$1)</f>
        <v>1</v>
      </c>
      <c r="J2271" s="0" t="n">
        <f aca="false">VLOOKUP(D2271,Товар!$A$1:$F$61,5)</f>
        <v>1</v>
      </c>
      <c r="K2271" s="5" t="n">
        <f aca="false">IF(F2271="Поступление",TRUE())</f>
        <v>1</v>
      </c>
      <c r="L2271" s="5" t="n">
        <f aca="false">AND(G2271,H2271,I2271,K2271)</f>
        <v>0</v>
      </c>
      <c r="M2271" s="0" t="n">
        <f aca="false">IF(L2271,1,0)</f>
        <v>0</v>
      </c>
      <c r="N2271" s="0" t="n">
        <f aca="false">E2271*J2271*M2271</f>
        <v>0</v>
      </c>
    </row>
    <row r="2272" customFormat="false" ht="14.25" hidden="false" customHeight="false" outlineLevel="0" collapsed="false">
      <c r="A2272" s="0" t="n">
        <v>2271</v>
      </c>
      <c r="B2272" s="3" t="n">
        <v>45147</v>
      </c>
      <c r="C2272" s="4" t="s">
        <v>14</v>
      </c>
      <c r="D2272" s="0" t="n">
        <v>3</v>
      </c>
      <c r="E2272" s="0" t="n">
        <v>300</v>
      </c>
      <c r="F2272" s="0" t="s">
        <v>11</v>
      </c>
      <c r="G2272" s="5" t="n">
        <f aca="false">OR(C2272="M15",C2272="M10")</f>
        <v>1</v>
      </c>
      <c r="H2272" s="5" t="n">
        <f aca="false">AND(D2272&lt;=7,D2272&gt;=4)</f>
        <v>0</v>
      </c>
      <c r="I2272" s="5" t="n">
        <f aca="false">AND(B2272&gt;=$P$1,B2272&lt;=$Q$1)</f>
        <v>1</v>
      </c>
      <c r="J2272" s="0" t="n">
        <f aca="false">VLOOKUP(D2272,Товар!$A$1:$F$61,5)</f>
        <v>6</v>
      </c>
      <c r="K2272" s="5" t="n">
        <f aca="false">IF(F2272="Поступление",TRUE())</f>
        <v>1</v>
      </c>
      <c r="L2272" s="5" t="n">
        <f aca="false">AND(G2272,H2272,I2272,K2272)</f>
        <v>0</v>
      </c>
      <c r="M2272" s="0" t="n">
        <f aca="false">IF(L2272,1,0)</f>
        <v>0</v>
      </c>
      <c r="N2272" s="0" t="n">
        <f aca="false">E2272*J2272*M2272</f>
        <v>0</v>
      </c>
    </row>
    <row r="2273" customFormat="false" ht="14.25" hidden="false" customHeight="false" outlineLevel="0" collapsed="false">
      <c r="A2273" s="0" t="n">
        <v>2272</v>
      </c>
      <c r="B2273" s="3" t="n">
        <v>45147</v>
      </c>
      <c r="C2273" s="4" t="s">
        <v>14</v>
      </c>
      <c r="D2273" s="0" t="n">
        <v>4</v>
      </c>
      <c r="E2273" s="0" t="n">
        <v>300</v>
      </c>
      <c r="F2273" s="0" t="s">
        <v>11</v>
      </c>
      <c r="G2273" s="5" t="n">
        <f aca="false">OR(C2273="M15",C2273="M10")</f>
        <v>1</v>
      </c>
      <c r="H2273" s="5" t="n">
        <f aca="false">AND(D2273&lt;=7,D2273&gt;=4)</f>
        <v>1</v>
      </c>
      <c r="I2273" s="5" t="n">
        <f aca="false">AND(B2273&gt;=$P$1,B2273&lt;=$Q$1)</f>
        <v>1</v>
      </c>
      <c r="J2273" s="0" t="n">
        <f aca="false">VLOOKUP(D2273,Товар!$A$1:$F$61,5)</f>
        <v>250</v>
      </c>
      <c r="K2273" s="5" t="n">
        <f aca="false">IF(F2273="Поступление",TRUE())</f>
        <v>1</v>
      </c>
      <c r="L2273" s="5" t="n">
        <f aca="false">AND(G2273,H2273,I2273,K2273)</f>
        <v>1</v>
      </c>
      <c r="M2273" s="0" t="n">
        <f aca="false">IF(L2273,1,0)</f>
        <v>1</v>
      </c>
      <c r="N2273" s="0" t="n">
        <f aca="false">E2273*J2273*M2273</f>
        <v>75000</v>
      </c>
    </row>
    <row r="2274" customFormat="false" ht="14.25" hidden="false" customHeight="false" outlineLevel="0" collapsed="false">
      <c r="A2274" s="0" t="n">
        <v>2273</v>
      </c>
      <c r="B2274" s="3" t="n">
        <v>45147</v>
      </c>
      <c r="C2274" s="4" t="s">
        <v>14</v>
      </c>
      <c r="D2274" s="0" t="n">
        <v>5</v>
      </c>
      <c r="E2274" s="0" t="n">
        <v>300</v>
      </c>
      <c r="F2274" s="0" t="s">
        <v>11</v>
      </c>
      <c r="G2274" s="5" t="n">
        <f aca="false">OR(C2274="M15",C2274="M10")</f>
        <v>1</v>
      </c>
      <c r="H2274" s="5" t="n">
        <f aca="false">AND(D2274&lt;=7,D2274&gt;=4)</f>
        <v>1</v>
      </c>
      <c r="I2274" s="5" t="n">
        <f aca="false">AND(B2274&gt;=$P$1,B2274&lt;=$Q$1)</f>
        <v>1</v>
      </c>
      <c r="J2274" s="0" t="n">
        <f aca="false">VLOOKUP(D2274,Товар!$A$1:$F$61,5)</f>
        <v>800</v>
      </c>
      <c r="K2274" s="5" t="n">
        <f aca="false">IF(F2274="Поступление",TRUE())</f>
        <v>1</v>
      </c>
      <c r="L2274" s="5" t="n">
        <f aca="false">AND(G2274,H2274,I2274,K2274)</f>
        <v>1</v>
      </c>
      <c r="M2274" s="0" t="n">
        <f aca="false">IF(L2274,1,0)</f>
        <v>1</v>
      </c>
      <c r="N2274" s="0" t="n">
        <f aca="false">E2274*J2274*M2274</f>
        <v>240000</v>
      </c>
    </row>
    <row r="2275" customFormat="false" ht="14.25" hidden="false" customHeight="false" outlineLevel="0" collapsed="false">
      <c r="A2275" s="0" t="n">
        <v>2274</v>
      </c>
      <c r="B2275" s="3" t="n">
        <v>45147</v>
      </c>
      <c r="C2275" s="4" t="s">
        <v>14</v>
      </c>
      <c r="D2275" s="0" t="n">
        <v>6</v>
      </c>
      <c r="E2275" s="0" t="n">
        <v>300</v>
      </c>
      <c r="F2275" s="0" t="s">
        <v>11</v>
      </c>
      <c r="G2275" s="5" t="n">
        <f aca="false">OR(C2275="M15",C2275="M10")</f>
        <v>1</v>
      </c>
      <c r="H2275" s="5" t="n">
        <f aca="false">AND(D2275&lt;=7,D2275&gt;=4)</f>
        <v>1</v>
      </c>
      <c r="I2275" s="5" t="n">
        <f aca="false">AND(B2275&gt;=$P$1,B2275&lt;=$Q$1)</f>
        <v>1</v>
      </c>
      <c r="J2275" s="0" t="n">
        <f aca="false">VLOOKUP(D2275,Товар!$A$1:$F$61,5)</f>
        <v>500</v>
      </c>
      <c r="K2275" s="5" t="n">
        <f aca="false">IF(F2275="Поступление",TRUE())</f>
        <v>1</v>
      </c>
      <c r="L2275" s="5" t="n">
        <f aca="false">AND(G2275,H2275,I2275,K2275)</f>
        <v>1</v>
      </c>
      <c r="M2275" s="0" t="n">
        <f aca="false">IF(L2275,1,0)</f>
        <v>1</v>
      </c>
      <c r="N2275" s="0" t="n">
        <f aca="false">E2275*J2275*M2275</f>
        <v>150000</v>
      </c>
    </row>
    <row r="2276" customFormat="false" ht="14.25" hidden="false" customHeight="false" outlineLevel="0" collapsed="false">
      <c r="A2276" s="0" t="n">
        <v>2275</v>
      </c>
      <c r="B2276" s="3" t="n">
        <v>45147</v>
      </c>
      <c r="C2276" s="4" t="s">
        <v>14</v>
      </c>
      <c r="D2276" s="0" t="n">
        <v>7</v>
      </c>
      <c r="E2276" s="0" t="n">
        <v>300</v>
      </c>
      <c r="F2276" s="0" t="s">
        <v>11</v>
      </c>
      <c r="G2276" s="5" t="n">
        <f aca="false">OR(C2276="M15",C2276="M10")</f>
        <v>1</v>
      </c>
      <c r="H2276" s="5" t="n">
        <f aca="false">AND(D2276&lt;=7,D2276&gt;=4)</f>
        <v>1</v>
      </c>
      <c r="I2276" s="5" t="n">
        <f aca="false">AND(B2276&gt;=$P$1,B2276&lt;=$Q$1)</f>
        <v>1</v>
      </c>
      <c r="J2276" s="0" t="n">
        <f aca="false">VLOOKUP(D2276,Товар!$A$1:$F$61,5)</f>
        <v>1000</v>
      </c>
      <c r="K2276" s="5" t="n">
        <f aca="false">IF(F2276="Поступление",TRUE())</f>
        <v>1</v>
      </c>
      <c r="L2276" s="5" t="n">
        <f aca="false">AND(G2276,H2276,I2276,K2276)</f>
        <v>1</v>
      </c>
      <c r="M2276" s="0" t="n">
        <f aca="false">IF(L2276,1,0)</f>
        <v>1</v>
      </c>
      <c r="N2276" s="0" t="n">
        <f aca="false">E2276*J2276*M2276</f>
        <v>300000</v>
      </c>
    </row>
    <row r="2277" customFormat="false" ht="14.25" hidden="false" customHeight="false" outlineLevel="0" collapsed="false">
      <c r="A2277" s="0" t="n">
        <v>2276</v>
      </c>
      <c r="B2277" s="3" t="n">
        <v>45147</v>
      </c>
      <c r="C2277" s="4" t="s">
        <v>14</v>
      </c>
      <c r="D2277" s="0" t="n">
        <v>8</v>
      </c>
      <c r="E2277" s="0" t="n">
        <v>300</v>
      </c>
      <c r="F2277" s="0" t="s">
        <v>11</v>
      </c>
      <c r="G2277" s="5" t="n">
        <f aca="false">OR(C2277="M15",C2277="M10")</f>
        <v>1</v>
      </c>
      <c r="H2277" s="5" t="n">
        <f aca="false">AND(D2277&lt;=7,D2277&gt;=4)</f>
        <v>0</v>
      </c>
      <c r="I2277" s="5" t="n">
        <f aca="false">AND(B2277&gt;=$P$1,B2277&lt;=$Q$1)</f>
        <v>1</v>
      </c>
      <c r="J2277" s="0" t="n">
        <f aca="false">VLOOKUP(D2277,Товар!$A$1:$F$61,5)</f>
        <v>250</v>
      </c>
      <c r="K2277" s="5" t="n">
        <f aca="false">IF(F2277="Поступление",TRUE())</f>
        <v>1</v>
      </c>
      <c r="L2277" s="5" t="n">
        <f aca="false">AND(G2277,H2277,I2277,K2277)</f>
        <v>0</v>
      </c>
      <c r="M2277" s="0" t="n">
        <f aca="false">IF(L2277,1,0)</f>
        <v>0</v>
      </c>
      <c r="N2277" s="0" t="n">
        <f aca="false">E2277*J2277*M2277</f>
        <v>0</v>
      </c>
    </row>
    <row r="2278" customFormat="false" ht="14.25" hidden="false" customHeight="false" outlineLevel="0" collapsed="false">
      <c r="A2278" s="0" t="n">
        <v>2277</v>
      </c>
      <c r="B2278" s="3" t="n">
        <v>45147</v>
      </c>
      <c r="C2278" s="4" t="s">
        <v>14</v>
      </c>
      <c r="D2278" s="0" t="n">
        <v>9</v>
      </c>
      <c r="E2278" s="0" t="n">
        <v>300</v>
      </c>
      <c r="F2278" s="0" t="s">
        <v>11</v>
      </c>
      <c r="G2278" s="5" t="n">
        <f aca="false">OR(C2278="M15",C2278="M10")</f>
        <v>1</v>
      </c>
      <c r="H2278" s="5" t="n">
        <f aca="false">AND(D2278&lt;=7,D2278&gt;=4)</f>
        <v>0</v>
      </c>
      <c r="I2278" s="5" t="n">
        <f aca="false">AND(B2278&gt;=$P$1,B2278&lt;=$Q$1)</f>
        <v>1</v>
      </c>
      <c r="J2278" s="0" t="n">
        <f aca="false">VLOOKUP(D2278,Товар!$A$1:$F$61,5)</f>
        <v>500</v>
      </c>
      <c r="K2278" s="5" t="n">
        <f aca="false">IF(F2278="Поступление",TRUE())</f>
        <v>1</v>
      </c>
      <c r="L2278" s="5" t="n">
        <f aca="false">AND(G2278,H2278,I2278,K2278)</f>
        <v>0</v>
      </c>
      <c r="M2278" s="0" t="n">
        <f aca="false">IF(L2278,1,0)</f>
        <v>0</v>
      </c>
      <c r="N2278" s="0" t="n">
        <f aca="false">E2278*J2278*M2278</f>
        <v>0</v>
      </c>
    </row>
    <row r="2279" customFormat="false" ht="14.25" hidden="false" customHeight="false" outlineLevel="0" collapsed="false">
      <c r="A2279" s="0" t="n">
        <v>2278</v>
      </c>
      <c r="B2279" s="3" t="n">
        <v>45147</v>
      </c>
      <c r="C2279" s="4" t="s">
        <v>14</v>
      </c>
      <c r="D2279" s="0" t="n">
        <v>10</v>
      </c>
      <c r="E2279" s="0" t="n">
        <v>300</v>
      </c>
      <c r="F2279" s="0" t="s">
        <v>11</v>
      </c>
      <c r="G2279" s="5" t="n">
        <f aca="false">OR(C2279="M15",C2279="M10")</f>
        <v>1</v>
      </c>
      <c r="H2279" s="5" t="n">
        <f aca="false">AND(D2279&lt;=7,D2279&gt;=4)</f>
        <v>0</v>
      </c>
      <c r="I2279" s="5" t="n">
        <f aca="false">AND(B2279&gt;=$P$1,B2279&lt;=$Q$1)</f>
        <v>1</v>
      </c>
      <c r="J2279" s="0" t="n">
        <f aca="false">VLOOKUP(D2279,Товар!$A$1:$F$61,5)</f>
        <v>1000</v>
      </c>
      <c r="K2279" s="5" t="n">
        <f aca="false">IF(F2279="Поступление",TRUE())</f>
        <v>1</v>
      </c>
      <c r="L2279" s="5" t="n">
        <f aca="false">AND(G2279,H2279,I2279,K2279)</f>
        <v>0</v>
      </c>
      <c r="M2279" s="0" t="n">
        <f aca="false">IF(L2279,1,0)</f>
        <v>0</v>
      </c>
      <c r="N2279" s="0" t="n">
        <f aca="false">E2279*J2279*M2279</f>
        <v>0</v>
      </c>
    </row>
    <row r="2280" customFormat="false" ht="14.25" hidden="false" customHeight="false" outlineLevel="0" collapsed="false">
      <c r="A2280" s="0" t="n">
        <v>2279</v>
      </c>
      <c r="B2280" s="3" t="n">
        <v>45147</v>
      </c>
      <c r="C2280" s="4" t="s">
        <v>14</v>
      </c>
      <c r="D2280" s="0" t="n">
        <v>11</v>
      </c>
      <c r="E2280" s="0" t="n">
        <v>300</v>
      </c>
      <c r="F2280" s="0" t="s">
        <v>11</v>
      </c>
      <c r="G2280" s="5" t="n">
        <f aca="false">OR(C2280="M15",C2280="M10")</f>
        <v>1</v>
      </c>
      <c r="H2280" s="5" t="n">
        <f aca="false">AND(D2280&lt;=7,D2280&gt;=4)</f>
        <v>0</v>
      </c>
      <c r="I2280" s="5" t="n">
        <f aca="false">AND(B2280&gt;=$P$1,B2280&lt;=$Q$1)</f>
        <v>1</v>
      </c>
      <c r="J2280" s="0" t="n">
        <f aca="false">VLOOKUP(D2280,Товар!$A$1:$F$61,5)</f>
        <v>500</v>
      </c>
      <c r="K2280" s="5" t="n">
        <f aca="false">IF(F2280="Поступление",TRUE())</f>
        <v>1</v>
      </c>
      <c r="L2280" s="5" t="n">
        <f aca="false">AND(G2280,H2280,I2280,K2280)</f>
        <v>0</v>
      </c>
      <c r="M2280" s="0" t="n">
        <f aca="false">IF(L2280,1,0)</f>
        <v>0</v>
      </c>
      <c r="N2280" s="0" t="n">
        <f aca="false">E2280*J2280*M2280</f>
        <v>0</v>
      </c>
    </row>
    <row r="2281" customFormat="false" ht="14.25" hidden="false" customHeight="false" outlineLevel="0" collapsed="false">
      <c r="A2281" s="0" t="n">
        <v>2280</v>
      </c>
      <c r="B2281" s="3" t="n">
        <v>45147</v>
      </c>
      <c r="C2281" s="4" t="s">
        <v>14</v>
      </c>
      <c r="D2281" s="0" t="n">
        <v>12</v>
      </c>
      <c r="E2281" s="0" t="n">
        <v>300</v>
      </c>
      <c r="F2281" s="0" t="s">
        <v>11</v>
      </c>
      <c r="G2281" s="5" t="n">
        <f aca="false">OR(C2281="M15",C2281="M10")</f>
        <v>1</v>
      </c>
      <c r="H2281" s="5" t="n">
        <f aca="false">AND(D2281&lt;=7,D2281&gt;=4)</f>
        <v>0</v>
      </c>
      <c r="I2281" s="5" t="n">
        <f aca="false">AND(B2281&gt;=$P$1,B2281&lt;=$Q$1)</f>
        <v>1</v>
      </c>
      <c r="J2281" s="0" t="n">
        <f aca="false">VLOOKUP(D2281,Товар!$A$1:$F$61,5)</f>
        <v>250</v>
      </c>
      <c r="K2281" s="5" t="n">
        <f aca="false">IF(F2281="Поступление",TRUE())</f>
        <v>1</v>
      </c>
      <c r="L2281" s="5" t="n">
        <f aca="false">AND(G2281,H2281,I2281,K2281)</f>
        <v>0</v>
      </c>
      <c r="M2281" s="0" t="n">
        <f aca="false">IF(L2281,1,0)</f>
        <v>0</v>
      </c>
      <c r="N2281" s="0" t="n">
        <f aca="false">E2281*J2281*M2281</f>
        <v>0</v>
      </c>
    </row>
    <row r="2282" customFormat="false" ht="14.25" hidden="false" customHeight="false" outlineLevel="0" collapsed="false">
      <c r="A2282" s="0" t="n">
        <v>2281</v>
      </c>
      <c r="B2282" s="3" t="n">
        <v>45147</v>
      </c>
      <c r="C2282" s="4" t="s">
        <v>14</v>
      </c>
      <c r="D2282" s="0" t="n">
        <v>13</v>
      </c>
      <c r="E2282" s="0" t="n">
        <v>300</v>
      </c>
      <c r="F2282" s="0" t="s">
        <v>11</v>
      </c>
      <c r="G2282" s="5" t="n">
        <f aca="false">OR(C2282="M15",C2282="M10")</f>
        <v>1</v>
      </c>
      <c r="H2282" s="5" t="n">
        <f aca="false">AND(D2282&lt;=7,D2282&gt;=4)</f>
        <v>0</v>
      </c>
      <c r="I2282" s="5" t="n">
        <f aca="false">AND(B2282&gt;=$P$1,B2282&lt;=$Q$1)</f>
        <v>1</v>
      </c>
      <c r="J2282" s="0" t="n">
        <f aca="false">VLOOKUP(D2282,Товар!$A$1:$F$61,5)</f>
        <v>500</v>
      </c>
      <c r="K2282" s="5" t="n">
        <f aca="false">IF(F2282="Поступление",TRUE())</f>
        <v>1</v>
      </c>
      <c r="L2282" s="5" t="n">
        <f aca="false">AND(G2282,H2282,I2282,K2282)</f>
        <v>0</v>
      </c>
      <c r="M2282" s="0" t="n">
        <f aca="false">IF(L2282,1,0)</f>
        <v>0</v>
      </c>
      <c r="N2282" s="0" t="n">
        <f aca="false">E2282*J2282*M2282</f>
        <v>0</v>
      </c>
    </row>
    <row r="2283" customFormat="false" ht="14.25" hidden="false" customHeight="false" outlineLevel="0" collapsed="false">
      <c r="A2283" s="0" t="n">
        <v>2282</v>
      </c>
      <c r="B2283" s="3" t="n">
        <v>45147</v>
      </c>
      <c r="C2283" s="4" t="s">
        <v>14</v>
      </c>
      <c r="D2283" s="0" t="n">
        <v>14</v>
      </c>
      <c r="E2283" s="0" t="n">
        <v>300</v>
      </c>
      <c r="F2283" s="0" t="s">
        <v>11</v>
      </c>
      <c r="G2283" s="5" t="n">
        <f aca="false">OR(C2283="M15",C2283="M10")</f>
        <v>1</v>
      </c>
      <c r="H2283" s="5" t="n">
        <f aca="false">AND(D2283&lt;=7,D2283&gt;=4)</f>
        <v>0</v>
      </c>
      <c r="I2283" s="5" t="n">
        <f aca="false">AND(B2283&gt;=$P$1,B2283&lt;=$Q$1)</f>
        <v>1</v>
      </c>
      <c r="J2283" s="0" t="n">
        <f aca="false">VLOOKUP(D2283,Товар!$A$1:$F$61,5)</f>
        <v>300</v>
      </c>
      <c r="K2283" s="5" t="n">
        <f aca="false">IF(F2283="Поступление",TRUE())</f>
        <v>1</v>
      </c>
      <c r="L2283" s="5" t="n">
        <f aca="false">AND(G2283,H2283,I2283,K2283)</f>
        <v>0</v>
      </c>
      <c r="M2283" s="0" t="n">
        <f aca="false">IF(L2283,1,0)</f>
        <v>0</v>
      </c>
      <c r="N2283" s="0" t="n">
        <f aca="false">E2283*J2283*M2283</f>
        <v>0</v>
      </c>
    </row>
    <row r="2284" customFormat="false" ht="14.25" hidden="false" customHeight="false" outlineLevel="0" collapsed="false">
      <c r="A2284" s="0" t="n">
        <v>2283</v>
      </c>
      <c r="B2284" s="3" t="n">
        <v>45147</v>
      </c>
      <c r="C2284" s="4" t="s">
        <v>14</v>
      </c>
      <c r="D2284" s="0" t="n">
        <v>15</v>
      </c>
      <c r="E2284" s="0" t="n">
        <v>300</v>
      </c>
      <c r="F2284" s="0" t="s">
        <v>11</v>
      </c>
      <c r="G2284" s="5" t="n">
        <f aca="false">OR(C2284="M15",C2284="M10")</f>
        <v>1</v>
      </c>
      <c r="H2284" s="5" t="n">
        <f aca="false">AND(D2284&lt;=7,D2284&gt;=4)</f>
        <v>0</v>
      </c>
      <c r="I2284" s="5" t="n">
        <f aca="false">AND(B2284&gt;=$P$1,B2284&lt;=$Q$1)</f>
        <v>1</v>
      </c>
      <c r="J2284" s="0" t="n">
        <f aca="false">VLOOKUP(D2284,Товар!$A$1:$F$61,5)</f>
        <v>250</v>
      </c>
      <c r="K2284" s="5" t="n">
        <f aca="false">IF(F2284="Поступление",TRUE())</f>
        <v>1</v>
      </c>
      <c r="L2284" s="5" t="n">
        <f aca="false">AND(G2284,H2284,I2284,K2284)</f>
        <v>0</v>
      </c>
      <c r="M2284" s="0" t="n">
        <f aca="false">IF(L2284,1,0)</f>
        <v>0</v>
      </c>
      <c r="N2284" s="0" t="n">
        <f aca="false">E2284*J2284*M2284</f>
        <v>0</v>
      </c>
    </row>
    <row r="2285" customFormat="false" ht="14.25" hidden="false" customHeight="false" outlineLevel="0" collapsed="false">
      <c r="A2285" s="0" t="n">
        <v>2284</v>
      </c>
      <c r="B2285" s="3" t="n">
        <v>45147</v>
      </c>
      <c r="C2285" s="4" t="s">
        <v>14</v>
      </c>
      <c r="D2285" s="0" t="n">
        <v>16</v>
      </c>
      <c r="E2285" s="0" t="n">
        <v>300</v>
      </c>
      <c r="F2285" s="0" t="s">
        <v>11</v>
      </c>
      <c r="G2285" s="5" t="n">
        <f aca="false">OR(C2285="M15",C2285="M10")</f>
        <v>1</v>
      </c>
      <c r="H2285" s="5" t="n">
        <f aca="false">AND(D2285&lt;=7,D2285&gt;=4)</f>
        <v>0</v>
      </c>
      <c r="I2285" s="5" t="n">
        <f aca="false">AND(B2285&gt;=$P$1,B2285&lt;=$Q$1)</f>
        <v>1</v>
      </c>
      <c r="J2285" s="0" t="n">
        <f aca="false">VLOOKUP(D2285,Товар!$A$1:$F$61,5)</f>
        <v>1</v>
      </c>
      <c r="K2285" s="5" t="n">
        <f aca="false">IF(F2285="Поступление",TRUE())</f>
        <v>1</v>
      </c>
      <c r="L2285" s="5" t="n">
        <f aca="false">AND(G2285,H2285,I2285,K2285)</f>
        <v>0</v>
      </c>
      <c r="M2285" s="0" t="n">
        <f aca="false">IF(L2285,1,0)</f>
        <v>0</v>
      </c>
      <c r="N2285" s="0" t="n">
        <f aca="false">E2285*J2285*M2285</f>
        <v>0</v>
      </c>
    </row>
    <row r="2286" customFormat="false" ht="14.25" hidden="false" customHeight="false" outlineLevel="0" collapsed="false">
      <c r="A2286" s="0" t="n">
        <v>2285</v>
      </c>
      <c r="B2286" s="3" t="n">
        <v>45147</v>
      </c>
      <c r="C2286" s="4" t="s">
        <v>14</v>
      </c>
      <c r="D2286" s="0" t="n">
        <v>17</v>
      </c>
      <c r="E2286" s="0" t="n">
        <v>300</v>
      </c>
      <c r="F2286" s="0" t="s">
        <v>11</v>
      </c>
      <c r="G2286" s="5" t="n">
        <f aca="false">OR(C2286="M15",C2286="M10")</f>
        <v>1</v>
      </c>
      <c r="H2286" s="5" t="n">
        <f aca="false">AND(D2286&lt;=7,D2286&gt;=4)</f>
        <v>0</v>
      </c>
      <c r="I2286" s="5" t="n">
        <f aca="false">AND(B2286&gt;=$P$1,B2286&lt;=$Q$1)</f>
        <v>1</v>
      </c>
      <c r="J2286" s="0" t="n">
        <f aca="false">VLOOKUP(D2286,Товар!$A$1:$F$61,5)</f>
        <v>150</v>
      </c>
      <c r="K2286" s="5" t="n">
        <f aca="false">IF(F2286="Поступление",TRUE())</f>
        <v>1</v>
      </c>
      <c r="L2286" s="5" t="n">
        <f aca="false">AND(G2286,H2286,I2286,K2286)</f>
        <v>0</v>
      </c>
      <c r="M2286" s="0" t="n">
        <f aca="false">IF(L2286,1,0)</f>
        <v>0</v>
      </c>
      <c r="N2286" s="0" t="n">
        <f aca="false">E2286*J2286*M2286</f>
        <v>0</v>
      </c>
    </row>
    <row r="2287" customFormat="false" ht="14.25" hidden="false" customHeight="false" outlineLevel="0" collapsed="false">
      <c r="A2287" s="0" t="n">
        <v>2286</v>
      </c>
      <c r="B2287" s="3" t="n">
        <v>45147</v>
      </c>
      <c r="C2287" s="4" t="s">
        <v>14</v>
      </c>
      <c r="D2287" s="0" t="n">
        <v>18</v>
      </c>
      <c r="E2287" s="0" t="n">
        <v>300</v>
      </c>
      <c r="F2287" s="0" t="s">
        <v>11</v>
      </c>
      <c r="G2287" s="5" t="n">
        <f aca="false">OR(C2287="M15",C2287="M10")</f>
        <v>1</v>
      </c>
      <c r="H2287" s="5" t="n">
        <f aca="false">AND(D2287&lt;=7,D2287&gt;=4)</f>
        <v>0</v>
      </c>
      <c r="I2287" s="5" t="n">
        <f aca="false">AND(B2287&gt;=$P$1,B2287&lt;=$Q$1)</f>
        <v>1</v>
      </c>
      <c r="J2287" s="0" t="n">
        <f aca="false">VLOOKUP(D2287,Товар!$A$1:$F$61,5)</f>
        <v>150</v>
      </c>
      <c r="K2287" s="5" t="n">
        <f aca="false">IF(F2287="Поступление",TRUE())</f>
        <v>1</v>
      </c>
      <c r="L2287" s="5" t="n">
        <f aca="false">AND(G2287,H2287,I2287,K2287)</f>
        <v>0</v>
      </c>
      <c r="M2287" s="0" t="n">
        <f aca="false">IF(L2287,1,0)</f>
        <v>0</v>
      </c>
      <c r="N2287" s="0" t="n">
        <f aca="false">E2287*J2287*M2287</f>
        <v>0</v>
      </c>
    </row>
    <row r="2288" customFormat="false" ht="14.25" hidden="false" customHeight="false" outlineLevel="0" collapsed="false">
      <c r="A2288" s="0" t="n">
        <v>2287</v>
      </c>
      <c r="B2288" s="3" t="n">
        <v>45147</v>
      </c>
      <c r="C2288" s="4" t="s">
        <v>14</v>
      </c>
      <c r="D2288" s="0" t="n">
        <v>19</v>
      </c>
      <c r="E2288" s="0" t="n">
        <v>300</v>
      </c>
      <c r="F2288" s="0" t="s">
        <v>11</v>
      </c>
      <c r="G2288" s="5" t="n">
        <f aca="false">OR(C2288="M15",C2288="M10")</f>
        <v>1</v>
      </c>
      <c r="H2288" s="5" t="n">
        <f aca="false">AND(D2288&lt;=7,D2288&gt;=4)</f>
        <v>0</v>
      </c>
      <c r="I2288" s="5" t="n">
        <f aca="false">AND(B2288&gt;=$P$1,B2288&lt;=$Q$1)</f>
        <v>1</v>
      </c>
      <c r="J2288" s="0" t="n">
        <f aca="false">VLOOKUP(D2288,Товар!$A$1:$F$61,5)</f>
        <v>700</v>
      </c>
      <c r="K2288" s="5" t="n">
        <f aca="false">IF(F2288="Поступление",TRUE())</f>
        <v>1</v>
      </c>
      <c r="L2288" s="5" t="n">
        <f aca="false">AND(G2288,H2288,I2288,K2288)</f>
        <v>0</v>
      </c>
      <c r="M2288" s="0" t="n">
        <f aca="false">IF(L2288,1,0)</f>
        <v>0</v>
      </c>
      <c r="N2288" s="0" t="n">
        <f aca="false">E2288*J2288*M2288</f>
        <v>0</v>
      </c>
    </row>
    <row r="2289" customFormat="false" ht="14.25" hidden="false" customHeight="false" outlineLevel="0" collapsed="false">
      <c r="A2289" s="0" t="n">
        <v>2288</v>
      </c>
      <c r="B2289" s="3" t="n">
        <v>45147</v>
      </c>
      <c r="C2289" s="4" t="s">
        <v>14</v>
      </c>
      <c r="D2289" s="0" t="n">
        <v>20</v>
      </c>
      <c r="E2289" s="0" t="n">
        <v>300</v>
      </c>
      <c r="F2289" s="0" t="s">
        <v>11</v>
      </c>
      <c r="G2289" s="5" t="n">
        <f aca="false">OR(C2289="M15",C2289="M10")</f>
        <v>1</v>
      </c>
      <c r="H2289" s="5" t="n">
        <f aca="false">AND(D2289&lt;=7,D2289&gt;=4)</f>
        <v>0</v>
      </c>
      <c r="I2289" s="5" t="n">
        <f aca="false">AND(B2289&gt;=$P$1,B2289&lt;=$Q$1)</f>
        <v>1</v>
      </c>
      <c r="J2289" s="0" t="n">
        <f aca="false">VLOOKUP(D2289,Товар!$A$1:$F$61,5)</f>
        <v>500</v>
      </c>
      <c r="K2289" s="5" t="n">
        <f aca="false">IF(F2289="Поступление",TRUE())</f>
        <v>1</v>
      </c>
      <c r="L2289" s="5" t="n">
        <f aca="false">AND(G2289,H2289,I2289,K2289)</f>
        <v>0</v>
      </c>
      <c r="M2289" s="0" t="n">
        <f aca="false">IF(L2289,1,0)</f>
        <v>0</v>
      </c>
      <c r="N2289" s="0" t="n">
        <f aca="false">E2289*J2289*M2289</f>
        <v>0</v>
      </c>
    </row>
    <row r="2290" customFormat="false" ht="14.25" hidden="false" customHeight="false" outlineLevel="0" collapsed="false">
      <c r="A2290" s="0" t="n">
        <v>2289</v>
      </c>
      <c r="B2290" s="3" t="n">
        <v>45147</v>
      </c>
      <c r="C2290" s="4" t="s">
        <v>14</v>
      </c>
      <c r="D2290" s="0" t="n">
        <v>21</v>
      </c>
      <c r="E2290" s="0" t="n">
        <v>300</v>
      </c>
      <c r="F2290" s="0" t="s">
        <v>11</v>
      </c>
      <c r="G2290" s="5" t="n">
        <f aca="false">OR(C2290="M15",C2290="M10")</f>
        <v>1</v>
      </c>
      <c r="H2290" s="5" t="n">
        <f aca="false">AND(D2290&lt;=7,D2290&gt;=4)</f>
        <v>0</v>
      </c>
      <c r="I2290" s="5" t="n">
        <f aca="false">AND(B2290&gt;=$P$1,B2290&lt;=$Q$1)</f>
        <v>1</v>
      </c>
      <c r="J2290" s="0" t="n">
        <f aca="false">VLOOKUP(D2290,Товар!$A$1:$F$61,5)</f>
        <v>500</v>
      </c>
      <c r="K2290" s="5" t="n">
        <f aca="false">IF(F2290="Поступление",TRUE())</f>
        <v>1</v>
      </c>
      <c r="L2290" s="5" t="n">
        <f aca="false">AND(G2290,H2290,I2290,K2290)</f>
        <v>0</v>
      </c>
      <c r="M2290" s="0" t="n">
        <f aca="false">IF(L2290,1,0)</f>
        <v>0</v>
      </c>
      <c r="N2290" s="0" t="n">
        <f aca="false">E2290*J2290*M2290</f>
        <v>0</v>
      </c>
    </row>
    <row r="2291" customFormat="false" ht="14.25" hidden="false" customHeight="false" outlineLevel="0" collapsed="false">
      <c r="A2291" s="0" t="n">
        <v>2290</v>
      </c>
      <c r="B2291" s="3" t="n">
        <v>45147</v>
      </c>
      <c r="C2291" s="4" t="s">
        <v>14</v>
      </c>
      <c r="D2291" s="0" t="n">
        <v>22</v>
      </c>
      <c r="E2291" s="0" t="n">
        <v>300</v>
      </c>
      <c r="F2291" s="0" t="s">
        <v>11</v>
      </c>
      <c r="G2291" s="5" t="n">
        <f aca="false">OR(C2291="M15",C2291="M10")</f>
        <v>1</v>
      </c>
      <c r="H2291" s="5" t="n">
        <f aca="false">AND(D2291&lt;=7,D2291&gt;=4)</f>
        <v>0</v>
      </c>
      <c r="I2291" s="5" t="n">
        <f aca="false">AND(B2291&gt;=$P$1,B2291&lt;=$Q$1)</f>
        <v>1</v>
      </c>
      <c r="J2291" s="0" t="n">
        <f aca="false">VLOOKUP(D2291,Товар!$A$1:$F$61,5)</f>
        <v>600</v>
      </c>
      <c r="K2291" s="5" t="n">
        <f aca="false">IF(F2291="Поступление",TRUE())</f>
        <v>1</v>
      </c>
      <c r="L2291" s="5" t="n">
        <f aca="false">AND(G2291,H2291,I2291,K2291)</f>
        <v>0</v>
      </c>
      <c r="M2291" s="0" t="n">
        <f aca="false">IF(L2291,1,0)</f>
        <v>0</v>
      </c>
      <c r="N2291" s="0" t="n">
        <f aca="false">E2291*J2291*M2291</f>
        <v>0</v>
      </c>
    </row>
    <row r="2292" customFormat="false" ht="14.25" hidden="false" customHeight="false" outlineLevel="0" collapsed="false">
      <c r="A2292" s="0" t="n">
        <v>2291</v>
      </c>
      <c r="B2292" s="3" t="n">
        <v>45147</v>
      </c>
      <c r="C2292" s="4" t="s">
        <v>14</v>
      </c>
      <c r="D2292" s="0" t="n">
        <v>23</v>
      </c>
      <c r="E2292" s="0" t="n">
        <v>300</v>
      </c>
      <c r="F2292" s="0" t="s">
        <v>11</v>
      </c>
      <c r="G2292" s="5" t="n">
        <f aca="false">OR(C2292="M15",C2292="M10")</f>
        <v>1</v>
      </c>
      <c r="H2292" s="5" t="n">
        <f aca="false">AND(D2292&lt;=7,D2292&gt;=4)</f>
        <v>0</v>
      </c>
      <c r="I2292" s="5" t="n">
        <f aca="false">AND(B2292&gt;=$P$1,B2292&lt;=$Q$1)</f>
        <v>1</v>
      </c>
      <c r="J2292" s="0" t="n">
        <f aca="false">VLOOKUP(D2292,Товар!$A$1:$F$61,5)</f>
        <v>1000</v>
      </c>
      <c r="K2292" s="5" t="n">
        <f aca="false">IF(F2292="Поступление",TRUE())</f>
        <v>1</v>
      </c>
      <c r="L2292" s="5" t="n">
        <f aca="false">AND(G2292,H2292,I2292,K2292)</f>
        <v>0</v>
      </c>
      <c r="M2292" s="0" t="n">
        <f aca="false">IF(L2292,1,0)</f>
        <v>0</v>
      </c>
      <c r="N2292" s="0" t="n">
        <f aca="false">E2292*J2292*M2292</f>
        <v>0</v>
      </c>
    </row>
    <row r="2293" customFormat="false" ht="14.25" hidden="false" customHeight="false" outlineLevel="0" collapsed="false">
      <c r="A2293" s="0" t="n">
        <v>2292</v>
      </c>
      <c r="B2293" s="3" t="n">
        <v>45147</v>
      </c>
      <c r="C2293" s="4" t="s">
        <v>14</v>
      </c>
      <c r="D2293" s="0" t="n">
        <v>24</v>
      </c>
      <c r="E2293" s="0" t="n">
        <v>300</v>
      </c>
      <c r="F2293" s="0" t="s">
        <v>11</v>
      </c>
      <c r="G2293" s="5" t="n">
        <f aca="false">OR(C2293="M15",C2293="M10")</f>
        <v>1</v>
      </c>
      <c r="H2293" s="5" t="n">
        <f aca="false">AND(D2293&lt;=7,D2293&gt;=4)</f>
        <v>0</v>
      </c>
      <c r="I2293" s="5" t="n">
        <f aca="false">AND(B2293&gt;=$P$1,B2293&lt;=$Q$1)</f>
        <v>1</v>
      </c>
      <c r="J2293" s="0" t="n">
        <f aca="false">VLOOKUP(D2293,Товар!$A$1:$F$61,5)</f>
        <v>200</v>
      </c>
      <c r="K2293" s="5" t="n">
        <f aca="false">IF(F2293="Поступление",TRUE())</f>
        <v>1</v>
      </c>
      <c r="L2293" s="5" t="n">
        <f aca="false">AND(G2293,H2293,I2293,K2293)</f>
        <v>0</v>
      </c>
      <c r="M2293" s="0" t="n">
        <f aca="false">IF(L2293,1,0)</f>
        <v>0</v>
      </c>
      <c r="N2293" s="0" t="n">
        <f aca="false">E2293*J2293*M2293</f>
        <v>0</v>
      </c>
    </row>
    <row r="2294" customFormat="false" ht="14.25" hidden="false" customHeight="false" outlineLevel="0" collapsed="false">
      <c r="A2294" s="0" t="n">
        <v>2293</v>
      </c>
      <c r="B2294" s="3" t="n">
        <v>45147</v>
      </c>
      <c r="C2294" s="4" t="s">
        <v>14</v>
      </c>
      <c r="D2294" s="0" t="n">
        <v>25</v>
      </c>
      <c r="E2294" s="0" t="n">
        <v>300</v>
      </c>
      <c r="F2294" s="0" t="s">
        <v>11</v>
      </c>
      <c r="G2294" s="5" t="n">
        <f aca="false">OR(C2294="M15",C2294="M10")</f>
        <v>1</v>
      </c>
      <c r="H2294" s="5" t="n">
        <f aca="false">AND(D2294&lt;=7,D2294&gt;=4)</f>
        <v>0</v>
      </c>
      <c r="I2294" s="5" t="n">
        <f aca="false">AND(B2294&gt;=$P$1,B2294&lt;=$Q$1)</f>
        <v>1</v>
      </c>
      <c r="J2294" s="0" t="n">
        <f aca="false">VLOOKUP(D2294,Товар!$A$1:$F$61,5)</f>
        <v>250</v>
      </c>
      <c r="K2294" s="5" t="n">
        <f aca="false">IF(F2294="Поступление",TRUE())</f>
        <v>1</v>
      </c>
      <c r="L2294" s="5" t="n">
        <f aca="false">AND(G2294,H2294,I2294,K2294)</f>
        <v>0</v>
      </c>
      <c r="M2294" s="0" t="n">
        <f aca="false">IF(L2294,1,0)</f>
        <v>0</v>
      </c>
      <c r="N2294" s="0" t="n">
        <f aca="false">E2294*J2294*M2294</f>
        <v>0</v>
      </c>
    </row>
    <row r="2295" customFormat="false" ht="14.25" hidden="false" customHeight="false" outlineLevel="0" collapsed="false">
      <c r="A2295" s="0" t="n">
        <v>2294</v>
      </c>
      <c r="B2295" s="3" t="n">
        <v>45147</v>
      </c>
      <c r="C2295" s="4" t="s">
        <v>14</v>
      </c>
      <c r="D2295" s="0" t="n">
        <v>26</v>
      </c>
      <c r="E2295" s="0" t="n">
        <v>300</v>
      </c>
      <c r="F2295" s="0" t="s">
        <v>11</v>
      </c>
      <c r="G2295" s="5" t="n">
        <f aca="false">OR(C2295="M15",C2295="M10")</f>
        <v>1</v>
      </c>
      <c r="H2295" s="5" t="n">
        <f aca="false">AND(D2295&lt;=7,D2295&gt;=4)</f>
        <v>0</v>
      </c>
      <c r="I2295" s="5" t="n">
        <f aca="false">AND(B2295&gt;=$P$1,B2295&lt;=$Q$1)</f>
        <v>1</v>
      </c>
      <c r="J2295" s="0" t="n">
        <f aca="false">VLOOKUP(D2295,Товар!$A$1:$F$61,5)</f>
        <v>300</v>
      </c>
      <c r="K2295" s="5" t="n">
        <f aca="false">IF(F2295="Поступление",TRUE())</f>
        <v>1</v>
      </c>
      <c r="L2295" s="5" t="n">
        <f aca="false">AND(G2295,H2295,I2295,K2295)</f>
        <v>0</v>
      </c>
      <c r="M2295" s="0" t="n">
        <f aca="false">IF(L2295,1,0)</f>
        <v>0</v>
      </c>
      <c r="N2295" s="0" t="n">
        <f aca="false">E2295*J2295*M2295</f>
        <v>0</v>
      </c>
    </row>
    <row r="2296" customFormat="false" ht="14.25" hidden="false" customHeight="false" outlineLevel="0" collapsed="false">
      <c r="A2296" s="0" t="n">
        <v>2295</v>
      </c>
      <c r="B2296" s="3" t="n">
        <v>45147</v>
      </c>
      <c r="C2296" s="4" t="s">
        <v>14</v>
      </c>
      <c r="D2296" s="0" t="n">
        <v>27</v>
      </c>
      <c r="E2296" s="0" t="n">
        <v>300</v>
      </c>
      <c r="F2296" s="0" t="s">
        <v>11</v>
      </c>
      <c r="G2296" s="5" t="n">
        <f aca="false">OR(C2296="M15",C2296="M10")</f>
        <v>1</v>
      </c>
      <c r="H2296" s="5" t="n">
        <f aca="false">AND(D2296&lt;=7,D2296&gt;=4)</f>
        <v>0</v>
      </c>
      <c r="I2296" s="5" t="n">
        <f aca="false">AND(B2296&gt;=$P$1,B2296&lt;=$Q$1)</f>
        <v>1</v>
      </c>
      <c r="J2296" s="0" t="n">
        <f aca="false">VLOOKUP(D2296,Товар!$A$1:$F$61,5)</f>
        <v>100</v>
      </c>
      <c r="K2296" s="5" t="n">
        <f aca="false">IF(F2296="Поступление",TRUE())</f>
        <v>1</v>
      </c>
      <c r="L2296" s="5" t="n">
        <f aca="false">AND(G2296,H2296,I2296,K2296)</f>
        <v>0</v>
      </c>
      <c r="M2296" s="0" t="n">
        <f aca="false">IF(L2296,1,0)</f>
        <v>0</v>
      </c>
      <c r="N2296" s="0" t="n">
        <f aca="false">E2296*J2296*M2296</f>
        <v>0</v>
      </c>
    </row>
    <row r="2297" customFormat="false" ht="14.25" hidden="false" customHeight="false" outlineLevel="0" collapsed="false">
      <c r="A2297" s="0" t="n">
        <v>2296</v>
      </c>
      <c r="B2297" s="3" t="n">
        <v>45147</v>
      </c>
      <c r="C2297" s="4" t="s">
        <v>14</v>
      </c>
      <c r="D2297" s="0" t="n">
        <v>28</v>
      </c>
      <c r="E2297" s="0" t="n">
        <v>300</v>
      </c>
      <c r="F2297" s="0" t="s">
        <v>11</v>
      </c>
      <c r="G2297" s="5" t="n">
        <f aca="false">OR(C2297="M15",C2297="M10")</f>
        <v>1</v>
      </c>
      <c r="H2297" s="5" t="n">
        <f aca="false">AND(D2297&lt;=7,D2297&gt;=4)</f>
        <v>0</v>
      </c>
      <c r="I2297" s="5" t="n">
        <f aca="false">AND(B2297&gt;=$P$1,B2297&lt;=$Q$1)</f>
        <v>1</v>
      </c>
      <c r="J2297" s="0" t="n">
        <f aca="false">VLOOKUP(D2297,Товар!$A$1:$F$61,5)</f>
        <v>250</v>
      </c>
      <c r="K2297" s="5" t="n">
        <f aca="false">IF(F2297="Поступление",TRUE())</f>
        <v>1</v>
      </c>
      <c r="L2297" s="5" t="n">
        <f aca="false">AND(G2297,H2297,I2297,K2297)</f>
        <v>0</v>
      </c>
      <c r="M2297" s="0" t="n">
        <f aca="false">IF(L2297,1,0)</f>
        <v>0</v>
      </c>
      <c r="N2297" s="0" t="n">
        <f aca="false">E2297*J2297*M2297</f>
        <v>0</v>
      </c>
    </row>
    <row r="2298" customFormat="false" ht="14.25" hidden="false" customHeight="false" outlineLevel="0" collapsed="false">
      <c r="A2298" s="0" t="n">
        <v>2297</v>
      </c>
      <c r="B2298" s="3" t="n">
        <v>45147</v>
      </c>
      <c r="C2298" s="4" t="s">
        <v>14</v>
      </c>
      <c r="D2298" s="0" t="n">
        <v>29</v>
      </c>
      <c r="E2298" s="0" t="n">
        <v>300</v>
      </c>
      <c r="F2298" s="0" t="s">
        <v>11</v>
      </c>
      <c r="G2298" s="5" t="n">
        <f aca="false">OR(C2298="M15",C2298="M10")</f>
        <v>1</v>
      </c>
      <c r="H2298" s="5" t="n">
        <f aca="false">AND(D2298&lt;=7,D2298&gt;=4)</f>
        <v>0</v>
      </c>
      <c r="I2298" s="5" t="n">
        <f aca="false">AND(B2298&gt;=$P$1,B2298&lt;=$Q$1)</f>
        <v>1</v>
      </c>
      <c r="J2298" s="0" t="n">
        <f aca="false">VLOOKUP(D2298,Товар!$A$1:$F$61,5)</f>
        <v>250</v>
      </c>
      <c r="K2298" s="5" t="n">
        <f aca="false">IF(F2298="Поступление",TRUE())</f>
        <v>1</v>
      </c>
      <c r="L2298" s="5" t="n">
        <f aca="false">AND(G2298,H2298,I2298,K2298)</f>
        <v>0</v>
      </c>
      <c r="M2298" s="0" t="n">
        <f aca="false">IF(L2298,1,0)</f>
        <v>0</v>
      </c>
      <c r="N2298" s="0" t="n">
        <f aca="false">E2298*J2298*M2298</f>
        <v>0</v>
      </c>
    </row>
    <row r="2299" customFormat="false" ht="14.25" hidden="false" customHeight="false" outlineLevel="0" collapsed="false">
      <c r="A2299" s="0" t="n">
        <v>2298</v>
      </c>
      <c r="B2299" s="3" t="n">
        <v>45147</v>
      </c>
      <c r="C2299" s="4" t="s">
        <v>14</v>
      </c>
      <c r="D2299" s="0" t="n">
        <v>30</v>
      </c>
      <c r="E2299" s="0" t="n">
        <v>300</v>
      </c>
      <c r="F2299" s="0" t="s">
        <v>11</v>
      </c>
      <c r="G2299" s="5" t="n">
        <f aca="false">OR(C2299="M15",C2299="M10")</f>
        <v>1</v>
      </c>
      <c r="H2299" s="5" t="n">
        <f aca="false">AND(D2299&lt;=7,D2299&gt;=4)</f>
        <v>0</v>
      </c>
      <c r="I2299" s="5" t="n">
        <f aca="false">AND(B2299&gt;=$P$1,B2299&lt;=$Q$1)</f>
        <v>1</v>
      </c>
      <c r="J2299" s="0" t="n">
        <f aca="false">VLOOKUP(D2299,Товар!$A$1:$F$61,5)</f>
        <v>100</v>
      </c>
      <c r="K2299" s="5" t="n">
        <f aca="false">IF(F2299="Поступление",TRUE())</f>
        <v>1</v>
      </c>
      <c r="L2299" s="5" t="n">
        <f aca="false">AND(G2299,H2299,I2299,K2299)</f>
        <v>0</v>
      </c>
      <c r="M2299" s="0" t="n">
        <f aca="false">IF(L2299,1,0)</f>
        <v>0</v>
      </c>
      <c r="N2299" s="0" t="n">
        <f aca="false">E2299*J2299*M2299</f>
        <v>0</v>
      </c>
    </row>
    <row r="2300" customFormat="false" ht="14.25" hidden="false" customHeight="false" outlineLevel="0" collapsed="false">
      <c r="A2300" s="0" t="n">
        <v>2299</v>
      </c>
      <c r="B2300" s="3" t="n">
        <v>45147</v>
      </c>
      <c r="C2300" s="4" t="s">
        <v>14</v>
      </c>
      <c r="D2300" s="0" t="n">
        <v>31</v>
      </c>
      <c r="E2300" s="0" t="n">
        <v>300</v>
      </c>
      <c r="F2300" s="0" t="s">
        <v>11</v>
      </c>
      <c r="G2300" s="5" t="n">
        <f aca="false">OR(C2300="M15",C2300="M10")</f>
        <v>1</v>
      </c>
      <c r="H2300" s="5" t="n">
        <f aca="false">AND(D2300&lt;=7,D2300&gt;=4)</f>
        <v>0</v>
      </c>
      <c r="I2300" s="5" t="n">
        <f aca="false">AND(B2300&gt;=$P$1,B2300&lt;=$Q$1)</f>
        <v>1</v>
      </c>
      <c r="J2300" s="0" t="n">
        <f aca="false">VLOOKUP(D2300,Товар!$A$1:$F$61,5)</f>
        <v>80</v>
      </c>
      <c r="K2300" s="5" t="n">
        <f aca="false">IF(F2300="Поступление",TRUE())</f>
        <v>1</v>
      </c>
      <c r="L2300" s="5" t="n">
        <f aca="false">AND(G2300,H2300,I2300,K2300)</f>
        <v>0</v>
      </c>
      <c r="M2300" s="0" t="n">
        <f aca="false">IF(L2300,1,0)</f>
        <v>0</v>
      </c>
      <c r="N2300" s="0" t="n">
        <f aca="false">E2300*J2300*M2300</f>
        <v>0</v>
      </c>
    </row>
    <row r="2301" customFormat="false" ht="14.25" hidden="false" customHeight="false" outlineLevel="0" collapsed="false">
      <c r="A2301" s="0" t="n">
        <v>2300</v>
      </c>
      <c r="B2301" s="3" t="n">
        <v>45147</v>
      </c>
      <c r="C2301" s="4" t="s">
        <v>14</v>
      </c>
      <c r="D2301" s="0" t="n">
        <v>32</v>
      </c>
      <c r="E2301" s="0" t="n">
        <v>300</v>
      </c>
      <c r="F2301" s="0" t="s">
        <v>11</v>
      </c>
      <c r="G2301" s="5" t="n">
        <f aca="false">OR(C2301="M15",C2301="M10")</f>
        <v>1</v>
      </c>
      <c r="H2301" s="5" t="n">
        <f aca="false">AND(D2301&lt;=7,D2301&gt;=4)</f>
        <v>0</v>
      </c>
      <c r="I2301" s="5" t="n">
        <f aca="false">AND(B2301&gt;=$P$1,B2301&lt;=$Q$1)</f>
        <v>1</v>
      </c>
      <c r="J2301" s="0" t="n">
        <f aca="false">VLOOKUP(D2301,Товар!$A$1:$F$61,5)</f>
        <v>100</v>
      </c>
      <c r="K2301" s="5" t="n">
        <f aca="false">IF(F2301="Поступление",TRUE())</f>
        <v>1</v>
      </c>
      <c r="L2301" s="5" t="n">
        <f aca="false">AND(G2301,H2301,I2301,K2301)</f>
        <v>0</v>
      </c>
      <c r="M2301" s="0" t="n">
        <f aca="false">IF(L2301,1,0)</f>
        <v>0</v>
      </c>
      <c r="N2301" s="0" t="n">
        <f aca="false">E2301*J2301*M2301</f>
        <v>0</v>
      </c>
    </row>
    <row r="2302" customFormat="false" ht="14.25" hidden="false" customHeight="false" outlineLevel="0" collapsed="false">
      <c r="A2302" s="0" t="n">
        <v>2301</v>
      </c>
      <c r="B2302" s="3" t="n">
        <v>45147</v>
      </c>
      <c r="C2302" s="4" t="s">
        <v>14</v>
      </c>
      <c r="D2302" s="0" t="n">
        <v>33</v>
      </c>
      <c r="E2302" s="0" t="n">
        <v>300</v>
      </c>
      <c r="F2302" s="0" t="s">
        <v>11</v>
      </c>
      <c r="G2302" s="5" t="n">
        <f aca="false">OR(C2302="M15",C2302="M10")</f>
        <v>1</v>
      </c>
      <c r="H2302" s="5" t="n">
        <f aca="false">AND(D2302&lt;=7,D2302&gt;=4)</f>
        <v>0</v>
      </c>
      <c r="I2302" s="5" t="n">
        <f aca="false">AND(B2302&gt;=$P$1,B2302&lt;=$Q$1)</f>
        <v>1</v>
      </c>
      <c r="J2302" s="0" t="n">
        <f aca="false">VLOOKUP(D2302,Товар!$A$1:$F$61,5)</f>
        <v>100</v>
      </c>
      <c r="K2302" s="5" t="n">
        <f aca="false">IF(F2302="Поступление",TRUE())</f>
        <v>1</v>
      </c>
      <c r="L2302" s="5" t="n">
        <f aca="false">AND(G2302,H2302,I2302,K2302)</f>
        <v>0</v>
      </c>
      <c r="M2302" s="0" t="n">
        <f aca="false">IF(L2302,1,0)</f>
        <v>0</v>
      </c>
      <c r="N2302" s="0" t="n">
        <f aca="false">E2302*J2302*M2302</f>
        <v>0</v>
      </c>
    </row>
    <row r="2303" customFormat="false" ht="14.25" hidden="false" customHeight="false" outlineLevel="0" collapsed="false">
      <c r="A2303" s="0" t="n">
        <v>2302</v>
      </c>
      <c r="B2303" s="3" t="n">
        <v>45147</v>
      </c>
      <c r="C2303" s="4" t="s">
        <v>14</v>
      </c>
      <c r="D2303" s="0" t="n">
        <v>34</v>
      </c>
      <c r="E2303" s="0" t="n">
        <v>300</v>
      </c>
      <c r="F2303" s="0" t="s">
        <v>11</v>
      </c>
      <c r="G2303" s="5" t="n">
        <f aca="false">OR(C2303="M15",C2303="M10")</f>
        <v>1</v>
      </c>
      <c r="H2303" s="5" t="n">
        <f aca="false">AND(D2303&lt;=7,D2303&gt;=4)</f>
        <v>0</v>
      </c>
      <c r="I2303" s="5" t="n">
        <f aca="false">AND(B2303&gt;=$P$1,B2303&lt;=$Q$1)</f>
        <v>1</v>
      </c>
      <c r="J2303" s="0" t="n">
        <f aca="false">VLOOKUP(D2303,Товар!$A$1:$F$61,5)</f>
        <v>200</v>
      </c>
      <c r="K2303" s="5" t="n">
        <f aca="false">IF(F2303="Поступление",TRUE())</f>
        <v>1</v>
      </c>
      <c r="L2303" s="5" t="n">
        <f aca="false">AND(G2303,H2303,I2303,K2303)</f>
        <v>0</v>
      </c>
      <c r="M2303" s="0" t="n">
        <f aca="false">IF(L2303,1,0)</f>
        <v>0</v>
      </c>
      <c r="N2303" s="0" t="n">
        <f aca="false">E2303*J2303*M2303</f>
        <v>0</v>
      </c>
    </row>
    <row r="2304" customFormat="false" ht="14.25" hidden="false" customHeight="false" outlineLevel="0" collapsed="false">
      <c r="A2304" s="0" t="n">
        <v>2303</v>
      </c>
      <c r="B2304" s="3" t="n">
        <v>45147</v>
      </c>
      <c r="C2304" s="4" t="s">
        <v>14</v>
      </c>
      <c r="D2304" s="0" t="n">
        <v>35</v>
      </c>
      <c r="E2304" s="0" t="n">
        <v>300</v>
      </c>
      <c r="F2304" s="0" t="s">
        <v>11</v>
      </c>
      <c r="G2304" s="5" t="n">
        <f aca="false">OR(C2304="M15",C2304="M10")</f>
        <v>1</v>
      </c>
      <c r="H2304" s="5" t="n">
        <f aca="false">AND(D2304&lt;=7,D2304&gt;=4)</f>
        <v>0</v>
      </c>
      <c r="I2304" s="5" t="n">
        <f aca="false">AND(B2304&gt;=$P$1,B2304&lt;=$Q$1)</f>
        <v>1</v>
      </c>
      <c r="J2304" s="0" t="n">
        <f aca="false">VLOOKUP(D2304,Товар!$A$1:$F$61,5)</f>
        <v>300</v>
      </c>
      <c r="K2304" s="5" t="n">
        <f aca="false">IF(F2304="Поступление",TRUE())</f>
        <v>1</v>
      </c>
      <c r="L2304" s="5" t="n">
        <f aca="false">AND(G2304,H2304,I2304,K2304)</f>
        <v>0</v>
      </c>
      <c r="M2304" s="0" t="n">
        <f aca="false">IF(L2304,1,0)</f>
        <v>0</v>
      </c>
      <c r="N2304" s="0" t="n">
        <f aca="false">E2304*J2304*M2304</f>
        <v>0</v>
      </c>
    </row>
    <row r="2305" customFormat="false" ht="14.25" hidden="false" customHeight="false" outlineLevel="0" collapsed="false">
      <c r="A2305" s="0" t="n">
        <v>2304</v>
      </c>
      <c r="B2305" s="3" t="n">
        <v>45147</v>
      </c>
      <c r="C2305" s="4" t="s">
        <v>14</v>
      </c>
      <c r="D2305" s="0" t="n">
        <v>36</v>
      </c>
      <c r="E2305" s="0" t="n">
        <v>300</v>
      </c>
      <c r="F2305" s="0" t="s">
        <v>11</v>
      </c>
      <c r="G2305" s="5" t="n">
        <f aca="false">OR(C2305="M15",C2305="M10")</f>
        <v>1</v>
      </c>
      <c r="H2305" s="5" t="n">
        <f aca="false">AND(D2305&lt;=7,D2305&gt;=4)</f>
        <v>0</v>
      </c>
      <c r="I2305" s="5" t="n">
        <f aca="false">AND(B2305&gt;=$P$1,B2305&lt;=$Q$1)</f>
        <v>1</v>
      </c>
      <c r="J2305" s="0" t="n">
        <f aca="false">VLOOKUP(D2305,Товар!$A$1:$F$61,5)</f>
        <v>400</v>
      </c>
      <c r="K2305" s="5" t="n">
        <f aca="false">IF(F2305="Поступление",TRUE())</f>
        <v>1</v>
      </c>
      <c r="L2305" s="5" t="n">
        <f aca="false">AND(G2305,H2305,I2305,K2305)</f>
        <v>0</v>
      </c>
      <c r="M2305" s="0" t="n">
        <f aca="false">IF(L2305,1,0)</f>
        <v>0</v>
      </c>
      <c r="N2305" s="0" t="n">
        <f aca="false">E2305*J2305*M2305</f>
        <v>0</v>
      </c>
    </row>
    <row r="2306" customFormat="false" ht="14.25" hidden="false" customHeight="false" outlineLevel="0" collapsed="false">
      <c r="A2306" s="0" t="n">
        <v>2305</v>
      </c>
      <c r="B2306" s="3" t="n">
        <v>45147</v>
      </c>
      <c r="C2306" s="4" t="s">
        <v>15</v>
      </c>
      <c r="D2306" s="0" t="n">
        <v>1</v>
      </c>
      <c r="E2306" s="0" t="n">
        <v>300</v>
      </c>
      <c r="F2306" s="0" t="s">
        <v>11</v>
      </c>
      <c r="G2306" s="5" t="n">
        <f aca="false">OR(C2306="M15",C2306="M10")</f>
        <v>1</v>
      </c>
      <c r="H2306" s="5" t="n">
        <f aca="false">AND(D2306&lt;=7,D2306&gt;=4)</f>
        <v>0</v>
      </c>
      <c r="I2306" s="5" t="n">
        <f aca="false">AND(B2306&gt;=$P$1,B2306&lt;=$Q$1)</f>
        <v>1</v>
      </c>
      <c r="J2306" s="0" t="n">
        <f aca="false">VLOOKUP(D2306,Товар!$A$1:$F$61,5)</f>
        <v>250</v>
      </c>
      <c r="K2306" s="5" t="n">
        <f aca="false">IF(F2306="Поступление",TRUE())</f>
        <v>1</v>
      </c>
      <c r="L2306" s="5" t="n">
        <f aca="false">AND(G2306,H2306,I2306,K2306)</f>
        <v>0</v>
      </c>
      <c r="M2306" s="0" t="n">
        <f aca="false">IF(L2306,1,0)</f>
        <v>0</v>
      </c>
      <c r="N2306" s="0" t="n">
        <f aca="false">E2306*J2306*M2306</f>
        <v>0</v>
      </c>
    </row>
    <row r="2307" customFormat="false" ht="14.25" hidden="false" customHeight="false" outlineLevel="0" collapsed="false">
      <c r="A2307" s="0" t="n">
        <v>2306</v>
      </c>
      <c r="B2307" s="3" t="n">
        <v>45147</v>
      </c>
      <c r="C2307" s="4" t="s">
        <v>15</v>
      </c>
      <c r="D2307" s="0" t="n">
        <v>2</v>
      </c>
      <c r="E2307" s="0" t="n">
        <v>300</v>
      </c>
      <c r="F2307" s="0" t="s">
        <v>11</v>
      </c>
      <c r="G2307" s="5" t="n">
        <f aca="false">OR(C2307="M15",C2307="M10")</f>
        <v>1</v>
      </c>
      <c r="H2307" s="5" t="n">
        <f aca="false">AND(D2307&lt;=7,D2307&gt;=4)</f>
        <v>0</v>
      </c>
      <c r="I2307" s="5" t="n">
        <f aca="false">AND(B2307&gt;=$P$1,B2307&lt;=$Q$1)</f>
        <v>1</v>
      </c>
      <c r="J2307" s="0" t="n">
        <f aca="false">VLOOKUP(D2307,Товар!$A$1:$F$61,5)</f>
        <v>1</v>
      </c>
      <c r="K2307" s="5" t="n">
        <f aca="false">IF(F2307="Поступление",TRUE())</f>
        <v>1</v>
      </c>
      <c r="L2307" s="5" t="n">
        <f aca="false">AND(G2307,H2307,I2307,K2307)</f>
        <v>0</v>
      </c>
      <c r="M2307" s="0" t="n">
        <f aca="false">IF(L2307,1,0)</f>
        <v>0</v>
      </c>
      <c r="N2307" s="0" t="n">
        <f aca="false">E2307*J2307*M2307</f>
        <v>0</v>
      </c>
    </row>
    <row r="2308" customFormat="false" ht="14.25" hidden="false" customHeight="false" outlineLevel="0" collapsed="false">
      <c r="A2308" s="0" t="n">
        <v>2307</v>
      </c>
      <c r="B2308" s="3" t="n">
        <v>45147</v>
      </c>
      <c r="C2308" s="4" t="s">
        <v>15</v>
      </c>
      <c r="D2308" s="0" t="n">
        <v>3</v>
      </c>
      <c r="E2308" s="0" t="n">
        <v>300</v>
      </c>
      <c r="F2308" s="0" t="s">
        <v>11</v>
      </c>
      <c r="G2308" s="5" t="n">
        <f aca="false">OR(C2308="M15",C2308="M10")</f>
        <v>1</v>
      </c>
      <c r="H2308" s="5" t="n">
        <f aca="false">AND(D2308&lt;=7,D2308&gt;=4)</f>
        <v>0</v>
      </c>
      <c r="I2308" s="5" t="n">
        <f aca="false">AND(B2308&gt;=$P$1,B2308&lt;=$Q$1)</f>
        <v>1</v>
      </c>
      <c r="J2308" s="0" t="n">
        <f aca="false">VLOOKUP(D2308,Товар!$A$1:$F$61,5)</f>
        <v>6</v>
      </c>
      <c r="K2308" s="5" t="n">
        <f aca="false">IF(F2308="Поступление",TRUE())</f>
        <v>1</v>
      </c>
      <c r="L2308" s="5" t="n">
        <f aca="false">AND(G2308,H2308,I2308,K2308)</f>
        <v>0</v>
      </c>
      <c r="M2308" s="0" t="n">
        <f aca="false">IF(L2308,1,0)</f>
        <v>0</v>
      </c>
      <c r="N2308" s="0" t="n">
        <f aca="false">E2308*J2308*M2308</f>
        <v>0</v>
      </c>
    </row>
    <row r="2309" customFormat="false" ht="14.25" hidden="false" customHeight="false" outlineLevel="0" collapsed="false">
      <c r="A2309" s="0" t="n">
        <v>2308</v>
      </c>
      <c r="B2309" s="3" t="n">
        <v>45147</v>
      </c>
      <c r="C2309" s="4" t="s">
        <v>15</v>
      </c>
      <c r="D2309" s="0" t="n">
        <v>4</v>
      </c>
      <c r="E2309" s="0" t="n">
        <v>300</v>
      </c>
      <c r="F2309" s="0" t="s">
        <v>11</v>
      </c>
      <c r="G2309" s="5" t="n">
        <f aca="false">OR(C2309="M15",C2309="M10")</f>
        <v>1</v>
      </c>
      <c r="H2309" s="5" t="n">
        <f aca="false">AND(D2309&lt;=7,D2309&gt;=4)</f>
        <v>1</v>
      </c>
      <c r="I2309" s="5" t="n">
        <f aca="false">AND(B2309&gt;=$P$1,B2309&lt;=$Q$1)</f>
        <v>1</v>
      </c>
      <c r="J2309" s="0" t="n">
        <f aca="false">VLOOKUP(D2309,Товар!$A$1:$F$61,5)</f>
        <v>250</v>
      </c>
      <c r="K2309" s="5" t="n">
        <f aca="false">IF(F2309="Поступление",TRUE())</f>
        <v>1</v>
      </c>
      <c r="L2309" s="5" t="n">
        <f aca="false">AND(G2309,H2309,I2309,K2309)</f>
        <v>1</v>
      </c>
      <c r="M2309" s="0" t="n">
        <f aca="false">IF(L2309,1,0)</f>
        <v>1</v>
      </c>
      <c r="N2309" s="0" t="n">
        <f aca="false">E2309*J2309*M2309</f>
        <v>75000</v>
      </c>
    </row>
    <row r="2310" customFormat="false" ht="14.25" hidden="false" customHeight="false" outlineLevel="0" collapsed="false">
      <c r="A2310" s="0" t="n">
        <v>2309</v>
      </c>
      <c r="B2310" s="3" t="n">
        <v>45147</v>
      </c>
      <c r="C2310" s="4" t="s">
        <v>15</v>
      </c>
      <c r="D2310" s="0" t="n">
        <v>5</v>
      </c>
      <c r="E2310" s="0" t="n">
        <v>300</v>
      </c>
      <c r="F2310" s="0" t="s">
        <v>11</v>
      </c>
      <c r="G2310" s="5" t="n">
        <f aca="false">OR(C2310="M15",C2310="M10")</f>
        <v>1</v>
      </c>
      <c r="H2310" s="5" t="n">
        <f aca="false">AND(D2310&lt;=7,D2310&gt;=4)</f>
        <v>1</v>
      </c>
      <c r="I2310" s="5" t="n">
        <f aca="false">AND(B2310&gt;=$P$1,B2310&lt;=$Q$1)</f>
        <v>1</v>
      </c>
      <c r="J2310" s="0" t="n">
        <f aca="false">VLOOKUP(D2310,Товар!$A$1:$F$61,5)</f>
        <v>800</v>
      </c>
      <c r="K2310" s="5" t="n">
        <f aca="false">IF(F2310="Поступление",TRUE())</f>
        <v>1</v>
      </c>
      <c r="L2310" s="5" t="n">
        <f aca="false">AND(G2310,H2310,I2310,K2310)</f>
        <v>1</v>
      </c>
      <c r="M2310" s="0" t="n">
        <f aca="false">IF(L2310,1,0)</f>
        <v>1</v>
      </c>
      <c r="N2310" s="0" t="n">
        <f aca="false">E2310*J2310*M2310</f>
        <v>240000</v>
      </c>
    </row>
    <row r="2311" customFormat="false" ht="14.25" hidden="false" customHeight="false" outlineLevel="0" collapsed="false">
      <c r="A2311" s="0" t="n">
        <v>2310</v>
      </c>
      <c r="B2311" s="3" t="n">
        <v>45147</v>
      </c>
      <c r="C2311" s="4" t="s">
        <v>15</v>
      </c>
      <c r="D2311" s="0" t="n">
        <v>6</v>
      </c>
      <c r="E2311" s="0" t="n">
        <v>300</v>
      </c>
      <c r="F2311" s="0" t="s">
        <v>11</v>
      </c>
      <c r="G2311" s="5" t="n">
        <f aca="false">OR(C2311="M15",C2311="M10")</f>
        <v>1</v>
      </c>
      <c r="H2311" s="5" t="n">
        <f aca="false">AND(D2311&lt;=7,D2311&gt;=4)</f>
        <v>1</v>
      </c>
      <c r="I2311" s="5" t="n">
        <f aca="false">AND(B2311&gt;=$P$1,B2311&lt;=$Q$1)</f>
        <v>1</v>
      </c>
      <c r="J2311" s="0" t="n">
        <f aca="false">VLOOKUP(D2311,Товар!$A$1:$F$61,5)</f>
        <v>500</v>
      </c>
      <c r="K2311" s="5" t="n">
        <f aca="false">IF(F2311="Поступление",TRUE())</f>
        <v>1</v>
      </c>
      <c r="L2311" s="5" t="n">
        <f aca="false">AND(G2311,H2311,I2311,K2311)</f>
        <v>1</v>
      </c>
      <c r="M2311" s="0" t="n">
        <f aca="false">IF(L2311,1,0)</f>
        <v>1</v>
      </c>
      <c r="N2311" s="0" t="n">
        <f aca="false">E2311*J2311*M2311</f>
        <v>150000</v>
      </c>
    </row>
    <row r="2312" customFormat="false" ht="14.25" hidden="false" customHeight="false" outlineLevel="0" collapsed="false">
      <c r="A2312" s="0" t="n">
        <v>2311</v>
      </c>
      <c r="B2312" s="3" t="n">
        <v>45147</v>
      </c>
      <c r="C2312" s="4" t="s">
        <v>15</v>
      </c>
      <c r="D2312" s="0" t="n">
        <v>7</v>
      </c>
      <c r="E2312" s="0" t="n">
        <v>300</v>
      </c>
      <c r="F2312" s="0" t="s">
        <v>11</v>
      </c>
      <c r="G2312" s="5" t="n">
        <f aca="false">OR(C2312="M15",C2312="M10")</f>
        <v>1</v>
      </c>
      <c r="H2312" s="5" t="n">
        <f aca="false">AND(D2312&lt;=7,D2312&gt;=4)</f>
        <v>1</v>
      </c>
      <c r="I2312" s="5" t="n">
        <f aca="false">AND(B2312&gt;=$P$1,B2312&lt;=$Q$1)</f>
        <v>1</v>
      </c>
      <c r="J2312" s="0" t="n">
        <f aca="false">VLOOKUP(D2312,Товар!$A$1:$F$61,5)</f>
        <v>1000</v>
      </c>
      <c r="K2312" s="5" t="n">
        <f aca="false">IF(F2312="Поступление",TRUE())</f>
        <v>1</v>
      </c>
      <c r="L2312" s="5" t="n">
        <f aca="false">AND(G2312,H2312,I2312,K2312)</f>
        <v>1</v>
      </c>
      <c r="M2312" s="0" t="n">
        <f aca="false">IF(L2312,1,0)</f>
        <v>1</v>
      </c>
      <c r="N2312" s="0" t="n">
        <f aca="false">E2312*J2312*M2312</f>
        <v>300000</v>
      </c>
    </row>
    <row r="2313" customFormat="false" ht="14.25" hidden="false" customHeight="false" outlineLevel="0" collapsed="false">
      <c r="A2313" s="0" t="n">
        <v>2312</v>
      </c>
      <c r="B2313" s="3" t="n">
        <v>45147</v>
      </c>
      <c r="C2313" s="4" t="s">
        <v>15</v>
      </c>
      <c r="D2313" s="0" t="n">
        <v>8</v>
      </c>
      <c r="E2313" s="0" t="n">
        <v>300</v>
      </c>
      <c r="F2313" s="0" t="s">
        <v>11</v>
      </c>
      <c r="G2313" s="5" t="n">
        <f aca="false">OR(C2313="M15",C2313="M10")</f>
        <v>1</v>
      </c>
      <c r="H2313" s="5" t="n">
        <f aca="false">AND(D2313&lt;=7,D2313&gt;=4)</f>
        <v>0</v>
      </c>
      <c r="I2313" s="5" t="n">
        <f aca="false">AND(B2313&gt;=$P$1,B2313&lt;=$Q$1)</f>
        <v>1</v>
      </c>
      <c r="J2313" s="0" t="n">
        <f aca="false">VLOOKUP(D2313,Товар!$A$1:$F$61,5)</f>
        <v>250</v>
      </c>
      <c r="K2313" s="5" t="n">
        <f aca="false">IF(F2313="Поступление",TRUE())</f>
        <v>1</v>
      </c>
      <c r="L2313" s="5" t="n">
        <f aca="false">AND(G2313,H2313,I2313,K2313)</f>
        <v>0</v>
      </c>
      <c r="M2313" s="0" t="n">
        <f aca="false">IF(L2313,1,0)</f>
        <v>0</v>
      </c>
      <c r="N2313" s="0" t="n">
        <f aca="false">E2313*J2313*M2313</f>
        <v>0</v>
      </c>
    </row>
    <row r="2314" customFormat="false" ht="14.25" hidden="false" customHeight="false" outlineLevel="0" collapsed="false">
      <c r="A2314" s="0" t="n">
        <v>2313</v>
      </c>
      <c r="B2314" s="3" t="n">
        <v>45147</v>
      </c>
      <c r="C2314" s="4" t="s">
        <v>15</v>
      </c>
      <c r="D2314" s="0" t="n">
        <v>9</v>
      </c>
      <c r="E2314" s="0" t="n">
        <v>300</v>
      </c>
      <c r="F2314" s="0" t="s">
        <v>11</v>
      </c>
      <c r="G2314" s="5" t="n">
        <f aca="false">OR(C2314="M15",C2314="M10")</f>
        <v>1</v>
      </c>
      <c r="H2314" s="5" t="n">
        <f aca="false">AND(D2314&lt;=7,D2314&gt;=4)</f>
        <v>0</v>
      </c>
      <c r="I2314" s="5" t="n">
        <f aca="false">AND(B2314&gt;=$P$1,B2314&lt;=$Q$1)</f>
        <v>1</v>
      </c>
      <c r="J2314" s="0" t="n">
        <f aca="false">VLOOKUP(D2314,Товар!$A$1:$F$61,5)</f>
        <v>500</v>
      </c>
      <c r="K2314" s="5" t="n">
        <f aca="false">IF(F2314="Поступление",TRUE())</f>
        <v>1</v>
      </c>
      <c r="L2314" s="5" t="n">
        <f aca="false">AND(G2314,H2314,I2314,K2314)</f>
        <v>0</v>
      </c>
      <c r="M2314" s="0" t="n">
        <f aca="false">IF(L2314,1,0)</f>
        <v>0</v>
      </c>
      <c r="N2314" s="0" t="n">
        <f aca="false">E2314*J2314*M2314</f>
        <v>0</v>
      </c>
    </row>
    <row r="2315" customFormat="false" ht="14.25" hidden="false" customHeight="false" outlineLevel="0" collapsed="false">
      <c r="A2315" s="0" t="n">
        <v>2314</v>
      </c>
      <c r="B2315" s="3" t="n">
        <v>45147</v>
      </c>
      <c r="C2315" s="4" t="s">
        <v>15</v>
      </c>
      <c r="D2315" s="0" t="n">
        <v>10</v>
      </c>
      <c r="E2315" s="0" t="n">
        <v>300</v>
      </c>
      <c r="F2315" s="0" t="s">
        <v>11</v>
      </c>
      <c r="G2315" s="5" t="n">
        <f aca="false">OR(C2315="M15",C2315="M10")</f>
        <v>1</v>
      </c>
      <c r="H2315" s="5" t="n">
        <f aca="false">AND(D2315&lt;=7,D2315&gt;=4)</f>
        <v>0</v>
      </c>
      <c r="I2315" s="5" t="n">
        <f aca="false">AND(B2315&gt;=$P$1,B2315&lt;=$Q$1)</f>
        <v>1</v>
      </c>
      <c r="J2315" s="0" t="n">
        <f aca="false">VLOOKUP(D2315,Товар!$A$1:$F$61,5)</f>
        <v>1000</v>
      </c>
      <c r="K2315" s="5" t="n">
        <f aca="false">IF(F2315="Поступление",TRUE())</f>
        <v>1</v>
      </c>
      <c r="L2315" s="5" t="n">
        <f aca="false">AND(G2315,H2315,I2315,K2315)</f>
        <v>0</v>
      </c>
      <c r="M2315" s="0" t="n">
        <f aca="false">IF(L2315,1,0)</f>
        <v>0</v>
      </c>
      <c r="N2315" s="0" t="n">
        <f aca="false">E2315*J2315*M2315</f>
        <v>0</v>
      </c>
    </row>
    <row r="2316" customFormat="false" ht="14.25" hidden="false" customHeight="false" outlineLevel="0" collapsed="false">
      <c r="A2316" s="0" t="n">
        <v>2315</v>
      </c>
      <c r="B2316" s="3" t="n">
        <v>45147</v>
      </c>
      <c r="C2316" s="4" t="s">
        <v>15</v>
      </c>
      <c r="D2316" s="0" t="n">
        <v>11</v>
      </c>
      <c r="E2316" s="0" t="n">
        <v>300</v>
      </c>
      <c r="F2316" s="0" t="s">
        <v>11</v>
      </c>
      <c r="G2316" s="5" t="n">
        <f aca="false">OR(C2316="M15",C2316="M10")</f>
        <v>1</v>
      </c>
      <c r="H2316" s="5" t="n">
        <f aca="false">AND(D2316&lt;=7,D2316&gt;=4)</f>
        <v>0</v>
      </c>
      <c r="I2316" s="5" t="n">
        <f aca="false">AND(B2316&gt;=$P$1,B2316&lt;=$Q$1)</f>
        <v>1</v>
      </c>
      <c r="J2316" s="0" t="n">
        <f aca="false">VLOOKUP(D2316,Товар!$A$1:$F$61,5)</f>
        <v>500</v>
      </c>
      <c r="K2316" s="5" t="n">
        <f aca="false">IF(F2316="Поступление",TRUE())</f>
        <v>1</v>
      </c>
      <c r="L2316" s="5" t="n">
        <f aca="false">AND(G2316,H2316,I2316,K2316)</f>
        <v>0</v>
      </c>
      <c r="M2316" s="0" t="n">
        <f aca="false">IF(L2316,1,0)</f>
        <v>0</v>
      </c>
      <c r="N2316" s="0" t="n">
        <f aca="false">E2316*J2316*M2316</f>
        <v>0</v>
      </c>
    </row>
    <row r="2317" customFormat="false" ht="14.25" hidden="false" customHeight="false" outlineLevel="0" collapsed="false">
      <c r="A2317" s="0" t="n">
        <v>2316</v>
      </c>
      <c r="B2317" s="3" t="n">
        <v>45147</v>
      </c>
      <c r="C2317" s="4" t="s">
        <v>15</v>
      </c>
      <c r="D2317" s="0" t="n">
        <v>12</v>
      </c>
      <c r="E2317" s="0" t="n">
        <v>300</v>
      </c>
      <c r="F2317" s="0" t="s">
        <v>11</v>
      </c>
      <c r="G2317" s="5" t="n">
        <f aca="false">OR(C2317="M15",C2317="M10")</f>
        <v>1</v>
      </c>
      <c r="H2317" s="5" t="n">
        <f aca="false">AND(D2317&lt;=7,D2317&gt;=4)</f>
        <v>0</v>
      </c>
      <c r="I2317" s="5" t="n">
        <f aca="false">AND(B2317&gt;=$P$1,B2317&lt;=$Q$1)</f>
        <v>1</v>
      </c>
      <c r="J2317" s="0" t="n">
        <f aca="false">VLOOKUP(D2317,Товар!$A$1:$F$61,5)</f>
        <v>250</v>
      </c>
      <c r="K2317" s="5" t="n">
        <f aca="false">IF(F2317="Поступление",TRUE())</f>
        <v>1</v>
      </c>
      <c r="L2317" s="5" t="n">
        <f aca="false">AND(G2317,H2317,I2317,K2317)</f>
        <v>0</v>
      </c>
      <c r="M2317" s="0" t="n">
        <f aca="false">IF(L2317,1,0)</f>
        <v>0</v>
      </c>
      <c r="N2317" s="0" t="n">
        <f aca="false">E2317*J2317*M2317</f>
        <v>0</v>
      </c>
    </row>
    <row r="2318" customFormat="false" ht="14.25" hidden="false" customHeight="false" outlineLevel="0" collapsed="false">
      <c r="A2318" s="0" t="n">
        <v>2317</v>
      </c>
      <c r="B2318" s="3" t="n">
        <v>45147</v>
      </c>
      <c r="C2318" s="4" t="s">
        <v>15</v>
      </c>
      <c r="D2318" s="0" t="n">
        <v>13</v>
      </c>
      <c r="E2318" s="0" t="n">
        <v>300</v>
      </c>
      <c r="F2318" s="0" t="s">
        <v>11</v>
      </c>
      <c r="G2318" s="5" t="n">
        <f aca="false">OR(C2318="M15",C2318="M10")</f>
        <v>1</v>
      </c>
      <c r="H2318" s="5" t="n">
        <f aca="false">AND(D2318&lt;=7,D2318&gt;=4)</f>
        <v>0</v>
      </c>
      <c r="I2318" s="5" t="n">
        <f aca="false">AND(B2318&gt;=$P$1,B2318&lt;=$Q$1)</f>
        <v>1</v>
      </c>
      <c r="J2318" s="0" t="n">
        <f aca="false">VLOOKUP(D2318,Товар!$A$1:$F$61,5)</f>
        <v>500</v>
      </c>
      <c r="K2318" s="5" t="n">
        <f aca="false">IF(F2318="Поступление",TRUE())</f>
        <v>1</v>
      </c>
      <c r="L2318" s="5" t="n">
        <f aca="false">AND(G2318,H2318,I2318,K2318)</f>
        <v>0</v>
      </c>
      <c r="M2318" s="0" t="n">
        <f aca="false">IF(L2318,1,0)</f>
        <v>0</v>
      </c>
      <c r="N2318" s="0" t="n">
        <f aca="false">E2318*J2318*M2318</f>
        <v>0</v>
      </c>
    </row>
    <row r="2319" customFormat="false" ht="14.25" hidden="false" customHeight="false" outlineLevel="0" collapsed="false">
      <c r="A2319" s="0" t="n">
        <v>2318</v>
      </c>
      <c r="B2319" s="3" t="n">
        <v>45147</v>
      </c>
      <c r="C2319" s="4" t="s">
        <v>15</v>
      </c>
      <c r="D2319" s="0" t="n">
        <v>14</v>
      </c>
      <c r="E2319" s="0" t="n">
        <v>300</v>
      </c>
      <c r="F2319" s="0" t="s">
        <v>11</v>
      </c>
      <c r="G2319" s="5" t="n">
        <f aca="false">OR(C2319="M15",C2319="M10")</f>
        <v>1</v>
      </c>
      <c r="H2319" s="5" t="n">
        <f aca="false">AND(D2319&lt;=7,D2319&gt;=4)</f>
        <v>0</v>
      </c>
      <c r="I2319" s="5" t="n">
        <f aca="false">AND(B2319&gt;=$P$1,B2319&lt;=$Q$1)</f>
        <v>1</v>
      </c>
      <c r="J2319" s="0" t="n">
        <f aca="false">VLOOKUP(D2319,Товар!$A$1:$F$61,5)</f>
        <v>300</v>
      </c>
      <c r="K2319" s="5" t="n">
        <f aca="false">IF(F2319="Поступление",TRUE())</f>
        <v>1</v>
      </c>
      <c r="L2319" s="5" t="n">
        <f aca="false">AND(G2319,H2319,I2319,K2319)</f>
        <v>0</v>
      </c>
      <c r="M2319" s="0" t="n">
        <f aca="false">IF(L2319,1,0)</f>
        <v>0</v>
      </c>
      <c r="N2319" s="0" t="n">
        <f aca="false">E2319*J2319*M2319</f>
        <v>0</v>
      </c>
    </row>
    <row r="2320" customFormat="false" ht="14.25" hidden="false" customHeight="false" outlineLevel="0" collapsed="false">
      <c r="A2320" s="0" t="n">
        <v>2319</v>
      </c>
      <c r="B2320" s="3" t="n">
        <v>45147</v>
      </c>
      <c r="C2320" s="4" t="s">
        <v>15</v>
      </c>
      <c r="D2320" s="0" t="n">
        <v>15</v>
      </c>
      <c r="E2320" s="0" t="n">
        <v>300</v>
      </c>
      <c r="F2320" s="0" t="s">
        <v>11</v>
      </c>
      <c r="G2320" s="5" t="n">
        <f aca="false">OR(C2320="M15",C2320="M10")</f>
        <v>1</v>
      </c>
      <c r="H2320" s="5" t="n">
        <f aca="false">AND(D2320&lt;=7,D2320&gt;=4)</f>
        <v>0</v>
      </c>
      <c r="I2320" s="5" t="n">
        <f aca="false">AND(B2320&gt;=$P$1,B2320&lt;=$Q$1)</f>
        <v>1</v>
      </c>
      <c r="J2320" s="0" t="n">
        <f aca="false">VLOOKUP(D2320,Товар!$A$1:$F$61,5)</f>
        <v>250</v>
      </c>
      <c r="K2320" s="5" t="n">
        <f aca="false">IF(F2320="Поступление",TRUE())</f>
        <v>1</v>
      </c>
      <c r="L2320" s="5" t="n">
        <f aca="false">AND(G2320,H2320,I2320,K2320)</f>
        <v>0</v>
      </c>
      <c r="M2320" s="0" t="n">
        <f aca="false">IF(L2320,1,0)</f>
        <v>0</v>
      </c>
      <c r="N2320" s="0" t="n">
        <f aca="false">E2320*J2320*M2320</f>
        <v>0</v>
      </c>
    </row>
    <row r="2321" customFormat="false" ht="14.25" hidden="false" customHeight="false" outlineLevel="0" collapsed="false">
      <c r="A2321" s="0" t="n">
        <v>2320</v>
      </c>
      <c r="B2321" s="3" t="n">
        <v>45147</v>
      </c>
      <c r="C2321" s="4" t="s">
        <v>15</v>
      </c>
      <c r="D2321" s="0" t="n">
        <v>16</v>
      </c>
      <c r="E2321" s="0" t="n">
        <v>300</v>
      </c>
      <c r="F2321" s="0" t="s">
        <v>11</v>
      </c>
      <c r="G2321" s="5" t="n">
        <f aca="false">OR(C2321="M15",C2321="M10")</f>
        <v>1</v>
      </c>
      <c r="H2321" s="5" t="n">
        <f aca="false">AND(D2321&lt;=7,D2321&gt;=4)</f>
        <v>0</v>
      </c>
      <c r="I2321" s="5" t="n">
        <f aca="false">AND(B2321&gt;=$P$1,B2321&lt;=$Q$1)</f>
        <v>1</v>
      </c>
      <c r="J2321" s="0" t="n">
        <f aca="false">VLOOKUP(D2321,Товар!$A$1:$F$61,5)</f>
        <v>1</v>
      </c>
      <c r="K2321" s="5" t="n">
        <f aca="false">IF(F2321="Поступление",TRUE())</f>
        <v>1</v>
      </c>
      <c r="L2321" s="5" t="n">
        <f aca="false">AND(G2321,H2321,I2321,K2321)</f>
        <v>0</v>
      </c>
      <c r="M2321" s="0" t="n">
        <f aca="false">IF(L2321,1,0)</f>
        <v>0</v>
      </c>
      <c r="N2321" s="0" t="n">
        <f aca="false">E2321*J2321*M2321</f>
        <v>0</v>
      </c>
    </row>
    <row r="2322" customFormat="false" ht="14.25" hidden="false" customHeight="false" outlineLevel="0" collapsed="false">
      <c r="A2322" s="0" t="n">
        <v>2321</v>
      </c>
      <c r="B2322" s="3" t="n">
        <v>45147</v>
      </c>
      <c r="C2322" s="4" t="s">
        <v>15</v>
      </c>
      <c r="D2322" s="0" t="n">
        <v>17</v>
      </c>
      <c r="E2322" s="0" t="n">
        <v>300</v>
      </c>
      <c r="F2322" s="0" t="s">
        <v>11</v>
      </c>
      <c r="G2322" s="5" t="n">
        <f aca="false">OR(C2322="M15",C2322="M10")</f>
        <v>1</v>
      </c>
      <c r="H2322" s="5" t="n">
        <f aca="false">AND(D2322&lt;=7,D2322&gt;=4)</f>
        <v>0</v>
      </c>
      <c r="I2322" s="5" t="n">
        <f aca="false">AND(B2322&gt;=$P$1,B2322&lt;=$Q$1)</f>
        <v>1</v>
      </c>
      <c r="J2322" s="0" t="n">
        <f aca="false">VLOOKUP(D2322,Товар!$A$1:$F$61,5)</f>
        <v>150</v>
      </c>
      <c r="K2322" s="5" t="n">
        <f aca="false">IF(F2322="Поступление",TRUE())</f>
        <v>1</v>
      </c>
      <c r="L2322" s="5" t="n">
        <f aca="false">AND(G2322,H2322,I2322,K2322)</f>
        <v>0</v>
      </c>
      <c r="M2322" s="0" t="n">
        <f aca="false">IF(L2322,1,0)</f>
        <v>0</v>
      </c>
      <c r="N2322" s="0" t="n">
        <f aca="false">E2322*J2322*M2322</f>
        <v>0</v>
      </c>
    </row>
    <row r="2323" customFormat="false" ht="14.25" hidden="false" customHeight="false" outlineLevel="0" collapsed="false">
      <c r="A2323" s="0" t="n">
        <v>2322</v>
      </c>
      <c r="B2323" s="3" t="n">
        <v>45147</v>
      </c>
      <c r="C2323" s="4" t="s">
        <v>15</v>
      </c>
      <c r="D2323" s="0" t="n">
        <v>18</v>
      </c>
      <c r="E2323" s="0" t="n">
        <v>300</v>
      </c>
      <c r="F2323" s="0" t="s">
        <v>11</v>
      </c>
      <c r="G2323" s="5" t="n">
        <f aca="false">OR(C2323="M15",C2323="M10")</f>
        <v>1</v>
      </c>
      <c r="H2323" s="5" t="n">
        <f aca="false">AND(D2323&lt;=7,D2323&gt;=4)</f>
        <v>0</v>
      </c>
      <c r="I2323" s="5" t="n">
        <f aca="false">AND(B2323&gt;=$P$1,B2323&lt;=$Q$1)</f>
        <v>1</v>
      </c>
      <c r="J2323" s="0" t="n">
        <f aca="false">VLOOKUP(D2323,Товар!$A$1:$F$61,5)</f>
        <v>150</v>
      </c>
      <c r="K2323" s="5" t="n">
        <f aca="false">IF(F2323="Поступление",TRUE())</f>
        <v>1</v>
      </c>
      <c r="L2323" s="5" t="n">
        <f aca="false">AND(G2323,H2323,I2323,K2323)</f>
        <v>0</v>
      </c>
      <c r="M2323" s="0" t="n">
        <f aca="false">IF(L2323,1,0)</f>
        <v>0</v>
      </c>
      <c r="N2323" s="0" t="n">
        <f aca="false">E2323*J2323*M2323</f>
        <v>0</v>
      </c>
    </row>
    <row r="2324" customFormat="false" ht="14.25" hidden="false" customHeight="false" outlineLevel="0" collapsed="false">
      <c r="A2324" s="0" t="n">
        <v>2323</v>
      </c>
      <c r="B2324" s="3" t="n">
        <v>45147</v>
      </c>
      <c r="C2324" s="4" t="s">
        <v>15</v>
      </c>
      <c r="D2324" s="0" t="n">
        <v>19</v>
      </c>
      <c r="E2324" s="0" t="n">
        <v>300</v>
      </c>
      <c r="F2324" s="0" t="s">
        <v>11</v>
      </c>
      <c r="G2324" s="5" t="n">
        <f aca="false">OR(C2324="M15",C2324="M10")</f>
        <v>1</v>
      </c>
      <c r="H2324" s="5" t="n">
        <f aca="false">AND(D2324&lt;=7,D2324&gt;=4)</f>
        <v>0</v>
      </c>
      <c r="I2324" s="5" t="n">
        <f aca="false">AND(B2324&gt;=$P$1,B2324&lt;=$Q$1)</f>
        <v>1</v>
      </c>
      <c r="J2324" s="0" t="n">
        <f aca="false">VLOOKUP(D2324,Товар!$A$1:$F$61,5)</f>
        <v>700</v>
      </c>
      <c r="K2324" s="5" t="n">
        <f aca="false">IF(F2324="Поступление",TRUE())</f>
        <v>1</v>
      </c>
      <c r="L2324" s="5" t="n">
        <f aca="false">AND(G2324,H2324,I2324,K2324)</f>
        <v>0</v>
      </c>
      <c r="M2324" s="0" t="n">
        <f aca="false">IF(L2324,1,0)</f>
        <v>0</v>
      </c>
      <c r="N2324" s="0" t="n">
        <f aca="false">E2324*J2324*M2324</f>
        <v>0</v>
      </c>
    </row>
    <row r="2325" customFormat="false" ht="14.25" hidden="false" customHeight="false" outlineLevel="0" collapsed="false">
      <c r="A2325" s="0" t="n">
        <v>2324</v>
      </c>
      <c r="B2325" s="3" t="n">
        <v>45147</v>
      </c>
      <c r="C2325" s="4" t="s">
        <v>15</v>
      </c>
      <c r="D2325" s="0" t="n">
        <v>20</v>
      </c>
      <c r="E2325" s="0" t="n">
        <v>300</v>
      </c>
      <c r="F2325" s="0" t="s">
        <v>11</v>
      </c>
      <c r="G2325" s="5" t="n">
        <f aca="false">OR(C2325="M15",C2325="M10")</f>
        <v>1</v>
      </c>
      <c r="H2325" s="5" t="n">
        <f aca="false">AND(D2325&lt;=7,D2325&gt;=4)</f>
        <v>0</v>
      </c>
      <c r="I2325" s="5" t="n">
        <f aca="false">AND(B2325&gt;=$P$1,B2325&lt;=$Q$1)</f>
        <v>1</v>
      </c>
      <c r="J2325" s="0" t="n">
        <f aca="false">VLOOKUP(D2325,Товар!$A$1:$F$61,5)</f>
        <v>500</v>
      </c>
      <c r="K2325" s="5" t="n">
        <f aca="false">IF(F2325="Поступление",TRUE())</f>
        <v>1</v>
      </c>
      <c r="L2325" s="5" t="n">
        <f aca="false">AND(G2325,H2325,I2325,K2325)</f>
        <v>0</v>
      </c>
      <c r="M2325" s="0" t="n">
        <f aca="false">IF(L2325,1,0)</f>
        <v>0</v>
      </c>
      <c r="N2325" s="0" t="n">
        <f aca="false">E2325*J2325*M2325</f>
        <v>0</v>
      </c>
    </row>
    <row r="2326" customFormat="false" ht="14.25" hidden="false" customHeight="false" outlineLevel="0" collapsed="false">
      <c r="A2326" s="0" t="n">
        <v>2325</v>
      </c>
      <c r="B2326" s="3" t="n">
        <v>45147</v>
      </c>
      <c r="C2326" s="4" t="s">
        <v>15</v>
      </c>
      <c r="D2326" s="0" t="n">
        <v>21</v>
      </c>
      <c r="E2326" s="0" t="n">
        <v>300</v>
      </c>
      <c r="F2326" s="0" t="s">
        <v>11</v>
      </c>
      <c r="G2326" s="5" t="n">
        <f aca="false">OR(C2326="M15",C2326="M10")</f>
        <v>1</v>
      </c>
      <c r="H2326" s="5" t="n">
        <f aca="false">AND(D2326&lt;=7,D2326&gt;=4)</f>
        <v>0</v>
      </c>
      <c r="I2326" s="5" t="n">
        <f aca="false">AND(B2326&gt;=$P$1,B2326&lt;=$Q$1)</f>
        <v>1</v>
      </c>
      <c r="J2326" s="0" t="n">
        <f aca="false">VLOOKUP(D2326,Товар!$A$1:$F$61,5)</f>
        <v>500</v>
      </c>
      <c r="K2326" s="5" t="n">
        <f aca="false">IF(F2326="Поступление",TRUE())</f>
        <v>1</v>
      </c>
      <c r="L2326" s="5" t="n">
        <f aca="false">AND(G2326,H2326,I2326,K2326)</f>
        <v>0</v>
      </c>
      <c r="M2326" s="0" t="n">
        <f aca="false">IF(L2326,1,0)</f>
        <v>0</v>
      </c>
      <c r="N2326" s="0" t="n">
        <f aca="false">E2326*J2326*M2326</f>
        <v>0</v>
      </c>
    </row>
    <row r="2327" customFormat="false" ht="14.25" hidden="false" customHeight="false" outlineLevel="0" collapsed="false">
      <c r="A2327" s="0" t="n">
        <v>2326</v>
      </c>
      <c r="B2327" s="3" t="n">
        <v>45147</v>
      </c>
      <c r="C2327" s="4" t="s">
        <v>15</v>
      </c>
      <c r="D2327" s="0" t="n">
        <v>22</v>
      </c>
      <c r="E2327" s="0" t="n">
        <v>300</v>
      </c>
      <c r="F2327" s="0" t="s">
        <v>11</v>
      </c>
      <c r="G2327" s="5" t="n">
        <f aca="false">OR(C2327="M15",C2327="M10")</f>
        <v>1</v>
      </c>
      <c r="H2327" s="5" t="n">
        <f aca="false">AND(D2327&lt;=7,D2327&gt;=4)</f>
        <v>0</v>
      </c>
      <c r="I2327" s="5" t="n">
        <f aca="false">AND(B2327&gt;=$P$1,B2327&lt;=$Q$1)</f>
        <v>1</v>
      </c>
      <c r="J2327" s="0" t="n">
        <f aca="false">VLOOKUP(D2327,Товар!$A$1:$F$61,5)</f>
        <v>600</v>
      </c>
      <c r="K2327" s="5" t="n">
        <f aca="false">IF(F2327="Поступление",TRUE())</f>
        <v>1</v>
      </c>
      <c r="L2327" s="5" t="n">
        <f aca="false">AND(G2327,H2327,I2327,K2327)</f>
        <v>0</v>
      </c>
      <c r="M2327" s="0" t="n">
        <f aca="false">IF(L2327,1,0)</f>
        <v>0</v>
      </c>
      <c r="N2327" s="0" t="n">
        <f aca="false">E2327*J2327*M2327</f>
        <v>0</v>
      </c>
    </row>
    <row r="2328" customFormat="false" ht="14.25" hidden="false" customHeight="false" outlineLevel="0" collapsed="false">
      <c r="A2328" s="0" t="n">
        <v>2327</v>
      </c>
      <c r="B2328" s="3" t="n">
        <v>45147</v>
      </c>
      <c r="C2328" s="4" t="s">
        <v>15</v>
      </c>
      <c r="D2328" s="0" t="n">
        <v>23</v>
      </c>
      <c r="E2328" s="0" t="n">
        <v>300</v>
      </c>
      <c r="F2328" s="0" t="s">
        <v>11</v>
      </c>
      <c r="G2328" s="5" t="n">
        <f aca="false">OR(C2328="M15",C2328="M10")</f>
        <v>1</v>
      </c>
      <c r="H2328" s="5" t="n">
        <f aca="false">AND(D2328&lt;=7,D2328&gt;=4)</f>
        <v>0</v>
      </c>
      <c r="I2328" s="5" t="n">
        <f aca="false">AND(B2328&gt;=$P$1,B2328&lt;=$Q$1)</f>
        <v>1</v>
      </c>
      <c r="J2328" s="0" t="n">
        <f aca="false">VLOOKUP(D2328,Товар!$A$1:$F$61,5)</f>
        <v>1000</v>
      </c>
      <c r="K2328" s="5" t="n">
        <f aca="false">IF(F2328="Поступление",TRUE())</f>
        <v>1</v>
      </c>
      <c r="L2328" s="5" t="n">
        <f aca="false">AND(G2328,H2328,I2328,K2328)</f>
        <v>0</v>
      </c>
      <c r="M2328" s="0" t="n">
        <f aca="false">IF(L2328,1,0)</f>
        <v>0</v>
      </c>
      <c r="N2328" s="0" t="n">
        <f aca="false">E2328*J2328*M2328</f>
        <v>0</v>
      </c>
    </row>
    <row r="2329" customFormat="false" ht="14.25" hidden="false" customHeight="false" outlineLevel="0" collapsed="false">
      <c r="A2329" s="0" t="n">
        <v>2328</v>
      </c>
      <c r="B2329" s="3" t="n">
        <v>45147</v>
      </c>
      <c r="C2329" s="4" t="s">
        <v>15</v>
      </c>
      <c r="D2329" s="0" t="n">
        <v>24</v>
      </c>
      <c r="E2329" s="0" t="n">
        <v>300</v>
      </c>
      <c r="F2329" s="0" t="s">
        <v>11</v>
      </c>
      <c r="G2329" s="5" t="n">
        <f aca="false">OR(C2329="M15",C2329="M10")</f>
        <v>1</v>
      </c>
      <c r="H2329" s="5" t="n">
        <f aca="false">AND(D2329&lt;=7,D2329&gt;=4)</f>
        <v>0</v>
      </c>
      <c r="I2329" s="5" t="n">
        <f aca="false">AND(B2329&gt;=$P$1,B2329&lt;=$Q$1)</f>
        <v>1</v>
      </c>
      <c r="J2329" s="0" t="n">
        <f aca="false">VLOOKUP(D2329,Товар!$A$1:$F$61,5)</f>
        <v>200</v>
      </c>
      <c r="K2329" s="5" t="n">
        <f aca="false">IF(F2329="Поступление",TRUE())</f>
        <v>1</v>
      </c>
      <c r="L2329" s="5" t="n">
        <f aca="false">AND(G2329,H2329,I2329,K2329)</f>
        <v>0</v>
      </c>
      <c r="M2329" s="0" t="n">
        <f aca="false">IF(L2329,1,0)</f>
        <v>0</v>
      </c>
      <c r="N2329" s="0" t="n">
        <f aca="false">E2329*J2329*M2329</f>
        <v>0</v>
      </c>
    </row>
    <row r="2330" customFormat="false" ht="14.25" hidden="false" customHeight="false" outlineLevel="0" collapsed="false">
      <c r="A2330" s="0" t="n">
        <v>2329</v>
      </c>
      <c r="B2330" s="3" t="n">
        <v>45147</v>
      </c>
      <c r="C2330" s="4" t="s">
        <v>15</v>
      </c>
      <c r="D2330" s="0" t="n">
        <v>25</v>
      </c>
      <c r="E2330" s="0" t="n">
        <v>300</v>
      </c>
      <c r="F2330" s="0" t="s">
        <v>11</v>
      </c>
      <c r="G2330" s="5" t="n">
        <f aca="false">OR(C2330="M15",C2330="M10")</f>
        <v>1</v>
      </c>
      <c r="H2330" s="5" t="n">
        <f aca="false">AND(D2330&lt;=7,D2330&gt;=4)</f>
        <v>0</v>
      </c>
      <c r="I2330" s="5" t="n">
        <f aca="false">AND(B2330&gt;=$P$1,B2330&lt;=$Q$1)</f>
        <v>1</v>
      </c>
      <c r="J2330" s="0" t="n">
        <f aca="false">VLOOKUP(D2330,Товар!$A$1:$F$61,5)</f>
        <v>250</v>
      </c>
      <c r="K2330" s="5" t="n">
        <f aca="false">IF(F2330="Поступление",TRUE())</f>
        <v>1</v>
      </c>
      <c r="L2330" s="5" t="n">
        <f aca="false">AND(G2330,H2330,I2330,K2330)</f>
        <v>0</v>
      </c>
      <c r="M2330" s="0" t="n">
        <f aca="false">IF(L2330,1,0)</f>
        <v>0</v>
      </c>
      <c r="N2330" s="0" t="n">
        <f aca="false">E2330*J2330*M2330</f>
        <v>0</v>
      </c>
    </row>
    <row r="2331" customFormat="false" ht="14.25" hidden="false" customHeight="false" outlineLevel="0" collapsed="false">
      <c r="A2331" s="0" t="n">
        <v>2330</v>
      </c>
      <c r="B2331" s="3" t="n">
        <v>45147</v>
      </c>
      <c r="C2331" s="4" t="s">
        <v>15</v>
      </c>
      <c r="D2331" s="0" t="n">
        <v>26</v>
      </c>
      <c r="E2331" s="0" t="n">
        <v>300</v>
      </c>
      <c r="F2331" s="0" t="s">
        <v>11</v>
      </c>
      <c r="G2331" s="5" t="n">
        <f aca="false">OR(C2331="M15",C2331="M10")</f>
        <v>1</v>
      </c>
      <c r="H2331" s="5" t="n">
        <f aca="false">AND(D2331&lt;=7,D2331&gt;=4)</f>
        <v>0</v>
      </c>
      <c r="I2331" s="5" t="n">
        <f aca="false">AND(B2331&gt;=$P$1,B2331&lt;=$Q$1)</f>
        <v>1</v>
      </c>
      <c r="J2331" s="0" t="n">
        <f aca="false">VLOOKUP(D2331,Товар!$A$1:$F$61,5)</f>
        <v>300</v>
      </c>
      <c r="K2331" s="5" t="n">
        <f aca="false">IF(F2331="Поступление",TRUE())</f>
        <v>1</v>
      </c>
      <c r="L2331" s="5" t="n">
        <f aca="false">AND(G2331,H2331,I2331,K2331)</f>
        <v>0</v>
      </c>
      <c r="M2331" s="0" t="n">
        <f aca="false">IF(L2331,1,0)</f>
        <v>0</v>
      </c>
      <c r="N2331" s="0" t="n">
        <f aca="false">E2331*J2331*M2331</f>
        <v>0</v>
      </c>
    </row>
    <row r="2332" customFormat="false" ht="14.25" hidden="false" customHeight="false" outlineLevel="0" collapsed="false">
      <c r="A2332" s="0" t="n">
        <v>2331</v>
      </c>
      <c r="B2332" s="3" t="n">
        <v>45147</v>
      </c>
      <c r="C2332" s="4" t="s">
        <v>15</v>
      </c>
      <c r="D2332" s="0" t="n">
        <v>27</v>
      </c>
      <c r="E2332" s="0" t="n">
        <v>300</v>
      </c>
      <c r="F2332" s="0" t="s">
        <v>11</v>
      </c>
      <c r="G2332" s="5" t="n">
        <f aca="false">OR(C2332="M15",C2332="M10")</f>
        <v>1</v>
      </c>
      <c r="H2332" s="5" t="n">
        <f aca="false">AND(D2332&lt;=7,D2332&gt;=4)</f>
        <v>0</v>
      </c>
      <c r="I2332" s="5" t="n">
        <f aca="false">AND(B2332&gt;=$P$1,B2332&lt;=$Q$1)</f>
        <v>1</v>
      </c>
      <c r="J2332" s="0" t="n">
        <f aca="false">VLOOKUP(D2332,Товар!$A$1:$F$61,5)</f>
        <v>100</v>
      </c>
      <c r="K2332" s="5" t="n">
        <f aca="false">IF(F2332="Поступление",TRUE())</f>
        <v>1</v>
      </c>
      <c r="L2332" s="5" t="n">
        <f aca="false">AND(G2332,H2332,I2332,K2332)</f>
        <v>0</v>
      </c>
      <c r="M2332" s="0" t="n">
        <f aca="false">IF(L2332,1,0)</f>
        <v>0</v>
      </c>
      <c r="N2332" s="0" t="n">
        <f aca="false">E2332*J2332*M2332</f>
        <v>0</v>
      </c>
    </row>
    <row r="2333" customFormat="false" ht="14.25" hidden="false" customHeight="false" outlineLevel="0" collapsed="false">
      <c r="A2333" s="0" t="n">
        <v>2332</v>
      </c>
      <c r="B2333" s="3" t="n">
        <v>45147</v>
      </c>
      <c r="C2333" s="4" t="s">
        <v>15</v>
      </c>
      <c r="D2333" s="0" t="n">
        <v>28</v>
      </c>
      <c r="E2333" s="0" t="n">
        <v>300</v>
      </c>
      <c r="F2333" s="0" t="s">
        <v>11</v>
      </c>
      <c r="G2333" s="5" t="n">
        <f aca="false">OR(C2333="M15",C2333="M10")</f>
        <v>1</v>
      </c>
      <c r="H2333" s="5" t="n">
        <f aca="false">AND(D2333&lt;=7,D2333&gt;=4)</f>
        <v>0</v>
      </c>
      <c r="I2333" s="5" t="n">
        <f aca="false">AND(B2333&gt;=$P$1,B2333&lt;=$Q$1)</f>
        <v>1</v>
      </c>
      <c r="J2333" s="0" t="n">
        <f aca="false">VLOOKUP(D2333,Товар!$A$1:$F$61,5)</f>
        <v>250</v>
      </c>
      <c r="K2333" s="5" t="n">
        <f aca="false">IF(F2333="Поступление",TRUE())</f>
        <v>1</v>
      </c>
      <c r="L2333" s="5" t="n">
        <f aca="false">AND(G2333,H2333,I2333,K2333)</f>
        <v>0</v>
      </c>
      <c r="M2333" s="0" t="n">
        <f aca="false">IF(L2333,1,0)</f>
        <v>0</v>
      </c>
      <c r="N2333" s="0" t="n">
        <f aca="false">E2333*J2333*M2333</f>
        <v>0</v>
      </c>
    </row>
    <row r="2334" customFormat="false" ht="14.25" hidden="false" customHeight="false" outlineLevel="0" collapsed="false">
      <c r="A2334" s="0" t="n">
        <v>2333</v>
      </c>
      <c r="B2334" s="3" t="n">
        <v>45147</v>
      </c>
      <c r="C2334" s="4" t="s">
        <v>15</v>
      </c>
      <c r="D2334" s="0" t="n">
        <v>29</v>
      </c>
      <c r="E2334" s="0" t="n">
        <v>300</v>
      </c>
      <c r="F2334" s="0" t="s">
        <v>11</v>
      </c>
      <c r="G2334" s="5" t="n">
        <f aca="false">OR(C2334="M15",C2334="M10")</f>
        <v>1</v>
      </c>
      <c r="H2334" s="5" t="n">
        <f aca="false">AND(D2334&lt;=7,D2334&gt;=4)</f>
        <v>0</v>
      </c>
      <c r="I2334" s="5" t="n">
        <f aca="false">AND(B2334&gt;=$P$1,B2334&lt;=$Q$1)</f>
        <v>1</v>
      </c>
      <c r="J2334" s="0" t="n">
        <f aca="false">VLOOKUP(D2334,Товар!$A$1:$F$61,5)</f>
        <v>250</v>
      </c>
      <c r="K2334" s="5" t="n">
        <f aca="false">IF(F2334="Поступление",TRUE())</f>
        <v>1</v>
      </c>
      <c r="L2334" s="5" t="n">
        <f aca="false">AND(G2334,H2334,I2334,K2334)</f>
        <v>0</v>
      </c>
      <c r="M2334" s="0" t="n">
        <f aca="false">IF(L2334,1,0)</f>
        <v>0</v>
      </c>
      <c r="N2334" s="0" t="n">
        <f aca="false">E2334*J2334*M2334</f>
        <v>0</v>
      </c>
    </row>
    <row r="2335" customFormat="false" ht="14.25" hidden="false" customHeight="false" outlineLevel="0" collapsed="false">
      <c r="A2335" s="0" t="n">
        <v>2334</v>
      </c>
      <c r="B2335" s="3" t="n">
        <v>45147</v>
      </c>
      <c r="C2335" s="4" t="s">
        <v>15</v>
      </c>
      <c r="D2335" s="0" t="n">
        <v>30</v>
      </c>
      <c r="E2335" s="0" t="n">
        <v>300</v>
      </c>
      <c r="F2335" s="0" t="s">
        <v>11</v>
      </c>
      <c r="G2335" s="5" t="n">
        <f aca="false">OR(C2335="M15",C2335="M10")</f>
        <v>1</v>
      </c>
      <c r="H2335" s="5" t="n">
        <f aca="false">AND(D2335&lt;=7,D2335&gt;=4)</f>
        <v>0</v>
      </c>
      <c r="I2335" s="5" t="n">
        <f aca="false">AND(B2335&gt;=$P$1,B2335&lt;=$Q$1)</f>
        <v>1</v>
      </c>
      <c r="J2335" s="0" t="n">
        <f aca="false">VLOOKUP(D2335,Товар!$A$1:$F$61,5)</f>
        <v>100</v>
      </c>
      <c r="K2335" s="5" t="n">
        <f aca="false">IF(F2335="Поступление",TRUE())</f>
        <v>1</v>
      </c>
      <c r="L2335" s="5" t="n">
        <f aca="false">AND(G2335,H2335,I2335,K2335)</f>
        <v>0</v>
      </c>
      <c r="M2335" s="0" t="n">
        <f aca="false">IF(L2335,1,0)</f>
        <v>0</v>
      </c>
      <c r="N2335" s="0" t="n">
        <f aca="false">E2335*J2335*M2335</f>
        <v>0</v>
      </c>
    </row>
    <row r="2336" customFormat="false" ht="14.25" hidden="false" customHeight="false" outlineLevel="0" collapsed="false">
      <c r="A2336" s="0" t="n">
        <v>2335</v>
      </c>
      <c r="B2336" s="3" t="n">
        <v>45147</v>
      </c>
      <c r="C2336" s="4" t="s">
        <v>15</v>
      </c>
      <c r="D2336" s="0" t="n">
        <v>31</v>
      </c>
      <c r="E2336" s="0" t="n">
        <v>300</v>
      </c>
      <c r="F2336" s="0" t="s">
        <v>11</v>
      </c>
      <c r="G2336" s="5" t="n">
        <f aca="false">OR(C2336="M15",C2336="M10")</f>
        <v>1</v>
      </c>
      <c r="H2336" s="5" t="n">
        <f aca="false">AND(D2336&lt;=7,D2336&gt;=4)</f>
        <v>0</v>
      </c>
      <c r="I2336" s="5" t="n">
        <f aca="false">AND(B2336&gt;=$P$1,B2336&lt;=$Q$1)</f>
        <v>1</v>
      </c>
      <c r="J2336" s="0" t="n">
        <f aca="false">VLOOKUP(D2336,Товар!$A$1:$F$61,5)</f>
        <v>80</v>
      </c>
      <c r="K2336" s="5" t="n">
        <f aca="false">IF(F2336="Поступление",TRUE())</f>
        <v>1</v>
      </c>
      <c r="L2336" s="5" t="n">
        <f aca="false">AND(G2336,H2336,I2336,K2336)</f>
        <v>0</v>
      </c>
      <c r="M2336" s="0" t="n">
        <f aca="false">IF(L2336,1,0)</f>
        <v>0</v>
      </c>
      <c r="N2336" s="0" t="n">
        <f aca="false">E2336*J2336*M2336</f>
        <v>0</v>
      </c>
    </row>
    <row r="2337" customFormat="false" ht="14.25" hidden="false" customHeight="false" outlineLevel="0" collapsed="false">
      <c r="A2337" s="0" t="n">
        <v>2336</v>
      </c>
      <c r="B2337" s="3" t="n">
        <v>45147</v>
      </c>
      <c r="C2337" s="4" t="s">
        <v>15</v>
      </c>
      <c r="D2337" s="0" t="n">
        <v>32</v>
      </c>
      <c r="E2337" s="0" t="n">
        <v>300</v>
      </c>
      <c r="F2337" s="0" t="s">
        <v>11</v>
      </c>
      <c r="G2337" s="5" t="n">
        <f aca="false">OR(C2337="M15",C2337="M10")</f>
        <v>1</v>
      </c>
      <c r="H2337" s="5" t="n">
        <f aca="false">AND(D2337&lt;=7,D2337&gt;=4)</f>
        <v>0</v>
      </c>
      <c r="I2337" s="5" t="n">
        <f aca="false">AND(B2337&gt;=$P$1,B2337&lt;=$Q$1)</f>
        <v>1</v>
      </c>
      <c r="J2337" s="0" t="n">
        <f aca="false">VLOOKUP(D2337,Товар!$A$1:$F$61,5)</f>
        <v>100</v>
      </c>
      <c r="K2337" s="5" t="n">
        <f aca="false">IF(F2337="Поступление",TRUE())</f>
        <v>1</v>
      </c>
      <c r="L2337" s="5" t="n">
        <f aca="false">AND(G2337,H2337,I2337,K2337)</f>
        <v>0</v>
      </c>
      <c r="M2337" s="0" t="n">
        <f aca="false">IF(L2337,1,0)</f>
        <v>0</v>
      </c>
      <c r="N2337" s="0" t="n">
        <f aca="false">E2337*J2337*M2337</f>
        <v>0</v>
      </c>
    </row>
    <row r="2338" customFormat="false" ht="14.25" hidden="false" customHeight="false" outlineLevel="0" collapsed="false">
      <c r="A2338" s="0" t="n">
        <v>2337</v>
      </c>
      <c r="B2338" s="3" t="n">
        <v>45147</v>
      </c>
      <c r="C2338" s="4" t="s">
        <v>15</v>
      </c>
      <c r="D2338" s="0" t="n">
        <v>33</v>
      </c>
      <c r="E2338" s="0" t="n">
        <v>300</v>
      </c>
      <c r="F2338" s="0" t="s">
        <v>11</v>
      </c>
      <c r="G2338" s="5" t="n">
        <f aca="false">OR(C2338="M15",C2338="M10")</f>
        <v>1</v>
      </c>
      <c r="H2338" s="5" t="n">
        <f aca="false">AND(D2338&lt;=7,D2338&gt;=4)</f>
        <v>0</v>
      </c>
      <c r="I2338" s="5" t="n">
        <f aca="false">AND(B2338&gt;=$P$1,B2338&lt;=$Q$1)</f>
        <v>1</v>
      </c>
      <c r="J2338" s="0" t="n">
        <f aca="false">VLOOKUP(D2338,Товар!$A$1:$F$61,5)</f>
        <v>100</v>
      </c>
      <c r="K2338" s="5" t="n">
        <f aca="false">IF(F2338="Поступление",TRUE())</f>
        <v>1</v>
      </c>
      <c r="L2338" s="5" t="n">
        <f aca="false">AND(G2338,H2338,I2338,K2338)</f>
        <v>0</v>
      </c>
      <c r="M2338" s="0" t="n">
        <f aca="false">IF(L2338,1,0)</f>
        <v>0</v>
      </c>
      <c r="N2338" s="0" t="n">
        <f aca="false">E2338*J2338*M2338</f>
        <v>0</v>
      </c>
    </row>
    <row r="2339" customFormat="false" ht="14.25" hidden="false" customHeight="false" outlineLevel="0" collapsed="false">
      <c r="A2339" s="0" t="n">
        <v>2338</v>
      </c>
      <c r="B2339" s="3" t="n">
        <v>45147</v>
      </c>
      <c r="C2339" s="4" t="s">
        <v>15</v>
      </c>
      <c r="D2339" s="0" t="n">
        <v>34</v>
      </c>
      <c r="E2339" s="0" t="n">
        <v>300</v>
      </c>
      <c r="F2339" s="0" t="s">
        <v>11</v>
      </c>
      <c r="G2339" s="5" t="n">
        <f aca="false">OR(C2339="M15",C2339="M10")</f>
        <v>1</v>
      </c>
      <c r="H2339" s="5" t="n">
        <f aca="false">AND(D2339&lt;=7,D2339&gt;=4)</f>
        <v>0</v>
      </c>
      <c r="I2339" s="5" t="n">
        <f aca="false">AND(B2339&gt;=$P$1,B2339&lt;=$Q$1)</f>
        <v>1</v>
      </c>
      <c r="J2339" s="0" t="n">
        <f aca="false">VLOOKUP(D2339,Товар!$A$1:$F$61,5)</f>
        <v>200</v>
      </c>
      <c r="K2339" s="5" t="n">
        <f aca="false">IF(F2339="Поступление",TRUE())</f>
        <v>1</v>
      </c>
      <c r="L2339" s="5" t="n">
        <f aca="false">AND(G2339,H2339,I2339,K2339)</f>
        <v>0</v>
      </c>
      <c r="M2339" s="0" t="n">
        <f aca="false">IF(L2339,1,0)</f>
        <v>0</v>
      </c>
      <c r="N2339" s="0" t="n">
        <f aca="false">E2339*J2339*M2339</f>
        <v>0</v>
      </c>
    </row>
    <row r="2340" customFormat="false" ht="14.25" hidden="false" customHeight="false" outlineLevel="0" collapsed="false">
      <c r="A2340" s="0" t="n">
        <v>2339</v>
      </c>
      <c r="B2340" s="3" t="n">
        <v>45147</v>
      </c>
      <c r="C2340" s="4" t="s">
        <v>15</v>
      </c>
      <c r="D2340" s="0" t="n">
        <v>35</v>
      </c>
      <c r="E2340" s="0" t="n">
        <v>300</v>
      </c>
      <c r="F2340" s="0" t="s">
        <v>11</v>
      </c>
      <c r="G2340" s="5" t="n">
        <f aca="false">OR(C2340="M15",C2340="M10")</f>
        <v>1</v>
      </c>
      <c r="H2340" s="5" t="n">
        <f aca="false">AND(D2340&lt;=7,D2340&gt;=4)</f>
        <v>0</v>
      </c>
      <c r="I2340" s="5" t="n">
        <f aca="false">AND(B2340&gt;=$P$1,B2340&lt;=$Q$1)</f>
        <v>1</v>
      </c>
      <c r="J2340" s="0" t="n">
        <f aca="false">VLOOKUP(D2340,Товар!$A$1:$F$61,5)</f>
        <v>300</v>
      </c>
      <c r="K2340" s="5" t="n">
        <f aca="false">IF(F2340="Поступление",TRUE())</f>
        <v>1</v>
      </c>
      <c r="L2340" s="5" t="n">
        <f aca="false">AND(G2340,H2340,I2340,K2340)</f>
        <v>0</v>
      </c>
      <c r="M2340" s="0" t="n">
        <f aca="false">IF(L2340,1,0)</f>
        <v>0</v>
      </c>
      <c r="N2340" s="0" t="n">
        <f aca="false">E2340*J2340*M2340</f>
        <v>0</v>
      </c>
    </row>
    <row r="2341" customFormat="false" ht="14.25" hidden="false" customHeight="false" outlineLevel="0" collapsed="false">
      <c r="A2341" s="0" t="n">
        <v>2340</v>
      </c>
      <c r="B2341" s="3" t="n">
        <v>45147</v>
      </c>
      <c r="C2341" s="4" t="s">
        <v>15</v>
      </c>
      <c r="D2341" s="0" t="n">
        <v>36</v>
      </c>
      <c r="E2341" s="0" t="n">
        <v>300</v>
      </c>
      <c r="F2341" s="0" t="s">
        <v>11</v>
      </c>
      <c r="G2341" s="5" t="n">
        <f aca="false">OR(C2341="M15",C2341="M10")</f>
        <v>1</v>
      </c>
      <c r="H2341" s="5" t="n">
        <f aca="false">AND(D2341&lt;=7,D2341&gt;=4)</f>
        <v>0</v>
      </c>
      <c r="I2341" s="5" t="n">
        <f aca="false">AND(B2341&gt;=$P$1,B2341&lt;=$Q$1)</f>
        <v>1</v>
      </c>
      <c r="J2341" s="0" t="n">
        <f aca="false">VLOOKUP(D2341,Товар!$A$1:$F$61,5)</f>
        <v>400</v>
      </c>
      <c r="K2341" s="5" t="n">
        <f aca="false">IF(F2341="Поступление",TRUE())</f>
        <v>1</v>
      </c>
      <c r="L2341" s="5" t="n">
        <f aca="false">AND(G2341,H2341,I2341,K2341)</f>
        <v>0</v>
      </c>
      <c r="M2341" s="0" t="n">
        <f aca="false">IF(L2341,1,0)</f>
        <v>0</v>
      </c>
      <c r="N2341" s="0" t="n">
        <f aca="false">E2341*J2341*M2341</f>
        <v>0</v>
      </c>
    </row>
    <row r="2342" customFormat="false" ht="14.25" hidden="false" customHeight="false" outlineLevel="0" collapsed="false">
      <c r="A2342" s="0" t="n">
        <v>2341</v>
      </c>
      <c r="B2342" s="3" t="n">
        <v>45147</v>
      </c>
      <c r="C2342" s="4" t="s">
        <v>16</v>
      </c>
      <c r="D2342" s="0" t="n">
        <v>1</v>
      </c>
      <c r="E2342" s="0" t="n">
        <v>300</v>
      </c>
      <c r="F2342" s="0" t="s">
        <v>11</v>
      </c>
      <c r="G2342" s="5" t="n">
        <f aca="false">OR(C2342="M15",C2342="M10")</f>
        <v>0</v>
      </c>
      <c r="H2342" s="5" t="n">
        <f aca="false">AND(D2342&lt;=7,D2342&gt;=4)</f>
        <v>0</v>
      </c>
      <c r="I2342" s="5" t="n">
        <f aca="false">AND(B2342&gt;=$P$1,B2342&lt;=$Q$1)</f>
        <v>1</v>
      </c>
      <c r="J2342" s="0" t="n">
        <f aca="false">VLOOKUP(D2342,Товар!$A$1:$F$61,5)</f>
        <v>250</v>
      </c>
      <c r="K2342" s="5" t="n">
        <f aca="false">IF(F2342="Поступление",TRUE())</f>
        <v>1</v>
      </c>
      <c r="L2342" s="5" t="n">
        <f aca="false">AND(G2342,H2342,I2342,K2342)</f>
        <v>0</v>
      </c>
      <c r="M2342" s="0" t="n">
        <f aca="false">IF(L2342,1,0)</f>
        <v>0</v>
      </c>
      <c r="N2342" s="0" t="n">
        <f aca="false">E2342*J2342*M2342</f>
        <v>0</v>
      </c>
    </row>
    <row r="2343" customFormat="false" ht="14.25" hidden="false" customHeight="false" outlineLevel="0" collapsed="false">
      <c r="A2343" s="0" t="n">
        <v>2342</v>
      </c>
      <c r="B2343" s="3" t="n">
        <v>45147</v>
      </c>
      <c r="C2343" s="4" t="s">
        <v>16</v>
      </c>
      <c r="D2343" s="0" t="n">
        <v>2</v>
      </c>
      <c r="E2343" s="0" t="n">
        <v>300</v>
      </c>
      <c r="F2343" s="0" t="s">
        <v>11</v>
      </c>
      <c r="G2343" s="5" t="n">
        <f aca="false">OR(C2343="M15",C2343="M10")</f>
        <v>0</v>
      </c>
      <c r="H2343" s="5" t="n">
        <f aca="false">AND(D2343&lt;=7,D2343&gt;=4)</f>
        <v>0</v>
      </c>
      <c r="I2343" s="5" t="n">
        <f aca="false">AND(B2343&gt;=$P$1,B2343&lt;=$Q$1)</f>
        <v>1</v>
      </c>
      <c r="J2343" s="0" t="n">
        <f aca="false">VLOOKUP(D2343,Товар!$A$1:$F$61,5)</f>
        <v>1</v>
      </c>
      <c r="K2343" s="5" t="n">
        <f aca="false">IF(F2343="Поступление",TRUE())</f>
        <v>1</v>
      </c>
      <c r="L2343" s="5" t="n">
        <f aca="false">AND(G2343,H2343,I2343,K2343)</f>
        <v>0</v>
      </c>
      <c r="M2343" s="0" t="n">
        <f aca="false">IF(L2343,1,0)</f>
        <v>0</v>
      </c>
      <c r="N2343" s="0" t="n">
        <f aca="false">E2343*J2343*M2343</f>
        <v>0</v>
      </c>
    </row>
    <row r="2344" customFormat="false" ht="14.25" hidden="false" customHeight="false" outlineLevel="0" collapsed="false">
      <c r="A2344" s="0" t="n">
        <v>2343</v>
      </c>
      <c r="B2344" s="3" t="n">
        <v>45147</v>
      </c>
      <c r="C2344" s="4" t="s">
        <v>16</v>
      </c>
      <c r="D2344" s="0" t="n">
        <v>3</v>
      </c>
      <c r="E2344" s="0" t="n">
        <v>300</v>
      </c>
      <c r="F2344" s="0" t="s">
        <v>11</v>
      </c>
      <c r="G2344" s="5" t="n">
        <f aca="false">OR(C2344="M15",C2344="M10")</f>
        <v>0</v>
      </c>
      <c r="H2344" s="5" t="n">
        <f aca="false">AND(D2344&lt;=7,D2344&gt;=4)</f>
        <v>0</v>
      </c>
      <c r="I2344" s="5" t="n">
        <f aca="false">AND(B2344&gt;=$P$1,B2344&lt;=$Q$1)</f>
        <v>1</v>
      </c>
      <c r="J2344" s="0" t="n">
        <f aca="false">VLOOKUP(D2344,Товар!$A$1:$F$61,5)</f>
        <v>6</v>
      </c>
      <c r="K2344" s="5" t="n">
        <f aca="false">IF(F2344="Поступление",TRUE())</f>
        <v>1</v>
      </c>
      <c r="L2344" s="5" t="n">
        <f aca="false">AND(G2344,H2344,I2344,K2344)</f>
        <v>0</v>
      </c>
      <c r="M2344" s="0" t="n">
        <f aca="false">IF(L2344,1,0)</f>
        <v>0</v>
      </c>
      <c r="N2344" s="0" t="n">
        <f aca="false">E2344*J2344*M2344</f>
        <v>0</v>
      </c>
    </row>
    <row r="2345" customFormat="false" ht="14.25" hidden="false" customHeight="false" outlineLevel="0" collapsed="false">
      <c r="A2345" s="0" t="n">
        <v>2344</v>
      </c>
      <c r="B2345" s="3" t="n">
        <v>45147</v>
      </c>
      <c r="C2345" s="4" t="s">
        <v>16</v>
      </c>
      <c r="D2345" s="0" t="n">
        <v>4</v>
      </c>
      <c r="E2345" s="0" t="n">
        <v>300</v>
      </c>
      <c r="F2345" s="0" t="s">
        <v>11</v>
      </c>
      <c r="G2345" s="5" t="n">
        <f aca="false">OR(C2345="M15",C2345="M10")</f>
        <v>0</v>
      </c>
      <c r="H2345" s="5" t="n">
        <f aca="false">AND(D2345&lt;=7,D2345&gt;=4)</f>
        <v>1</v>
      </c>
      <c r="I2345" s="5" t="n">
        <f aca="false">AND(B2345&gt;=$P$1,B2345&lt;=$Q$1)</f>
        <v>1</v>
      </c>
      <c r="J2345" s="0" t="n">
        <f aca="false">VLOOKUP(D2345,Товар!$A$1:$F$61,5)</f>
        <v>250</v>
      </c>
      <c r="K2345" s="5" t="n">
        <f aca="false">IF(F2345="Поступление",TRUE())</f>
        <v>1</v>
      </c>
      <c r="L2345" s="5" t="n">
        <f aca="false">AND(G2345,H2345,I2345,K2345)</f>
        <v>0</v>
      </c>
      <c r="M2345" s="0" t="n">
        <f aca="false">IF(L2345,1,0)</f>
        <v>0</v>
      </c>
      <c r="N2345" s="0" t="n">
        <f aca="false">E2345*J2345*M2345</f>
        <v>0</v>
      </c>
    </row>
    <row r="2346" customFormat="false" ht="14.25" hidden="false" customHeight="false" outlineLevel="0" collapsed="false">
      <c r="A2346" s="0" t="n">
        <v>2345</v>
      </c>
      <c r="B2346" s="3" t="n">
        <v>45147</v>
      </c>
      <c r="C2346" s="4" t="s">
        <v>16</v>
      </c>
      <c r="D2346" s="0" t="n">
        <v>5</v>
      </c>
      <c r="E2346" s="0" t="n">
        <v>300</v>
      </c>
      <c r="F2346" s="0" t="s">
        <v>11</v>
      </c>
      <c r="G2346" s="5" t="n">
        <f aca="false">OR(C2346="M15",C2346="M10")</f>
        <v>0</v>
      </c>
      <c r="H2346" s="5" t="n">
        <f aca="false">AND(D2346&lt;=7,D2346&gt;=4)</f>
        <v>1</v>
      </c>
      <c r="I2346" s="5" t="n">
        <f aca="false">AND(B2346&gt;=$P$1,B2346&lt;=$Q$1)</f>
        <v>1</v>
      </c>
      <c r="J2346" s="0" t="n">
        <f aca="false">VLOOKUP(D2346,Товар!$A$1:$F$61,5)</f>
        <v>800</v>
      </c>
      <c r="K2346" s="5" t="n">
        <f aca="false">IF(F2346="Поступление",TRUE())</f>
        <v>1</v>
      </c>
      <c r="L2346" s="5" t="n">
        <f aca="false">AND(G2346,H2346,I2346,K2346)</f>
        <v>0</v>
      </c>
      <c r="M2346" s="0" t="n">
        <f aca="false">IF(L2346,1,0)</f>
        <v>0</v>
      </c>
      <c r="N2346" s="0" t="n">
        <f aca="false">E2346*J2346*M2346</f>
        <v>0</v>
      </c>
    </row>
    <row r="2347" customFormat="false" ht="14.25" hidden="false" customHeight="false" outlineLevel="0" collapsed="false">
      <c r="A2347" s="0" t="n">
        <v>2346</v>
      </c>
      <c r="B2347" s="3" t="n">
        <v>45147</v>
      </c>
      <c r="C2347" s="4" t="s">
        <v>16</v>
      </c>
      <c r="D2347" s="0" t="n">
        <v>6</v>
      </c>
      <c r="E2347" s="0" t="n">
        <v>300</v>
      </c>
      <c r="F2347" s="0" t="s">
        <v>11</v>
      </c>
      <c r="G2347" s="5" t="n">
        <f aca="false">OR(C2347="M15",C2347="M10")</f>
        <v>0</v>
      </c>
      <c r="H2347" s="5" t="n">
        <f aca="false">AND(D2347&lt;=7,D2347&gt;=4)</f>
        <v>1</v>
      </c>
      <c r="I2347" s="5" t="n">
        <f aca="false">AND(B2347&gt;=$P$1,B2347&lt;=$Q$1)</f>
        <v>1</v>
      </c>
      <c r="J2347" s="0" t="n">
        <f aca="false">VLOOKUP(D2347,Товар!$A$1:$F$61,5)</f>
        <v>500</v>
      </c>
      <c r="K2347" s="5" t="n">
        <f aca="false">IF(F2347="Поступление",TRUE())</f>
        <v>1</v>
      </c>
      <c r="L2347" s="5" t="n">
        <f aca="false">AND(G2347,H2347,I2347,K2347)</f>
        <v>0</v>
      </c>
      <c r="M2347" s="0" t="n">
        <f aca="false">IF(L2347,1,0)</f>
        <v>0</v>
      </c>
      <c r="N2347" s="0" t="n">
        <f aca="false">E2347*J2347*M2347</f>
        <v>0</v>
      </c>
    </row>
    <row r="2348" customFormat="false" ht="14.25" hidden="false" customHeight="false" outlineLevel="0" collapsed="false">
      <c r="A2348" s="0" t="n">
        <v>2347</v>
      </c>
      <c r="B2348" s="3" t="n">
        <v>45147</v>
      </c>
      <c r="C2348" s="4" t="s">
        <v>16</v>
      </c>
      <c r="D2348" s="0" t="n">
        <v>7</v>
      </c>
      <c r="E2348" s="0" t="n">
        <v>300</v>
      </c>
      <c r="F2348" s="0" t="s">
        <v>11</v>
      </c>
      <c r="G2348" s="5" t="n">
        <f aca="false">OR(C2348="M15",C2348="M10")</f>
        <v>0</v>
      </c>
      <c r="H2348" s="5" t="n">
        <f aca="false">AND(D2348&lt;=7,D2348&gt;=4)</f>
        <v>1</v>
      </c>
      <c r="I2348" s="5" t="n">
        <f aca="false">AND(B2348&gt;=$P$1,B2348&lt;=$Q$1)</f>
        <v>1</v>
      </c>
      <c r="J2348" s="0" t="n">
        <f aca="false">VLOOKUP(D2348,Товар!$A$1:$F$61,5)</f>
        <v>1000</v>
      </c>
      <c r="K2348" s="5" t="n">
        <f aca="false">IF(F2348="Поступление",TRUE())</f>
        <v>1</v>
      </c>
      <c r="L2348" s="5" t="n">
        <f aca="false">AND(G2348,H2348,I2348,K2348)</f>
        <v>0</v>
      </c>
      <c r="M2348" s="0" t="n">
        <f aca="false">IF(L2348,1,0)</f>
        <v>0</v>
      </c>
      <c r="N2348" s="0" t="n">
        <f aca="false">E2348*J2348*M2348</f>
        <v>0</v>
      </c>
    </row>
    <row r="2349" customFormat="false" ht="14.25" hidden="false" customHeight="false" outlineLevel="0" collapsed="false">
      <c r="A2349" s="0" t="n">
        <v>2348</v>
      </c>
      <c r="B2349" s="3" t="n">
        <v>45147</v>
      </c>
      <c r="C2349" s="4" t="s">
        <v>16</v>
      </c>
      <c r="D2349" s="0" t="n">
        <v>8</v>
      </c>
      <c r="E2349" s="0" t="n">
        <v>300</v>
      </c>
      <c r="F2349" s="0" t="s">
        <v>11</v>
      </c>
      <c r="G2349" s="5" t="n">
        <f aca="false">OR(C2349="M15",C2349="M10")</f>
        <v>0</v>
      </c>
      <c r="H2349" s="5" t="n">
        <f aca="false">AND(D2349&lt;=7,D2349&gt;=4)</f>
        <v>0</v>
      </c>
      <c r="I2349" s="5" t="n">
        <f aca="false">AND(B2349&gt;=$P$1,B2349&lt;=$Q$1)</f>
        <v>1</v>
      </c>
      <c r="J2349" s="0" t="n">
        <f aca="false">VLOOKUP(D2349,Товар!$A$1:$F$61,5)</f>
        <v>250</v>
      </c>
      <c r="K2349" s="5" t="n">
        <f aca="false">IF(F2349="Поступление",TRUE())</f>
        <v>1</v>
      </c>
      <c r="L2349" s="5" t="n">
        <f aca="false">AND(G2349,H2349,I2349,K2349)</f>
        <v>0</v>
      </c>
      <c r="M2349" s="0" t="n">
        <f aca="false">IF(L2349,1,0)</f>
        <v>0</v>
      </c>
      <c r="N2349" s="0" t="n">
        <f aca="false">E2349*J2349*M2349</f>
        <v>0</v>
      </c>
    </row>
    <row r="2350" customFormat="false" ht="14.25" hidden="false" customHeight="false" outlineLevel="0" collapsed="false">
      <c r="A2350" s="0" t="n">
        <v>2349</v>
      </c>
      <c r="B2350" s="3" t="n">
        <v>45147</v>
      </c>
      <c r="C2350" s="4" t="s">
        <v>16</v>
      </c>
      <c r="D2350" s="0" t="n">
        <v>9</v>
      </c>
      <c r="E2350" s="0" t="n">
        <v>300</v>
      </c>
      <c r="F2350" s="0" t="s">
        <v>11</v>
      </c>
      <c r="G2350" s="5" t="n">
        <f aca="false">OR(C2350="M15",C2350="M10")</f>
        <v>0</v>
      </c>
      <c r="H2350" s="5" t="n">
        <f aca="false">AND(D2350&lt;=7,D2350&gt;=4)</f>
        <v>0</v>
      </c>
      <c r="I2350" s="5" t="n">
        <f aca="false">AND(B2350&gt;=$P$1,B2350&lt;=$Q$1)</f>
        <v>1</v>
      </c>
      <c r="J2350" s="0" t="n">
        <f aca="false">VLOOKUP(D2350,Товар!$A$1:$F$61,5)</f>
        <v>500</v>
      </c>
      <c r="K2350" s="5" t="n">
        <f aca="false">IF(F2350="Поступление",TRUE())</f>
        <v>1</v>
      </c>
      <c r="L2350" s="5" t="n">
        <f aca="false">AND(G2350,H2350,I2350,K2350)</f>
        <v>0</v>
      </c>
      <c r="M2350" s="0" t="n">
        <f aca="false">IF(L2350,1,0)</f>
        <v>0</v>
      </c>
      <c r="N2350" s="0" t="n">
        <f aca="false">E2350*J2350*M2350</f>
        <v>0</v>
      </c>
    </row>
    <row r="2351" customFormat="false" ht="14.25" hidden="false" customHeight="false" outlineLevel="0" collapsed="false">
      <c r="A2351" s="0" t="n">
        <v>2350</v>
      </c>
      <c r="B2351" s="3" t="n">
        <v>45147</v>
      </c>
      <c r="C2351" s="4" t="s">
        <v>16</v>
      </c>
      <c r="D2351" s="0" t="n">
        <v>10</v>
      </c>
      <c r="E2351" s="0" t="n">
        <v>300</v>
      </c>
      <c r="F2351" s="0" t="s">
        <v>11</v>
      </c>
      <c r="G2351" s="5" t="n">
        <f aca="false">OR(C2351="M15",C2351="M10")</f>
        <v>0</v>
      </c>
      <c r="H2351" s="5" t="n">
        <f aca="false">AND(D2351&lt;=7,D2351&gt;=4)</f>
        <v>0</v>
      </c>
      <c r="I2351" s="5" t="n">
        <f aca="false">AND(B2351&gt;=$P$1,B2351&lt;=$Q$1)</f>
        <v>1</v>
      </c>
      <c r="J2351" s="0" t="n">
        <f aca="false">VLOOKUP(D2351,Товар!$A$1:$F$61,5)</f>
        <v>1000</v>
      </c>
      <c r="K2351" s="5" t="n">
        <f aca="false">IF(F2351="Поступление",TRUE())</f>
        <v>1</v>
      </c>
      <c r="L2351" s="5" t="n">
        <f aca="false">AND(G2351,H2351,I2351,K2351)</f>
        <v>0</v>
      </c>
      <c r="M2351" s="0" t="n">
        <f aca="false">IF(L2351,1,0)</f>
        <v>0</v>
      </c>
      <c r="N2351" s="0" t="n">
        <f aca="false">E2351*J2351*M2351</f>
        <v>0</v>
      </c>
    </row>
    <row r="2352" customFormat="false" ht="14.25" hidden="false" customHeight="false" outlineLevel="0" collapsed="false">
      <c r="A2352" s="0" t="n">
        <v>2351</v>
      </c>
      <c r="B2352" s="3" t="n">
        <v>45147</v>
      </c>
      <c r="C2352" s="4" t="s">
        <v>16</v>
      </c>
      <c r="D2352" s="0" t="n">
        <v>11</v>
      </c>
      <c r="E2352" s="0" t="n">
        <v>300</v>
      </c>
      <c r="F2352" s="0" t="s">
        <v>11</v>
      </c>
      <c r="G2352" s="5" t="n">
        <f aca="false">OR(C2352="M15",C2352="M10")</f>
        <v>0</v>
      </c>
      <c r="H2352" s="5" t="n">
        <f aca="false">AND(D2352&lt;=7,D2352&gt;=4)</f>
        <v>0</v>
      </c>
      <c r="I2352" s="5" t="n">
        <f aca="false">AND(B2352&gt;=$P$1,B2352&lt;=$Q$1)</f>
        <v>1</v>
      </c>
      <c r="J2352" s="0" t="n">
        <f aca="false">VLOOKUP(D2352,Товар!$A$1:$F$61,5)</f>
        <v>500</v>
      </c>
      <c r="K2352" s="5" t="n">
        <f aca="false">IF(F2352="Поступление",TRUE())</f>
        <v>1</v>
      </c>
      <c r="L2352" s="5" t="n">
        <f aca="false">AND(G2352,H2352,I2352,K2352)</f>
        <v>0</v>
      </c>
      <c r="M2352" s="0" t="n">
        <f aca="false">IF(L2352,1,0)</f>
        <v>0</v>
      </c>
      <c r="N2352" s="0" t="n">
        <f aca="false">E2352*J2352*M2352</f>
        <v>0</v>
      </c>
    </row>
    <row r="2353" customFormat="false" ht="14.25" hidden="false" customHeight="false" outlineLevel="0" collapsed="false">
      <c r="A2353" s="0" t="n">
        <v>2352</v>
      </c>
      <c r="B2353" s="3" t="n">
        <v>45147</v>
      </c>
      <c r="C2353" s="4" t="s">
        <v>16</v>
      </c>
      <c r="D2353" s="0" t="n">
        <v>12</v>
      </c>
      <c r="E2353" s="0" t="n">
        <v>300</v>
      </c>
      <c r="F2353" s="0" t="s">
        <v>11</v>
      </c>
      <c r="G2353" s="5" t="n">
        <f aca="false">OR(C2353="M15",C2353="M10")</f>
        <v>0</v>
      </c>
      <c r="H2353" s="5" t="n">
        <f aca="false">AND(D2353&lt;=7,D2353&gt;=4)</f>
        <v>0</v>
      </c>
      <c r="I2353" s="5" t="n">
        <f aca="false">AND(B2353&gt;=$P$1,B2353&lt;=$Q$1)</f>
        <v>1</v>
      </c>
      <c r="J2353" s="0" t="n">
        <f aca="false">VLOOKUP(D2353,Товар!$A$1:$F$61,5)</f>
        <v>250</v>
      </c>
      <c r="K2353" s="5" t="n">
        <f aca="false">IF(F2353="Поступление",TRUE())</f>
        <v>1</v>
      </c>
      <c r="L2353" s="5" t="n">
        <f aca="false">AND(G2353,H2353,I2353,K2353)</f>
        <v>0</v>
      </c>
      <c r="M2353" s="0" t="n">
        <f aca="false">IF(L2353,1,0)</f>
        <v>0</v>
      </c>
      <c r="N2353" s="0" t="n">
        <f aca="false">E2353*J2353*M2353</f>
        <v>0</v>
      </c>
    </row>
    <row r="2354" customFormat="false" ht="14.25" hidden="false" customHeight="false" outlineLevel="0" collapsed="false">
      <c r="A2354" s="0" t="n">
        <v>2353</v>
      </c>
      <c r="B2354" s="3" t="n">
        <v>45147</v>
      </c>
      <c r="C2354" s="4" t="s">
        <v>16</v>
      </c>
      <c r="D2354" s="0" t="n">
        <v>13</v>
      </c>
      <c r="E2354" s="0" t="n">
        <v>300</v>
      </c>
      <c r="F2354" s="0" t="s">
        <v>11</v>
      </c>
      <c r="G2354" s="5" t="n">
        <f aca="false">OR(C2354="M15",C2354="M10")</f>
        <v>0</v>
      </c>
      <c r="H2354" s="5" t="n">
        <f aca="false">AND(D2354&lt;=7,D2354&gt;=4)</f>
        <v>0</v>
      </c>
      <c r="I2354" s="5" t="n">
        <f aca="false">AND(B2354&gt;=$P$1,B2354&lt;=$Q$1)</f>
        <v>1</v>
      </c>
      <c r="J2354" s="0" t="n">
        <f aca="false">VLOOKUP(D2354,Товар!$A$1:$F$61,5)</f>
        <v>500</v>
      </c>
      <c r="K2354" s="5" t="n">
        <f aca="false">IF(F2354="Поступление",TRUE())</f>
        <v>1</v>
      </c>
      <c r="L2354" s="5" t="n">
        <f aca="false">AND(G2354,H2354,I2354,K2354)</f>
        <v>0</v>
      </c>
      <c r="M2354" s="0" t="n">
        <f aca="false">IF(L2354,1,0)</f>
        <v>0</v>
      </c>
      <c r="N2354" s="0" t="n">
        <f aca="false">E2354*J2354*M2354</f>
        <v>0</v>
      </c>
    </row>
    <row r="2355" customFormat="false" ht="14.25" hidden="false" customHeight="false" outlineLevel="0" collapsed="false">
      <c r="A2355" s="0" t="n">
        <v>2354</v>
      </c>
      <c r="B2355" s="3" t="n">
        <v>45147</v>
      </c>
      <c r="C2355" s="4" t="s">
        <v>16</v>
      </c>
      <c r="D2355" s="0" t="n">
        <v>14</v>
      </c>
      <c r="E2355" s="0" t="n">
        <v>300</v>
      </c>
      <c r="F2355" s="0" t="s">
        <v>11</v>
      </c>
      <c r="G2355" s="5" t="n">
        <f aca="false">OR(C2355="M15",C2355="M10")</f>
        <v>0</v>
      </c>
      <c r="H2355" s="5" t="n">
        <f aca="false">AND(D2355&lt;=7,D2355&gt;=4)</f>
        <v>0</v>
      </c>
      <c r="I2355" s="5" t="n">
        <f aca="false">AND(B2355&gt;=$P$1,B2355&lt;=$Q$1)</f>
        <v>1</v>
      </c>
      <c r="J2355" s="0" t="n">
        <f aca="false">VLOOKUP(D2355,Товар!$A$1:$F$61,5)</f>
        <v>300</v>
      </c>
      <c r="K2355" s="5" t="n">
        <f aca="false">IF(F2355="Поступление",TRUE())</f>
        <v>1</v>
      </c>
      <c r="L2355" s="5" t="n">
        <f aca="false">AND(G2355,H2355,I2355,K2355)</f>
        <v>0</v>
      </c>
      <c r="M2355" s="0" t="n">
        <f aca="false">IF(L2355,1,0)</f>
        <v>0</v>
      </c>
      <c r="N2355" s="0" t="n">
        <f aca="false">E2355*J2355*M2355</f>
        <v>0</v>
      </c>
    </row>
    <row r="2356" customFormat="false" ht="14.25" hidden="false" customHeight="false" outlineLevel="0" collapsed="false">
      <c r="A2356" s="0" t="n">
        <v>2355</v>
      </c>
      <c r="B2356" s="3" t="n">
        <v>45147</v>
      </c>
      <c r="C2356" s="4" t="s">
        <v>16</v>
      </c>
      <c r="D2356" s="0" t="n">
        <v>15</v>
      </c>
      <c r="E2356" s="0" t="n">
        <v>300</v>
      </c>
      <c r="F2356" s="0" t="s">
        <v>11</v>
      </c>
      <c r="G2356" s="5" t="n">
        <f aca="false">OR(C2356="M15",C2356="M10")</f>
        <v>0</v>
      </c>
      <c r="H2356" s="5" t="n">
        <f aca="false">AND(D2356&lt;=7,D2356&gt;=4)</f>
        <v>0</v>
      </c>
      <c r="I2356" s="5" t="n">
        <f aca="false">AND(B2356&gt;=$P$1,B2356&lt;=$Q$1)</f>
        <v>1</v>
      </c>
      <c r="J2356" s="0" t="n">
        <f aca="false">VLOOKUP(D2356,Товар!$A$1:$F$61,5)</f>
        <v>250</v>
      </c>
      <c r="K2356" s="5" t="n">
        <f aca="false">IF(F2356="Поступление",TRUE())</f>
        <v>1</v>
      </c>
      <c r="L2356" s="5" t="n">
        <f aca="false">AND(G2356,H2356,I2356,K2356)</f>
        <v>0</v>
      </c>
      <c r="M2356" s="0" t="n">
        <f aca="false">IF(L2356,1,0)</f>
        <v>0</v>
      </c>
      <c r="N2356" s="0" t="n">
        <f aca="false">E2356*J2356*M2356</f>
        <v>0</v>
      </c>
    </row>
    <row r="2357" customFormat="false" ht="14.25" hidden="false" customHeight="false" outlineLevel="0" collapsed="false">
      <c r="A2357" s="0" t="n">
        <v>2356</v>
      </c>
      <c r="B2357" s="3" t="n">
        <v>45147</v>
      </c>
      <c r="C2357" s="4" t="s">
        <v>16</v>
      </c>
      <c r="D2357" s="0" t="n">
        <v>16</v>
      </c>
      <c r="E2357" s="0" t="n">
        <v>300</v>
      </c>
      <c r="F2357" s="0" t="s">
        <v>11</v>
      </c>
      <c r="G2357" s="5" t="n">
        <f aca="false">OR(C2357="M15",C2357="M10")</f>
        <v>0</v>
      </c>
      <c r="H2357" s="5" t="n">
        <f aca="false">AND(D2357&lt;=7,D2357&gt;=4)</f>
        <v>0</v>
      </c>
      <c r="I2357" s="5" t="n">
        <f aca="false">AND(B2357&gt;=$P$1,B2357&lt;=$Q$1)</f>
        <v>1</v>
      </c>
      <c r="J2357" s="0" t="n">
        <f aca="false">VLOOKUP(D2357,Товар!$A$1:$F$61,5)</f>
        <v>1</v>
      </c>
      <c r="K2357" s="5" t="n">
        <f aca="false">IF(F2357="Поступление",TRUE())</f>
        <v>1</v>
      </c>
      <c r="L2357" s="5" t="n">
        <f aca="false">AND(G2357,H2357,I2357,K2357)</f>
        <v>0</v>
      </c>
      <c r="M2357" s="0" t="n">
        <f aca="false">IF(L2357,1,0)</f>
        <v>0</v>
      </c>
      <c r="N2357" s="0" t="n">
        <f aca="false">E2357*J2357*M2357</f>
        <v>0</v>
      </c>
    </row>
    <row r="2358" customFormat="false" ht="14.25" hidden="false" customHeight="false" outlineLevel="0" collapsed="false">
      <c r="A2358" s="0" t="n">
        <v>2357</v>
      </c>
      <c r="B2358" s="3" t="n">
        <v>45147</v>
      </c>
      <c r="C2358" s="4" t="s">
        <v>16</v>
      </c>
      <c r="D2358" s="0" t="n">
        <v>17</v>
      </c>
      <c r="E2358" s="0" t="n">
        <v>300</v>
      </c>
      <c r="F2358" s="0" t="s">
        <v>11</v>
      </c>
      <c r="G2358" s="5" t="n">
        <f aca="false">OR(C2358="M15",C2358="M10")</f>
        <v>0</v>
      </c>
      <c r="H2358" s="5" t="n">
        <f aca="false">AND(D2358&lt;=7,D2358&gt;=4)</f>
        <v>0</v>
      </c>
      <c r="I2358" s="5" t="n">
        <f aca="false">AND(B2358&gt;=$P$1,B2358&lt;=$Q$1)</f>
        <v>1</v>
      </c>
      <c r="J2358" s="0" t="n">
        <f aca="false">VLOOKUP(D2358,Товар!$A$1:$F$61,5)</f>
        <v>150</v>
      </c>
      <c r="K2358" s="5" t="n">
        <f aca="false">IF(F2358="Поступление",TRUE())</f>
        <v>1</v>
      </c>
      <c r="L2358" s="5" t="n">
        <f aca="false">AND(G2358,H2358,I2358,K2358)</f>
        <v>0</v>
      </c>
      <c r="M2358" s="0" t="n">
        <f aca="false">IF(L2358,1,0)</f>
        <v>0</v>
      </c>
      <c r="N2358" s="0" t="n">
        <f aca="false">E2358*J2358*M2358</f>
        <v>0</v>
      </c>
    </row>
    <row r="2359" customFormat="false" ht="14.25" hidden="false" customHeight="false" outlineLevel="0" collapsed="false">
      <c r="A2359" s="0" t="n">
        <v>2358</v>
      </c>
      <c r="B2359" s="3" t="n">
        <v>45147</v>
      </c>
      <c r="C2359" s="4" t="s">
        <v>16</v>
      </c>
      <c r="D2359" s="0" t="n">
        <v>18</v>
      </c>
      <c r="E2359" s="0" t="n">
        <v>300</v>
      </c>
      <c r="F2359" s="0" t="s">
        <v>11</v>
      </c>
      <c r="G2359" s="5" t="n">
        <f aca="false">OR(C2359="M15",C2359="M10")</f>
        <v>0</v>
      </c>
      <c r="H2359" s="5" t="n">
        <f aca="false">AND(D2359&lt;=7,D2359&gt;=4)</f>
        <v>0</v>
      </c>
      <c r="I2359" s="5" t="n">
        <f aca="false">AND(B2359&gt;=$P$1,B2359&lt;=$Q$1)</f>
        <v>1</v>
      </c>
      <c r="J2359" s="0" t="n">
        <f aca="false">VLOOKUP(D2359,Товар!$A$1:$F$61,5)</f>
        <v>150</v>
      </c>
      <c r="K2359" s="5" t="n">
        <f aca="false">IF(F2359="Поступление",TRUE())</f>
        <v>1</v>
      </c>
      <c r="L2359" s="5" t="n">
        <f aca="false">AND(G2359,H2359,I2359,K2359)</f>
        <v>0</v>
      </c>
      <c r="M2359" s="0" t="n">
        <f aca="false">IF(L2359,1,0)</f>
        <v>0</v>
      </c>
      <c r="N2359" s="0" t="n">
        <f aca="false">E2359*J2359*M2359</f>
        <v>0</v>
      </c>
    </row>
    <row r="2360" customFormat="false" ht="14.25" hidden="false" customHeight="false" outlineLevel="0" collapsed="false">
      <c r="A2360" s="0" t="n">
        <v>2359</v>
      </c>
      <c r="B2360" s="3" t="n">
        <v>45147</v>
      </c>
      <c r="C2360" s="4" t="s">
        <v>16</v>
      </c>
      <c r="D2360" s="0" t="n">
        <v>19</v>
      </c>
      <c r="E2360" s="0" t="n">
        <v>300</v>
      </c>
      <c r="F2360" s="0" t="s">
        <v>11</v>
      </c>
      <c r="G2360" s="5" t="n">
        <f aca="false">OR(C2360="M15",C2360="M10")</f>
        <v>0</v>
      </c>
      <c r="H2360" s="5" t="n">
        <f aca="false">AND(D2360&lt;=7,D2360&gt;=4)</f>
        <v>0</v>
      </c>
      <c r="I2360" s="5" t="n">
        <f aca="false">AND(B2360&gt;=$P$1,B2360&lt;=$Q$1)</f>
        <v>1</v>
      </c>
      <c r="J2360" s="0" t="n">
        <f aca="false">VLOOKUP(D2360,Товар!$A$1:$F$61,5)</f>
        <v>700</v>
      </c>
      <c r="K2360" s="5" t="n">
        <f aca="false">IF(F2360="Поступление",TRUE())</f>
        <v>1</v>
      </c>
      <c r="L2360" s="5" t="n">
        <f aca="false">AND(G2360,H2360,I2360,K2360)</f>
        <v>0</v>
      </c>
      <c r="M2360" s="0" t="n">
        <f aca="false">IF(L2360,1,0)</f>
        <v>0</v>
      </c>
      <c r="N2360" s="0" t="n">
        <f aca="false">E2360*J2360*M2360</f>
        <v>0</v>
      </c>
    </row>
    <row r="2361" customFormat="false" ht="14.25" hidden="false" customHeight="false" outlineLevel="0" collapsed="false">
      <c r="A2361" s="0" t="n">
        <v>2360</v>
      </c>
      <c r="B2361" s="3" t="n">
        <v>45147</v>
      </c>
      <c r="C2361" s="4" t="s">
        <v>16</v>
      </c>
      <c r="D2361" s="0" t="n">
        <v>20</v>
      </c>
      <c r="E2361" s="0" t="n">
        <v>300</v>
      </c>
      <c r="F2361" s="0" t="s">
        <v>11</v>
      </c>
      <c r="G2361" s="5" t="n">
        <f aca="false">OR(C2361="M15",C2361="M10")</f>
        <v>0</v>
      </c>
      <c r="H2361" s="5" t="n">
        <f aca="false">AND(D2361&lt;=7,D2361&gt;=4)</f>
        <v>0</v>
      </c>
      <c r="I2361" s="5" t="n">
        <f aca="false">AND(B2361&gt;=$P$1,B2361&lt;=$Q$1)</f>
        <v>1</v>
      </c>
      <c r="J2361" s="0" t="n">
        <f aca="false">VLOOKUP(D2361,Товар!$A$1:$F$61,5)</f>
        <v>500</v>
      </c>
      <c r="K2361" s="5" t="n">
        <f aca="false">IF(F2361="Поступление",TRUE())</f>
        <v>1</v>
      </c>
      <c r="L2361" s="5" t="n">
        <f aca="false">AND(G2361,H2361,I2361,K2361)</f>
        <v>0</v>
      </c>
      <c r="M2361" s="0" t="n">
        <f aca="false">IF(L2361,1,0)</f>
        <v>0</v>
      </c>
      <c r="N2361" s="0" t="n">
        <f aca="false">E2361*J2361*M2361</f>
        <v>0</v>
      </c>
    </row>
    <row r="2362" customFormat="false" ht="14.25" hidden="false" customHeight="false" outlineLevel="0" collapsed="false">
      <c r="A2362" s="0" t="n">
        <v>2361</v>
      </c>
      <c r="B2362" s="3" t="n">
        <v>45147</v>
      </c>
      <c r="C2362" s="4" t="s">
        <v>16</v>
      </c>
      <c r="D2362" s="0" t="n">
        <v>21</v>
      </c>
      <c r="E2362" s="0" t="n">
        <v>300</v>
      </c>
      <c r="F2362" s="0" t="s">
        <v>11</v>
      </c>
      <c r="G2362" s="5" t="n">
        <f aca="false">OR(C2362="M15",C2362="M10")</f>
        <v>0</v>
      </c>
      <c r="H2362" s="5" t="n">
        <f aca="false">AND(D2362&lt;=7,D2362&gt;=4)</f>
        <v>0</v>
      </c>
      <c r="I2362" s="5" t="n">
        <f aca="false">AND(B2362&gt;=$P$1,B2362&lt;=$Q$1)</f>
        <v>1</v>
      </c>
      <c r="J2362" s="0" t="n">
        <f aca="false">VLOOKUP(D2362,Товар!$A$1:$F$61,5)</f>
        <v>500</v>
      </c>
      <c r="K2362" s="5" t="n">
        <f aca="false">IF(F2362="Поступление",TRUE())</f>
        <v>1</v>
      </c>
      <c r="L2362" s="5" t="n">
        <f aca="false">AND(G2362,H2362,I2362,K2362)</f>
        <v>0</v>
      </c>
      <c r="M2362" s="0" t="n">
        <f aca="false">IF(L2362,1,0)</f>
        <v>0</v>
      </c>
      <c r="N2362" s="0" t="n">
        <f aca="false">E2362*J2362*M2362</f>
        <v>0</v>
      </c>
    </row>
    <row r="2363" customFormat="false" ht="14.25" hidden="false" customHeight="false" outlineLevel="0" collapsed="false">
      <c r="A2363" s="0" t="n">
        <v>2362</v>
      </c>
      <c r="B2363" s="3" t="n">
        <v>45147</v>
      </c>
      <c r="C2363" s="4" t="s">
        <v>16</v>
      </c>
      <c r="D2363" s="0" t="n">
        <v>22</v>
      </c>
      <c r="E2363" s="0" t="n">
        <v>300</v>
      </c>
      <c r="F2363" s="0" t="s">
        <v>11</v>
      </c>
      <c r="G2363" s="5" t="n">
        <f aca="false">OR(C2363="M15",C2363="M10")</f>
        <v>0</v>
      </c>
      <c r="H2363" s="5" t="n">
        <f aca="false">AND(D2363&lt;=7,D2363&gt;=4)</f>
        <v>0</v>
      </c>
      <c r="I2363" s="5" t="n">
        <f aca="false">AND(B2363&gt;=$P$1,B2363&lt;=$Q$1)</f>
        <v>1</v>
      </c>
      <c r="J2363" s="0" t="n">
        <f aca="false">VLOOKUP(D2363,Товар!$A$1:$F$61,5)</f>
        <v>600</v>
      </c>
      <c r="K2363" s="5" t="n">
        <f aca="false">IF(F2363="Поступление",TRUE())</f>
        <v>1</v>
      </c>
      <c r="L2363" s="5" t="n">
        <f aca="false">AND(G2363,H2363,I2363,K2363)</f>
        <v>0</v>
      </c>
      <c r="M2363" s="0" t="n">
        <f aca="false">IF(L2363,1,0)</f>
        <v>0</v>
      </c>
      <c r="N2363" s="0" t="n">
        <f aca="false">E2363*J2363*M2363</f>
        <v>0</v>
      </c>
    </row>
    <row r="2364" customFormat="false" ht="14.25" hidden="false" customHeight="false" outlineLevel="0" collapsed="false">
      <c r="A2364" s="0" t="n">
        <v>2363</v>
      </c>
      <c r="B2364" s="3" t="n">
        <v>45147</v>
      </c>
      <c r="C2364" s="4" t="s">
        <v>16</v>
      </c>
      <c r="D2364" s="0" t="n">
        <v>23</v>
      </c>
      <c r="E2364" s="0" t="n">
        <v>300</v>
      </c>
      <c r="F2364" s="0" t="s">
        <v>11</v>
      </c>
      <c r="G2364" s="5" t="n">
        <f aca="false">OR(C2364="M15",C2364="M10")</f>
        <v>0</v>
      </c>
      <c r="H2364" s="5" t="n">
        <f aca="false">AND(D2364&lt;=7,D2364&gt;=4)</f>
        <v>0</v>
      </c>
      <c r="I2364" s="5" t="n">
        <f aca="false">AND(B2364&gt;=$P$1,B2364&lt;=$Q$1)</f>
        <v>1</v>
      </c>
      <c r="J2364" s="0" t="n">
        <f aca="false">VLOOKUP(D2364,Товар!$A$1:$F$61,5)</f>
        <v>1000</v>
      </c>
      <c r="K2364" s="5" t="n">
        <f aca="false">IF(F2364="Поступление",TRUE())</f>
        <v>1</v>
      </c>
      <c r="L2364" s="5" t="n">
        <f aca="false">AND(G2364,H2364,I2364,K2364)</f>
        <v>0</v>
      </c>
      <c r="M2364" s="0" t="n">
        <f aca="false">IF(L2364,1,0)</f>
        <v>0</v>
      </c>
      <c r="N2364" s="0" t="n">
        <f aca="false">E2364*J2364*M2364</f>
        <v>0</v>
      </c>
    </row>
    <row r="2365" customFormat="false" ht="14.25" hidden="false" customHeight="false" outlineLevel="0" collapsed="false">
      <c r="A2365" s="0" t="n">
        <v>2364</v>
      </c>
      <c r="B2365" s="3" t="n">
        <v>45147</v>
      </c>
      <c r="C2365" s="4" t="s">
        <v>16</v>
      </c>
      <c r="D2365" s="0" t="n">
        <v>24</v>
      </c>
      <c r="E2365" s="0" t="n">
        <v>300</v>
      </c>
      <c r="F2365" s="0" t="s">
        <v>11</v>
      </c>
      <c r="G2365" s="5" t="n">
        <f aca="false">OR(C2365="M15",C2365="M10")</f>
        <v>0</v>
      </c>
      <c r="H2365" s="5" t="n">
        <f aca="false">AND(D2365&lt;=7,D2365&gt;=4)</f>
        <v>0</v>
      </c>
      <c r="I2365" s="5" t="n">
        <f aca="false">AND(B2365&gt;=$P$1,B2365&lt;=$Q$1)</f>
        <v>1</v>
      </c>
      <c r="J2365" s="0" t="n">
        <f aca="false">VLOOKUP(D2365,Товар!$A$1:$F$61,5)</f>
        <v>200</v>
      </c>
      <c r="K2365" s="5" t="n">
        <f aca="false">IF(F2365="Поступление",TRUE())</f>
        <v>1</v>
      </c>
      <c r="L2365" s="5" t="n">
        <f aca="false">AND(G2365,H2365,I2365,K2365)</f>
        <v>0</v>
      </c>
      <c r="M2365" s="0" t="n">
        <f aca="false">IF(L2365,1,0)</f>
        <v>0</v>
      </c>
      <c r="N2365" s="0" t="n">
        <f aca="false">E2365*J2365*M2365</f>
        <v>0</v>
      </c>
    </row>
    <row r="2366" customFormat="false" ht="14.25" hidden="false" customHeight="false" outlineLevel="0" collapsed="false">
      <c r="A2366" s="0" t="n">
        <v>2365</v>
      </c>
      <c r="B2366" s="3" t="n">
        <v>45147</v>
      </c>
      <c r="C2366" s="4" t="s">
        <v>16</v>
      </c>
      <c r="D2366" s="0" t="n">
        <v>25</v>
      </c>
      <c r="E2366" s="0" t="n">
        <v>300</v>
      </c>
      <c r="F2366" s="0" t="s">
        <v>11</v>
      </c>
      <c r="G2366" s="5" t="n">
        <f aca="false">OR(C2366="M15",C2366="M10")</f>
        <v>0</v>
      </c>
      <c r="H2366" s="5" t="n">
        <f aca="false">AND(D2366&lt;=7,D2366&gt;=4)</f>
        <v>0</v>
      </c>
      <c r="I2366" s="5" t="n">
        <f aca="false">AND(B2366&gt;=$P$1,B2366&lt;=$Q$1)</f>
        <v>1</v>
      </c>
      <c r="J2366" s="0" t="n">
        <f aca="false">VLOOKUP(D2366,Товар!$A$1:$F$61,5)</f>
        <v>250</v>
      </c>
      <c r="K2366" s="5" t="n">
        <f aca="false">IF(F2366="Поступление",TRUE())</f>
        <v>1</v>
      </c>
      <c r="L2366" s="5" t="n">
        <f aca="false">AND(G2366,H2366,I2366,K2366)</f>
        <v>0</v>
      </c>
      <c r="M2366" s="0" t="n">
        <f aca="false">IF(L2366,1,0)</f>
        <v>0</v>
      </c>
      <c r="N2366" s="0" t="n">
        <f aca="false">E2366*J2366*M2366</f>
        <v>0</v>
      </c>
    </row>
    <row r="2367" customFormat="false" ht="14.25" hidden="false" customHeight="false" outlineLevel="0" collapsed="false">
      <c r="A2367" s="0" t="n">
        <v>2366</v>
      </c>
      <c r="B2367" s="3" t="n">
        <v>45147</v>
      </c>
      <c r="C2367" s="4" t="s">
        <v>16</v>
      </c>
      <c r="D2367" s="0" t="n">
        <v>26</v>
      </c>
      <c r="E2367" s="0" t="n">
        <v>300</v>
      </c>
      <c r="F2367" s="0" t="s">
        <v>11</v>
      </c>
      <c r="G2367" s="5" t="n">
        <f aca="false">OR(C2367="M15",C2367="M10")</f>
        <v>0</v>
      </c>
      <c r="H2367" s="5" t="n">
        <f aca="false">AND(D2367&lt;=7,D2367&gt;=4)</f>
        <v>0</v>
      </c>
      <c r="I2367" s="5" t="n">
        <f aca="false">AND(B2367&gt;=$P$1,B2367&lt;=$Q$1)</f>
        <v>1</v>
      </c>
      <c r="J2367" s="0" t="n">
        <f aca="false">VLOOKUP(D2367,Товар!$A$1:$F$61,5)</f>
        <v>300</v>
      </c>
      <c r="K2367" s="5" t="n">
        <f aca="false">IF(F2367="Поступление",TRUE())</f>
        <v>1</v>
      </c>
      <c r="L2367" s="5" t="n">
        <f aca="false">AND(G2367,H2367,I2367,K2367)</f>
        <v>0</v>
      </c>
      <c r="M2367" s="0" t="n">
        <f aca="false">IF(L2367,1,0)</f>
        <v>0</v>
      </c>
      <c r="N2367" s="0" t="n">
        <f aca="false">E2367*J2367*M2367</f>
        <v>0</v>
      </c>
    </row>
    <row r="2368" customFormat="false" ht="14.25" hidden="false" customHeight="false" outlineLevel="0" collapsed="false">
      <c r="A2368" s="0" t="n">
        <v>2367</v>
      </c>
      <c r="B2368" s="3" t="n">
        <v>45147</v>
      </c>
      <c r="C2368" s="4" t="s">
        <v>16</v>
      </c>
      <c r="D2368" s="0" t="n">
        <v>27</v>
      </c>
      <c r="E2368" s="0" t="n">
        <v>300</v>
      </c>
      <c r="F2368" s="0" t="s">
        <v>11</v>
      </c>
      <c r="G2368" s="5" t="n">
        <f aca="false">OR(C2368="M15",C2368="M10")</f>
        <v>0</v>
      </c>
      <c r="H2368" s="5" t="n">
        <f aca="false">AND(D2368&lt;=7,D2368&gt;=4)</f>
        <v>0</v>
      </c>
      <c r="I2368" s="5" t="n">
        <f aca="false">AND(B2368&gt;=$P$1,B2368&lt;=$Q$1)</f>
        <v>1</v>
      </c>
      <c r="J2368" s="0" t="n">
        <f aca="false">VLOOKUP(D2368,Товар!$A$1:$F$61,5)</f>
        <v>100</v>
      </c>
      <c r="K2368" s="5" t="n">
        <f aca="false">IF(F2368="Поступление",TRUE())</f>
        <v>1</v>
      </c>
      <c r="L2368" s="5" t="n">
        <f aca="false">AND(G2368,H2368,I2368,K2368)</f>
        <v>0</v>
      </c>
      <c r="M2368" s="0" t="n">
        <f aca="false">IF(L2368,1,0)</f>
        <v>0</v>
      </c>
      <c r="N2368" s="0" t="n">
        <f aca="false">E2368*J2368*M2368</f>
        <v>0</v>
      </c>
    </row>
    <row r="2369" customFormat="false" ht="14.25" hidden="false" customHeight="false" outlineLevel="0" collapsed="false">
      <c r="A2369" s="0" t="n">
        <v>2368</v>
      </c>
      <c r="B2369" s="3" t="n">
        <v>45147</v>
      </c>
      <c r="C2369" s="4" t="s">
        <v>16</v>
      </c>
      <c r="D2369" s="0" t="n">
        <v>28</v>
      </c>
      <c r="E2369" s="0" t="n">
        <v>300</v>
      </c>
      <c r="F2369" s="0" t="s">
        <v>11</v>
      </c>
      <c r="G2369" s="5" t="n">
        <f aca="false">OR(C2369="M15",C2369="M10")</f>
        <v>0</v>
      </c>
      <c r="H2369" s="5" t="n">
        <f aca="false">AND(D2369&lt;=7,D2369&gt;=4)</f>
        <v>0</v>
      </c>
      <c r="I2369" s="5" t="n">
        <f aca="false">AND(B2369&gt;=$P$1,B2369&lt;=$Q$1)</f>
        <v>1</v>
      </c>
      <c r="J2369" s="0" t="n">
        <f aca="false">VLOOKUP(D2369,Товар!$A$1:$F$61,5)</f>
        <v>250</v>
      </c>
      <c r="K2369" s="5" t="n">
        <f aca="false">IF(F2369="Поступление",TRUE())</f>
        <v>1</v>
      </c>
      <c r="L2369" s="5" t="n">
        <f aca="false">AND(G2369,H2369,I2369,K2369)</f>
        <v>0</v>
      </c>
      <c r="M2369" s="0" t="n">
        <f aca="false">IF(L2369,1,0)</f>
        <v>0</v>
      </c>
      <c r="N2369" s="0" t="n">
        <f aca="false">E2369*J2369*M2369</f>
        <v>0</v>
      </c>
    </row>
    <row r="2370" customFormat="false" ht="14.25" hidden="false" customHeight="false" outlineLevel="0" collapsed="false">
      <c r="A2370" s="0" t="n">
        <v>2369</v>
      </c>
      <c r="B2370" s="3" t="n">
        <v>45147</v>
      </c>
      <c r="C2370" s="4" t="s">
        <v>16</v>
      </c>
      <c r="D2370" s="0" t="n">
        <v>29</v>
      </c>
      <c r="E2370" s="0" t="n">
        <v>300</v>
      </c>
      <c r="F2370" s="0" t="s">
        <v>11</v>
      </c>
      <c r="G2370" s="5" t="n">
        <f aca="false">OR(C2370="M15",C2370="M10")</f>
        <v>0</v>
      </c>
      <c r="H2370" s="5" t="n">
        <f aca="false">AND(D2370&lt;=7,D2370&gt;=4)</f>
        <v>0</v>
      </c>
      <c r="I2370" s="5" t="n">
        <f aca="false">AND(B2370&gt;=$P$1,B2370&lt;=$Q$1)</f>
        <v>1</v>
      </c>
      <c r="J2370" s="0" t="n">
        <f aca="false">VLOOKUP(D2370,Товар!$A$1:$F$61,5)</f>
        <v>250</v>
      </c>
      <c r="K2370" s="5" t="n">
        <f aca="false">IF(F2370="Поступление",TRUE())</f>
        <v>1</v>
      </c>
      <c r="L2370" s="5" t="n">
        <f aca="false">AND(G2370,H2370,I2370,K2370)</f>
        <v>0</v>
      </c>
      <c r="M2370" s="0" t="n">
        <f aca="false">IF(L2370,1,0)</f>
        <v>0</v>
      </c>
      <c r="N2370" s="0" t="n">
        <f aca="false">E2370*J2370*M2370</f>
        <v>0</v>
      </c>
    </row>
    <row r="2371" customFormat="false" ht="14.25" hidden="false" customHeight="false" outlineLevel="0" collapsed="false">
      <c r="A2371" s="0" t="n">
        <v>2370</v>
      </c>
      <c r="B2371" s="3" t="n">
        <v>45147</v>
      </c>
      <c r="C2371" s="4" t="s">
        <v>16</v>
      </c>
      <c r="D2371" s="0" t="n">
        <v>30</v>
      </c>
      <c r="E2371" s="0" t="n">
        <v>300</v>
      </c>
      <c r="F2371" s="0" t="s">
        <v>11</v>
      </c>
      <c r="G2371" s="5" t="n">
        <f aca="false">OR(C2371="M15",C2371="M10")</f>
        <v>0</v>
      </c>
      <c r="H2371" s="5" t="n">
        <f aca="false">AND(D2371&lt;=7,D2371&gt;=4)</f>
        <v>0</v>
      </c>
      <c r="I2371" s="5" t="n">
        <f aca="false">AND(B2371&gt;=$P$1,B2371&lt;=$Q$1)</f>
        <v>1</v>
      </c>
      <c r="J2371" s="0" t="n">
        <f aca="false">VLOOKUP(D2371,Товар!$A$1:$F$61,5)</f>
        <v>100</v>
      </c>
      <c r="K2371" s="5" t="n">
        <f aca="false">IF(F2371="Поступление",TRUE())</f>
        <v>1</v>
      </c>
      <c r="L2371" s="5" t="n">
        <f aca="false">AND(G2371,H2371,I2371,K2371)</f>
        <v>0</v>
      </c>
      <c r="M2371" s="0" t="n">
        <f aca="false">IF(L2371,1,0)</f>
        <v>0</v>
      </c>
      <c r="N2371" s="0" t="n">
        <f aca="false">E2371*J2371*M2371</f>
        <v>0</v>
      </c>
    </row>
    <row r="2372" customFormat="false" ht="14.25" hidden="false" customHeight="false" outlineLevel="0" collapsed="false">
      <c r="A2372" s="0" t="n">
        <v>2371</v>
      </c>
      <c r="B2372" s="3" t="n">
        <v>45147</v>
      </c>
      <c r="C2372" s="4" t="s">
        <v>16</v>
      </c>
      <c r="D2372" s="0" t="n">
        <v>31</v>
      </c>
      <c r="E2372" s="0" t="n">
        <v>300</v>
      </c>
      <c r="F2372" s="0" t="s">
        <v>11</v>
      </c>
      <c r="G2372" s="5" t="n">
        <f aca="false">OR(C2372="M15",C2372="M10")</f>
        <v>0</v>
      </c>
      <c r="H2372" s="5" t="n">
        <f aca="false">AND(D2372&lt;=7,D2372&gt;=4)</f>
        <v>0</v>
      </c>
      <c r="I2372" s="5" t="n">
        <f aca="false">AND(B2372&gt;=$P$1,B2372&lt;=$Q$1)</f>
        <v>1</v>
      </c>
      <c r="J2372" s="0" t="n">
        <f aca="false">VLOOKUP(D2372,Товар!$A$1:$F$61,5)</f>
        <v>80</v>
      </c>
      <c r="K2372" s="5" t="n">
        <f aca="false">IF(F2372="Поступление",TRUE())</f>
        <v>1</v>
      </c>
      <c r="L2372" s="5" t="n">
        <f aca="false">AND(G2372,H2372,I2372,K2372)</f>
        <v>0</v>
      </c>
      <c r="M2372" s="0" t="n">
        <f aca="false">IF(L2372,1,0)</f>
        <v>0</v>
      </c>
      <c r="N2372" s="0" t="n">
        <f aca="false">E2372*J2372*M2372</f>
        <v>0</v>
      </c>
    </row>
    <row r="2373" customFormat="false" ht="14.25" hidden="false" customHeight="false" outlineLevel="0" collapsed="false">
      <c r="A2373" s="0" t="n">
        <v>2372</v>
      </c>
      <c r="B2373" s="3" t="n">
        <v>45147</v>
      </c>
      <c r="C2373" s="4" t="s">
        <v>16</v>
      </c>
      <c r="D2373" s="0" t="n">
        <v>32</v>
      </c>
      <c r="E2373" s="0" t="n">
        <v>300</v>
      </c>
      <c r="F2373" s="0" t="s">
        <v>11</v>
      </c>
      <c r="G2373" s="5" t="n">
        <f aca="false">OR(C2373="M15",C2373="M10")</f>
        <v>0</v>
      </c>
      <c r="H2373" s="5" t="n">
        <f aca="false">AND(D2373&lt;=7,D2373&gt;=4)</f>
        <v>0</v>
      </c>
      <c r="I2373" s="5" t="n">
        <f aca="false">AND(B2373&gt;=$P$1,B2373&lt;=$Q$1)</f>
        <v>1</v>
      </c>
      <c r="J2373" s="0" t="n">
        <f aca="false">VLOOKUP(D2373,Товар!$A$1:$F$61,5)</f>
        <v>100</v>
      </c>
      <c r="K2373" s="5" t="n">
        <f aca="false">IF(F2373="Поступление",TRUE())</f>
        <v>1</v>
      </c>
      <c r="L2373" s="5" t="n">
        <f aca="false">AND(G2373,H2373,I2373,K2373)</f>
        <v>0</v>
      </c>
      <c r="M2373" s="0" t="n">
        <f aca="false">IF(L2373,1,0)</f>
        <v>0</v>
      </c>
      <c r="N2373" s="0" t="n">
        <f aca="false">E2373*J2373*M2373</f>
        <v>0</v>
      </c>
    </row>
    <row r="2374" customFormat="false" ht="14.25" hidden="false" customHeight="false" outlineLevel="0" collapsed="false">
      <c r="A2374" s="0" t="n">
        <v>2373</v>
      </c>
      <c r="B2374" s="3" t="n">
        <v>45147</v>
      </c>
      <c r="C2374" s="4" t="s">
        <v>16</v>
      </c>
      <c r="D2374" s="0" t="n">
        <v>33</v>
      </c>
      <c r="E2374" s="0" t="n">
        <v>300</v>
      </c>
      <c r="F2374" s="0" t="s">
        <v>11</v>
      </c>
      <c r="G2374" s="5" t="n">
        <f aca="false">OR(C2374="M15",C2374="M10")</f>
        <v>0</v>
      </c>
      <c r="H2374" s="5" t="n">
        <f aca="false">AND(D2374&lt;=7,D2374&gt;=4)</f>
        <v>0</v>
      </c>
      <c r="I2374" s="5" t="n">
        <f aca="false">AND(B2374&gt;=$P$1,B2374&lt;=$Q$1)</f>
        <v>1</v>
      </c>
      <c r="J2374" s="0" t="n">
        <f aca="false">VLOOKUP(D2374,Товар!$A$1:$F$61,5)</f>
        <v>100</v>
      </c>
      <c r="K2374" s="5" t="n">
        <f aca="false">IF(F2374="Поступление",TRUE())</f>
        <v>1</v>
      </c>
      <c r="L2374" s="5" t="n">
        <f aca="false">AND(G2374,H2374,I2374,K2374)</f>
        <v>0</v>
      </c>
      <c r="M2374" s="0" t="n">
        <f aca="false">IF(L2374,1,0)</f>
        <v>0</v>
      </c>
      <c r="N2374" s="0" t="n">
        <f aca="false">E2374*J2374*M2374</f>
        <v>0</v>
      </c>
    </row>
    <row r="2375" customFormat="false" ht="14.25" hidden="false" customHeight="false" outlineLevel="0" collapsed="false">
      <c r="A2375" s="0" t="n">
        <v>2374</v>
      </c>
      <c r="B2375" s="3" t="n">
        <v>45147</v>
      </c>
      <c r="C2375" s="4" t="s">
        <v>16</v>
      </c>
      <c r="D2375" s="0" t="n">
        <v>34</v>
      </c>
      <c r="E2375" s="0" t="n">
        <v>300</v>
      </c>
      <c r="F2375" s="0" t="s">
        <v>11</v>
      </c>
      <c r="G2375" s="5" t="n">
        <f aca="false">OR(C2375="M15",C2375="M10")</f>
        <v>0</v>
      </c>
      <c r="H2375" s="5" t="n">
        <f aca="false">AND(D2375&lt;=7,D2375&gt;=4)</f>
        <v>0</v>
      </c>
      <c r="I2375" s="5" t="n">
        <f aca="false">AND(B2375&gt;=$P$1,B2375&lt;=$Q$1)</f>
        <v>1</v>
      </c>
      <c r="J2375" s="0" t="n">
        <f aca="false">VLOOKUP(D2375,Товар!$A$1:$F$61,5)</f>
        <v>200</v>
      </c>
      <c r="K2375" s="5" t="n">
        <f aca="false">IF(F2375="Поступление",TRUE())</f>
        <v>1</v>
      </c>
      <c r="L2375" s="5" t="n">
        <f aca="false">AND(G2375,H2375,I2375,K2375)</f>
        <v>0</v>
      </c>
      <c r="M2375" s="0" t="n">
        <f aca="false">IF(L2375,1,0)</f>
        <v>0</v>
      </c>
      <c r="N2375" s="0" t="n">
        <f aca="false">E2375*J2375*M2375</f>
        <v>0</v>
      </c>
    </row>
    <row r="2376" customFormat="false" ht="14.25" hidden="false" customHeight="false" outlineLevel="0" collapsed="false">
      <c r="A2376" s="0" t="n">
        <v>2375</v>
      </c>
      <c r="B2376" s="3" t="n">
        <v>45147</v>
      </c>
      <c r="C2376" s="4" t="s">
        <v>16</v>
      </c>
      <c r="D2376" s="0" t="n">
        <v>35</v>
      </c>
      <c r="E2376" s="0" t="n">
        <v>300</v>
      </c>
      <c r="F2376" s="0" t="s">
        <v>11</v>
      </c>
      <c r="G2376" s="5" t="n">
        <f aca="false">OR(C2376="M15",C2376="M10")</f>
        <v>0</v>
      </c>
      <c r="H2376" s="5" t="n">
        <f aca="false">AND(D2376&lt;=7,D2376&gt;=4)</f>
        <v>0</v>
      </c>
      <c r="I2376" s="5" t="n">
        <f aca="false">AND(B2376&gt;=$P$1,B2376&lt;=$Q$1)</f>
        <v>1</v>
      </c>
      <c r="J2376" s="0" t="n">
        <f aca="false">VLOOKUP(D2376,Товар!$A$1:$F$61,5)</f>
        <v>300</v>
      </c>
      <c r="K2376" s="5" t="n">
        <f aca="false">IF(F2376="Поступление",TRUE())</f>
        <v>1</v>
      </c>
      <c r="L2376" s="5" t="n">
        <f aca="false">AND(G2376,H2376,I2376,K2376)</f>
        <v>0</v>
      </c>
      <c r="M2376" s="0" t="n">
        <f aca="false">IF(L2376,1,0)</f>
        <v>0</v>
      </c>
      <c r="N2376" s="0" t="n">
        <f aca="false">E2376*J2376*M2376</f>
        <v>0</v>
      </c>
    </row>
    <row r="2377" customFormat="false" ht="14.25" hidden="false" customHeight="false" outlineLevel="0" collapsed="false">
      <c r="A2377" s="0" t="n">
        <v>2376</v>
      </c>
      <c r="B2377" s="3" t="n">
        <v>45147</v>
      </c>
      <c r="C2377" s="4" t="s">
        <v>16</v>
      </c>
      <c r="D2377" s="0" t="n">
        <v>36</v>
      </c>
      <c r="E2377" s="0" t="n">
        <v>300</v>
      </c>
      <c r="F2377" s="0" t="s">
        <v>11</v>
      </c>
      <c r="G2377" s="5" t="n">
        <f aca="false">OR(C2377="M15",C2377="M10")</f>
        <v>0</v>
      </c>
      <c r="H2377" s="5" t="n">
        <f aca="false">AND(D2377&lt;=7,D2377&gt;=4)</f>
        <v>0</v>
      </c>
      <c r="I2377" s="5" t="n">
        <f aca="false">AND(B2377&gt;=$P$1,B2377&lt;=$Q$1)</f>
        <v>1</v>
      </c>
      <c r="J2377" s="0" t="n">
        <f aca="false">VLOOKUP(D2377,Товар!$A$1:$F$61,5)</f>
        <v>400</v>
      </c>
      <c r="K2377" s="5" t="n">
        <f aca="false">IF(F2377="Поступление",TRUE())</f>
        <v>1</v>
      </c>
      <c r="L2377" s="5" t="n">
        <f aca="false">AND(G2377,H2377,I2377,K2377)</f>
        <v>0</v>
      </c>
      <c r="M2377" s="0" t="n">
        <f aca="false">IF(L2377,1,0)</f>
        <v>0</v>
      </c>
      <c r="N2377" s="0" t="n">
        <f aca="false">E2377*J2377*M2377</f>
        <v>0</v>
      </c>
    </row>
    <row r="2378" customFormat="false" ht="14.25" hidden="false" customHeight="false" outlineLevel="0" collapsed="false">
      <c r="A2378" s="0" t="n">
        <v>2377</v>
      </c>
      <c r="B2378" s="3" t="n">
        <v>45147</v>
      </c>
      <c r="C2378" s="4" t="s">
        <v>17</v>
      </c>
      <c r="D2378" s="0" t="n">
        <v>1</v>
      </c>
      <c r="E2378" s="0" t="n">
        <v>400</v>
      </c>
      <c r="F2378" s="0" t="s">
        <v>11</v>
      </c>
      <c r="G2378" s="5" t="n">
        <f aca="false">OR(C2378="M15",C2378="M10")</f>
        <v>0</v>
      </c>
      <c r="H2378" s="5" t="n">
        <f aca="false">AND(D2378&lt;=7,D2378&gt;=4)</f>
        <v>0</v>
      </c>
      <c r="I2378" s="5" t="n">
        <f aca="false">AND(B2378&gt;=$P$1,B2378&lt;=$Q$1)</f>
        <v>1</v>
      </c>
      <c r="J2378" s="0" t="n">
        <f aca="false">VLOOKUP(D2378,Товар!$A$1:$F$61,5)</f>
        <v>250</v>
      </c>
      <c r="K2378" s="5" t="n">
        <f aca="false">IF(F2378="Поступление",TRUE())</f>
        <v>1</v>
      </c>
      <c r="L2378" s="5" t="n">
        <f aca="false">AND(G2378,H2378,I2378,K2378)</f>
        <v>0</v>
      </c>
      <c r="M2378" s="0" t="n">
        <f aca="false">IF(L2378,1,0)</f>
        <v>0</v>
      </c>
      <c r="N2378" s="0" t="n">
        <f aca="false">E2378*J2378*M2378</f>
        <v>0</v>
      </c>
    </row>
    <row r="2379" customFormat="false" ht="14.25" hidden="false" customHeight="false" outlineLevel="0" collapsed="false">
      <c r="A2379" s="0" t="n">
        <v>2378</v>
      </c>
      <c r="B2379" s="3" t="n">
        <v>45147</v>
      </c>
      <c r="C2379" s="4" t="s">
        <v>17</v>
      </c>
      <c r="D2379" s="0" t="n">
        <v>2</v>
      </c>
      <c r="E2379" s="0" t="n">
        <v>400</v>
      </c>
      <c r="F2379" s="0" t="s">
        <v>11</v>
      </c>
      <c r="G2379" s="5" t="n">
        <f aca="false">OR(C2379="M15",C2379="M10")</f>
        <v>0</v>
      </c>
      <c r="H2379" s="5" t="n">
        <f aca="false">AND(D2379&lt;=7,D2379&gt;=4)</f>
        <v>0</v>
      </c>
      <c r="I2379" s="5" t="n">
        <f aca="false">AND(B2379&gt;=$P$1,B2379&lt;=$Q$1)</f>
        <v>1</v>
      </c>
      <c r="J2379" s="0" t="n">
        <f aca="false">VLOOKUP(D2379,Товар!$A$1:$F$61,5)</f>
        <v>1</v>
      </c>
      <c r="K2379" s="5" t="n">
        <f aca="false">IF(F2379="Поступление",TRUE())</f>
        <v>1</v>
      </c>
      <c r="L2379" s="5" t="n">
        <f aca="false">AND(G2379,H2379,I2379,K2379)</f>
        <v>0</v>
      </c>
      <c r="M2379" s="0" t="n">
        <f aca="false">IF(L2379,1,0)</f>
        <v>0</v>
      </c>
      <c r="N2379" s="0" t="n">
        <f aca="false">E2379*J2379*M2379</f>
        <v>0</v>
      </c>
    </row>
    <row r="2380" customFormat="false" ht="14.25" hidden="false" customHeight="false" outlineLevel="0" collapsed="false">
      <c r="A2380" s="0" t="n">
        <v>2379</v>
      </c>
      <c r="B2380" s="3" t="n">
        <v>45147</v>
      </c>
      <c r="C2380" s="4" t="s">
        <v>17</v>
      </c>
      <c r="D2380" s="0" t="n">
        <v>3</v>
      </c>
      <c r="E2380" s="0" t="n">
        <v>400</v>
      </c>
      <c r="F2380" s="0" t="s">
        <v>11</v>
      </c>
      <c r="G2380" s="5" t="n">
        <f aca="false">OR(C2380="M15",C2380="M10")</f>
        <v>0</v>
      </c>
      <c r="H2380" s="5" t="n">
        <f aca="false">AND(D2380&lt;=7,D2380&gt;=4)</f>
        <v>0</v>
      </c>
      <c r="I2380" s="5" t="n">
        <f aca="false">AND(B2380&gt;=$P$1,B2380&lt;=$Q$1)</f>
        <v>1</v>
      </c>
      <c r="J2380" s="0" t="n">
        <f aca="false">VLOOKUP(D2380,Товар!$A$1:$F$61,5)</f>
        <v>6</v>
      </c>
      <c r="K2380" s="5" t="n">
        <f aca="false">IF(F2380="Поступление",TRUE())</f>
        <v>1</v>
      </c>
      <c r="L2380" s="5" t="n">
        <f aca="false">AND(G2380,H2380,I2380,K2380)</f>
        <v>0</v>
      </c>
      <c r="M2380" s="0" t="n">
        <f aca="false">IF(L2380,1,0)</f>
        <v>0</v>
      </c>
      <c r="N2380" s="0" t="n">
        <f aca="false">E2380*J2380*M2380</f>
        <v>0</v>
      </c>
    </row>
    <row r="2381" customFormat="false" ht="14.25" hidden="false" customHeight="false" outlineLevel="0" collapsed="false">
      <c r="A2381" s="0" t="n">
        <v>2380</v>
      </c>
      <c r="B2381" s="3" t="n">
        <v>45147</v>
      </c>
      <c r="C2381" s="4" t="s">
        <v>17</v>
      </c>
      <c r="D2381" s="0" t="n">
        <v>4</v>
      </c>
      <c r="E2381" s="0" t="n">
        <v>400</v>
      </c>
      <c r="F2381" s="0" t="s">
        <v>11</v>
      </c>
      <c r="G2381" s="5" t="n">
        <f aca="false">OR(C2381="M15",C2381="M10")</f>
        <v>0</v>
      </c>
      <c r="H2381" s="5" t="n">
        <f aca="false">AND(D2381&lt;=7,D2381&gt;=4)</f>
        <v>1</v>
      </c>
      <c r="I2381" s="5" t="n">
        <f aca="false">AND(B2381&gt;=$P$1,B2381&lt;=$Q$1)</f>
        <v>1</v>
      </c>
      <c r="J2381" s="0" t="n">
        <f aca="false">VLOOKUP(D2381,Товар!$A$1:$F$61,5)</f>
        <v>250</v>
      </c>
      <c r="K2381" s="5" t="n">
        <f aca="false">IF(F2381="Поступление",TRUE())</f>
        <v>1</v>
      </c>
      <c r="L2381" s="5" t="n">
        <f aca="false">AND(G2381,H2381,I2381,K2381)</f>
        <v>0</v>
      </c>
      <c r="M2381" s="0" t="n">
        <f aca="false">IF(L2381,1,0)</f>
        <v>0</v>
      </c>
      <c r="N2381" s="0" t="n">
        <f aca="false">E2381*J2381*M2381</f>
        <v>0</v>
      </c>
    </row>
    <row r="2382" customFormat="false" ht="14.25" hidden="false" customHeight="false" outlineLevel="0" collapsed="false">
      <c r="A2382" s="0" t="n">
        <v>2381</v>
      </c>
      <c r="B2382" s="3" t="n">
        <v>45147</v>
      </c>
      <c r="C2382" s="4" t="s">
        <v>17</v>
      </c>
      <c r="D2382" s="0" t="n">
        <v>5</v>
      </c>
      <c r="E2382" s="0" t="n">
        <v>400</v>
      </c>
      <c r="F2382" s="0" t="s">
        <v>11</v>
      </c>
      <c r="G2382" s="5" t="n">
        <f aca="false">OR(C2382="M15",C2382="M10")</f>
        <v>0</v>
      </c>
      <c r="H2382" s="5" t="n">
        <f aca="false">AND(D2382&lt;=7,D2382&gt;=4)</f>
        <v>1</v>
      </c>
      <c r="I2382" s="5" t="n">
        <f aca="false">AND(B2382&gt;=$P$1,B2382&lt;=$Q$1)</f>
        <v>1</v>
      </c>
      <c r="J2382" s="0" t="n">
        <f aca="false">VLOOKUP(D2382,Товар!$A$1:$F$61,5)</f>
        <v>800</v>
      </c>
      <c r="K2382" s="5" t="n">
        <f aca="false">IF(F2382="Поступление",TRUE())</f>
        <v>1</v>
      </c>
      <c r="L2382" s="5" t="n">
        <f aca="false">AND(G2382,H2382,I2382,K2382)</f>
        <v>0</v>
      </c>
      <c r="M2382" s="0" t="n">
        <f aca="false">IF(L2382,1,0)</f>
        <v>0</v>
      </c>
      <c r="N2382" s="0" t="n">
        <f aca="false">E2382*J2382*M2382</f>
        <v>0</v>
      </c>
    </row>
    <row r="2383" customFormat="false" ht="14.25" hidden="false" customHeight="false" outlineLevel="0" collapsed="false">
      <c r="A2383" s="0" t="n">
        <v>2382</v>
      </c>
      <c r="B2383" s="3" t="n">
        <v>45147</v>
      </c>
      <c r="C2383" s="4" t="s">
        <v>17</v>
      </c>
      <c r="D2383" s="0" t="n">
        <v>6</v>
      </c>
      <c r="E2383" s="0" t="n">
        <v>400</v>
      </c>
      <c r="F2383" s="0" t="s">
        <v>11</v>
      </c>
      <c r="G2383" s="5" t="n">
        <f aca="false">OR(C2383="M15",C2383="M10")</f>
        <v>0</v>
      </c>
      <c r="H2383" s="5" t="n">
        <f aca="false">AND(D2383&lt;=7,D2383&gt;=4)</f>
        <v>1</v>
      </c>
      <c r="I2383" s="5" t="n">
        <f aca="false">AND(B2383&gt;=$P$1,B2383&lt;=$Q$1)</f>
        <v>1</v>
      </c>
      <c r="J2383" s="0" t="n">
        <f aca="false">VLOOKUP(D2383,Товар!$A$1:$F$61,5)</f>
        <v>500</v>
      </c>
      <c r="K2383" s="5" t="n">
        <f aca="false">IF(F2383="Поступление",TRUE())</f>
        <v>1</v>
      </c>
      <c r="L2383" s="5" t="n">
        <f aca="false">AND(G2383,H2383,I2383,K2383)</f>
        <v>0</v>
      </c>
      <c r="M2383" s="0" t="n">
        <f aca="false">IF(L2383,1,0)</f>
        <v>0</v>
      </c>
      <c r="N2383" s="0" t="n">
        <f aca="false">E2383*J2383*M2383</f>
        <v>0</v>
      </c>
    </row>
    <row r="2384" customFormat="false" ht="14.25" hidden="false" customHeight="false" outlineLevel="0" collapsed="false">
      <c r="A2384" s="0" t="n">
        <v>2383</v>
      </c>
      <c r="B2384" s="3" t="n">
        <v>45147</v>
      </c>
      <c r="C2384" s="4" t="s">
        <v>17</v>
      </c>
      <c r="D2384" s="0" t="n">
        <v>7</v>
      </c>
      <c r="E2384" s="0" t="n">
        <v>400</v>
      </c>
      <c r="F2384" s="0" t="s">
        <v>11</v>
      </c>
      <c r="G2384" s="5" t="n">
        <f aca="false">OR(C2384="M15",C2384="M10")</f>
        <v>0</v>
      </c>
      <c r="H2384" s="5" t="n">
        <f aca="false">AND(D2384&lt;=7,D2384&gt;=4)</f>
        <v>1</v>
      </c>
      <c r="I2384" s="5" t="n">
        <f aca="false">AND(B2384&gt;=$P$1,B2384&lt;=$Q$1)</f>
        <v>1</v>
      </c>
      <c r="J2384" s="0" t="n">
        <f aca="false">VLOOKUP(D2384,Товар!$A$1:$F$61,5)</f>
        <v>1000</v>
      </c>
      <c r="K2384" s="5" t="n">
        <f aca="false">IF(F2384="Поступление",TRUE())</f>
        <v>1</v>
      </c>
      <c r="L2384" s="5" t="n">
        <f aca="false">AND(G2384,H2384,I2384,K2384)</f>
        <v>0</v>
      </c>
      <c r="M2384" s="0" t="n">
        <f aca="false">IF(L2384,1,0)</f>
        <v>0</v>
      </c>
      <c r="N2384" s="0" t="n">
        <f aca="false">E2384*J2384*M2384</f>
        <v>0</v>
      </c>
    </row>
    <row r="2385" customFormat="false" ht="14.25" hidden="false" customHeight="false" outlineLevel="0" collapsed="false">
      <c r="A2385" s="0" t="n">
        <v>2384</v>
      </c>
      <c r="B2385" s="3" t="n">
        <v>45147</v>
      </c>
      <c r="C2385" s="4" t="s">
        <v>17</v>
      </c>
      <c r="D2385" s="0" t="n">
        <v>8</v>
      </c>
      <c r="E2385" s="0" t="n">
        <v>400</v>
      </c>
      <c r="F2385" s="0" t="s">
        <v>11</v>
      </c>
      <c r="G2385" s="5" t="n">
        <f aca="false">OR(C2385="M15",C2385="M10")</f>
        <v>0</v>
      </c>
      <c r="H2385" s="5" t="n">
        <f aca="false">AND(D2385&lt;=7,D2385&gt;=4)</f>
        <v>0</v>
      </c>
      <c r="I2385" s="5" t="n">
        <f aca="false">AND(B2385&gt;=$P$1,B2385&lt;=$Q$1)</f>
        <v>1</v>
      </c>
      <c r="J2385" s="0" t="n">
        <f aca="false">VLOOKUP(D2385,Товар!$A$1:$F$61,5)</f>
        <v>250</v>
      </c>
      <c r="K2385" s="5" t="n">
        <f aca="false">IF(F2385="Поступление",TRUE())</f>
        <v>1</v>
      </c>
      <c r="L2385" s="5" t="n">
        <f aca="false">AND(G2385,H2385,I2385,K2385)</f>
        <v>0</v>
      </c>
      <c r="M2385" s="0" t="n">
        <f aca="false">IF(L2385,1,0)</f>
        <v>0</v>
      </c>
      <c r="N2385" s="0" t="n">
        <f aca="false">E2385*J2385*M2385</f>
        <v>0</v>
      </c>
    </row>
    <row r="2386" customFormat="false" ht="14.25" hidden="false" customHeight="false" outlineLevel="0" collapsed="false">
      <c r="A2386" s="0" t="n">
        <v>2385</v>
      </c>
      <c r="B2386" s="3" t="n">
        <v>45147</v>
      </c>
      <c r="C2386" s="4" t="s">
        <v>17</v>
      </c>
      <c r="D2386" s="0" t="n">
        <v>9</v>
      </c>
      <c r="E2386" s="0" t="n">
        <v>400</v>
      </c>
      <c r="F2386" s="0" t="s">
        <v>11</v>
      </c>
      <c r="G2386" s="5" t="n">
        <f aca="false">OR(C2386="M15",C2386="M10")</f>
        <v>0</v>
      </c>
      <c r="H2386" s="5" t="n">
        <f aca="false">AND(D2386&lt;=7,D2386&gt;=4)</f>
        <v>0</v>
      </c>
      <c r="I2386" s="5" t="n">
        <f aca="false">AND(B2386&gt;=$P$1,B2386&lt;=$Q$1)</f>
        <v>1</v>
      </c>
      <c r="J2386" s="0" t="n">
        <f aca="false">VLOOKUP(D2386,Товар!$A$1:$F$61,5)</f>
        <v>500</v>
      </c>
      <c r="K2386" s="5" t="n">
        <f aca="false">IF(F2386="Поступление",TRUE())</f>
        <v>1</v>
      </c>
      <c r="L2386" s="5" t="n">
        <f aca="false">AND(G2386,H2386,I2386,K2386)</f>
        <v>0</v>
      </c>
      <c r="M2386" s="0" t="n">
        <f aca="false">IF(L2386,1,0)</f>
        <v>0</v>
      </c>
      <c r="N2386" s="0" t="n">
        <f aca="false">E2386*J2386*M2386</f>
        <v>0</v>
      </c>
    </row>
    <row r="2387" customFormat="false" ht="14.25" hidden="false" customHeight="false" outlineLevel="0" collapsed="false">
      <c r="A2387" s="0" t="n">
        <v>2386</v>
      </c>
      <c r="B2387" s="3" t="n">
        <v>45147</v>
      </c>
      <c r="C2387" s="4" t="s">
        <v>17</v>
      </c>
      <c r="D2387" s="0" t="n">
        <v>10</v>
      </c>
      <c r="E2387" s="0" t="n">
        <v>400</v>
      </c>
      <c r="F2387" s="0" t="s">
        <v>11</v>
      </c>
      <c r="G2387" s="5" t="n">
        <f aca="false">OR(C2387="M15",C2387="M10")</f>
        <v>0</v>
      </c>
      <c r="H2387" s="5" t="n">
        <f aca="false">AND(D2387&lt;=7,D2387&gt;=4)</f>
        <v>0</v>
      </c>
      <c r="I2387" s="5" t="n">
        <f aca="false">AND(B2387&gt;=$P$1,B2387&lt;=$Q$1)</f>
        <v>1</v>
      </c>
      <c r="J2387" s="0" t="n">
        <f aca="false">VLOOKUP(D2387,Товар!$A$1:$F$61,5)</f>
        <v>1000</v>
      </c>
      <c r="K2387" s="5" t="n">
        <f aca="false">IF(F2387="Поступление",TRUE())</f>
        <v>1</v>
      </c>
      <c r="L2387" s="5" t="n">
        <f aca="false">AND(G2387,H2387,I2387,K2387)</f>
        <v>0</v>
      </c>
      <c r="M2387" s="0" t="n">
        <f aca="false">IF(L2387,1,0)</f>
        <v>0</v>
      </c>
      <c r="N2387" s="0" t="n">
        <f aca="false">E2387*J2387*M2387</f>
        <v>0</v>
      </c>
    </row>
    <row r="2388" customFormat="false" ht="14.25" hidden="false" customHeight="false" outlineLevel="0" collapsed="false">
      <c r="A2388" s="0" t="n">
        <v>2387</v>
      </c>
      <c r="B2388" s="3" t="n">
        <v>45147</v>
      </c>
      <c r="C2388" s="4" t="s">
        <v>17</v>
      </c>
      <c r="D2388" s="0" t="n">
        <v>11</v>
      </c>
      <c r="E2388" s="0" t="n">
        <v>400</v>
      </c>
      <c r="F2388" s="0" t="s">
        <v>11</v>
      </c>
      <c r="G2388" s="5" t="n">
        <f aca="false">OR(C2388="M15",C2388="M10")</f>
        <v>0</v>
      </c>
      <c r="H2388" s="5" t="n">
        <f aca="false">AND(D2388&lt;=7,D2388&gt;=4)</f>
        <v>0</v>
      </c>
      <c r="I2388" s="5" t="n">
        <f aca="false">AND(B2388&gt;=$P$1,B2388&lt;=$Q$1)</f>
        <v>1</v>
      </c>
      <c r="J2388" s="0" t="n">
        <f aca="false">VLOOKUP(D2388,Товар!$A$1:$F$61,5)</f>
        <v>500</v>
      </c>
      <c r="K2388" s="5" t="n">
        <f aca="false">IF(F2388="Поступление",TRUE())</f>
        <v>1</v>
      </c>
      <c r="L2388" s="5" t="n">
        <f aca="false">AND(G2388,H2388,I2388,K2388)</f>
        <v>0</v>
      </c>
      <c r="M2388" s="0" t="n">
        <f aca="false">IF(L2388,1,0)</f>
        <v>0</v>
      </c>
      <c r="N2388" s="0" t="n">
        <f aca="false">E2388*J2388*M2388</f>
        <v>0</v>
      </c>
    </row>
    <row r="2389" customFormat="false" ht="14.25" hidden="false" customHeight="false" outlineLevel="0" collapsed="false">
      <c r="A2389" s="0" t="n">
        <v>2388</v>
      </c>
      <c r="B2389" s="3" t="n">
        <v>45147</v>
      </c>
      <c r="C2389" s="4" t="s">
        <v>17</v>
      </c>
      <c r="D2389" s="0" t="n">
        <v>12</v>
      </c>
      <c r="E2389" s="0" t="n">
        <v>400</v>
      </c>
      <c r="F2389" s="0" t="s">
        <v>11</v>
      </c>
      <c r="G2389" s="5" t="n">
        <f aca="false">OR(C2389="M15",C2389="M10")</f>
        <v>0</v>
      </c>
      <c r="H2389" s="5" t="n">
        <f aca="false">AND(D2389&lt;=7,D2389&gt;=4)</f>
        <v>0</v>
      </c>
      <c r="I2389" s="5" t="n">
        <f aca="false">AND(B2389&gt;=$P$1,B2389&lt;=$Q$1)</f>
        <v>1</v>
      </c>
      <c r="J2389" s="0" t="n">
        <f aca="false">VLOOKUP(D2389,Товар!$A$1:$F$61,5)</f>
        <v>250</v>
      </c>
      <c r="K2389" s="5" t="n">
        <f aca="false">IF(F2389="Поступление",TRUE())</f>
        <v>1</v>
      </c>
      <c r="L2389" s="5" t="n">
        <f aca="false">AND(G2389,H2389,I2389,K2389)</f>
        <v>0</v>
      </c>
      <c r="M2389" s="0" t="n">
        <f aca="false">IF(L2389,1,0)</f>
        <v>0</v>
      </c>
      <c r="N2389" s="0" t="n">
        <f aca="false">E2389*J2389*M2389</f>
        <v>0</v>
      </c>
    </row>
    <row r="2390" customFormat="false" ht="14.25" hidden="false" customHeight="false" outlineLevel="0" collapsed="false">
      <c r="A2390" s="0" t="n">
        <v>2389</v>
      </c>
      <c r="B2390" s="3" t="n">
        <v>45147</v>
      </c>
      <c r="C2390" s="4" t="s">
        <v>17</v>
      </c>
      <c r="D2390" s="0" t="n">
        <v>13</v>
      </c>
      <c r="E2390" s="0" t="n">
        <v>400</v>
      </c>
      <c r="F2390" s="0" t="s">
        <v>11</v>
      </c>
      <c r="G2390" s="5" t="n">
        <f aca="false">OR(C2390="M15",C2390="M10")</f>
        <v>0</v>
      </c>
      <c r="H2390" s="5" t="n">
        <f aca="false">AND(D2390&lt;=7,D2390&gt;=4)</f>
        <v>0</v>
      </c>
      <c r="I2390" s="5" t="n">
        <f aca="false">AND(B2390&gt;=$P$1,B2390&lt;=$Q$1)</f>
        <v>1</v>
      </c>
      <c r="J2390" s="0" t="n">
        <f aca="false">VLOOKUP(D2390,Товар!$A$1:$F$61,5)</f>
        <v>500</v>
      </c>
      <c r="K2390" s="5" t="n">
        <f aca="false">IF(F2390="Поступление",TRUE())</f>
        <v>1</v>
      </c>
      <c r="L2390" s="5" t="n">
        <f aca="false">AND(G2390,H2390,I2390,K2390)</f>
        <v>0</v>
      </c>
      <c r="M2390" s="0" t="n">
        <f aca="false">IF(L2390,1,0)</f>
        <v>0</v>
      </c>
      <c r="N2390" s="0" t="n">
        <f aca="false">E2390*J2390*M2390</f>
        <v>0</v>
      </c>
    </row>
    <row r="2391" customFormat="false" ht="14.25" hidden="false" customHeight="false" outlineLevel="0" collapsed="false">
      <c r="A2391" s="0" t="n">
        <v>2390</v>
      </c>
      <c r="B2391" s="3" t="n">
        <v>45147</v>
      </c>
      <c r="C2391" s="4" t="s">
        <v>17</v>
      </c>
      <c r="D2391" s="0" t="n">
        <v>14</v>
      </c>
      <c r="E2391" s="0" t="n">
        <v>400</v>
      </c>
      <c r="F2391" s="0" t="s">
        <v>11</v>
      </c>
      <c r="G2391" s="5" t="n">
        <f aca="false">OR(C2391="M15",C2391="M10")</f>
        <v>0</v>
      </c>
      <c r="H2391" s="5" t="n">
        <f aca="false">AND(D2391&lt;=7,D2391&gt;=4)</f>
        <v>0</v>
      </c>
      <c r="I2391" s="5" t="n">
        <f aca="false">AND(B2391&gt;=$P$1,B2391&lt;=$Q$1)</f>
        <v>1</v>
      </c>
      <c r="J2391" s="0" t="n">
        <f aca="false">VLOOKUP(D2391,Товар!$A$1:$F$61,5)</f>
        <v>300</v>
      </c>
      <c r="K2391" s="5" t="n">
        <f aca="false">IF(F2391="Поступление",TRUE())</f>
        <v>1</v>
      </c>
      <c r="L2391" s="5" t="n">
        <f aca="false">AND(G2391,H2391,I2391,K2391)</f>
        <v>0</v>
      </c>
      <c r="M2391" s="0" t="n">
        <f aca="false">IF(L2391,1,0)</f>
        <v>0</v>
      </c>
      <c r="N2391" s="0" t="n">
        <f aca="false">E2391*J2391*M2391</f>
        <v>0</v>
      </c>
    </row>
    <row r="2392" customFormat="false" ht="14.25" hidden="false" customHeight="false" outlineLevel="0" collapsed="false">
      <c r="A2392" s="0" t="n">
        <v>2391</v>
      </c>
      <c r="B2392" s="3" t="n">
        <v>45147</v>
      </c>
      <c r="C2392" s="4" t="s">
        <v>17</v>
      </c>
      <c r="D2392" s="0" t="n">
        <v>15</v>
      </c>
      <c r="E2392" s="0" t="n">
        <v>400</v>
      </c>
      <c r="F2392" s="0" t="s">
        <v>11</v>
      </c>
      <c r="G2392" s="5" t="n">
        <f aca="false">OR(C2392="M15",C2392="M10")</f>
        <v>0</v>
      </c>
      <c r="H2392" s="5" t="n">
        <f aca="false">AND(D2392&lt;=7,D2392&gt;=4)</f>
        <v>0</v>
      </c>
      <c r="I2392" s="5" t="n">
        <f aca="false">AND(B2392&gt;=$P$1,B2392&lt;=$Q$1)</f>
        <v>1</v>
      </c>
      <c r="J2392" s="0" t="n">
        <f aca="false">VLOOKUP(D2392,Товар!$A$1:$F$61,5)</f>
        <v>250</v>
      </c>
      <c r="K2392" s="5" t="n">
        <f aca="false">IF(F2392="Поступление",TRUE())</f>
        <v>1</v>
      </c>
      <c r="L2392" s="5" t="n">
        <f aca="false">AND(G2392,H2392,I2392,K2392)</f>
        <v>0</v>
      </c>
      <c r="M2392" s="0" t="n">
        <f aca="false">IF(L2392,1,0)</f>
        <v>0</v>
      </c>
      <c r="N2392" s="0" t="n">
        <f aca="false">E2392*J2392*M2392</f>
        <v>0</v>
      </c>
    </row>
    <row r="2393" customFormat="false" ht="14.25" hidden="false" customHeight="false" outlineLevel="0" collapsed="false">
      <c r="A2393" s="0" t="n">
        <v>2392</v>
      </c>
      <c r="B2393" s="3" t="n">
        <v>45147</v>
      </c>
      <c r="C2393" s="4" t="s">
        <v>17</v>
      </c>
      <c r="D2393" s="0" t="n">
        <v>16</v>
      </c>
      <c r="E2393" s="0" t="n">
        <v>400</v>
      </c>
      <c r="F2393" s="0" t="s">
        <v>11</v>
      </c>
      <c r="G2393" s="5" t="n">
        <f aca="false">OR(C2393="M15",C2393="M10")</f>
        <v>0</v>
      </c>
      <c r="H2393" s="5" t="n">
        <f aca="false">AND(D2393&lt;=7,D2393&gt;=4)</f>
        <v>0</v>
      </c>
      <c r="I2393" s="5" t="n">
        <f aca="false">AND(B2393&gt;=$P$1,B2393&lt;=$Q$1)</f>
        <v>1</v>
      </c>
      <c r="J2393" s="0" t="n">
        <f aca="false">VLOOKUP(D2393,Товар!$A$1:$F$61,5)</f>
        <v>1</v>
      </c>
      <c r="K2393" s="5" t="n">
        <f aca="false">IF(F2393="Поступление",TRUE())</f>
        <v>1</v>
      </c>
      <c r="L2393" s="5" t="n">
        <f aca="false">AND(G2393,H2393,I2393,K2393)</f>
        <v>0</v>
      </c>
      <c r="M2393" s="0" t="n">
        <f aca="false">IF(L2393,1,0)</f>
        <v>0</v>
      </c>
      <c r="N2393" s="0" t="n">
        <f aca="false">E2393*J2393*M2393</f>
        <v>0</v>
      </c>
    </row>
    <row r="2394" customFormat="false" ht="14.25" hidden="false" customHeight="false" outlineLevel="0" collapsed="false">
      <c r="A2394" s="0" t="n">
        <v>2393</v>
      </c>
      <c r="B2394" s="3" t="n">
        <v>45147</v>
      </c>
      <c r="C2394" s="4" t="s">
        <v>17</v>
      </c>
      <c r="D2394" s="0" t="n">
        <v>17</v>
      </c>
      <c r="E2394" s="0" t="n">
        <v>400</v>
      </c>
      <c r="F2394" s="0" t="s">
        <v>11</v>
      </c>
      <c r="G2394" s="5" t="n">
        <f aca="false">OR(C2394="M15",C2394="M10")</f>
        <v>0</v>
      </c>
      <c r="H2394" s="5" t="n">
        <f aca="false">AND(D2394&lt;=7,D2394&gt;=4)</f>
        <v>0</v>
      </c>
      <c r="I2394" s="5" t="n">
        <f aca="false">AND(B2394&gt;=$P$1,B2394&lt;=$Q$1)</f>
        <v>1</v>
      </c>
      <c r="J2394" s="0" t="n">
        <f aca="false">VLOOKUP(D2394,Товар!$A$1:$F$61,5)</f>
        <v>150</v>
      </c>
      <c r="K2394" s="5" t="n">
        <f aca="false">IF(F2394="Поступление",TRUE())</f>
        <v>1</v>
      </c>
      <c r="L2394" s="5" t="n">
        <f aca="false">AND(G2394,H2394,I2394,K2394)</f>
        <v>0</v>
      </c>
      <c r="M2394" s="0" t="n">
        <f aca="false">IF(L2394,1,0)</f>
        <v>0</v>
      </c>
      <c r="N2394" s="0" t="n">
        <f aca="false">E2394*J2394*M2394</f>
        <v>0</v>
      </c>
    </row>
    <row r="2395" customFormat="false" ht="14.25" hidden="false" customHeight="false" outlineLevel="0" collapsed="false">
      <c r="A2395" s="0" t="n">
        <v>2394</v>
      </c>
      <c r="B2395" s="3" t="n">
        <v>45147</v>
      </c>
      <c r="C2395" s="4" t="s">
        <v>17</v>
      </c>
      <c r="D2395" s="0" t="n">
        <v>18</v>
      </c>
      <c r="E2395" s="0" t="n">
        <v>400</v>
      </c>
      <c r="F2395" s="0" t="s">
        <v>11</v>
      </c>
      <c r="G2395" s="5" t="n">
        <f aca="false">OR(C2395="M15",C2395="M10")</f>
        <v>0</v>
      </c>
      <c r="H2395" s="5" t="n">
        <f aca="false">AND(D2395&lt;=7,D2395&gt;=4)</f>
        <v>0</v>
      </c>
      <c r="I2395" s="5" t="n">
        <f aca="false">AND(B2395&gt;=$P$1,B2395&lt;=$Q$1)</f>
        <v>1</v>
      </c>
      <c r="J2395" s="0" t="n">
        <f aca="false">VLOOKUP(D2395,Товар!$A$1:$F$61,5)</f>
        <v>150</v>
      </c>
      <c r="K2395" s="5" t="n">
        <f aca="false">IF(F2395="Поступление",TRUE())</f>
        <v>1</v>
      </c>
      <c r="L2395" s="5" t="n">
        <f aca="false">AND(G2395,H2395,I2395,K2395)</f>
        <v>0</v>
      </c>
      <c r="M2395" s="0" t="n">
        <f aca="false">IF(L2395,1,0)</f>
        <v>0</v>
      </c>
      <c r="N2395" s="0" t="n">
        <f aca="false">E2395*J2395*M2395</f>
        <v>0</v>
      </c>
    </row>
    <row r="2396" customFormat="false" ht="14.25" hidden="false" customHeight="false" outlineLevel="0" collapsed="false">
      <c r="A2396" s="0" t="n">
        <v>2395</v>
      </c>
      <c r="B2396" s="3" t="n">
        <v>45147</v>
      </c>
      <c r="C2396" s="4" t="s">
        <v>17</v>
      </c>
      <c r="D2396" s="0" t="n">
        <v>19</v>
      </c>
      <c r="E2396" s="0" t="n">
        <v>400</v>
      </c>
      <c r="F2396" s="0" t="s">
        <v>11</v>
      </c>
      <c r="G2396" s="5" t="n">
        <f aca="false">OR(C2396="M15",C2396="M10")</f>
        <v>0</v>
      </c>
      <c r="H2396" s="5" t="n">
        <f aca="false">AND(D2396&lt;=7,D2396&gt;=4)</f>
        <v>0</v>
      </c>
      <c r="I2396" s="5" t="n">
        <f aca="false">AND(B2396&gt;=$P$1,B2396&lt;=$Q$1)</f>
        <v>1</v>
      </c>
      <c r="J2396" s="0" t="n">
        <f aca="false">VLOOKUP(D2396,Товар!$A$1:$F$61,5)</f>
        <v>700</v>
      </c>
      <c r="K2396" s="5" t="n">
        <f aca="false">IF(F2396="Поступление",TRUE())</f>
        <v>1</v>
      </c>
      <c r="L2396" s="5" t="n">
        <f aca="false">AND(G2396,H2396,I2396,K2396)</f>
        <v>0</v>
      </c>
      <c r="M2396" s="0" t="n">
        <f aca="false">IF(L2396,1,0)</f>
        <v>0</v>
      </c>
      <c r="N2396" s="0" t="n">
        <f aca="false">E2396*J2396*M2396</f>
        <v>0</v>
      </c>
    </row>
    <row r="2397" customFormat="false" ht="14.25" hidden="false" customHeight="false" outlineLevel="0" collapsed="false">
      <c r="A2397" s="0" t="n">
        <v>2396</v>
      </c>
      <c r="B2397" s="3" t="n">
        <v>45147</v>
      </c>
      <c r="C2397" s="4" t="s">
        <v>17</v>
      </c>
      <c r="D2397" s="0" t="n">
        <v>20</v>
      </c>
      <c r="E2397" s="0" t="n">
        <v>400</v>
      </c>
      <c r="F2397" s="0" t="s">
        <v>11</v>
      </c>
      <c r="G2397" s="5" t="n">
        <f aca="false">OR(C2397="M15",C2397="M10")</f>
        <v>0</v>
      </c>
      <c r="H2397" s="5" t="n">
        <f aca="false">AND(D2397&lt;=7,D2397&gt;=4)</f>
        <v>0</v>
      </c>
      <c r="I2397" s="5" t="n">
        <f aca="false">AND(B2397&gt;=$P$1,B2397&lt;=$Q$1)</f>
        <v>1</v>
      </c>
      <c r="J2397" s="0" t="n">
        <f aca="false">VLOOKUP(D2397,Товар!$A$1:$F$61,5)</f>
        <v>500</v>
      </c>
      <c r="K2397" s="5" t="n">
        <f aca="false">IF(F2397="Поступление",TRUE())</f>
        <v>1</v>
      </c>
      <c r="L2397" s="5" t="n">
        <f aca="false">AND(G2397,H2397,I2397,K2397)</f>
        <v>0</v>
      </c>
      <c r="M2397" s="0" t="n">
        <f aca="false">IF(L2397,1,0)</f>
        <v>0</v>
      </c>
      <c r="N2397" s="0" t="n">
        <f aca="false">E2397*J2397*M2397</f>
        <v>0</v>
      </c>
    </row>
    <row r="2398" customFormat="false" ht="14.25" hidden="false" customHeight="false" outlineLevel="0" collapsed="false">
      <c r="A2398" s="0" t="n">
        <v>2397</v>
      </c>
      <c r="B2398" s="3" t="n">
        <v>45147</v>
      </c>
      <c r="C2398" s="4" t="s">
        <v>17</v>
      </c>
      <c r="D2398" s="0" t="n">
        <v>21</v>
      </c>
      <c r="E2398" s="0" t="n">
        <v>400</v>
      </c>
      <c r="F2398" s="0" t="s">
        <v>11</v>
      </c>
      <c r="G2398" s="5" t="n">
        <f aca="false">OR(C2398="M15",C2398="M10")</f>
        <v>0</v>
      </c>
      <c r="H2398" s="5" t="n">
        <f aca="false">AND(D2398&lt;=7,D2398&gt;=4)</f>
        <v>0</v>
      </c>
      <c r="I2398" s="5" t="n">
        <f aca="false">AND(B2398&gt;=$P$1,B2398&lt;=$Q$1)</f>
        <v>1</v>
      </c>
      <c r="J2398" s="0" t="n">
        <f aca="false">VLOOKUP(D2398,Товар!$A$1:$F$61,5)</f>
        <v>500</v>
      </c>
      <c r="K2398" s="5" t="n">
        <f aca="false">IF(F2398="Поступление",TRUE())</f>
        <v>1</v>
      </c>
      <c r="L2398" s="5" t="n">
        <f aca="false">AND(G2398,H2398,I2398,K2398)</f>
        <v>0</v>
      </c>
      <c r="M2398" s="0" t="n">
        <f aca="false">IF(L2398,1,0)</f>
        <v>0</v>
      </c>
      <c r="N2398" s="0" t="n">
        <f aca="false">E2398*J2398*M2398</f>
        <v>0</v>
      </c>
    </row>
    <row r="2399" customFormat="false" ht="14.25" hidden="false" customHeight="false" outlineLevel="0" collapsed="false">
      <c r="A2399" s="0" t="n">
        <v>2398</v>
      </c>
      <c r="B2399" s="3" t="n">
        <v>45147</v>
      </c>
      <c r="C2399" s="4" t="s">
        <v>17</v>
      </c>
      <c r="D2399" s="0" t="n">
        <v>22</v>
      </c>
      <c r="E2399" s="0" t="n">
        <v>400</v>
      </c>
      <c r="F2399" s="0" t="s">
        <v>11</v>
      </c>
      <c r="G2399" s="5" t="n">
        <f aca="false">OR(C2399="M15",C2399="M10")</f>
        <v>0</v>
      </c>
      <c r="H2399" s="5" t="n">
        <f aca="false">AND(D2399&lt;=7,D2399&gt;=4)</f>
        <v>0</v>
      </c>
      <c r="I2399" s="5" t="n">
        <f aca="false">AND(B2399&gt;=$P$1,B2399&lt;=$Q$1)</f>
        <v>1</v>
      </c>
      <c r="J2399" s="0" t="n">
        <f aca="false">VLOOKUP(D2399,Товар!$A$1:$F$61,5)</f>
        <v>600</v>
      </c>
      <c r="K2399" s="5" t="n">
        <f aca="false">IF(F2399="Поступление",TRUE())</f>
        <v>1</v>
      </c>
      <c r="L2399" s="5" t="n">
        <f aca="false">AND(G2399,H2399,I2399,K2399)</f>
        <v>0</v>
      </c>
      <c r="M2399" s="0" t="n">
        <f aca="false">IF(L2399,1,0)</f>
        <v>0</v>
      </c>
      <c r="N2399" s="0" t="n">
        <f aca="false">E2399*J2399*M2399</f>
        <v>0</v>
      </c>
    </row>
    <row r="2400" customFormat="false" ht="14.25" hidden="false" customHeight="false" outlineLevel="0" collapsed="false">
      <c r="A2400" s="0" t="n">
        <v>2399</v>
      </c>
      <c r="B2400" s="3" t="n">
        <v>45147</v>
      </c>
      <c r="C2400" s="4" t="s">
        <v>17</v>
      </c>
      <c r="D2400" s="0" t="n">
        <v>23</v>
      </c>
      <c r="E2400" s="0" t="n">
        <v>400</v>
      </c>
      <c r="F2400" s="0" t="s">
        <v>11</v>
      </c>
      <c r="G2400" s="5" t="n">
        <f aca="false">OR(C2400="M15",C2400="M10")</f>
        <v>0</v>
      </c>
      <c r="H2400" s="5" t="n">
        <f aca="false">AND(D2400&lt;=7,D2400&gt;=4)</f>
        <v>0</v>
      </c>
      <c r="I2400" s="5" t="n">
        <f aca="false">AND(B2400&gt;=$P$1,B2400&lt;=$Q$1)</f>
        <v>1</v>
      </c>
      <c r="J2400" s="0" t="n">
        <f aca="false">VLOOKUP(D2400,Товар!$A$1:$F$61,5)</f>
        <v>1000</v>
      </c>
      <c r="K2400" s="5" t="n">
        <f aca="false">IF(F2400="Поступление",TRUE())</f>
        <v>1</v>
      </c>
      <c r="L2400" s="5" t="n">
        <f aca="false">AND(G2400,H2400,I2400,K2400)</f>
        <v>0</v>
      </c>
      <c r="M2400" s="0" t="n">
        <f aca="false">IF(L2400,1,0)</f>
        <v>0</v>
      </c>
      <c r="N2400" s="0" t="n">
        <f aca="false">E2400*J2400*M2400</f>
        <v>0</v>
      </c>
    </row>
    <row r="2401" customFormat="false" ht="14.25" hidden="false" customHeight="false" outlineLevel="0" collapsed="false">
      <c r="A2401" s="0" t="n">
        <v>2400</v>
      </c>
      <c r="B2401" s="3" t="n">
        <v>45147</v>
      </c>
      <c r="C2401" s="4" t="s">
        <v>17</v>
      </c>
      <c r="D2401" s="0" t="n">
        <v>24</v>
      </c>
      <c r="E2401" s="0" t="n">
        <v>400</v>
      </c>
      <c r="F2401" s="0" t="s">
        <v>11</v>
      </c>
      <c r="G2401" s="5" t="n">
        <f aca="false">OR(C2401="M15",C2401="M10")</f>
        <v>0</v>
      </c>
      <c r="H2401" s="5" t="n">
        <f aca="false">AND(D2401&lt;=7,D2401&gt;=4)</f>
        <v>0</v>
      </c>
      <c r="I2401" s="5" t="n">
        <f aca="false">AND(B2401&gt;=$P$1,B2401&lt;=$Q$1)</f>
        <v>1</v>
      </c>
      <c r="J2401" s="0" t="n">
        <f aca="false">VLOOKUP(D2401,Товар!$A$1:$F$61,5)</f>
        <v>200</v>
      </c>
      <c r="K2401" s="5" t="n">
        <f aca="false">IF(F2401="Поступление",TRUE())</f>
        <v>1</v>
      </c>
      <c r="L2401" s="5" t="n">
        <f aca="false">AND(G2401,H2401,I2401,K2401)</f>
        <v>0</v>
      </c>
      <c r="M2401" s="0" t="n">
        <f aca="false">IF(L2401,1,0)</f>
        <v>0</v>
      </c>
      <c r="N2401" s="0" t="n">
        <f aca="false">E2401*J2401*M2401</f>
        <v>0</v>
      </c>
    </row>
    <row r="2402" customFormat="false" ht="14.25" hidden="false" customHeight="false" outlineLevel="0" collapsed="false">
      <c r="A2402" s="0" t="n">
        <v>2401</v>
      </c>
      <c r="B2402" s="3" t="n">
        <v>45147</v>
      </c>
      <c r="C2402" s="4" t="s">
        <v>17</v>
      </c>
      <c r="D2402" s="0" t="n">
        <v>25</v>
      </c>
      <c r="E2402" s="0" t="n">
        <v>400</v>
      </c>
      <c r="F2402" s="0" t="s">
        <v>11</v>
      </c>
      <c r="G2402" s="5" t="n">
        <f aca="false">OR(C2402="M15",C2402="M10")</f>
        <v>0</v>
      </c>
      <c r="H2402" s="5" t="n">
        <f aca="false">AND(D2402&lt;=7,D2402&gt;=4)</f>
        <v>0</v>
      </c>
      <c r="I2402" s="5" t="n">
        <f aca="false">AND(B2402&gt;=$P$1,B2402&lt;=$Q$1)</f>
        <v>1</v>
      </c>
      <c r="J2402" s="0" t="n">
        <f aca="false">VLOOKUP(D2402,Товар!$A$1:$F$61,5)</f>
        <v>250</v>
      </c>
      <c r="K2402" s="5" t="n">
        <f aca="false">IF(F2402="Поступление",TRUE())</f>
        <v>1</v>
      </c>
      <c r="L2402" s="5" t="n">
        <f aca="false">AND(G2402,H2402,I2402,K2402)</f>
        <v>0</v>
      </c>
      <c r="M2402" s="0" t="n">
        <f aca="false">IF(L2402,1,0)</f>
        <v>0</v>
      </c>
      <c r="N2402" s="0" t="n">
        <f aca="false">E2402*J2402*M2402</f>
        <v>0</v>
      </c>
    </row>
    <row r="2403" customFormat="false" ht="14.25" hidden="false" customHeight="false" outlineLevel="0" collapsed="false">
      <c r="A2403" s="0" t="n">
        <v>2402</v>
      </c>
      <c r="B2403" s="3" t="n">
        <v>45147</v>
      </c>
      <c r="C2403" s="4" t="s">
        <v>17</v>
      </c>
      <c r="D2403" s="0" t="n">
        <v>26</v>
      </c>
      <c r="E2403" s="0" t="n">
        <v>400</v>
      </c>
      <c r="F2403" s="0" t="s">
        <v>11</v>
      </c>
      <c r="G2403" s="5" t="n">
        <f aca="false">OR(C2403="M15",C2403="M10")</f>
        <v>0</v>
      </c>
      <c r="H2403" s="5" t="n">
        <f aca="false">AND(D2403&lt;=7,D2403&gt;=4)</f>
        <v>0</v>
      </c>
      <c r="I2403" s="5" t="n">
        <f aca="false">AND(B2403&gt;=$P$1,B2403&lt;=$Q$1)</f>
        <v>1</v>
      </c>
      <c r="J2403" s="0" t="n">
        <f aca="false">VLOOKUP(D2403,Товар!$A$1:$F$61,5)</f>
        <v>300</v>
      </c>
      <c r="K2403" s="5" t="n">
        <f aca="false">IF(F2403="Поступление",TRUE())</f>
        <v>1</v>
      </c>
      <c r="L2403" s="5" t="n">
        <f aca="false">AND(G2403,H2403,I2403,K2403)</f>
        <v>0</v>
      </c>
      <c r="M2403" s="0" t="n">
        <f aca="false">IF(L2403,1,0)</f>
        <v>0</v>
      </c>
      <c r="N2403" s="0" t="n">
        <f aca="false">E2403*J2403*M2403</f>
        <v>0</v>
      </c>
    </row>
    <row r="2404" customFormat="false" ht="14.25" hidden="false" customHeight="false" outlineLevel="0" collapsed="false">
      <c r="A2404" s="0" t="n">
        <v>2403</v>
      </c>
      <c r="B2404" s="3" t="n">
        <v>45147</v>
      </c>
      <c r="C2404" s="4" t="s">
        <v>17</v>
      </c>
      <c r="D2404" s="0" t="n">
        <v>27</v>
      </c>
      <c r="E2404" s="0" t="n">
        <v>400</v>
      </c>
      <c r="F2404" s="0" t="s">
        <v>11</v>
      </c>
      <c r="G2404" s="5" t="n">
        <f aca="false">OR(C2404="M15",C2404="M10")</f>
        <v>0</v>
      </c>
      <c r="H2404" s="5" t="n">
        <f aca="false">AND(D2404&lt;=7,D2404&gt;=4)</f>
        <v>0</v>
      </c>
      <c r="I2404" s="5" t="n">
        <f aca="false">AND(B2404&gt;=$P$1,B2404&lt;=$Q$1)</f>
        <v>1</v>
      </c>
      <c r="J2404" s="0" t="n">
        <f aca="false">VLOOKUP(D2404,Товар!$A$1:$F$61,5)</f>
        <v>100</v>
      </c>
      <c r="K2404" s="5" t="n">
        <f aca="false">IF(F2404="Поступление",TRUE())</f>
        <v>1</v>
      </c>
      <c r="L2404" s="5" t="n">
        <f aca="false">AND(G2404,H2404,I2404,K2404)</f>
        <v>0</v>
      </c>
      <c r="M2404" s="0" t="n">
        <f aca="false">IF(L2404,1,0)</f>
        <v>0</v>
      </c>
      <c r="N2404" s="0" t="n">
        <f aca="false">E2404*J2404*M2404</f>
        <v>0</v>
      </c>
    </row>
    <row r="2405" customFormat="false" ht="14.25" hidden="false" customHeight="false" outlineLevel="0" collapsed="false">
      <c r="A2405" s="0" t="n">
        <v>2404</v>
      </c>
      <c r="B2405" s="3" t="n">
        <v>45147</v>
      </c>
      <c r="C2405" s="4" t="s">
        <v>17</v>
      </c>
      <c r="D2405" s="0" t="n">
        <v>28</v>
      </c>
      <c r="E2405" s="0" t="n">
        <v>400</v>
      </c>
      <c r="F2405" s="0" t="s">
        <v>11</v>
      </c>
      <c r="G2405" s="5" t="n">
        <f aca="false">OR(C2405="M15",C2405="M10")</f>
        <v>0</v>
      </c>
      <c r="H2405" s="5" t="n">
        <f aca="false">AND(D2405&lt;=7,D2405&gt;=4)</f>
        <v>0</v>
      </c>
      <c r="I2405" s="5" t="n">
        <f aca="false">AND(B2405&gt;=$P$1,B2405&lt;=$Q$1)</f>
        <v>1</v>
      </c>
      <c r="J2405" s="0" t="n">
        <f aca="false">VLOOKUP(D2405,Товар!$A$1:$F$61,5)</f>
        <v>250</v>
      </c>
      <c r="K2405" s="5" t="n">
        <f aca="false">IF(F2405="Поступление",TRUE())</f>
        <v>1</v>
      </c>
      <c r="L2405" s="5" t="n">
        <f aca="false">AND(G2405,H2405,I2405,K2405)</f>
        <v>0</v>
      </c>
      <c r="M2405" s="0" t="n">
        <f aca="false">IF(L2405,1,0)</f>
        <v>0</v>
      </c>
      <c r="N2405" s="0" t="n">
        <f aca="false">E2405*J2405*M2405</f>
        <v>0</v>
      </c>
    </row>
    <row r="2406" customFormat="false" ht="14.25" hidden="false" customHeight="false" outlineLevel="0" collapsed="false">
      <c r="A2406" s="0" t="n">
        <v>2405</v>
      </c>
      <c r="B2406" s="3" t="n">
        <v>45147</v>
      </c>
      <c r="C2406" s="4" t="s">
        <v>17</v>
      </c>
      <c r="D2406" s="0" t="n">
        <v>29</v>
      </c>
      <c r="E2406" s="0" t="n">
        <v>400</v>
      </c>
      <c r="F2406" s="0" t="s">
        <v>11</v>
      </c>
      <c r="G2406" s="5" t="n">
        <f aca="false">OR(C2406="M15",C2406="M10")</f>
        <v>0</v>
      </c>
      <c r="H2406" s="5" t="n">
        <f aca="false">AND(D2406&lt;=7,D2406&gt;=4)</f>
        <v>0</v>
      </c>
      <c r="I2406" s="5" t="n">
        <f aca="false">AND(B2406&gt;=$P$1,B2406&lt;=$Q$1)</f>
        <v>1</v>
      </c>
      <c r="J2406" s="0" t="n">
        <f aca="false">VLOOKUP(D2406,Товар!$A$1:$F$61,5)</f>
        <v>250</v>
      </c>
      <c r="K2406" s="5" t="n">
        <f aca="false">IF(F2406="Поступление",TRUE())</f>
        <v>1</v>
      </c>
      <c r="L2406" s="5" t="n">
        <f aca="false">AND(G2406,H2406,I2406,K2406)</f>
        <v>0</v>
      </c>
      <c r="M2406" s="0" t="n">
        <f aca="false">IF(L2406,1,0)</f>
        <v>0</v>
      </c>
      <c r="N2406" s="0" t="n">
        <f aca="false">E2406*J2406*M2406</f>
        <v>0</v>
      </c>
    </row>
    <row r="2407" customFormat="false" ht="14.25" hidden="false" customHeight="false" outlineLevel="0" collapsed="false">
      <c r="A2407" s="0" t="n">
        <v>2406</v>
      </c>
      <c r="B2407" s="3" t="n">
        <v>45147</v>
      </c>
      <c r="C2407" s="4" t="s">
        <v>17</v>
      </c>
      <c r="D2407" s="0" t="n">
        <v>30</v>
      </c>
      <c r="E2407" s="0" t="n">
        <v>400</v>
      </c>
      <c r="F2407" s="0" t="s">
        <v>11</v>
      </c>
      <c r="G2407" s="5" t="n">
        <f aca="false">OR(C2407="M15",C2407="M10")</f>
        <v>0</v>
      </c>
      <c r="H2407" s="5" t="n">
        <f aca="false">AND(D2407&lt;=7,D2407&gt;=4)</f>
        <v>0</v>
      </c>
      <c r="I2407" s="5" t="n">
        <f aca="false">AND(B2407&gt;=$P$1,B2407&lt;=$Q$1)</f>
        <v>1</v>
      </c>
      <c r="J2407" s="0" t="n">
        <f aca="false">VLOOKUP(D2407,Товар!$A$1:$F$61,5)</f>
        <v>100</v>
      </c>
      <c r="K2407" s="5" t="n">
        <f aca="false">IF(F2407="Поступление",TRUE())</f>
        <v>1</v>
      </c>
      <c r="L2407" s="5" t="n">
        <f aca="false">AND(G2407,H2407,I2407,K2407)</f>
        <v>0</v>
      </c>
      <c r="M2407" s="0" t="n">
        <f aca="false">IF(L2407,1,0)</f>
        <v>0</v>
      </c>
      <c r="N2407" s="0" t="n">
        <f aca="false">E2407*J2407*M2407</f>
        <v>0</v>
      </c>
    </row>
    <row r="2408" customFormat="false" ht="14.25" hidden="false" customHeight="false" outlineLevel="0" collapsed="false">
      <c r="A2408" s="0" t="n">
        <v>2407</v>
      </c>
      <c r="B2408" s="3" t="n">
        <v>45147</v>
      </c>
      <c r="C2408" s="4" t="s">
        <v>17</v>
      </c>
      <c r="D2408" s="0" t="n">
        <v>31</v>
      </c>
      <c r="E2408" s="0" t="n">
        <v>400</v>
      </c>
      <c r="F2408" s="0" t="s">
        <v>11</v>
      </c>
      <c r="G2408" s="5" t="n">
        <f aca="false">OR(C2408="M15",C2408="M10")</f>
        <v>0</v>
      </c>
      <c r="H2408" s="5" t="n">
        <f aca="false">AND(D2408&lt;=7,D2408&gt;=4)</f>
        <v>0</v>
      </c>
      <c r="I2408" s="5" t="n">
        <f aca="false">AND(B2408&gt;=$P$1,B2408&lt;=$Q$1)</f>
        <v>1</v>
      </c>
      <c r="J2408" s="0" t="n">
        <f aca="false">VLOOKUP(D2408,Товар!$A$1:$F$61,5)</f>
        <v>80</v>
      </c>
      <c r="K2408" s="5" t="n">
        <f aca="false">IF(F2408="Поступление",TRUE())</f>
        <v>1</v>
      </c>
      <c r="L2408" s="5" t="n">
        <f aca="false">AND(G2408,H2408,I2408,K2408)</f>
        <v>0</v>
      </c>
      <c r="M2408" s="0" t="n">
        <f aca="false">IF(L2408,1,0)</f>
        <v>0</v>
      </c>
      <c r="N2408" s="0" t="n">
        <f aca="false">E2408*J2408*M2408</f>
        <v>0</v>
      </c>
    </row>
    <row r="2409" customFormat="false" ht="14.25" hidden="false" customHeight="false" outlineLevel="0" collapsed="false">
      <c r="A2409" s="0" t="n">
        <v>2408</v>
      </c>
      <c r="B2409" s="3" t="n">
        <v>45147</v>
      </c>
      <c r="C2409" s="4" t="s">
        <v>17</v>
      </c>
      <c r="D2409" s="0" t="n">
        <v>32</v>
      </c>
      <c r="E2409" s="0" t="n">
        <v>400</v>
      </c>
      <c r="F2409" s="0" t="s">
        <v>11</v>
      </c>
      <c r="G2409" s="5" t="n">
        <f aca="false">OR(C2409="M15",C2409="M10")</f>
        <v>0</v>
      </c>
      <c r="H2409" s="5" t="n">
        <f aca="false">AND(D2409&lt;=7,D2409&gt;=4)</f>
        <v>0</v>
      </c>
      <c r="I2409" s="5" t="n">
        <f aca="false">AND(B2409&gt;=$P$1,B2409&lt;=$Q$1)</f>
        <v>1</v>
      </c>
      <c r="J2409" s="0" t="n">
        <f aca="false">VLOOKUP(D2409,Товар!$A$1:$F$61,5)</f>
        <v>100</v>
      </c>
      <c r="K2409" s="5" t="n">
        <f aca="false">IF(F2409="Поступление",TRUE())</f>
        <v>1</v>
      </c>
      <c r="L2409" s="5" t="n">
        <f aca="false">AND(G2409,H2409,I2409,K2409)</f>
        <v>0</v>
      </c>
      <c r="M2409" s="0" t="n">
        <f aca="false">IF(L2409,1,0)</f>
        <v>0</v>
      </c>
      <c r="N2409" s="0" t="n">
        <f aca="false">E2409*J2409*M2409</f>
        <v>0</v>
      </c>
    </row>
    <row r="2410" customFormat="false" ht="14.25" hidden="false" customHeight="false" outlineLevel="0" collapsed="false">
      <c r="A2410" s="0" t="n">
        <v>2409</v>
      </c>
      <c r="B2410" s="3" t="n">
        <v>45147</v>
      </c>
      <c r="C2410" s="4" t="s">
        <v>17</v>
      </c>
      <c r="D2410" s="0" t="n">
        <v>33</v>
      </c>
      <c r="E2410" s="0" t="n">
        <v>400</v>
      </c>
      <c r="F2410" s="0" t="s">
        <v>11</v>
      </c>
      <c r="G2410" s="5" t="n">
        <f aca="false">OR(C2410="M15",C2410="M10")</f>
        <v>0</v>
      </c>
      <c r="H2410" s="5" t="n">
        <f aca="false">AND(D2410&lt;=7,D2410&gt;=4)</f>
        <v>0</v>
      </c>
      <c r="I2410" s="5" t="n">
        <f aca="false">AND(B2410&gt;=$P$1,B2410&lt;=$Q$1)</f>
        <v>1</v>
      </c>
      <c r="J2410" s="0" t="n">
        <f aca="false">VLOOKUP(D2410,Товар!$A$1:$F$61,5)</f>
        <v>100</v>
      </c>
      <c r="K2410" s="5" t="n">
        <f aca="false">IF(F2410="Поступление",TRUE())</f>
        <v>1</v>
      </c>
      <c r="L2410" s="5" t="n">
        <f aca="false">AND(G2410,H2410,I2410,K2410)</f>
        <v>0</v>
      </c>
      <c r="M2410" s="0" t="n">
        <f aca="false">IF(L2410,1,0)</f>
        <v>0</v>
      </c>
      <c r="N2410" s="0" t="n">
        <f aca="false">E2410*J2410*M2410</f>
        <v>0</v>
      </c>
    </row>
    <row r="2411" customFormat="false" ht="14.25" hidden="false" customHeight="false" outlineLevel="0" collapsed="false">
      <c r="A2411" s="0" t="n">
        <v>2410</v>
      </c>
      <c r="B2411" s="3" t="n">
        <v>45147</v>
      </c>
      <c r="C2411" s="4" t="s">
        <v>17</v>
      </c>
      <c r="D2411" s="0" t="n">
        <v>34</v>
      </c>
      <c r="E2411" s="0" t="n">
        <v>400</v>
      </c>
      <c r="F2411" s="0" t="s">
        <v>11</v>
      </c>
      <c r="G2411" s="5" t="n">
        <f aca="false">OR(C2411="M15",C2411="M10")</f>
        <v>0</v>
      </c>
      <c r="H2411" s="5" t="n">
        <f aca="false">AND(D2411&lt;=7,D2411&gt;=4)</f>
        <v>0</v>
      </c>
      <c r="I2411" s="5" t="n">
        <f aca="false">AND(B2411&gt;=$P$1,B2411&lt;=$Q$1)</f>
        <v>1</v>
      </c>
      <c r="J2411" s="0" t="n">
        <f aca="false">VLOOKUP(D2411,Товар!$A$1:$F$61,5)</f>
        <v>200</v>
      </c>
      <c r="K2411" s="5" t="n">
        <f aca="false">IF(F2411="Поступление",TRUE())</f>
        <v>1</v>
      </c>
      <c r="L2411" s="5" t="n">
        <f aca="false">AND(G2411,H2411,I2411,K2411)</f>
        <v>0</v>
      </c>
      <c r="M2411" s="0" t="n">
        <f aca="false">IF(L2411,1,0)</f>
        <v>0</v>
      </c>
      <c r="N2411" s="0" t="n">
        <f aca="false">E2411*J2411*M2411</f>
        <v>0</v>
      </c>
    </row>
    <row r="2412" customFormat="false" ht="14.25" hidden="false" customHeight="false" outlineLevel="0" collapsed="false">
      <c r="A2412" s="0" t="n">
        <v>2411</v>
      </c>
      <c r="B2412" s="3" t="n">
        <v>45147</v>
      </c>
      <c r="C2412" s="4" t="s">
        <v>17</v>
      </c>
      <c r="D2412" s="0" t="n">
        <v>35</v>
      </c>
      <c r="E2412" s="0" t="n">
        <v>400</v>
      </c>
      <c r="F2412" s="0" t="s">
        <v>11</v>
      </c>
      <c r="G2412" s="5" t="n">
        <f aca="false">OR(C2412="M15",C2412="M10")</f>
        <v>0</v>
      </c>
      <c r="H2412" s="5" t="n">
        <f aca="false">AND(D2412&lt;=7,D2412&gt;=4)</f>
        <v>0</v>
      </c>
      <c r="I2412" s="5" t="n">
        <f aca="false">AND(B2412&gt;=$P$1,B2412&lt;=$Q$1)</f>
        <v>1</v>
      </c>
      <c r="J2412" s="0" t="n">
        <f aca="false">VLOOKUP(D2412,Товар!$A$1:$F$61,5)</f>
        <v>300</v>
      </c>
      <c r="K2412" s="5" t="n">
        <f aca="false">IF(F2412="Поступление",TRUE())</f>
        <v>1</v>
      </c>
      <c r="L2412" s="5" t="n">
        <f aca="false">AND(G2412,H2412,I2412,K2412)</f>
        <v>0</v>
      </c>
      <c r="M2412" s="0" t="n">
        <f aca="false">IF(L2412,1,0)</f>
        <v>0</v>
      </c>
      <c r="N2412" s="0" t="n">
        <f aca="false">E2412*J2412*M2412</f>
        <v>0</v>
      </c>
    </row>
    <row r="2413" customFormat="false" ht="14.25" hidden="false" customHeight="false" outlineLevel="0" collapsed="false">
      <c r="A2413" s="0" t="n">
        <v>2412</v>
      </c>
      <c r="B2413" s="3" t="n">
        <v>45147</v>
      </c>
      <c r="C2413" s="4" t="s">
        <v>17</v>
      </c>
      <c r="D2413" s="0" t="n">
        <v>36</v>
      </c>
      <c r="E2413" s="0" t="n">
        <v>400</v>
      </c>
      <c r="F2413" s="0" t="s">
        <v>11</v>
      </c>
      <c r="G2413" s="5" t="n">
        <f aca="false">OR(C2413="M15",C2413="M10")</f>
        <v>0</v>
      </c>
      <c r="H2413" s="5" t="n">
        <f aca="false">AND(D2413&lt;=7,D2413&gt;=4)</f>
        <v>0</v>
      </c>
      <c r="I2413" s="5" t="n">
        <f aca="false">AND(B2413&gt;=$P$1,B2413&lt;=$Q$1)</f>
        <v>1</v>
      </c>
      <c r="J2413" s="0" t="n">
        <f aca="false">VLOOKUP(D2413,Товар!$A$1:$F$61,5)</f>
        <v>400</v>
      </c>
      <c r="K2413" s="5" t="n">
        <f aca="false">IF(F2413="Поступление",TRUE())</f>
        <v>1</v>
      </c>
      <c r="L2413" s="5" t="n">
        <f aca="false">AND(G2413,H2413,I2413,K2413)</f>
        <v>0</v>
      </c>
      <c r="M2413" s="0" t="n">
        <f aca="false">IF(L2413,1,0)</f>
        <v>0</v>
      </c>
      <c r="N2413" s="0" t="n">
        <f aca="false">E2413*J2413*M2413</f>
        <v>0</v>
      </c>
    </row>
    <row r="2414" customFormat="false" ht="14.25" hidden="false" customHeight="false" outlineLevel="0" collapsed="false">
      <c r="A2414" s="0" t="n">
        <v>2413</v>
      </c>
      <c r="B2414" s="3" t="n">
        <v>45147</v>
      </c>
      <c r="C2414" s="4" t="s">
        <v>18</v>
      </c>
      <c r="D2414" s="0" t="n">
        <v>1</v>
      </c>
      <c r="E2414" s="0" t="n">
        <v>400</v>
      </c>
      <c r="F2414" s="0" t="s">
        <v>11</v>
      </c>
      <c r="G2414" s="5" t="n">
        <f aca="false">OR(C2414="M15",C2414="M10")</f>
        <v>0</v>
      </c>
      <c r="H2414" s="5" t="n">
        <f aca="false">AND(D2414&lt;=7,D2414&gt;=4)</f>
        <v>0</v>
      </c>
      <c r="I2414" s="5" t="n">
        <f aca="false">AND(B2414&gt;=$P$1,B2414&lt;=$Q$1)</f>
        <v>1</v>
      </c>
      <c r="J2414" s="0" t="n">
        <f aca="false">VLOOKUP(D2414,Товар!$A$1:$F$61,5)</f>
        <v>250</v>
      </c>
      <c r="K2414" s="5" t="n">
        <f aca="false">IF(F2414="Поступление",TRUE())</f>
        <v>1</v>
      </c>
      <c r="L2414" s="5" t="n">
        <f aca="false">AND(G2414,H2414,I2414,K2414)</f>
        <v>0</v>
      </c>
      <c r="M2414" s="0" t="n">
        <f aca="false">IF(L2414,1,0)</f>
        <v>0</v>
      </c>
      <c r="N2414" s="0" t="n">
        <f aca="false">E2414*J2414*M2414</f>
        <v>0</v>
      </c>
    </row>
    <row r="2415" customFormat="false" ht="14.25" hidden="false" customHeight="false" outlineLevel="0" collapsed="false">
      <c r="A2415" s="0" t="n">
        <v>2414</v>
      </c>
      <c r="B2415" s="3" t="n">
        <v>45147</v>
      </c>
      <c r="C2415" s="4" t="s">
        <v>18</v>
      </c>
      <c r="D2415" s="0" t="n">
        <v>2</v>
      </c>
      <c r="E2415" s="0" t="n">
        <v>400</v>
      </c>
      <c r="F2415" s="0" t="s">
        <v>11</v>
      </c>
      <c r="G2415" s="5" t="n">
        <f aca="false">OR(C2415="M15",C2415="M10")</f>
        <v>0</v>
      </c>
      <c r="H2415" s="5" t="n">
        <f aca="false">AND(D2415&lt;=7,D2415&gt;=4)</f>
        <v>0</v>
      </c>
      <c r="I2415" s="5" t="n">
        <f aca="false">AND(B2415&gt;=$P$1,B2415&lt;=$Q$1)</f>
        <v>1</v>
      </c>
      <c r="J2415" s="0" t="n">
        <f aca="false">VLOOKUP(D2415,Товар!$A$1:$F$61,5)</f>
        <v>1</v>
      </c>
      <c r="K2415" s="5" t="n">
        <f aca="false">IF(F2415="Поступление",TRUE())</f>
        <v>1</v>
      </c>
      <c r="L2415" s="5" t="n">
        <f aca="false">AND(G2415,H2415,I2415,K2415)</f>
        <v>0</v>
      </c>
      <c r="M2415" s="0" t="n">
        <f aca="false">IF(L2415,1,0)</f>
        <v>0</v>
      </c>
      <c r="N2415" s="0" t="n">
        <f aca="false">E2415*J2415*M2415</f>
        <v>0</v>
      </c>
    </row>
    <row r="2416" customFormat="false" ht="14.25" hidden="false" customHeight="false" outlineLevel="0" collapsed="false">
      <c r="A2416" s="0" t="n">
        <v>2415</v>
      </c>
      <c r="B2416" s="3" t="n">
        <v>45147</v>
      </c>
      <c r="C2416" s="4" t="s">
        <v>18</v>
      </c>
      <c r="D2416" s="0" t="n">
        <v>3</v>
      </c>
      <c r="E2416" s="0" t="n">
        <v>400</v>
      </c>
      <c r="F2416" s="0" t="s">
        <v>11</v>
      </c>
      <c r="G2416" s="5" t="n">
        <f aca="false">OR(C2416="M15",C2416="M10")</f>
        <v>0</v>
      </c>
      <c r="H2416" s="5" t="n">
        <f aca="false">AND(D2416&lt;=7,D2416&gt;=4)</f>
        <v>0</v>
      </c>
      <c r="I2416" s="5" t="n">
        <f aca="false">AND(B2416&gt;=$P$1,B2416&lt;=$Q$1)</f>
        <v>1</v>
      </c>
      <c r="J2416" s="0" t="n">
        <f aca="false">VLOOKUP(D2416,Товар!$A$1:$F$61,5)</f>
        <v>6</v>
      </c>
      <c r="K2416" s="5" t="n">
        <f aca="false">IF(F2416="Поступление",TRUE())</f>
        <v>1</v>
      </c>
      <c r="L2416" s="5" t="n">
        <f aca="false">AND(G2416,H2416,I2416,K2416)</f>
        <v>0</v>
      </c>
      <c r="M2416" s="0" t="n">
        <f aca="false">IF(L2416,1,0)</f>
        <v>0</v>
      </c>
      <c r="N2416" s="0" t="n">
        <f aca="false">E2416*J2416*M2416</f>
        <v>0</v>
      </c>
    </row>
    <row r="2417" customFormat="false" ht="14.25" hidden="false" customHeight="false" outlineLevel="0" collapsed="false">
      <c r="A2417" s="0" t="n">
        <v>2416</v>
      </c>
      <c r="B2417" s="3" t="n">
        <v>45147</v>
      </c>
      <c r="C2417" s="4" t="s">
        <v>18</v>
      </c>
      <c r="D2417" s="0" t="n">
        <v>4</v>
      </c>
      <c r="E2417" s="0" t="n">
        <v>400</v>
      </c>
      <c r="F2417" s="0" t="s">
        <v>11</v>
      </c>
      <c r="G2417" s="5" t="n">
        <f aca="false">OR(C2417="M15",C2417="M10")</f>
        <v>0</v>
      </c>
      <c r="H2417" s="5" t="n">
        <f aca="false">AND(D2417&lt;=7,D2417&gt;=4)</f>
        <v>1</v>
      </c>
      <c r="I2417" s="5" t="n">
        <f aca="false">AND(B2417&gt;=$P$1,B2417&lt;=$Q$1)</f>
        <v>1</v>
      </c>
      <c r="J2417" s="0" t="n">
        <f aca="false">VLOOKUP(D2417,Товар!$A$1:$F$61,5)</f>
        <v>250</v>
      </c>
      <c r="K2417" s="5" t="n">
        <f aca="false">IF(F2417="Поступление",TRUE())</f>
        <v>1</v>
      </c>
      <c r="L2417" s="5" t="n">
        <f aca="false">AND(G2417,H2417,I2417,K2417)</f>
        <v>0</v>
      </c>
      <c r="M2417" s="0" t="n">
        <f aca="false">IF(L2417,1,0)</f>
        <v>0</v>
      </c>
      <c r="N2417" s="0" t="n">
        <f aca="false">E2417*J2417*M2417</f>
        <v>0</v>
      </c>
    </row>
    <row r="2418" customFormat="false" ht="14.25" hidden="false" customHeight="false" outlineLevel="0" collapsed="false">
      <c r="A2418" s="0" t="n">
        <v>2417</v>
      </c>
      <c r="B2418" s="3" t="n">
        <v>45147</v>
      </c>
      <c r="C2418" s="4" t="s">
        <v>18</v>
      </c>
      <c r="D2418" s="0" t="n">
        <v>5</v>
      </c>
      <c r="E2418" s="0" t="n">
        <v>400</v>
      </c>
      <c r="F2418" s="0" t="s">
        <v>11</v>
      </c>
      <c r="G2418" s="5" t="n">
        <f aca="false">OR(C2418="M15",C2418="M10")</f>
        <v>0</v>
      </c>
      <c r="H2418" s="5" t="n">
        <f aca="false">AND(D2418&lt;=7,D2418&gt;=4)</f>
        <v>1</v>
      </c>
      <c r="I2418" s="5" t="n">
        <f aca="false">AND(B2418&gt;=$P$1,B2418&lt;=$Q$1)</f>
        <v>1</v>
      </c>
      <c r="J2418" s="0" t="n">
        <f aca="false">VLOOKUP(D2418,Товар!$A$1:$F$61,5)</f>
        <v>800</v>
      </c>
      <c r="K2418" s="5" t="n">
        <f aca="false">IF(F2418="Поступление",TRUE())</f>
        <v>1</v>
      </c>
      <c r="L2418" s="5" t="n">
        <f aca="false">AND(G2418,H2418,I2418,K2418)</f>
        <v>0</v>
      </c>
      <c r="M2418" s="0" t="n">
        <f aca="false">IF(L2418,1,0)</f>
        <v>0</v>
      </c>
      <c r="N2418" s="0" t="n">
        <f aca="false">E2418*J2418*M2418</f>
        <v>0</v>
      </c>
    </row>
    <row r="2419" customFormat="false" ht="14.25" hidden="false" customHeight="false" outlineLevel="0" collapsed="false">
      <c r="A2419" s="0" t="n">
        <v>2418</v>
      </c>
      <c r="B2419" s="3" t="n">
        <v>45147</v>
      </c>
      <c r="C2419" s="4" t="s">
        <v>18</v>
      </c>
      <c r="D2419" s="0" t="n">
        <v>6</v>
      </c>
      <c r="E2419" s="0" t="n">
        <v>400</v>
      </c>
      <c r="F2419" s="0" t="s">
        <v>11</v>
      </c>
      <c r="G2419" s="5" t="n">
        <f aca="false">OR(C2419="M15",C2419="M10")</f>
        <v>0</v>
      </c>
      <c r="H2419" s="5" t="n">
        <f aca="false">AND(D2419&lt;=7,D2419&gt;=4)</f>
        <v>1</v>
      </c>
      <c r="I2419" s="5" t="n">
        <f aca="false">AND(B2419&gt;=$P$1,B2419&lt;=$Q$1)</f>
        <v>1</v>
      </c>
      <c r="J2419" s="0" t="n">
        <f aca="false">VLOOKUP(D2419,Товар!$A$1:$F$61,5)</f>
        <v>500</v>
      </c>
      <c r="K2419" s="5" t="n">
        <f aca="false">IF(F2419="Поступление",TRUE())</f>
        <v>1</v>
      </c>
      <c r="L2419" s="5" t="n">
        <f aca="false">AND(G2419,H2419,I2419,K2419)</f>
        <v>0</v>
      </c>
      <c r="M2419" s="0" t="n">
        <f aca="false">IF(L2419,1,0)</f>
        <v>0</v>
      </c>
      <c r="N2419" s="0" t="n">
        <f aca="false">E2419*J2419*M2419</f>
        <v>0</v>
      </c>
    </row>
    <row r="2420" customFormat="false" ht="14.25" hidden="false" customHeight="false" outlineLevel="0" collapsed="false">
      <c r="A2420" s="0" t="n">
        <v>2419</v>
      </c>
      <c r="B2420" s="3" t="n">
        <v>45147</v>
      </c>
      <c r="C2420" s="4" t="s">
        <v>18</v>
      </c>
      <c r="D2420" s="0" t="n">
        <v>7</v>
      </c>
      <c r="E2420" s="0" t="n">
        <v>400</v>
      </c>
      <c r="F2420" s="0" t="s">
        <v>11</v>
      </c>
      <c r="G2420" s="5" t="n">
        <f aca="false">OR(C2420="M15",C2420="M10")</f>
        <v>0</v>
      </c>
      <c r="H2420" s="5" t="n">
        <f aca="false">AND(D2420&lt;=7,D2420&gt;=4)</f>
        <v>1</v>
      </c>
      <c r="I2420" s="5" t="n">
        <f aca="false">AND(B2420&gt;=$P$1,B2420&lt;=$Q$1)</f>
        <v>1</v>
      </c>
      <c r="J2420" s="0" t="n">
        <f aca="false">VLOOKUP(D2420,Товар!$A$1:$F$61,5)</f>
        <v>1000</v>
      </c>
      <c r="K2420" s="5" t="n">
        <f aca="false">IF(F2420="Поступление",TRUE())</f>
        <v>1</v>
      </c>
      <c r="L2420" s="5" t="n">
        <f aca="false">AND(G2420,H2420,I2420,K2420)</f>
        <v>0</v>
      </c>
      <c r="M2420" s="0" t="n">
        <f aca="false">IF(L2420,1,0)</f>
        <v>0</v>
      </c>
      <c r="N2420" s="0" t="n">
        <f aca="false">E2420*J2420*M2420</f>
        <v>0</v>
      </c>
    </row>
    <row r="2421" customFormat="false" ht="14.25" hidden="false" customHeight="false" outlineLevel="0" collapsed="false">
      <c r="A2421" s="0" t="n">
        <v>2420</v>
      </c>
      <c r="B2421" s="3" t="n">
        <v>45147</v>
      </c>
      <c r="C2421" s="4" t="s">
        <v>18</v>
      </c>
      <c r="D2421" s="0" t="n">
        <v>8</v>
      </c>
      <c r="E2421" s="0" t="n">
        <v>400</v>
      </c>
      <c r="F2421" s="0" t="s">
        <v>11</v>
      </c>
      <c r="G2421" s="5" t="n">
        <f aca="false">OR(C2421="M15",C2421="M10")</f>
        <v>0</v>
      </c>
      <c r="H2421" s="5" t="n">
        <f aca="false">AND(D2421&lt;=7,D2421&gt;=4)</f>
        <v>0</v>
      </c>
      <c r="I2421" s="5" t="n">
        <f aca="false">AND(B2421&gt;=$P$1,B2421&lt;=$Q$1)</f>
        <v>1</v>
      </c>
      <c r="J2421" s="0" t="n">
        <f aca="false">VLOOKUP(D2421,Товар!$A$1:$F$61,5)</f>
        <v>250</v>
      </c>
      <c r="K2421" s="5" t="n">
        <f aca="false">IF(F2421="Поступление",TRUE())</f>
        <v>1</v>
      </c>
      <c r="L2421" s="5" t="n">
        <f aca="false">AND(G2421,H2421,I2421,K2421)</f>
        <v>0</v>
      </c>
      <c r="M2421" s="0" t="n">
        <f aca="false">IF(L2421,1,0)</f>
        <v>0</v>
      </c>
      <c r="N2421" s="0" t="n">
        <f aca="false">E2421*J2421*M2421</f>
        <v>0</v>
      </c>
    </row>
    <row r="2422" customFormat="false" ht="14.25" hidden="false" customHeight="false" outlineLevel="0" collapsed="false">
      <c r="A2422" s="0" t="n">
        <v>2421</v>
      </c>
      <c r="B2422" s="3" t="n">
        <v>45147</v>
      </c>
      <c r="C2422" s="4" t="s">
        <v>18</v>
      </c>
      <c r="D2422" s="0" t="n">
        <v>9</v>
      </c>
      <c r="E2422" s="0" t="n">
        <v>400</v>
      </c>
      <c r="F2422" s="0" t="s">
        <v>11</v>
      </c>
      <c r="G2422" s="5" t="n">
        <f aca="false">OR(C2422="M15",C2422="M10")</f>
        <v>0</v>
      </c>
      <c r="H2422" s="5" t="n">
        <f aca="false">AND(D2422&lt;=7,D2422&gt;=4)</f>
        <v>0</v>
      </c>
      <c r="I2422" s="5" t="n">
        <f aca="false">AND(B2422&gt;=$P$1,B2422&lt;=$Q$1)</f>
        <v>1</v>
      </c>
      <c r="J2422" s="0" t="n">
        <f aca="false">VLOOKUP(D2422,Товар!$A$1:$F$61,5)</f>
        <v>500</v>
      </c>
      <c r="K2422" s="5" t="n">
        <f aca="false">IF(F2422="Поступление",TRUE())</f>
        <v>1</v>
      </c>
      <c r="L2422" s="5" t="n">
        <f aca="false">AND(G2422,H2422,I2422,K2422)</f>
        <v>0</v>
      </c>
      <c r="M2422" s="0" t="n">
        <f aca="false">IF(L2422,1,0)</f>
        <v>0</v>
      </c>
      <c r="N2422" s="0" t="n">
        <f aca="false">E2422*J2422*M2422</f>
        <v>0</v>
      </c>
    </row>
    <row r="2423" customFormat="false" ht="14.25" hidden="false" customHeight="false" outlineLevel="0" collapsed="false">
      <c r="A2423" s="0" t="n">
        <v>2422</v>
      </c>
      <c r="B2423" s="3" t="n">
        <v>45147</v>
      </c>
      <c r="C2423" s="4" t="s">
        <v>18</v>
      </c>
      <c r="D2423" s="0" t="n">
        <v>10</v>
      </c>
      <c r="E2423" s="0" t="n">
        <v>400</v>
      </c>
      <c r="F2423" s="0" t="s">
        <v>11</v>
      </c>
      <c r="G2423" s="5" t="n">
        <f aca="false">OR(C2423="M15",C2423="M10")</f>
        <v>0</v>
      </c>
      <c r="H2423" s="5" t="n">
        <f aca="false">AND(D2423&lt;=7,D2423&gt;=4)</f>
        <v>0</v>
      </c>
      <c r="I2423" s="5" t="n">
        <f aca="false">AND(B2423&gt;=$P$1,B2423&lt;=$Q$1)</f>
        <v>1</v>
      </c>
      <c r="J2423" s="0" t="n">
        <f aca="false">VLOOKUP(D2423,Товар!$A$1:$F$61,5)</f>
        <v>1000</v>
      </c>
      <c r="K2423" s="5" t="n">
        <f aca="false">IF(F2423="Поступление",TRUE())</f>
        <v>1</v>
      </c>
      <c r="L2423" s="5" t="n">
        <f aca="false">AND(G2423,H2423,I2423,K2423)</f>
        <v>0</v>
      </c>
      <c r="M2423" s="0" t="n">
        <f aca="false">IF(L2423,1,0)</f>
        <v>0</v>
      </c>
      <c r="N2423" s="0" t="n">
        <f aca="false">E2423*J2423*M2423</f>
        <v>0</v>
      </c>
    </row>
    <row r="2424" customFormat="false" ht="14.25" hidden="false" customHeight="false" outlineLevel="0" collapsed="false">
      <c r="A2424" s="0" t="n">
        <v>2423</v>
      </c>
      <c r="B2424" s="3" t="n">
        <v>45147</v>
      </c>
      <c r="C2424" s="4" t="s">
        <v>18</v>
      </c>
      <c r="D2424" s="0" t="n">
        <v>11</v>
      </c>
      <c r="E2424" s="0" t="n">
        <v>400</v>
      </c>
      <c r="F2424" s="0" t="s">
        <v>11</v>
      </c>
      <c r="G2424" s="5" t="n">
        <f aca="false">OR(C2424="M15",C2424="M10")</f>
        <v>0</v>
      </c>
      <c r="H2424" s="5" t="n">
        <f aca="false">AND(D2424&lt;=7,D2424&gt;=4)</f>
        <v>0</v>
      </c>
      <c r="I2424" s="5" t="n">
        <f aca="false">AND(B2424&gt;=$P$1,B2424&lt;=$Q$1)</f>
        <v>1</v>
      </c>
      <c r="J2424" s="0" t="n">
        <f aca="false">VLOOKUP(D2424,Товар!$A$1:$F$61,5)</f>
        <v>500</v>
      </c>
      <c r="K2424" s="5" t="n">
        <f aca="false">IF(F2424="Поступление",TRUE())</f>
        <v>1</v>
      </c>
      <c r="L2424" s="5" t="n">
        <f aca="false">AND(G2424,H2424,I2424,K2424)</f>
        <v>0</v>
      </c>
      <c r="M2424" s="0" t="n">
        <f aca="false">IF(L2424,1,0)</f>
        <v>0</v>
      </c>
      <c r="N2424" s="0" t="n">
        <f aca="false">E2424*J2424*M2424</f>
        <v>0</v>
      </c>
    </row>
    <row r="2425" customFormat="false" ht="14.25" hidden="false" customHeight="false" outlineLevel="0" collapsed="false">
      <c r="A2425" s="0" t="n">
        <v>2424</v>
      </c>
      <c r="B2425" s="3" t="n">
        <v>45147</v>
      </c>
      <c r="C2425" s="4" t="s">
        <v>18</v>
      </c>
      <c r="D2425" s="0" t="n">
        <v>12</v>
      </c>
      <c r="E2425" s="0" t="n">
        <v>400</v>
      </c>
      <c r="F2425" s="0" t="s">
        <v>11</v>
      </c>
      <c r="G2425" s="5" t="n">
        <f aca="false">OR(C2425="M15",C2425="M10")</f>
        <v>0</v>
      </c>
      <c r="H2425" s="5" t="n">
        <f aca="false">AND(D2425&lt;=7,D2425&gt;=4)</f>
        <v>0</v>
      </c>
      <c r="I2425" s="5" t="n">
        <f aca="false">AND(B2425&gt;=$P$1,B2425&lt;=$Q$1)</f>
        <v>1</v>
      </c>
      <c r="J2425" s="0" t="n">
        <f aca="false">VLOOKUP(D2425,Товар!$A$1:$F$61,5)</f>
        <v>250</v>
      </c>
      <c r="K2425" s="5" t="n">
        <f aca="false">IF(F2425="Поступление",TRUE())</f>
        <v>1</v>
      </c>
      <c r="L2425" s="5" t="n">
        <f aca="false">AND(G2425,H2425,I2425,K2425)</f>
        <v>0</v>
      </c>
      <c r="M2425" s="0" t="n">
        <f aca="false">IF(L2425,1,0)</f>
        <v>0</v>
      </c>
      <c r="N2425" s="0" t="n">
        <f aca="false">E2425*J2425*M2425</f>
        <v>0</v>
      </c>
    </row>
    <row r="2426" customFormat="false" ht="14.25" hidden="false" customHeight="false" outlineLevel="0" collapsed="false">
      <c r="A2426" s="0" t="n">
        <v>2425</v>
      </c>
      <c r="B2426" s="3" t="n">
        <v>45147</v>
      </c>
      <c r="C2426" s="4" t="s">
        <v>18</v>
      </c>
      <c r="D2426" s="0" t="n">
        <v>13</v>
      </c>
      <c r="E2426" s="0" t="n">
        <v>400</v>
      </c>
      <c r="F2426" s="0" t="s">
        <v>11</v>
      </c>
      <c r="G2426" s="5" t="n">
        <f aca="false">OR(C2426="M15",C2426="M10")</f>
        <v>0</v>
      </c>
      <c r="H2426" s="5" t="n">
        <f aca="false">AND(D2426&lt;=7,D2426&gt;=4)</f>
        <v>0</v>
      </c>
      <c r="I2426" s="5" t="n">
        <f aca="false">AND(B2426&gt;=$P$1,B2426&lt;=$Q$1)</f>
        <v>1</v>
      </c>
      <c r="J2426" s="0" t="n">
        <f aca="false">VLOOKUP(D2426,Товар!$A$1:$F$61,5)</f>
        <v>500</v>
      </c>
      <c r="K2426" s="5" t="n">
        <f aca="false">IF(F2426="Поступление",TRUE())</f>
        <v>1</v>
      </c>
      <c r="L2426" s="5" t="n">
        <f aca="false">AND(G2426,H2426,I2426,K2426)</f>
        <v>0</v>
      </c>
      <c r="M2426" s="0" t="n">
        <f aca="false">IF(L2426,1,0)</f>
        <v>0</v>
      </c>
      <c r="N2426" s="0" t="n">
        <f aca="false">E2426*J2426*M2426</f>
        <v>0</v>
      </c>
    </row>
    <row r="2427" customFormat="false" ht="14.25" hidden="false" customHeight="false" outlineLevel="0" collapsed="false">
      <c r="A2427" s="0" t="n">
        <v>2426</v>
      </c>
      <c r="B2427" s="3" t="n">
        <v>45147</v>
      </c>
      <c r="C2427" s="4" t="s">
        <v>18</v>
      </c>
      <c r="D2427" s="0" t="n">
        <v>14</v>
      </c>
      <c r="E2427" s="0" t="n">
        <v>400</v>
      </c>
      <c r="F2427" s="0" t="s">
        <v>11</v>
      </c>
      <c r="G2427" s="5" t="n">
        <f aca="false">OR(C2427="M15",C2427="M10")</f>
        <v>0</v>
      </c>
      <c r="H2427" s="5" t="n">
        <f aca="false">AND(D2427&lt;=7,D2427&gt;=4)</f>
        <v>0</v>
      </c>
      <c r="I2427" s="5" t="n">
        <f aca="false">AND(B2427&gt;=$P$1,B2427&lt;=$Q$1)</f>
        <v>1</v>
      </c>
      <c r="J2427" s="0" t="n">
        <f aca="false">VLOOKUP(D2427,Товар!$A$1:$F$61,5)</f>
        <v>300</v>
      </c>
      <c r="K2427" s="5" t="n">
        <f aca="false">IF(F2427="Поступление",TRUE())</f>
        <v>1</v>
      </c>
      <c r="L2427" s="5" t="n">
        <f aca="false">AND(G2427,H2427,I2427,K2427)</f>
        <v>0</v>
      </c>
      <c r="M2427" s="0" t="n">
        <f aca="false">IF(L2427,1,0)</f>
        <v>0</v>
      </c>
      <c r="N2427" s="0" t="n">
        <f aca="false">E2427*J2427*M2427</f>
        <v>0</v>
      </c>
    </row>
    <row r="2428" customFormat="false" ht="14.25" hidden="false" customHeight="false" outlineLevel="0" collapsed="false">
      <c r="A2428" s="0" t="n">
        <v>2427</v>
      </c>
      <c r="B2428" s="3" t="n">
        <v>45147</v>
      </c>
      <c r="C2428" s="4" t="s">
        <v>18</v>
      </c>
      <c r="D2428" s="0" t="n">
        <v>15</v>
      </c>
      <c r="E2428" s="0" t="n">
        <v>400</v>
      </c>
      <c r="F2428" s="0" t="s">
        <v>11</v>
      </c>
      <c r="G2428" s="5" t="n">
        <f aca="false">OR(C2428="M15",C2428="M10")</f>
        <v>0</v>
      </c>
      <c r="H2428" s="5" t="n">
        <f aca="false">AND(D2428&lt;=7,D2428&gt;=4)</f>
        <v>0</v>
      </c>
      <c r="I2428" s="5" t="n">
        <f aca="false">AND(B2428&gt;=$P$1,B2428&lt;=$Q$1)</f>
        <v>1</v>
      </c>
      <c r="J2428" s="0" t="n">
        <f aca="false">VLOOKUP(D2428,Товар!$A$1:$F$61,5)</f>
        <v>250</v>
      </c>
      <c r="K2428" s="5" t="n">
        <f aca="false">IF(F2428="Поступление",TRUE())</f>
        <v>1</v>
      </c>
      <c r="L2428" s="5" t="n">
        <f aca="false">AND(G2428,H2428,I2428,K2428)</f>
        <v>0</v>
      </c>
      <c r="M2428" s="0" t="n">
        <f aca="false">IF(L2428,1,0)</f>
        <v>0</v>
      </c>
      <c r="N2428" s="0" t="n">
        <f aca="false">E2428*J2428*M2428</f>
        <v>0</v>
      </c>
    </row>
    <row r="2429" customFormat="false" ht="14.25" hidden="false" customHeight="false" outlineLevel="0" collapsed="false">
      <c r="A2429" s="0" t="n">
        <v>2428</v>
      </c>
      <c r="B2429" s="3" t="n">
        <v>45147</v>
      </c>
      <c r="C2429" s="4" t="s">
        <v>18</v>
      </c>
      <c r="D2429" s="0" t="n">
        <v>16</v>
      </c>
      <c r="E2429" s="0" t="n">
        <v>400</v>
      </c>
      <c r="F2429" s="0" t="s">
        <v>11</v>
      </c>
      <c r="G2429" s="5" t="n">
        <f aca="false">OR(C2429="M15",C2429="M10")</f>
        <v>0</v>
      </c>
      <c r="H2429" s="5" t="n">
        <f aca="false">AND(D2429&lt;=7,D2429&gt;=4)</f>
        <v>0</v>
      </c>
      <c r="I2429" s="5" t="n">
        <f aca="false">AND(B2429&gt;=$P$1,B2429&lt;=$Q$1)</f>
        <v>1</v>
      </c>
      <c r="J2429" s="0" t="n">
        <f aca="false">VLOOKUP(D2429,Товар!$A$1:$F$61,5)</f>
        <v>1</v>
      </c>
      <c r="K2429" s="5" t="n">
        <f aca="false">IF(F2429="Поступление",TRUE())</f>
        <v>1</v>
      </c>
      <c r="L2429" s="5" t="n">
        <f aca="false">AND(G2429,H2429,I2429,K2429)</f>
        <v>0</v>
      </c>
      <c r="M2429" s="0" t="n">
        <f aca="false">IF(L2429,1,0)</f>
        <v>0</v>
      </c>
      <c r="N2429" s="0" t="n">
        <f aca="false">E2429*J2429*M2429</f>
        <v>0</v>
      </c>
    </row>
    <row r="2430" customFormat="false" ht="14.25" hidden="false" customHeight="false" outlineLevel="0" collapsed="false">
      <c r="A2430" s="0" t="n">
        <v>2429</v>
      </c>
      <c r="B2430" s="3" t="n">
        <v>45147</v>
      </c>
      <c r="C2430" s="4" t="s">
        <v>18</v>
      </c>
      <c r="D2430" s="0" t="n">
        <v>17</v>
      </c>
      <c r="E2430" s="0" t="n">
        <v>400</v>
      </c>
      <c r="F2430" s="0" t="s">
        <v>11</v>
      </c>
      <c r="G2430" s="5" t="n">
        <f aca="false">OR(C2430="M15",C2430="M10")</f>
        <v>0</v>
      </c>
      <c r="H2430" s="5" t="n">
        <f aca="false">AND(D2430&lt;=7,D2430&gt;=4)</f>
        <v>0</v>
      </c>
      <c r="I2430" s="5" t="n">
        <f aca="false">AND(B2430&gt;=$P$1,B2430&lt;=$Q$1)</f>
        <v>1</v>
      </c>
      <c r="J2430" s="0" t="n">
        <f aca="false">VLOOKUP(D2430,Товар!$A$1:$F$61,5)</f>
        <v>150</v>
      </c>
      <c r="K2430" s="5" t="n">
        <f aca="false">IF(F2430="Поступление",TRUE())</f>
        <v>1</v>
      </c>
      <c r="L2430" s="5" t="n">
        <f aca="false">AND(G2430,H2430,I2430,K2430)</f>
        <v>0</v>
      </c>
      <c r="M2430" s="0" t="n">
        <f aca="false">IF(L2430,1,0)</f>
        <v>0</v>
      </c>
      <c r="N2430" s="0" t="n">
        <f aca="false">E2430*J2430*M2430</f>
        <v>0</v>
      </c>
    </row>
    <row r="2431" customFormat="false" ht="14.25" hidden="false" customHeight="false" outlineLevel="0" collapsed="false">
      <c r="A2431" s="0" t="n">
        <v>2430</v>
      </c>
      <c r="B2431" s="3" t="n">
        <v>45147</v>
      </c>
      <c r="C2431" s="4" t="s">
        <v>18</v>
      </c>
      <c r="D2431" s="0" t="n">
        <v>18</v>
      </c>
      <c r="E2431" s="0" t="n">
        <v>400</v>
      </c>
      <c r="F2431" s="0" t="s">
        <v>11</v>
      </c>
      <c r="G2431" s="5" t="n">
        <f aca="false">OR(C2431="M15",C2431="M10")</f>
        <v>0</v>
      </c>
      <c r="H2431" s="5" t="n">
        <f aca="false">AND(D2431&lt;=7,D2431&gt;=4)</f>
        <v>0</v>
      </c>
      <c r="I2431" s="5" t="n">
        <f aca="false">AND(B2431&gt;=$P$1,B2431&lt;=$Q$1)</f>
        <v>1</v>
      </c>
      <c r="J2431" s="0" t="n">
        <f aca="false">VLOOKUP(D2431,Товар!$A$1:$F$61,5)</f>
        <v>150</v>
      </c>
      <c r="K2431" s="5" t="n">
        <f aca="false">IF(F2431="Поступление",TRUE())</f>
        <v>1</v>
      </c>
      <c r="L2431" s="5" t="n">
        <f aca="false">AND(G2431,H2431,I2431,K2431)</f>
        <v>0</v>
      </c>
      <c r="M2431" s="0" t="n">
        <f aca="false">IF(L2431,1,0)</f>
        <v>0</v>
      </c>
      <c r="N2431" s="0" t="n">
        <f aca="false">E2431*J2431*M2431</f>
        <v>0</v>
      </c>
    </row>
    <row r="2432" customFormat="false" ht="14.25" hidden="false" customHeight="false" outlineLevel="0" collapsed="false">
      <c r="A2432" s="0" t="n">
        <v>2431</v>
      </c>
      <c r="B2432" s="3" t="n">
        <v>45147</v>
      </c>
      <c r="C2432" s="4" t="s">
        <v>18</v>
      </c>
      <c r="D2432" s="0" t="n">
        <v>19</v>
      </c>
      <c r="E2432" s="0" t="n">
        <v>400</v>
      </c>
      <c r="F2432" s="0" t="s">
        <v>11</v>
      </c>
      <c r="G2432" s="5" t="n">
        <f aca="false">OR(C2432="M15",C2432="M10")</f>
        <v>0</v>
      </c>
      <c r="H2432" s="5" t="n">
        <f aca="false">AND(D2432&lt;=7,D2432&gt;=4)</f>
        <v>0</v>
      </c>
      <c r="I2432" s="5" t="n">
        <f aca="false">AND(B2432&gt;=$P$1,B2432&lt;=$Q$1)</f>
        <v>1</v>
      </c>
      <c r="J2432" s="0" t="n">
        <f aca="false">VLOOKUP(D2432,Товар!$A$1:$F$61,5)</f>
        <v>700</v>
      </c>
      <c r="K2432" s="5" t="n">
        <f aca="false">IF(F2432="Поступление",TRUE())</f>
        <v>1</v>
      </c>
      <c r="L2432" s="5" t="n">
        <f aca="false">AND(G2432,H2432,I2432,K2432)</f>
        <v>0</v>
      </c>
      <c r="M2432" s="0" t="n">
        <f aca="false">IF(L2432,1,0)</f>
        <v>0</v>
      </c>
      <c r="N2432" s="0" t="n">
        <f aca="false">E2432*J2432*M2432</f>
        <v>0</v>
      </c>
    </row>
    <row r="2433" customFormat="false" ht="14.25" hidden="false" customHeight="false" outlineLevel="0" collapsed="false">
      <c r="A2433" s="0" t="n">
        <v>2432</v>
      </c>
      <c r="B2433" s="3" t="n">
        <v>45147</v>
      </c>
      <c r="C2433" s="4" t="s">
        <v>18</v>
      </c>
      <c r="D2433" s="0" t="n">
        <v>20</v>
      </c>
      <c r="E2433" s="0" t="n">
        <v>400</v>
      </c>
      <c r="F2433" s="0" t="s">
        <v>11</v>
      </c>
      <c r="G2433" s="5" t="n">
        <f aca="false">OR(C2433="M15",C2433="M10")</f>
        <v>0</v>
      </c>
      <c r="H2433" s="5" t="n">
        <f aca="false">AND(D2433&lt;=7,D2433&gt;=4)</f>
        <v>0</v>
      </c>
      <c r="I2433" s="5" t="n">
        <f aca="false">AND(B2433&gt;=$P$1,B2433&lt;=$Q$1)</f>
        <v>1</v>
      </c>
      <c r="J2433" s="0" t="n">
        <f aca="false">VLOOKUP(D2433,Товар!$A$1:$F$61,5)</f>
        <v>500</v>
      </c>
      <c r="K2433" s="5" t="n">
        <f aca="false">IF(F2433="Поступление",TRUE())</f>
        <v>1</v>
      </c>
      <c r="L2433" s="5" t="n">
        <f aca="false">AND(G2433,H2433,I2433,K2433)</f>
        <v>0</v>
      </c>
      <c r="M2433" s="0" t="n">
        <f aca="false">IF(L2433,1,0)</f>
        <v>0</v>
      </c>
      <c r="N2433" s="0" t="n">
        <f aca="false">E2433*J2433*M2433</f>
        <v>0</v>
      </c>
    </row>
    <row r="2434" customFormat="false" ht="14.25" hidden="false" customHeight="false" outlineLevel="0" collapsed="false">
      <c r="A2434" s="0" t="n">
        <v>2433</v>
      </c>
      <c r="B2434" s="3" t="n">
        <v>45147</v>
      </c>
      <c r="C2434" s="4" t="s">
        <v>18</v>
      </c>
      <c r="D2434" s="0" t="n">
        <v>21</v>
      </c>
      <c r="E2434" s="0" t="n">
        <v>400</v>
      </c>
      <c r="F2434" s="0" t="s">
        <v>11</v>
      </c>
      <c r="G2434" s="5" t="n">
        <f aca="false">OR(C2434="M15",C2434="M10")</f>
        <v>0</v>
      </c>
      <c r="H2434" s="5" t="n">
        <f aca="false">AND(D2434&lt;=7,D2434&gt;=4)</f>
        <v>0</v>
      </c>
      <c r="I2434" s="5" t="n">
        <f aca="false">AND(B2434&gt;=$P$1,B2434&lt;=$Q$1)</f>
        <v>1</v>
      </c>
      <c r="J2434" s="0" t="n">
        <f aca="false">VLOOKUP(D2434,Товар!$A$1:$F$61,5)</f>
        <v>500</v>
      </c>
      <c r="K2434" s="5" t="n">
        <f aca="false">IF(F2434="Поступление",TRUE())</f>
        <v>1</v>
      </c>
      <c r="L2434" s="5" t="n">
        <f aca="false">AND(G2434,H2434,I2434,K2434)</f>
        <v>0</v>
      </c>
      <c r="M2434" s="0" t="n">
        <f aca="false">IF(L2434,1,0)</f>
        <v>0</v>
      </c>
      <c r="N2434" s="0" t="n">
        <f aca="false">E2434*J2434*M2434</f>
        <v>0</v>
      </c>
    </row>
    <row r="2435" customFormat="false" ht="14.25" hidden="false" customHeight="false" outlineLevel="0" collapsed="false">
      <c r="A2435" s="0" t="n">
        <v>2434</v>
      </c>
      <c r="B2435" s="3" t="n">
        <v>45147</v>
      </c>
      <c r="C2435" s="4" t="s">
        <v>18</v>
      </c>
      <c r="D2435" s="0" t="n">
        <v>22</v>
      </c>
      <c r="E2435" s="0" t="n">
        <v>400</v>
      </c>
      <c r="F2435" s="0" t="s">
        <v>11</v>
      </c>
      <c r="G2435" s="5" t="n">
        <f aca="false">OR(C2435="M15",C2435="M10")</f>
        <v>0</v>
      </c>
      <c r="H2435" s="5" t="n">
        <f aca="false">AND(D2435&lt;=7,D2435&gt;=4)</f>
        <v>0</v>
      </c>
      <c r="I2435" s="5" t="n">
        <f aca="false">AND(B2435&gt;=$P$1,B2435&lt;=$Q$1)</f>
        <v>1</v>
      </c>
      <c r="J2435" s="0" t="n">
        <f aca="false">VLOOKUP(D2435,Товар!$A$1:$F$61,5)</f>
        <v>600</v>
      </c>
      <c r="K2435" s="5" t="n">
        <f aca="false">IF(F2435="Поступление",TRUE())</f>
        <v>1</v>
      </c>
      <c r="L2435" s="5" t="n">
        <f aca="false">AND(G2435,H2435,I2435,K2435)</f>
        <v>0</v>
      </c>
      <c r="M2435" s="0" t="n">
        <f aca="false">IF(L2435,1,0)</f>
        <v>0</v>
      </c>
      <c r="N2435" s="0" t="n">
        <f aca="false">E2435*J2435*M2435</f>
        <v>0</v>
      </c>
    </row>
    <row r="2436" customFormat="false" ht="14.25" hidden="false" customHeight="false" outlineLevel="0" collapsed="false">
      <c r="A2436" s="0" t="n">
        <v>2435</v>
      </c>
      <c r="B2436" s="3" t="n">
        <v>45147</v>
      </c>
      <c r="C2436" s="4" t="s">
        <v>18</v>
      </c>
      <c r="D2436" s="0" t="n">
        <v>23</v>
      </c>
      <c r="E2436" s="0" t="n">
        <v>400</v>
      </c>
      <c r="F2436" s="0" t="s">
        <v>11</v>
      </c>
      <c r="G2436" s="5" t="n">
        <f aca="false">OR(C2436="M15",C2436="M10")</f>
        <v>0</v>
      </c>
      <c r="H2436" s="5" t="n">
        <f aca="false">AND(D2436&lt;=7,D2436&gt;=4)</f>
        <v>0</v>
      </c>
      <c r="I2436" s="5" t="n">
        <f aca="false">AND(B2436&gt;=$P$1,B2436&lt;=$Q$1)</f>
        <v>1</v>
      </c>
      <c r="J2436" s="0" t="n">
        <f aca="false">VLOOKUP(D2436,Товар!$A$1:$F$61,5)</f>
        <v>1000</v>
      </c>
      <c r="K2436" s="5" t="n">
        <f aca="false">IF(F2436="Поступление",TRUE())</f>
        <v>1</v>
      </c>
      <c r="L2436" s="5" t="n">
        <f aca="false">AND(G2436,H2436,I2436,K2436)</f>
        <v>0</v>
      </c>
      <c r="M2436" s="0" t="n">
        <f aca="false">IF(L2436,1,0)</f>
        <v>0</v>
      </c>
      <c r="N2436" s="0" t="n">
        <f aca="false">E2436*J2436*M2436</f>
        <v>0</v>
      </c>
    </row>
    <row r="2437" customFormat="false" ht="14.25" hidden="false" customHeight="false" outlineLevel="0" collapsed="false">
      <c r="A2437" s="0" t="n">
        <v>2436</v>
      </c>
      <c r="B2437" s="3" t="n">
        <v>45147</v>
      </c>
      <c r="C2437" s="4" t="s">
        <v>18</v>
      </c>
      <c r="D2437" s="0" t="n">
        <v>24</v>
      </c>
      <c r="E2437" s="0" t="n">
        <v>400</v>
      </c>
      <c r="F2437" s="0" t="s">
        <v>11</v>
      </c>
      <c r="G2437" s="5" t="n">
        <f aca="false">OR(C2437="M15",C2437="M10")</f>
        <v>0</v>
      </c>
      <c r="H2437" s="5" t="n">
        <f aca="false">AND(D2437&lt;=7,D2437&gt;=4)</f>
        <v>0</v>
      </c>
      <c r="I2437" s="5" t="n">
        <f aca="false">AND(B2437&gt;=$P$1,B2437&lt;=$Q$1)</f>
        <v>1</v>
      </c>
      <c r="J2437" s="0" t="n">
        <f aca="false">VLOOKUP(D2437,Товар!$A$1:$F$61,5)</f>
        <v>200</v>
      </c>
      <c r="K2437" s="5" t="n">
        <f aca="false">IF(F2437="Поступление",TRUE())</f>
        <v>1</v>
      </c>
      <c r="L2437" s="5" t="n">
        <f aca="false">AND(G2437,H2437,I2437,K2437)</f>
        <v>0</v>
      </c>
      <c r="M2437" s="0" t="n">
        <f aca="false">IF(L2437,1,0)</f>
        <v>0</v>
      </c>
      <c r="N2437" s="0" t="n">
        <f aca="false">E2437*J2437*M2437</f>
        <v>0</v>
      </c>
    </row>
    <row r="2438" customFormat="false" ht="14.25" hidden="false" customHeight="false" outlineLevel="0" collapsed="false">
      <c r="A2438" s="0" t="n">
        <v>2437</v>
      </c>
      <c r="B2438" s="3" t="n">
        <v>45147</v>
      </c>
      <c r="C2438" s="4" t="s">
        <v>18</v>
      </c>
      <c r="D2438" s="0" t="n">
        <v>25</v>
      </c>
      <c r="E2438" s="0" t="n">
        <v>400</v>
      </c>
      <c r="F2438" s="0" t="s">
        <v>11</v>
      </c>
      <c r="G2438" s="5" t="n">
        <f aca="false">OR(C2438="M15",C2438="M10")</f>
        <v>0</v>
      </c>
      <c r="H2438" s="5" t="n">
        <f aca="false">AND(D2438&lt;=7,D2438&gt;=4)</f>
        <v>0</v>
      </c>
      <c r="I2438" s="5" t="n">
        <f aca="false">AND(B2438&gt;=$P$1,B2438&lt;=$Q$1)</f>
        <v>1</v>
      </c>
      <c r="J2438" s="0" t="n">
        <f aca="false">VLOOKUP(D2438,Товар!$A$1:$F$61,5)</f>
        <v>250</v>
      </c>
      <c r="K2438" s="5" t="n">
        <f aca="false">IF(F2438="Поступление",TRUE())</f>
        <v>1</v>
      </c>
      <c r="L2438" s="5" t="n">
        <f aca="false">AND(G2438,H2438,I2438,K2438)</f>
        <v>0</v>
      </c>
      <c r="M2438" s="0" t="n">
        <f aca="false">IF(L2438,1,0)</f>
        <v>0</v>
      </c>
      <c r="N2438" s="0" t="n">
        <f aca="false">E2438*J2438*M2438</f>
        <v>0</v>
      </c>
    </row>
    <row r="2439" customFormat="false" ht="14.25" hidden="false" customHeight="false" outlineLevel="0" collapsed="false">
      <c r="A2439" s="0" t="n">
        <v>2438</v>
      </c>
      <c r="B2439" s="3" t="n">
        <v>45147</v>
      </c>
      <c r="C2439" s="4" t="s">
        <v>18</v>
      </c>
      <c r="D2439" s="0" t="n">
        <v>26</v>
      </c>
      <c r="E2439" s="0" t="n">
        <v>400</v>
      </c>
      <c r="F2439" s="0" t="s">
        <v>11</v>
      </c>
      <c r="G2439" s="5" t="n">
        <f aca="false">OR(C2439="M15",C2439="M10")</f>
        <v>0</v>
      </c>
      <c r="H2439" s="5" t="n">
        <f aca="false">AND(D2439&lt;=7,D2439&gt;=4)</f>
        <v>0</v>
      </c>
      <c r="I2439" s="5" t="n">
        <f aca="false">AND(B2439&gt;=$P$1,B2439&lt;=$Q$1)</f>
        <v>1</v>
      </c>
      <c r="J2439" s="0" t="n">
        <f aca="false">VLOOKUP(D2439,Товар!$A$1:$F$61,5)</f>
        <v>300</v>
      </c>
      <c r="K2439" s="5" t="n">
        <f aca="false">IF(F2439="Поступление",TRUE())</f>
        <v>1</v>
      </c>
      <c r="L2439" s="5" t="n">
        <f aca="false">AND(G2439,H2439,I2439,K2439)</f>
        <v>0</v>
      </c>
      <c r="M2439" s="0" t="n">
        <f aca="false">IF(L2439,1,0)</f>
        <v>0</v>
      </c>
      <c r="N2439" s="0" t="n">
        <f aca="false">E2439*J2439*M2439</f>
        <v>0</v>
      </c>
    </row>
    <row r="2440" customFormat="false" ht="14.25" hidden="false" customHeight="false" outlineLevel="0" collapsed="false">
      <c r="A2440" s="0" t="n">
        <v>2439</v>
      </c>
      <c r="B2440" s="3" t="n">
        <v>45147</v>
      </c>
      <c r="C2440" s="4" t="s">
        <v>18</v>
      </c>
      <c r="D2440" s="0" t="n">
        <v>27</v>
      </c>
      <c r="E2440" s="0" t="n">
        <v>400</v>
      </c>
      <c r="F2440" s="0" t="s">
        <v>11</v>
      </c>
      <c r="G2440" s="5" t="n">
        <f aca="false">OR(C2440="M15",C2440="M10")</f>
        <v>0</v>
      </c>
      <c r="H2440" s="5" t="n">
        <f aca="false">AND(D2440&lt;=7,D2440&gt;=4)</f>
        <v>0</v>
      </c>
      <c r="I2440" s="5" t="n">
        <f aca="false">AND(B2440&gt;=$P$1,B2440&lt;=$Q$1)</f>
        <v>1</v>
      </c>
      <c r="J2440" s="0" t="n">
        <f aca="false">VLOOKUP(D2440,Товар!$A$1:$F$61,5)</f>
        <v>100</v>
      </c>
      <c r="K2440" s="5" t="n">
        <f aca="false">IF(F2440="Поступление",TRUE())</f>
        <v>1</v>
      </c>
      <c r="L2440" s="5" t="n">
        <f aca="false">AND(G2440,H2440,I2440,K2440)</f>
        <v>0</v>
      </c>
      <c r="M2440" s="0" t="n">
        <f aca="false">IF(L2440,1,0)</f>
        <v>0</v>
      </c>
      <c r="N2440" s="0" t="n">
        <f aca="false">E2440*J2440*M2440</f>
        <v>0</v>
      </c>
    </row>
    <row r="2441" customFormat="false" ht="14.25" hidden="false" customHeight="false" outlineLevel="0" collapsed="false">
      <c r="A2441" s="0" t="n">
        <v>2440</v>
      </c>
      <c r="B2441" s="3" t="n">
        <v>45147</v>
      </c>
      <c r="C2441" s="4" t="s">
        <v>18</v>
      </c>
      <c r="D2441" s="0" t="n">
        <v>28</v>
      </c>
      <c r="E2441" s="0" t="n">
        <v>400</v>
      </c>
      <c r="F2441" s="0" t="s">
        <v>11</v>
      </c>
      <c r="G2441" s="5" t="n">
        <f aca="false">OR(C2441="M15",C2441="M10")</f>
        <v>0</v>
      </c>
      <c r="H2441" s="5" t="n">
        <f aca="false">AND(D2441&lt;=7,D2441&gt;=4)</f>
        <v>0</v>
      </c>
      <c r="I2441" s="5" t="n">
        <f aca="false">AND(B2441&gt;=$P$1,B2441&lt;=$Q$1)</f>
        <v>1</v>
      </c>
      <c r="J2441" s="0" t="n">
        <f aca="false">VLOOKUP(D2441,Товар!$A$1:$F$61,5)</f>
        <v>250</v>
      </c>
      <c r="K2441" s="5" t="n">
        <f aca="false">IF(F2441="Поступление",TRUE())</f>
        <v>1</v>
      </c>
      <c r="L2441" s="5" t="n">
        <f aca="false">AND(G2441,H2441,I2441,K2441)</f>
        <v>0</v>
      </c>
      <c r="M2441" s="0" t="n">
        <f aca="false">IF(L2441,1,0)</f>
        <v>0</v>
      </c>
      <c r="N2441" s="0" t="n">
        <f aca="false">E2441*J2441*M2441</f>
        <v>0</v>
      </c>
    </row>
    <row r="2442" customFormat="false" ht="14.25" hidden="false" customHeight="false" outlineLevel="0" collapsed="false">
      <c r="A2442" s="0" t="n">
        <v>2441</v>
      </c>
      <c r="B2442" s="3" t="n">
        <v>45147</v>
      </c>
      <c r="C2442" s="4" t="s">
        <v>18</v>
      </c>
      <c r="D2442" s="0" t="n">
        <v>29</v>
      </c>
      <c r="E2442" s="0" t="n">
        <v>400</v>
      </c>
      <c r="F2442" s="0" t="s">
        <v>11</v>
      </c>
      <c r="G2442" s="5" t="n">
        <f aca="false">OR(C2442="M15",C2442="M10")</f>
        <v>0</v>
      </c>
      <c r="H2442" s="5" t="n">
        <f aca="false">AND(D2442&lt;=7,D2442&gt;=4)</f>
        <v>0</v>
      </c>
      <c r="I2442" s="5" t="n">
        <f aca="false">AND(B2442&gt;=$P$1,B2442&lt;=$Q$1)</f>
        <v>1</v>
      </c>
      <c r="J2442" s="0" t="n">
        <f aca="false">VLOOKUP(D2442,Товар!$A$1:$F$61,5)</f>
        <v>250</v>
      </c>
      <c r="K2442" s="5" t="n">
        <f aca="false">IF(F2442="Поступление",TRUE())</f>
        <v>1</v>
      </c>
      <c r="L2442" s="5" t="n">
        <f aca="false">AND(G2442,H2442,I2442,K2442)</f>
        <v>0</v>
      </c>
      <c r="M2442" s="0" t="n">
        <f aca="false">IF(L2442,1,0)</f>
        <v>0</v>
      </c>
      <c r="N2442" s="0" t="n">
        <f aca="false">E2442*J2442*M2442</f>
        <v>0</v>
      </c>
    </row>
    <row r="2443" customFormat="false" ht="14.25" hidden="false" customHeight="false" outlineLevel="0" collapsed="false">
      <c r="A2443" s="0" t="n">
        <v>2442</v>
      </c>
      <c r="B2443" s="3" t="n">
        <v>45147</v>
      </c>
      <c r="C2443" s="4" t="s">
        <v>18</v>
      </c>
      <c r="D2443" s="0" t="n">
        <v>30</v>
      </c>
      <c r="E2443" s="0" t="n">
        <v>400</v>
      </c>
      <c r="F2443" s="0" t="s">
        <v>11</v>
      </c>
      <c r="G2443" s="5" t="n">
        <f aca="false">OR(C2443="M15",C2443="M10")</f>
        <v>0</v>
      </c>
      <c r="H2443" s="5" t="n">
        <f aca="false">AND(D2443&lt;=7,D2443&gt;=4)</f>
        <v>0</v>
      </c>
      <c r="I2443" s="5" t="n">
        <f aca="false">AND(B2443&gt;=$P$1,B2443&lt;=$Q$1)</f>
        <v>1</v>
      </c>
      <c r="J2443" s="0" t="n">
        <f aca="false">VLOOKUP(D2443,Товар!$A$1:$F$61,5)</f>
        <v>100</v>
      </c>
      <c r="K2443" s="5" t="n">
        <f aca="false">IF(F2443="Поступление",TRUE())</f>
        <v>1</v>
      </c>
      <c r="L2443" s="5" t="n">
        <f aca="false">AND(G2443,H2443,I2443,K2443)</f>
        <v>0</v>
      </c>
      <c r="M2443" s="0" t="n">
        <f aca="false">IF(L2443,1,0)</f>
        <v>0</v>
      </c>
      <c r="N2443" s="0" t="n">
        <f aca="false">E2443*J2443*M2443</f>
        <v>0</v>
      </c>
    </row>
    <row r="2444" customFormat="false" ht="14.25" hidden="false" customHeight="false" outlineLevel="0" collapsed="false">
      <c r="A2444" s="0" t="n">
        <v>2443</v>
      </c>
      <c r="B2444" s="3" t="n">
        <v>45147</v>
      </c>
      <c r="C2444" s="4" t="s">
        <v>18</v>
      </c>
      <c r="D2444" s="0" t="n">
        <v>31</v>
      </c>
      <c r="E2444" s="0" t="n">
        <v>400</v>
      </c>
      <c r="F2444" s="0" t="s">
        <v>11</v>
      </c>
      <c r="G2444" s="5" t="n">
        <f aca="false">OR(C2444="M15",C2444="M10")</f>
        <v>0</v>
      </c>
      <c r="H2444" s="5" t="n">
        <f aca="false">AND(D2444&lt;=7,D2444&gt;=4)</f>
        <v>0</v>
      </c>
      <c r="I2444" s="5" t="n">
        <f aca="false">AND(B2444&gt;=$P$1,B2444&lt;=$Q$1)</f>
        <v>1</v>
      </c>
      <c r="J2444" s="0" t="n">
        <f aca="false">VLOOKUP(D2444,Товар!$A$1:$F$61,5)</f>
        <v>80</v>
      </c>
      <c r="K2444" s="5" t="n">
        <f aca="false">IF(F2444="Поступление",TRUE())</f>
        <v>1</v>
      </c>
      <c r="L2444" s="5" t="n">
        <f aca="false">AND(G2444,H2444,I2444,K2444)</f>
        <v>0</v>
      </c>
      <c r="M2444" s="0" t="n">
        <f aca="false">IF(L2444,1,0)</f>
        <v>0</v>
      </c>
      <c r="N2444" s="0" t="n">
        <f aca="false">E2444*J2444*M2444</f>
        <v>0</v>
      </c>
    </row>
    <row r="2445" customFormat="false" ht="14.25" hidden="false" customHeight="false" outlineLevel="0" collapsed="false">
      <c r="A2445" s="0" t="n">
        <v>2444</v>
      </c>
      <c r="B2445" s="3" t="n">
        <v>45147</v>
      </c>
      <c r="C2445" s="4" t="s">
        <v>18</v>
      </c>
      <c r="D2445" s="0" t="n">
        <v>32</v>
      </c>
      <c r="E2445" s="0" t="n">
        <v>400</v>
      </c>
      <c r="F2445" s="0" t="s">
        <v>11</v>
      </c>
      <c r="G2445" s="5" t="n">
        <f aca="false">OR(C2445="M15",C2445="M10")</f>
        <v>0</v>
      </c>
      <c r="H2445" s="5" t="n">
        <f aca="false">AND(D2445&lt;=7,D2445&gt;=4)</f>
        <v>0</v>
      </c>
      <c r="I2445" s="5" t="n">
        <f aca="false">AND(B2445&gt;=$P$1,B2445&lt;=$Q$1)</f>
        <v>1</v>
      </c>
      <c r="J2445" s="0" t="n">
        <f aca="false">VLOOKUP(D2445,Товар!$A$1:$F$61,5)</f>
        <v>100</v>
      </c>
      <c r="K2445" s="5" t="n">
        <f aca="false">IF(F2445="Поступление",TRUE())</f>
        <v>1</v>
      </c>
      <c r="L2445" s="5" t="n">
        <f aca="false">AND(G2445,H2445,I2445,K2445)</f>
        <v>0</v>
      </c>
      <c r="M2445" s="0" t="n">
        <f aca="false">IF(L2445,1,0)</f>
        <v>0</v>
      </c>
      <c r="N2445" s="0" t="n">
        <f aca="false">E2445*J2445*M2445</f>
        <v>0</v>
      </c>
    </row>
    <row r="2446" customFormat="false" ht="14.25" hidden="false" customHeight="false" outlineLevel="0" collapsed="false">
      <c r="A2446" s="0" t="n">
        <v>2445</v>
      </c>
      <c r="B2446" s="3" t="n">
        <v>45147</v>
      </c>
      <c r="C2446" s="4" t="s">
        <v>18</v>
      </c>
      <c r="D2446" s="0" t="n">
        <v>33</v>
      </c>
      <c r="E2446" s="0" t="n">
        <v>400</v>
      </c>
      <c r="F2446" s="0" t="s">
        <v>11</v>
      </c>
      <c r="G2446" s="5" t="n">
        <f aca="false">OR(C2446="M15",C2446="M10")</f>
        <v>0</v>
      </c>
      <c r="H2446" s="5" t="n">
        <f aca="false">AND(D2446&lt;=7,D2446&gt;=4)</f>
        <v>0</v>
      </c>
      <c r="I2446" s="5" t="n">
        <f aca="false">AND(B2446&gt;=$P$1,B2446&lt;=$Q$1)</f>
        <v>1</v>
      </c>
      <c r="J2446" s="0" t="n">
        <f aca="false">VLOOKUP(D2446,Товар!$A$1:$F$61,5)</f>
        <v>100</v>
      </c>
      <c r="K2446" s="5" t="n">
        <f aca="false">IF(F2446="Поступление",TRUE())</f>
        <v>1</v>
      </c>
      <c r="L2446" s="5" t="n">
        <f aca="false">AND(G2446,H2446,I2446,K2446)</f>
        <v>0</v>
      </c>
      <c r="M2446" s="0" t="n">
        <f aca="false">IF(L2446,1,0)</f>
        <v>0</v>
      </c>
      <c r="N2446" s="0" t="n">
        <f aca="false">E2446*J2446*M2446</f>
        <v>0</v>
      </c>
    </row>
    <row r="2447" customFormat="false" ht="14.25" hidden="false" customHeight="false" outlineLevel="0" collapsed="false">
      <c r="A2447" s="0" t="n">
        <v>2446</v>
      </c>
      <c r="B2447" s="3" t="n">
        <v>45147</v>
      </c>
      <c r="C2447" s="4" t="s">
        <v>18</v>
      </c>
      <c r="D2447" s="0" t="n">
        <v>34</v>
      </c>
      <c r="E2447" s="0" t="n">
        <v>400</v>
      </c>
      <c r="F2447" s="0" t="s">
        <v>11</v>
      </c>
      <c r="G2447" s="5" t="n">
        <f aca="false">OR(C2447="M15",C2447="M10")</f>
        <v>0</v>
      </c>
      <c r="H2447" s="5" t="n">
        <f aca="false">AND(D2447&lt;=7,D2447&gt;=4)</f>
        <v>0</v>
      </c>
      <c r="I2447" s="5" t="n">
        <f aca="false">AND(B2447&gt;=$P$1,B2447&lt;=$Q$1)</f>
        <v>1</v>
      </c>
      <c r="J2447" s="0" t="n">
        <f aca="false">VLOOKUP(D2447,Товар!$A$1:$F$61,5)</f>
        <v>200</v>
      </c>
      <c r="K2447" s="5" t="n">
        <f aca="false">IF(F2447="Поступление",TRUE())</f>
        <v>1</v>
      </c>
      <c r="L2447" s="5" t="n">
        <f aca="false">AND(G2447,H2447,I2447,K2447)</f>
        <v>0</v>
      </c>
      <c r="M2447" s="0" t="n">
        <f aca="false">IF(L2447,1,0)</f>
        <v>0</v>
      </c>
      <c r="N2447" s="0" t="n">
        <f aca="false">E2447*J2447*M2447</f>
        <v>0</v>
      </c>
    </row>
    <row r="2448" customFormat="false" ht="14.25" hidden="false" customHeight="false" outlineLevel="0" collapsed="false">
      <c r="A2448" s="0" t="n">
        <v>2447</v>
      </c>
      <c r="B2448" s="3" t="n">
        <v>45147</v>
      </c>
      <c r="C2448" s="4" t="s">
        <v>18</v>
      </c>
      <c r="D2448" s="0" t="n">
        <v>35</v>
      </c>
      <c r="E2448" s="0" t="n">
        <v>400</v>
      </c>
      <c r="F2448" s="0" t="s">
        <v>11</v>
      </c>
      <c r="G2448" s="5" t="n">
        <f aca="false">OR(C2448="M15",C2448="M10")</f>
        <v>0</v>
      </c>
      <c r="H2448" s="5" t="n">
        <f aca="false">AND(D2448&lt;=7,D2448&gt;=4)</f>
        <v>0</v>
      </c>
      <c r="I2448" s="5" t="n">
        <f aca="false">AND(B2448&gt;=$P$1,B2448&lt;=$Q$1)</f>
        <v>1</v>
      </c>
      <c r="J2448" s="0" t="n">
        <f aca="false">VLOOKUP(D2448,Товар!$A$1:$F$61,5)</f>
        <v>300</v>
      </c>
      <c r="K2448" s="5" t="n">
        <f aca="false">IF(F2448="Поступление",TRUE())</f>
        <v>1</v>
      </c>
      <c r="L2448" s="5" t="n">
        <f aca="false">AND(G2448,H2448,I2448,K2448)</f>
        <v>0</v>
      </c>
      <c r="M2448" s="0" t="n">
        <f aca="false">IF(L2448,1,0)</f>
        <v>0</v>
      </c>
      <c r="N2448" s="0" t="n">
        <f aca="false">E2448*J2448*M2448</f>
        <v>0</v>
      </c>
    </row>
    <row r="2449" customFormat="false" ht="14.25" hidden="false" customHeight="false" outlineLevel="0" collapsed="false">
      <c r="A2449" s="0" t="n">
        <v>2448</v>
      </c>
      <c r="B2449" s="3" t="n">
        <v>45147</v>
      </c>
      <c r="C2449" s="4" t="s">
        <v>18</v>
      </c>
      <c r="D2449" s="0" t="n">
        <v>36</v>
      </c>
      <c r="E2449" s="0" t="n">
        <v>400</v>
      </c>
      <c r="F2449" s="0" t="s">
        <v>11</v>
      </c>
      <c r="G2449" s="5" t="n">
        <f aca="false">OR(C2449="M15",C2449="M10")</f>
        <v>0</v>
      </c>
      <c r="H2449" s="5" t="n">
        <f aca="false">AND(D2449&lt;=7,D2449&gt;=4)</f>
        <v>0</v>
      </c>
      <c r="I2449" s="5" t="n">
        <f aca="false">AND(B2449&gt;=$P$1,B2449&lt;=$Q$1)</f>
        <v>1</v>
      </c>
      <c r="J2449" s="0" t="n">
        <f aca="false">VLOOKUP(D2449,Товар!$A$1:$F$61,5)</f>
        <v>400</v>
      </c>
      <c r="K2449" s="5" t="n">
        <f aca="false">IF(F2449="Поступление",TRUE())</f>
        <v>1</v>
      </c>
      <c r="L2449" s="5" t="n">
        <f aca="false">AND(G2449,H2449,I2449,K2449)</f>
        <v>0</v>
      </c>
      <c r="M2449" s="0" t="n">
        <f aca="false">IF(L2449,1,0)</f>
        <v>0</v>
      </c>
      <c r="N2449" s="0" t="n">
        <f aca="false">E2449*J2449*M2449</f>
        <v>0</v>
      </c>
    </row>
    <row r="2450" customFormat="false" ht="14.25" hidden="false" customHeight="false" outlineLevel="0" collapsed="false">
      <c r="A2450" s="0" t="n">
        <v>2449</v>
      </c>
      <c r="B2450" s="3" t="n">
        <v>45147</v>
      </c>
      <c r="C2450" s="4" t="s">
        <v>19</v>
      </c>
      <c r="D2450" s="0" t="n">
        <v>1</v>
      </c>
      <c r="E2450" s="0" t="n">
        <v>400</v>
      </c>
      <c r="F2450" s="0" t="s">
        <v>11</v>
      </c>
      <c r="G2450" s="5" t="n">
        <f aca="false">OR(C2450="M15",C2450="M10")</f>
        <v>0</v>
      </c>
      <c r="H2450" s="5" t="n">
        <f aca="false">AND(D2450&lt;=7,D2450&gt;=4)</f>
        <v>0</v>
      </c>
      <c r="I2450" s="5" t="n">
        <f aca="false">AND(B2450&gt;=$P$1,B2450&lt;=$Q$1)</f>
        <v>1</v>
      </c>
      <c r="J2450" s="0" t="n">
        <f aca="false">VLOOKUP(D2450,Товар!$A$1:$F$61,5)</f>
        <v>250</v>
      </c>
      <c r="K2450" s="5" t="n">
        <f aca="false">IF(F2450="Поступление",TRUE())</f>
        <v>1</v>
      </c>
      <c r="L2450" s="5" t="n">
        <f aca="false">AND(G2450,H2450,I2450,K2450)</f>
        <v>0</v>
      </c>
      <c r="M2450" s="0" t="n">
        <f aca="false">IF(L2450,1,0)</f>
        <v>0</v>
      </c>
      <c r="N2450" s="0" t="n">
        <f aca="false">E2450*J2450*M2450</f>
        <v>0</v>
      </c>
    </row>
    <row r="2451" customFormat="false" ht="14.25" hidden="false" customHeight="false" outlineLevel="0" collapsed="false">
      <c r="A2451" s="0" t="n">
        <v>2450</v>
      </c>
      <c r="B2451" s="3" t="n">
        <v>45147</v>
      </c>
      <c r="C2451" s="4" t="s">
        <v>19</v>
      </c>
      <c r="D2451" s="0" t="n">
        <v>2</v>
      </c>
      <c r="E2451" s="0" t="n">
        <v>400</v>
      </c>
      <c r="F2451" s="0" t="s">
        <v>11</v>
      </c>
      <c r="G2451" s="5" t="n">
        <f aca="false">OR(C2451="M15",C2451="M10")</f>
        <v>0</v>
      </c>
      <c r="H2451" s="5" t="n">
        <f aca="false">AND(D2451&lt;=7,D2451&gt;=4)</f>
        <v>0</v>
      </c>
      <c r="I2451" s="5" t="n">
        <f aca="false">AND(B2451&gt;=$P$1,B2451&lt;=$Q$1)</f>
        <v>1</v>
      </c>
      <c r="J2451" s="0" t="n">
        <f aca="false">VLOOKUP(D2451,Товар!$A$1:$F$61,5)</f>
        <v>1</v>
      </c>
      <c r="K2451" s="5" t="n">
        <f aca="false">IF(F2451="Поступление",TRUE())</f>
        <v>1</v>
      </c>
      <c r="L2451" s="5" t="n">
        <f aca="false">AND(G2451,H2451,I2451,K2451)</f>
        <v>0</v>
      </c>
      <c r="M2451" s="0" t="n">
        <f aca="false">IF(L2451,1,0)</f>
        <v>0</v>
      </c>
      <c r="N2451" s="0" t="n">
        <f aca="false">E2451*J2451*M2451</f>
        <v>0</v>
      </c>
    </row>
    <row r="2452" customFormat="false" ht="14.25" hidden="false" customHeight="false" outlineLevel="0" collapsed="false">
      <c r="A2452" s="0" t="n">
        <v>2451</v>
      </c>
      <c r="B2452" s="3" t="n">
        <v>45147</v>
      </c>
      <c r="C2452" s="4" t="s">
        <v>19</v>
      </c>
      <c r="D2452" s="0" t="n">
        <v>3</v>
      </c>
      <c r="E2452" s="0" t="n">
        <v>400</v>
      </c>
      <c r="F2452" s="0" t="s">
        <v>11</v>
      </c>
      <c r="G2452" s="5" t="n">
        <f aca="false">OR(C2452="M15",C2452="M10")</f>
        <v>0</v>
      </c>
      <c r="H2452" s="5" t="n">
        <f aca="false">AND(D2452&lt;=7,D2452&gt;=4)</f>
        <v>0</v>
      </c>
      <c r="I2452" s="5" t="n">
        <f aca="false">AND(B2452&gt;=$P$1,B2452&lt;=$Q$1)</f>
        <v>1</v>
      </c>
      <c r="J2452" s="0" t="n">
        <f aca="false">VLOOKUP(D2452,Товар!$A$1:$F$61,5)</f>
        <v>6</v>
      </c>
      <c r="K2452" s="5" t="n">
        <f aca="false">IF(F2452="Поступление",TRUE())</f>
        <v>1</v>
      </c>
      <c r="L2452" s="5" t="n">
        <f aca="false">AND(G2452,H2452,I2452,K2452)</f>
        <v>0</v>
      </c>
      <c r="M2452" s="0" t="n">
        <f aca="false">IF(L2452,1,0)</f>
        <v>0</v>
      </c>
      <c r="N2452" s="0" t="n">
        <f aca="false">E2452*J2452*M2452</f>
        <v>0</v>
      </c>
    </row>
    <row r="2453" customFormat="false" ht="14.25" hidden="false" customHeight="false" outlineLevel="0" collapsed="false">
      <c r="A2453" s="0" t="n">
        <v>2452</v>
      </c>
      <c r="B2453" s="3" t="n">
        <v>45147</v>
      </c>
      <c r="C2453" s="4" t="s">
        <v>19</v>
      </c>
      <c r="D2453" s="0" t="n">
        <v>4</v>
      </c>
      <c r="E2453" s="0" t="n">
        <v>400</v>
      </c>
      <c r="F2453" s="0" t="s">
        <v>11</v>
      </c>
      <c r="G2453" s="5" t="n">
        <f aca="false">OR(C2453="M15",C2453="M10")</f>
        <v>0</v>
      </c>
      <c r="H2453" s="5" t="n">
        <f aca="false">AND(D2453&lt;=7,D2453&gt;=4)</f>
        <v>1</v>
      </c>
      <c r="I2453" s="5" t="n">
        <f aca="false">AND(B2453&gt;=$P$1,B2453&lt;=$Q$1)</f>
        <v>1</v>
      </c>
      <c r="J2453" s="0" t="n">
        <f aca="false">VLOOKUP(D2453,Товар!$A$1:$F$61,5)</f>
        <v>250</v>
      </c>
      <c r="K2453" s="5" t="n">
        <f aca="false">IF(F2453="Поступление",TRUE())</f>
        <v>1</v>
      </c>
      <c r="L2453" s="5" t="n">
        <f aca="false">AND(G2453,H2453,I2453,K2453)</f>
        <v>0</v>
      </c>
      <c r="M2453" s="0" t="n">
        <f aca="false">IF(L2453,1,0)</f>
        <v>0</v>
      </c>
      <c r="N2453" s="0" t="n">
        <f aca="false">E2453*J2453*M2453</f>
        <v>0</v>
      </c>
    </row>
    <row r="2454" customFormat="false" ht="14.25" hidden="false" customHeight="false" outlineLevel="0" collapsed="false">
      <c r="A2454" s="0" t="n">
        <v>2453</v>
      </c>
      <c r="B2454" s="3" t="n">
        <v>45147</v>
      </c>
      <c r="C2454" s="4" t="s">
        <v>19</v>
      </c>
      <c r="D2454" s="0" t="n">
        <v>5</v>
      </c>
      <c r="E2454" s="0" t="n">
        <v>400</v>
      </c>
      <c r="F2454" s="0" t="s">
        <v>11</v>
      </c>
      <c r="G2454" s="5" t="n">
        <f aca="false">OR(C2454="M15",C2454="M10")</f>
        <v>0</v>
      </c>
      <c r="H2454" s="5" t="n">
        <f aca="false">AND(D2454&lt;=7,D2454&gt;=4)</f>
        <v>1</v>
      </c>
      <c r="I2454" s="5" t="n">
        <f aca="false">AND(B2454&gt;=$P$1,B2454&lt;=$Q$1)</f>
        <v>1</v>
      </c>
      <c r="J2454" s="0" t="n">
        <f aca="false">VLOOKUP(D2454,Товар!$A$1:$F$61,5)</f>
        <v>800</v>
      </c>
      <c r="K2454" s="5" t="n">
        <f aca="false">IF(F2454="Поступление",TRUE())</f>
        <v>1</v>
      </c>
      <c r="L2454" s="5" t="n">
        <f aca="false">AND(G2454,H2454,I2454,K2454)</f>
        <v>0</v>
      </c>
      <c r="M2454" s="0" t="n">
        <f aca="false">IF(L2454,1,0)</f>
        <v>0</v>
      </c>
      <c r="N2454" s="0" t="n">
        <f aca="false">E2454*J2454*M2454</f>
        <v>0</v>
      </c>
    </row>
    <row r="2455" customFormat="false" ht="14.25" hidden="false" customHeight="false" outlineLevel="0" collapsed="false">
      <c r="A2455" s="0" t="n">
        <v>2454</v>
      </c>
      <c r="B2455" s="3" t="n">
        <v>45147</v>
      </c>
      <c r="C2455" s="4" t="s">
        <v>19</v>
      </c>
      <c r="D2455" s="0" t="n">
        <v>6</v>
      </c>
      <c r="E2455" s="0" t="n">
        <v>400</v>
      </c>
      <c r="F2455" s="0" t="s">
        <v>11</v>
      </c>
      <c r="G2455" s="5" t="n">
        <f aca="false">OR(C2455="M15",C2455="M10")</f>
        <v>0</v>
      </c>
      <c r="H2455" s="5" t="n">
        <f aca="false">AND(D2455&lt;=7,D2455&gt;=4)</f>
        <v>1</v>
      </c>
      <c r="I2455" s="5" t="n">
        <f aca="false">AND(B2455&gt;=$P$1,B2455&lt;=$Q$1)</f>
        <v>1</v>
      </c>
      <c r="J2455" s="0" t="n">
        <f aca="false">VLOOKUP(D2455,Товар!$A$1:$F$61,5)</f>
        <v>500</v>
      </c>
      <c r="K2455" s="5" t="n">
        <f aca="false">IF(F2455="Поступление",TRUE())</f>
        <v>1</v>
      </c>
      <c r="L2455" s="5" t="n">
        <f aca="false">AND(G2455,H2455,I2455,K2455)</f>
        <v>0</v>
      </c>
      <c r="M2455" s="0" t="n">
        <f aca="false">IF(L2455,1,0)</f>
        <v>0</v>
      </c>
      <c r="N2455" s="0" t="n">
        <f aca="false">E2455*J2455*M2455</f>
        <v>0</v>
      </c>
    </row>
    <row r="2456" customFormat="false" ht="14.25" hidden="false" customHeight="false" outlineLevel="0" collapsed="false">
      <c r="A2456" s="0" t="n">
        <v>2455</v>
      </c>
      <c r="B2456" s="3" t="n">
        <v>45147</v>
      </c>
      <c r="C2456" s="4" t="s">
        <v>19</v>
      </c>
      <c r="D2456" s="0" t="n">
        <v>7</v>
      </c>
      <c r="E2456" s="0" t="n">
        <v>400</v>
      </c>
      <c r="F2456" s="0" t="s">
        <v>11</v>
      </c>
      <c r="G2456" s="5" t="n">
        <f aca="false">OR(C2456="M15",C2456="M10")</f>
        <v>0</v>
      </c>
      <c r="H2456" s="5" t="n">
        <f aca="false">AND(D2456&lt;=7,D2456&gt;=4)</f>
        <v>1</v>
      </c>
      <c r="I2456" s="5" t="n">
        <f aca="false">AND(B2456&gt;=$P$1,B2456&lt;=$Q$1)</f>
        <v>1</v>
      </c>
      <c r="J2456" s="0" t="n">
        <f aca="false">VLOOKUP(D2456,Товар!$A$1:$F$61,5)</f>
        <v>1000</v>
      </c>
      <c r="K2456" s="5" t="n">
        <f aca="false">IF(F2456="Поступление",TRUE())</f>
        <v>1</v>
      </c>
      <c r="L2456" s="5" t="n">
        <f aca="false">AND(G2456,H2456,I2456,K2456)</f>
        <v>0</v>
      </c>
      <c r="M2456" s="0" t="n">
        <f aca="false">IF(L2456,1,0)</f>
        <v>0</v>
      </c>
      <c r="N2456" s="0" t="n">
        <f aca="false">E2456*J2456*M2456</f>
        <v>0</v>
      </c>
    </row>
    <row r="2457" customFormat="false" ht="14.25" hidden="false" customHeight="false" outlineLevel="0" collapsed="false">
      <c r="A2457" s="0" t="n">
        <v>2456</v>
      </c>
      <c r="B2457" s="3" t="n">
        <v>45147</v>
      </c>
      <c r="C2457" s="4" t="s">
        <v>19</v>
      </c>
      <c r="D2457" s="0" t="n">
        <v>8</v>
      </c>
      <c r="E2457" s="0" t="n">
        <v>400</v>
      </c>
      <c r="F2457" s="0" t="s">
        <v>11</v>
      </c>
      <c r="G2457" s="5" t="n">
        <f aca="false">OR(C2457="M15",C2457="M10")</f>
        <v>0</v>
      </c>
      <c r="H2457" s="5" t="n">
        <f aca="false">AND(D2457&lt;=7,D2457&gt;=4)</f>
        <v>0</v>
      </c>
      <c r="I2457" s="5" t="n">
        <f aca="false">AND(B2457&gt;=$P$1,B2457&lt;=$Q$1)</f>
        <v>1</v>
      </c>
      <c r="J2457" s="0" t="n">
        <f aca="false">VLOOKUP(D2457,Товар!$A$1:$F$61,5)</f>
        <v>250</v>
      </c>
      <c r="K2457" s="5" t="n">
        <f aca="false">IF(F2457="Поступление",TRUE())</f>
        <v>1</v>
      </c>
      <c r="L2457" s="5" t="n">
        <f aca="false">AND(G2457,H2457,I2457,K2457)</f>
        <v>0</v>
      </c>
      <c r="M2457" s="0" t="n">
        <f aca="false">IF(L2457,1,0)</f>
        <v>0</v>
      </c>
      <c r="N2457" s="0" t="n">
        <f aca="false">E2457*J2457*M2457</f>
        <v>0</v>
      </c>
    </row>
    <row r="2458" customFormat="false" ht="14.25" hidden="false" customHeight="false" outlineLevel="0" collapsed="false">
      <c r="A2458" s="0" t="n">
        <v>2457</v>
      </c>
      <c r="B2458" s="3" t="n">
        <v>45147</v>
      </c>
      <c r="C2458" s="4" t="s">
        <v>19</v>
      </c>
      <c r="D2458" s="0" t="n">
        <v>9</v>
      </c>
      <c r="E2458" s="0" t="n">
        <v>400</v>
      </c>
      <c r="F2458" s="0" t="s">
        <v>11</v>
      </c>
      <c r="G2458" s="5" t="n">
        <f aca="false">OR(C2458="M15",C2458="M10")</f>
        <v>0</v>
      </c>
      <c r="H2458" s="5" t="n">
        <f aca="false">AND(D2458&lt;=7,D2458&gt;=4)</f>
        <v>0</v>
      </c>
      <c r="I2458" s="5" t="n">
        <f aca="false">AND(B2458&gt;=$P$1,B2458&lt;=$Q$1)</f>
        <v>1</v>
      </c>
      <c r="J2458" s="0" t="n">
        <f aca="false">VLOOKUP(D2458,Товар!$A$1:$F$61,5)</f>
        <v>500</v>
      </c>
      <c r="K2458" s="5" t="n">
        <f aca="false">IF(F2458="Поступление",TRUE())</f>
        <v>1</v>
      </c>
      <c r="L2458" s="5" t="n">
        <f aca="false">AND(G2458,H2458,I2458,K2458)</f>
        <v>0</v>
      </c>
      <c r="M2458" s="0" t="n">
        <f aca="false">IF(L2458,1,0)</f>
        <v>0</v>
      </c>
      <c r="N2458" s="0" t="n">
        <f aca="false">E2458*J2458*M2458</f>
        <v>0</v>
      </c>
    </row>
    <row r="2459" customFormat="false" ht="14.25" hidden="false" customHeight="false" outlineLevel="0" collapsed="false">
      <c r="A2459" s="0" t="n">
        <v>2458</v>
      </c>
      <c r="B2459" s="3" t="n">
        <v>45147</v>
      </c>
      <c r="C2459" s="4" t="s">
        <v>19</v>
      </c>
      <c r="D2459" s="0" t="n">
        <v>10</v>
      </c>
      <c r="E2459" s="0" t="n">
        <v>400</v>
      </c>
      <c r="F2459" s="0" t="s">
        <v>11</v>
      </c>
      <c r="G2459" s="5" t="n">
        <f aca="false">OR(C2459="M15",C2459="M10")</f>
        <v>0</v>
      </c>
      <c r="H2459" s="5" t="n">
        <f aca="false">AND(D2459&lt;=7,D2459&gt;=4)</f>
        <v>0</v>
      </c>
      <c r="I2459" s="5" t="n">
        <f aca="false">AND(B2459&gt;=$P$1,B2459&lt;=$Q$1)</f>
        <v>1</v>
      </c>
      <c r="J2459" s="0" t="n">
        <f aca="false">VLOOKUP(D2459,Товар!$A$1:$F$61,5)</f>
        <v>1000</v>
      </c>
      <c r="K2459" s="5" t="n">
        <f aca="false">IF(F2459="Поступление",TRUE())</f>
        <v>1</v>
      </c>
      <c r="L2459" s="5" t="n">
        <f aca="false">AND(G2459,H2459,I2459,K2459)</f>
        <v>0</v>
      </c>
      <c r="M2459" s="0" t="n">
        <f aca="false">IF(L2459,1,0)</f>
        <v>0</v>
      </c>
      <c r="N2459" s="0" t="n">
        <f aca="false">E2459*J2459*M2459</f>
        <v>0</v>
      </c>
    </row>
    <row r="2460" customFormat="false" ht="14.25" hidden="false" customHeight="false" outlineLevel="0" collapsed="false">
      <c r="A2460" s="0" t="n">
        <v>2459</v>
      </c>
      <c r="B2460" s="3" t="n">
        <v>45147</v>
      </c>
      <c r="C2460" s="4" t="s">
        <v>19</v>
      </c>
      <c r="D2460" s="0" t="n">
        <v>11</v>
      </c>
      <c r="E2460" s="0" t="n">
        <v>400</v>
      </c>
      <c r="F2460" s="0" t="s">
        <v>11</v>
      </c>
      <c r="G2460" s="5" t="n">
        <f aca="false">OR(C2460="M15",C2460="M10")</f>
        <v>0</v>
      </c>
      <c r="H2460" s="5" t="n">
        <f aca="false">AND(D2460&lt;=7,D2460&gt;=4)</f>
        <v>0</v>
      </c>
      <c r="I2460" s="5" t="n">
        <f aca="false">AND(B2460&gt;=$P$1,B2460&lt;=$Q$1)</f>
        <v>1</v>
      </c>
      <c r="J2460" s="0" t="n">
        <f aca="false">VLOOKUP(D2460,Товар!$A$1:$F$61,5)</f>
        <v>500</v>
      </c>
      <c r="K2460" s="5" t="n">
        <f aca="false">IF(F2460="Поступление",TRUE())</f>
        <v>1</v>
      </c>
      <c r="L2460" s="5" t="n">
        <f aca="false">AND(G2460,H2460,I2460,K2460)</f>
        <v>0</v>
      </c>
      <c r="M2460" s="0" t="n">
        <f aca="false">IF(L2460,1,0)</f>
        <v>0</v>
      </c>
      <c r="N2460" s="0" t="n">
        <f aca="false">E2460*J2460*M2460</f>
        <v>0</v>
      </c>
    </row>
    <row r="2461" customFormat="false" ht="14.25" hidden="false" customHeight="false" outlineLevel="0" collapsed="false">
      <c r="A2461" s="0" t="n">
        <v>2460</v>
      </c>
      <c r="B2461" s="3" t="n">
        <v>45147</v>
      </c>
      <c r="C2461" s="4" t="s">
        <v>19</v>
      </c>
      <c r="D2461" s="0" t="n">
        <v>12</v>
      </c>
      <c r="E2461" s="0" t="n">
        <v>400</v>
      </c>
      <c r="F2461" s="0" t="s">
        <v>11</v>
      </c>
      <c r="G2461" s="5" t="n">
        <f aca="false">OR(C2461="M15",C2461="M10")</f>
        <v>0</v>
      </c>
      <c r="H2461" s="5" t="n">
        <f aca="false">AND(D2461&lt;=7,D2461&gt;=4)</f>
        <v>0</v>
      </c>
      <c r="I2461" s="5" t="n">
        <f aca="false">AND(B2461&gt;=$P$1,B2461&lt;=$Q$1)</f>
        <v>1</v>
      </c>
      <c r="J2461" s="0" t="n">
        <f aca="false">VLOOKUP(D2461,Товар!$A$1:$F$61,5)</f>
        <v>250</v>
      </c>
      <c r="K2461" s="5" t="n">
        <f aca="false">IF(F2461="Поступление",TRUE())</f>
        <v>1</v>
      </c>
      <c r="L2461" s="5" t="n">
        <f aca="false">AND(G2461,H2461,I2461,K2461)</f>
        <v>0</v>
      </c>
      <c r="M2461" s="0" t="n">
        <f aca="false">IF(L2461,1,0)</f>
        <v>0</v>
      </c>
      <c r="N2461" s="0" t="n">
        <f aca="false">E2461*J2461*M2461</f>
        <v>0</v>
      </c>
    </row>
    <row r="2462" customFormat="false" ht="14.25" hidden="false" customHeight="false" outlineLevel="0" collapsed="false">
      <c r="A2462" s="0" t="n">
        <v>2461</v>
      </c>
      <c r="B2462" s="3" t="n">
        <v>45147</v>
      </c>
      <c r="C2462" s="4" t="s">
        <v>19</v>
      </c>
      <c r="D2462" s="0" t="n">
        <v>13</v>
      </c>
      <c r="E2462" s="0" t="n">
        <v>400</v>
      </c>
      <c r="F2462" s="0" t="s">
        <v>11</v>
      </c>
      <c r="G2462" s="5" t="n">
        <f aca="false">OR(C2462="M15",C2462="M10")</f>
        <v>0</v>
      </c>
      <c r="H2462" s="5" t="n">
        <f aca="false">AND(D2462&lt;=7,D2462&gt;=4)</f>
        <v>0</v>
      </c>
      <c r="I2462" s="5" t="n">
        <f aca="false">AND(B2462&gt;=$P$1,B2462&lt;=$Q$1)</f>
        <v>1</v>
      </c>
      <c r="J2462" s="0" t="n">
        <f aca="false">VLOOKUP(D2462,Товар!$A$1:$F$61,5)</f>
        <v>500</v>
      </c>
      <c r="K2462" s="5" t="n">
        <f aca="false">IF(F2462="Поступление",TRUE())</f>
        <v>1</v>
      </c>
      <c r="L2462" s="5" t="n">
        <f aca="false">AND(G2462,H2462,I2462,K2462)</f>
        <v>0</v>
      </c>
      <c r="M2462" s="0" t="n">
        <f aca="false">IF(L2462,1,0)</f>
        <v>0</v>
      </c>
      <c r="N2462" s="0" t="n">
        <f aca="false">E2462*J2462*M2462</f>
        <v>0</v>
      </c>
    </row>
    <row r="2463" customFormat="false" ht="14.25" hidden="false" customHeight="false" outlineLevel="0" collapsed="false">
      <c r="A2463" s="0" t="n">
        <v>2462</v>
      </c>
      <c r="B2463" s="3" t="n">
        <v>45147</v>
      </c>
      <c r="C2463" s="4" t="s">
        <v>19</v>
      </c>
      <c r="D2463" s="0" t="n">
        <v>14</v>
      </c>
      <c r="E2463" s="0" t="n">
        <v>400</v>
      </c>
      <c r="F2463" s="0" t="s">
        <v>11</v>
      </c>
      <c r="G2463" s="5" t="n">
        <f aca="false">OR(C2463="M15",C2463="M10")</f>
        <v>0</v>
      </c>
      <c r="H2463" s="5" t="n">
        <f aca="false">AND(D2463&lt;=7,D2463&gt;=4)</f>
        <v>0</v>
      </c>
      <c r="I2463" s="5" t="n">
        <f aca="false">AND(B2463&gt;=$P$1,B2463&lt;=$Q$1)</f>
        <v>1</v>
      </c>
      <c r="J2463" s="0" t="n">
        <f aca="false">VLOOKUP(D2463,Товар!$A$1:$F$61,5)</f>
        <v>300</v>
      </c>
      <c r="K2463" s="5" t="n">
        <f aca="false">IF(F2463="Поступление",TRUE())</f>
        <v>1</v>
      </c>
      <c r="L2463" s="5" t="n">
        <f aca="false">AND(G2463,H2463,I2463,K2463)</f>
        <v>0</v>
      </c>
      <c r="M2463" s="0" t="n">
        <f aca="false">IF(L2463,1,0)</f>
        <v>0</v>
      </c>
      <c r="N2463" s="0" t="n">
        <f aca="false">E2463*J2463*M2463</f>
        <v>0</v>
      </c>
    </row>
    <row r="2464" customFormat="false" ht="14.25" hidden="false" customHeight="false" outlineLevel="0" collapsed="false">
      <c r="A2464" s="0" t="n">
        <v>2463</v>
      </c>
      <c r="B2464" s="3" t="n">
        <v>45147</v>
      </c>
      <c r="C2464" s="4" t="s">
        <v>19</v>
      </c>
      <c r="D2464" s="0" t="n">
        <v>15</v>
      </c>
      <c r="E2464" s="0" t="n">
        <v>400</v>
      </c>
      <c r="F2464" s="0" t="s">
        <v>11</v>
      </c>
      <c r="G2464" s="5" t="n">
        <f aca="false">OR(C2464="M15",C2464="M10")</f>
        <v>0</v>
      </c>
      <c r="H2464" s="5" t="n">
        <f aca="false">AND(D2464&lt;=7,D2464&gt;=4)</f>
        <v>0</v>
      </c>
      <c r="I2464" s="5" t="n">
        <f aca="false">AND(B2464&gt;=$P$1,B2464&lt;=$Q$1)</f>
        <v>1</v>
      </c>
      <c r="J2464" s="0" t="n">
        <f aca="false">VLOOKUP(D2464,Товар!$A$1:$F$61,5)</f>
        <v>250</v>
      </c>
      <c r="K2464" s="5" t="n">
        <f aca="false">IF(F2464="Поступление",TRUE())</f>
        <v>1</v>
      </c>
      <c r="L2464" s="5" t="n">
        <f aca="false">AND(G2464,H2464,I2464,K2464)</f>
        <v>0</v>
      </c>
      <c r="M2464" s="0" t="n">
        <f aca="false">IF(L2464,1,0)</f>
        <v>0</v>
      </c>
      <c r="N2464" s="0" t="n">
        <f aca="false">E2464*J2464*M2464</f>
        <v>0</v>
      </c>
    </row>
    <row r="2465" customFormat="false" ht="14.25" hidden="false" customHeight="false" outlineLevel="0" collapsed="false">
      <c r="A2465" s="0" t="n">
        <v>2464</v>
      </c>
      <c r="B2465" s="3" t="n">
        <v>45147</v>
      </c>
      <c r="C2465" s="4" t="s">
        <v>19</v>
      </c>
      <c r="D2465" s="0" t="n">
        <v>16</v>
      </c>
      <c r="E2465" s="0" t="n">
        <v>400</v>
      </c>
      <c r="F2465" s="0" t="s">
        <v>11</v>
      </c>
      <c r="G2465" s="5" t="n">
        <f aca="false">OR(C2465="M15",C2465="M10")</f>
        <v>0</v>
      </c>
      <c r="H2465" s="5" t="n">
        <f aca="false">AND(D2465&lt;=7,D2465&gt;=4)</f>
        <v>0</v>
      </c>
      <c r="I2465" s="5" t="n">
        <f aca="false">AND(B2465&gt;=$P$1,B2465&lt;=$Q$1)</f>
        <v>1</v>
      </c>
      <c r="J2465" s="0" t="n">
        <f aca="false">VLOOKUP(D2465,Товар!$A$1:$F$61,5)</f>
        <v>1</v>
      </c>
      <c r="K2465" s="5" t="n">
        <f aca="false">IF(F2465="Поступление",TRUE())</f>
        <v>1</v>
      </c>
      <c r="L2465" s="5" t="n">
        <f aca="false">AND(G2465,H2465,I2465,K2465)</f>
        <v>0</v>
      </c>
      <c r="M2465" s="0" t="n">
        <f aca="false">IF(L2465,1,0)</f>
        <v>0</v>
      </c>
      <c r="N2465" s="0" t="n">
        <f aca="false">E2465*J2465*M2465</f>
        <v>0</v>
      </c>
    </row>
    <row r="2466" customFormat="false" ht="14.25" hidden="false" customHeight="false" outlineLevel="0" collapsed="false">
      <c r="A2466" s="0" t="n">
        <v>2465</v>
      </c>
      <c r="B2466" s="3" t="n">
        <v>45147</v>
      </c>
      <c r="C2466" s="4" t="s">
        <v>19</v>
      </c>
      <c r="D2466" s="0" t="n">
        <v>17</v>
      </c>
      <c r="E2466" s="0" t="n">
        <v>400</v>
      </c>
      <c r="F2466" s="0" t="s">
        <v>11</v>
      </c>
      <c r="G2466" s="5" t="n">
        <f aca="false">OR(C2466="M15",C2466="M10")</f>
        <v>0</v>
      </c>
      <c r="H2466" s="5" t="n">
        <f aca="false">AND(D2466&lt;=7,D2466&gt;=4)</f>
        <v>0</v>
      </c>
      <c r="I2466" s="5" t="n">
        <f aca="false">AND(B2466&gt;=$P$1,B2466&lt;=$Q$1)</f>
        <v>1</v>
      </c>
      <c r="J2466" s="0" t="n">
        <f aca="false">VLOOKUP(D2466,Товар!$A$1:$F$61,5)</f>
        <v>150</v>
      </c>
      <c r="K2466" s="5" t="n">
        <f aca="false">IF(F2466="Поступление",TRUE())</f>
        <v>1</v>
      </c>
      <c r="L2466" s="5" t="n">
        <f aca="false">AND(G2466,H2466,I2466,K2466)</f>
        <v>0</v>
      </c>
      <c r="M2466" s="0" t="n">
        <f aca="false">IF(L2466,1,0)</f>
        <v>0</v>
      </c>
      <c r="N2466" s="0" t="n">
        <f aca="false">E2466*J2466*M2466</f>
        <v>0</v>
      </c>
    </row>
    <row r="2467" customFormat="false" ht="14.25" hidden="false" customHeight="false" outlineLevel="0" collapsed="false">
      <c r="A2467" s="0" t="n">
        <v>2466</v>
      </c>
      <c r="B2467" s="3" t="n">
        <v>45147</v>
      </c>
      <c r="C2467" s="4" t="s">
        <v>19</v>
      </c>
      <c r="D2467" s="0" t="n">
        <v>18</v>
      </c>
      <c r="E2467" s="0" t="n">
        <v>400</v>
      </c>
      <c r="F2467" s="0" t="s">
        <v>11</v>
      </c>
      <c r="G2467" s="5" t="n">
        <f aca="false">OR(C2467="M15",C2467="M10")</f>
        <v>0</v>
      </c>
      <c r="H2467" s="5" t="n">
        <f aca="false">AND(D2467&lt;=7,D2467&gt;=4)</f>
        <v>0</v>
      </c>
      <c r="I2467" s="5" t="n">
        <f aca="false">AND(B2467&gt;=$P$1,B2467&lt;=$Q$1)</f>
        <v>1</v>
      </c>
      <c r="J2467" s="0" t="n">
        <f aca="false">VLOOKUP(D2467,Товар!$A$1:$F$61,5)</f>
        <v>150</v>
      </c>
      <c r="K2467" s="5" t="n">
        <f aca="false">IF(F2467="Поступление",TRUE())</f>
        <v>1</v>
      </c>
      <c r="L2467" s="5" t="n">
        <f aca="false">AND(G2467,H2467,I2467,K2467)</f>
        <v>0</v>
      </c>
      <c r="M2467" s="0" t="n">
        <f aca="false">IF(L2467,1,0)</f>
        <v>0</v>
      </c>
      <c r="N2467" s="0" t="n">
        <f aca="false">E2467*J2467*M2467</f>
        <v>0</v>
      </c>
    </row>
    <row r="2468" customFormat="false" ht="14.25" hidden="false" customHeight="false" outlineLevel="0" collapsed="false">
      <c r="A2468" s="0" t="n">
        <v>2467</v>
      </c>
      <c r="B2468" s="3" t="n">
        <v>45147</v>
      </c>
      <c r="C2468" s="4" t="s">
        <v>19</v>
      </c>
      <c r="D2468" s="0" t="n">
        <v>19</v>
      </c>
      <c r="E2468" s="0" t="n">
        <v>400</v>
      </c>
      <c r="F2468" s="0" t="s">
        <v>11</v>
      </c>
      <c r="G2468" s="5" t="n">
        <f aca="false">OR(C2468="M15",C2468="M10")</f>
        <v>0</v>
      </c>
      <c r="H2468" s="5" t="n">
        <f aca="false">AND(D2468&lt;=7,D2468&gt;=4)</f>
        <v>0</v>
      </c>
      <c r="I2468" s="5" t="n">
        <f aca="false">AND(B2468&gt;=$P$1,B2468&lt;=$Q$1)</f>
        <v>1</v>
      </c>
      <c r="J2468" s="0" t="n">
        <f aca="false">VLOOKUP(D2468,Товар!$A$1:$F$61,5)</f>
        <v>700</v>
      </c>
      <c r="K2468" s="5" t="n">
        <f aca="false">IF(F2468="Поступление",TRUE())</f>
        <v>1</v>
      </c>
      <c r="L2468" s="5" t="n">
        <f aca="false">AND(G2468,H2468,I2468,K2468)</f>
        <v>0</v>
      </c>
      <c r="M2468" s="0" t="n">
        <f aca="false">IF(L2468,1,0)</f>
        <v>0</v>
      </c>
      <c r="N2468" s="0" t="n">
        <f aca="false">E2468*J2468*M2468</f>
        <v>0</v>
      </c>
    </row>
    <row r="2469" customFormat="false" ht="14.25" hidden="false" customHeight="false" outlineLevel="0" collapsed="false">
      <c r="A2469" s="0" t="n">
        <v>2468</v>
      </c>
      <c r="B2469" s="3" t="n">
        <v>45147</v>
      </c>
      <c r="C2469" s="4" t="s">
        <v>19</v>
      </c>
      <c r="D2469" s="0" t="n">
        <v>20</v>
      </c>
      <c r="E2469" s="0" t="n">
        <v>400</v>
      </c>
      <c r="F2469" s="0" t="s">
        <v>11</v>
      </c>
      <c r="G2469" s="5" t="n">
        <f aca="false">OR(C2469="M15",C2469="M10")</f>
        <v>0</v>
      </c>
      <c r="H2469" s="5" t="n">
        <f aca="false">AND(D2469&lt;=7,D2469&gt;=4)</f>
        <v>0</v>
      </c>
      <c r="I2469" s="5" t="n">
        <f aca="false">AND(B2469&gt;=$P$1,B2469&lt;=$Q$1)</f>
        <v>1</v>
      </c>
      <c r="J2469" s="0" t="n">
        <f aca="false">VLOOKUP(D2469,Товар!$A$1:$F$61,5)</f>
        <v>500</v>
      </c>
      <c r="K2469" s="5" t="n">
        <f aca="false">IF(F2469="Поступление",TRUE())</f>
        <v>1</v>
      </c>
      <c r="L2469" s="5" t="n">
        <f aca="false">AND(G2469,H2469,I2469,K2469)</f>
        <v>0</v>
      </c>
      <c r="M2469" s="0" t="n">
        <f aca="false">IF(L2469,1,0)</f>
        <v>0</v>
      </c>
      <c r="N2469" s="0" t="n">
        <f aca="false">E2469*J2469*M2469</f>
        <v>0</v>
      </c>
    </row>
    <row r="2470" customFormat="false" ht="14.25" hidden="false" customHeight="false" outlineLevel="0" collapsed="false">
      <c r="A2470" s="0" t="n">
        <v>2469</v>
      </c>
      <c r="B2470" s="3" t="n">
        <v>45147</v>
      </c>
      <c r="C2470" s="4" t="s">
        <v>19</v>
      </c>
      <c r="D2470" s="0" t="n">
        <v>21</v>
      </c>
      <c r="E2470" s="0" t="n">
        <v>400</v>
      </c>
      <c r="F2470" s="0" t="s">
        <v>11</v>
      </c>
      <c r="G2470" s="5" t="n">
        <f aca="false">OR(C2470="M15",C2470="M10")</f>
        <v>0</v>
      </c>
      <c r="H2470" s="5" t="n">
        <f aca="false">AND(D2470&lt;=7,D2470&gt;=4)</f>
        <v>0</v>
      </c>
      <c r="I2470" s="5" t="n">
        <f aca="false">AND(B2470&gt;=$P$1,B2470&lt;=$Q$1)</f>
        <v>1</v>
      </c>
      <c r="J2470" s="0" t="n">
        <f aca="false">VLOOKUP(D2470,Товар!$A$1:$F$61,5)</f>
        <v>500</v>
      </c>
      <c r="K2470" s="5" t="n">
        <f aca="false">IF(F2470="Поступление",TRUE())</f>
        <v>1</v>
      </c>
      <c r="L2470" s="5" t="n">
        <f aca="false">AND(G2470,H2470,I2470,K2470)</f>
        <v>0</v>
      </c>
      <c r="M2470" s="0" t="n">
        <f aca="false">IF(L2470,1,0)</f>
        <v>0</v>
      </c>
      <c r="N2470" s="0" t="n">
        <f aca="false">E2470*J2470*M2470</f>
        <v>0</v>
      </c>
    </row>
    <row r="2471" customFormat="false" ht="14.25" hidden="false" customHeight="false" outlineLevel="0" collapsed="false">
      <c r="A2471" s="0" t="n">
        <v>2470</v>
      </c>
      <c r="B2471" s="3" t="n">
        <v>45147</v>
      </c>
      <c r="C2471" s="4" t="s">
        <v>19</v>
      </c>
      <c r="D2471" s="0" t="n">
        <v>22</v>
      </c>
      <c r="E2471" s="0" t="n">
        <v>400</v>
      </c>
      <c r="F2471" s="0" t="s">
        <v>11</v>
      </c>
      <c r="G2471" s="5" t="n">
        <f aca="false">OR(C2471="M15",C2471="M10")</f>
        <v>0</v>
      </c>
      <c r="H2471" s="5" t="n">
        <f aca="false">AND(D2471&lt;=7,D2471&gt;=4)</f>
        <v>0</v>
      </c>
      <c r="I2471" s="5" t="n">
        <f aca="false">AND(B2471&gt;=$P$1,B2471&lt;=$Q$1)</f>
        <v>1</v>
      </c>
      <c r="J2471" s="0" t="n">
        <f aca="false">VLOOKUP(D2471,Товар!$A$1:$F$61,5)</f>
        <v>600</v>
      </c>
      <c r="K2471" s="5" t="n">
        <f aca="false">IF(F2471="Поступление",TRUE())</f>
        <v>1</v>
      </c>
      <c r="L2471" s="5" t="n">
        <f aca="false">AND(G2471,H2471,I2471,K2471)</f>
        <v>0</v>
      </c>
      <c r="M2471" s="0" t="n">
        <f aca="false">IF(L2471,1,0)</f>
        <v>0</v>
      </c>
      <c r="N2471" s="0" t="n">
        <f aca="false">E2471*J2471*M2471</f>
        <v>0</v>
      </c>
    </row>
    <row r="2472" customFormat="false" ht="14.25" hidden="false" customHeight="false" outlineLevel="0" collapsed="false">
      <c r="A2472" s="0" t="n">
        <v>2471</v>
      </c>
      <c r="B2472" s="3" t="n">
        <v>45147</v>
      </c>
      <c r="C2472" s="4" t="s">
        <v>19</v>
      </c>
      <c r="D2472" s="0" t="n">
        <v>23</v>
      </c>
      <c r="E2472" s="0" t="n">
        <v>400</v>
      </c>
      <c r="F2472" s="0" t="s">
        <v>11</v>
      </c>
      <c r="G2472" s="5" t="n">
        <f aca="false">OR(C2472="M15",C2472="M10")</f>
        <v>0</v>
      </c>
      <c r="H2472" s="5" t="n">
        <f aca="false">AND(D2472&lt;=7,D2472&gt;=4)</f>
        <v>0</v>
      </c>
      <c r="I2472" s="5" t="n">
        <f aca="false">AND(B2472&gt;=$P$1,B2472&lt;=$Q$1)</f>
        <v>1</v>
      </c>
      <c r="J2472" s="0" t="n">
        <f aca="false">VLOOKUP(D2472,Товар!$A$1:$F$61,5)</f>
        <v>1000</v>
      </c>
      <c r="K2472" s="5" t="n">
        <f aca="false">IF(F2472="Поступление",TRUE())</f>
        <v>1</v>
      </c>
      <c r="L2472" s="5" t="n">
        <f aca="false">AND(G2472,H2472,I2472,K2472)</f>
        <v>0</v>
      </c>
      <c r="M2472" s="0" t="n">
        <f aca="false">IF(L2472,1,0)</f>
        <v>0</v>
      </c>
      <c r="N2472" s="0" t="n">
        <f aca="false">E2472*J2472*M2472</f>
        <v>0</v>
      </c>
    </row>
    <row r="2473" customFormat="false" ht="14.25" hidden="false" customHeight="false" outlineLevel="0" collapsed="false">
      <c r="A2473" s="0" t="n">
        <v>2472</v>
      </c>
      <c r="B2473" s="3" t="n">
        <v>45147</v>
      </c>
      <c r="C2473" s="4" t="s">
        <v>19</v>
      </c>
      <c r="D2473" s="0" t="n">
        <v>24</v>
      </c>
      <c r="E2473" s="0" t="n">
        <v>400</v>
      </c>
      <c r="F2473" s="0" t="s">
        <v>11</v>
      </c>
      <c r="G2473" s="5" t="n">
        <f aca="false">OR(C2473="M15",C2473="M10")</f>
        <v>0</v>
      </c>
      <c r="H2473" s="5" t="n">
        <f aca="false">AND(D2473&lt;=7,D2473&gt;=4)</f>
        <v>0</v>
      </c>
      <c r="I2473" s="5" t="n">
        <f aca="false">AND(B2473&gt;=$P$1,B2473&lt;=$Q$1)</f>
        <v>1</v>
      </c>
      <c r="J2473" s="0" t="n">
        <f aca="false">VLOOKUP(D2473,Товар!$A$1:$F$61,5)</f>
        <v>200</v>
      </c>
      <c r="K2473" s="5" t="n">
        <f aca="false">IF(F2473="Поступление",TRUE())</f>
        <v>1</v>
      </c>
      <c r="L2473" s="5" t="n">
        <f aca="false">AND(G2473,H2473,I2473,K2473)</f>
        <v>0</v>
      </c>
      <c r="M2473" s="0" t="n">
        <f aca="false">IF(L2473,1,0)</f>
        <v>0</v>
      </c>
      <c r="N2473" s="0" t="n">
        <f aca="false">E2473*J2473*M2473</f>
        <v>0</v>
      </c>
    </row>
    <row r="2474" customFormat="false" ht="14.25" hidden="false" customHeight="false" outlineLevel="0" collapsed="false">
      <c r="A2474" s="0" t="n">
        <v>2473</v>
      </c>
      <c r="B2474" s="3" t="n">
        <v>45147</v>
      </c>
      <c r="C2474" s="4" t="s">
        <v>19</v>
      </c>
      <c r="D2474" s="0" t="n">
        <v>25</v>
      </c>
      <c r="E2474" s="0" t="n">
        <v>400</v>
      </c>
      <c r="F2474" s="0" t="s">
        <v>11</v>
      </c>
      <c r="G2474" s="5" t="n">
        <f aca="false">OR(C2474="M15",C2474="M10")</f>
        <v>0</v>
      </c>
      <c r="H2474" s="5" t="n">
        <f aca="false">AND(D2474&lt;=7,D2474&gt;=4)</f>
        <v>0</v>
      </c>
      <c r="I2474" s="5" t="n">
        <f aca="false">AND(B2474&gt;=$P$1,B2474&lt;=$Q$1)</f>
        <v>1</v>
      </c>
      <c r="J2474" s="0" t="n">
        <f aca="false">VLOOKUP(D2474,Товар!$A$1:$F$61,5)</f>
        <v>250</v>
      </c>
      <c r="K2474" s="5" t="n">
        <f aca="false">IF(F2474="Поступление",TRUE())</f>
        <v>1</v>
      </c>
      <c r="L2474" s="5" t="n">
        <f aca="false">AND(G2474,H2474,I2474,K2474)</f>
        <v>0</v>
      </c>
      <c r="M2474" s="0" t="n">
        <f aca="false">IF(L2474,1,0)</f>
        <v>0</v>
      </c>
      <c r="N2474" s="0" t="n">
        <f aca="false">E2474*J2474*M2474</f>
        <v>0</v>
      </c>
    </row>
    <row r="2475" customFormat="false" ht="14.25" hidden="false" customHeight="false" outlineLevel="0" collapsed="false">
      <c r="A2475" s="0" t="n">
        <v>2474</v>
      </c>
      <c r="B2475" s="3" t="n">
        <v>45147</v>
      </c>
      <c r="C2475" s="4" t="s">
        <v>19</v>
      </c>
      <c r="D2475" s="0" t="n">
        <v>26</v>
      </c>
      <c r="E2475" s="0" t="n">
        <v>400</v>
      </c>
      <c r="F2475" s="0" t="s">
        <v>11</v>
      </c>
      <c r="G2475" s="5" t="n">
        <f aca="false">OR(C2475="M15",C2475="M10")</f>
        <v>0</v>
      </c>
      <c r="H2475" s="5" t="n">
        <f aca="false">AND(D2475&lt;=7,D2475&gt;=4)</f>
        <v>0</v>
      </c>
      <c r="I2475" s="5" t="n">
        <f aca="false">AND(B2475&gt;=$P$1,B2475&lt;=$Q$1)</f>
        <v>1</v>
      </c>
      <c r="J2475" s="0" t="n">
        <f aca="false">VLOOKUP(D2475,Товар!$A$1:$F$61,5)</f>
        <v>300</v>
      </c>
      <c r="K2475" s="5" t="n">
        <f aca="false">IF(F2475="Поступление",TRUE())</f>
        <v>1</v>
      </c>
      <c r="L2475" s="5" t="n">
        <f aca="false">AND(G2475,H2475,I2475,K2475)</f>
        <v>0</v>
      </c>
      <c r="M2475" s="0" t="n">
        <f aca="false">IF(L2475,1,0)</f>
        <v>0</v>
      </c>
      <c r="N2475" s="0" t="n">
        <f aca="false">E2475*J2475*M2475</f>
        <v>0</v>
      </c>
    </row>
    <row r="2476" customFormat="false" ht="14.25" hidden="false" customHeight="false" outlineLevel="0" collapsed="false">
      <c r="A2476" s="0" t="n">
        <v>2475</v>
      </c>
      <c r="B2476" s="3" t="n">
        <v>45147</v>
      </c>
      <c r="C2476" s="4" t="s">
        <v>19</v>
      </c>
      <c r="D2476" s="0" t="n">
        <v>27</v>
      </c>
      <c r="E2476" s="0" t="n">
        <v>400</v>
      </c>
      <c r="F2476" s="0" t="s">
        <v>11</v>
      </c>
      <c r="G2476" s="5" t="n">
        <f aca="false">OR(C2476="M15",C2476="M10")</f>
        <v>0</v>
      </c>
      <c r="H2476" s="5" t="n">
        <f aca="false">AND(D2476&lt;=7,D2476&gt;=4)</f>
        <v>0</v>
      </c>
      <c r="I2476" s="5" t="n">
        <f aca="false">AND(B2476&gt;=$P$1,B2476&lt;=$Q$1)</f>
        <v>1</v>
      </c>
      <c r="J2476" s="0" t="n">
        <f aca="false">VLOOKUP(D2476,Товар!$A$1:$F$61,5)</f>
        <v>100</v>
      </c>
      <c r="K2476" s="5" t="n">
        <f aca="false">IF(F2476="Поступление",TRUE())</f>
        <v>1</v>
      </c>
      <c r="L2476" s="5" t="n">
        <f aca="false">AND(G2476,H2476,I2476,K2476)</f>
        <v>0</v>
      </c>
      <c r="M2476" s="0" t="n">
        <f aca="false">IF(L2476,1,0)</f>
        <v>0</v>
      </c>
      <c r="N2476" s="0" t="n">
        <f aca="false">E2476*J2476*M2476</f>
        <v>0</v>
      </c>
    </row>
    <row r="2477" customFormat="false" ht="14.25" hidden="false" customHeight="false" outlineLevel="0" collapsed="false">
      <c r="A2477" s="0" t="n">
        <v>2476</v>
      </c>
      <c r="B2477" s="3" t="n">
        <v>45147</v>
      </c>
      <c r="C2477" s="4" t="s">
        <v>19</v>
      </c>
      <c r="D2477" s="0" t="n">
        <v>28</v>
      </c>
      <c r="E2477" s="0" t="n">
        <v>400</v>
      </c>
      <c r="F2477" s="0" t="s">
        <v>11</v>
      </c>
      <c r="G2477" s="5" t="n">
        <f aca="false">OR(C2477="M15",C2477="M10")</f>
        <v>0</v>
      </c>
      <c r="H2477" s="5" t="n">
        <f aca="false">AND(D2477&lt;=7,D2477&gt;=4)</f>
        <v>0</v>
      </c>
      <c r="I2477" s="5" t="n">
        <f aca="false">AND(B2477&gt;=$P$1,B2477&lt;=$Q$1)</f>
        <v>1</v>
      </c>
      <c r="J2477" s="0" t="n">
        <f aca="false">VLOOKUP(D2477,Товар!$A$1:$F$61,5)</f>
        <v>250</v>
      </c>
      <c r="K2477" s="5" t="n">
        <f aca="false">IF(F2477="Поступление",TRUE())</f>
        <v>1</v>
      </c>
      <c r="L2477" s="5" t="n">
        <f aca="false">AND(G2477,H2477,I2477,K2477)</f>
        <v>0</v>
      </c>
      <c r="M2477" s="0" t="n">
        <f aca="false">IF(L2477,1,0)</f>
        <v>0</v>
      </c>
      <c r="N2477" s="0" t="n">
        <f aca="false">E2477*J2477*M2477</f>
        <v>0</v>
      </c>
    </row>
    <row r="2478" customFormat="false" ht="14.25" hidden="false" customHeight="false" outlineLevel="0" collapsed="false">
      <c r="A2478" s="0" t="n">
        <v>2477</v>
      </c>
      <c r="B2478" s="3" t="n">
        <v>45147</v>
      </c>
      <c r="C2478" s="4" t="s">
        <v>19</v>
      </c>
      <c r="D2478" s="0" t="n">
        <v>29</v>
      </c>
      <c r="E2478" s="0" t="n">
        <v>400</v>
      </c>
      <c r="F2478" s="0" t="s">
        <v>11</v>
      </c>
      <c r="G2478" s="5" t="n">
        <f aca="false">OR(C2478="M15",C2478="M10")</f>
        <v>0</v>
      </c>
      <c r="H2478" s="5" t="n">
        <f aca="false">AND(D2478&lt;=7,D2478&gt;=4)</f>
        <v>0</v>
      </c>
      <c r="I2478" s="5" t="n">
        <f aca="false">AND(B2478&gt;=$P$1,B2478&lt;=$Q$1)</f>
        <v>1</v>
      </c>
      <c r="J2478" s="0" t="n">
        <f aca="false">VLOOKUP(D2478,Товар!$A$1:$F$61,5)</f>
        <v>250</v>
      </c>
      <c r="K2478" s="5" t="n">
        <f aca="false">IF(F2478="Поступление",TRUE())</f>
        <v>1</v>
      </c>
      <c r="L2478" s="5" t="n">
        <f aca="false">AND(G2478,H2478,I2478,K2478)</f>
        <v>0</v>
      </c>
      <c r="M2478" s="0" t="n">
        <f aca="false">IF(L2478,1,0)</f>
        <v>0</v>
      </c>
      <c r="N2478" s="0" t="n">
        <f aca="false">E2478*J2478*M2478</f>
        <v>0</v>
      </c>
    </row>
    <row r="2479" customFormat="false" ht="14.25" hidden="false" customHeight="false" outlineLevel="0" collapsed="false">
      <c r="A2479" s="0" t="n">
        <v>2478</v>
      </c>
      <c r="B2479" s="3" t="n">
        <v>45147</v>
      </c>
      <c r="C2479" s="4" t="s">
        <v>19</v>
      </c>
      <c r="D2479" s="0" t="n">
        <v>30</v>
      </c>
      <c r="E2479" s="0" t="n">
        <v>400</v>
      </c>
      <c r="F2479" s="0" t="s">
        <v>11</v>
      </c>
      <c r="G2479" s="5" t="n">
        <f aca="false">OR(C2479="M15",C2479="M10")</f>
        <v>0</v>
      </c>
      <c r="H2479" s="5" t="n">
        <f aca="false">AND(D2479&lt;=7,D2479&gt;=4)</f>
        <v>0</v>
      </c>
      <c r="I2479" s="5" t="n">
        <f aca="false">AND(B2479&gt;=$P$1,B2479&lt;=$Q$1)</f>
        <v>1</v>
      </c>
      <c r="J2479" s="0" t="n">
        <f aca="false">VLOOKUP(D2479,Товар!$A$1:$F$61,5)</f>
        <v>100</v>
      </c>
      <c r="K2479" s="5" t="n">
        <f aca="false">IF(F2479="Поступление",TRUE())</f>
        <v>1</v>
      </c>
      <c r="L2479" s="5" t="n">
        <f aca="false">AND(G2479,H2479,I2479,K2479)</f>
        <v>0</v>
      </c>
      <c r="M2479" s="0" t="n">
        <f aca="false">IF(L2479,1,0)</f>
        <v>0</v>
      </c>
      <c r="N2479" s="0" t="n">
        <f aca="false">E2479*J2479*M2479</f>
        <v>0</v>
      </c>
    </row>
    <row r="2480" customFormat="false" ht="14.25" hidden="false" customHeight="false" outlineLevel="0" collapsed="false">
      <c r="A2480" s="0" t="n">
        <v>2479</v>
      </c>
      <c r="B2480" s="3" t="n">
        <v>45147</v>
      </c>
      <c r="C2480" s="4" t="s">
        <v>19</v>
      </c>
      <c r="D2480" s="0" t="n">
        <v>31</v>
      </c>
      <c r="E2480" s="0" t="n">
        <v>400</v>
      </c>
      <c r="F2480" s="0" t="s">
        <v>11</v>
      </c>
      <c r="G2480" s="5" t="n">
        <f aca="false">OR(C2480="M15",C2480="M10")</f>
        <v>0</v>
      </c>
      <c r="H2480" s="5" t="n">
        <f aca="false">AND(D2480&lt;=7,D2480&gt;=4)</f>
        <v>0</v>
      </c>
      <c r="I2480" s="5" t="n">
        <f aca="false">AND(B2480&gt;=$P$1,B2480&lt;=$Q$1)</f>
        <v>1</v>
      </c>
      <c r="J2480" s="0" t="n">
        <f aca="false">VLOOKUP(D2480,Товар!$A$1:$F$61,5)</f>
        <v>80</v>
      </c>
      <c r="K2480" s="5" t="n">
        <f aca="false">IF(F2480="Поступление",TRUE())</f>
        <v>1</v>
      </c>
      <c r="L2480" s="5" t="n">
        <f aca="false">AND(G2480,H2480,I2480,K2480)</f>
        <v>0</v>
      </c>
      <c r="M2480" s="0" t="n">
        <f aca="false">IF(L2480,1,0)</f>
        <v>0</v>
      </c>
      <c r="N2480" s="0" t="n">
        <f aca="false">E2480*J2480*M2480</f>
        <v>0</v>
      </c>
    </row>
    <row r="2481" customFormat="false" ht="14.25" hidden="false" customHeight="false" outlineLevel="0" collapsed="false">
      <c r="A2481" s="0" t="n">
        <v>2480</v>
      </c>
      <c r="B2481" s="3" t="n">
        <v>45147</v>
      </c>
      <c r="C2481" s="4" t="s">
        <v>19</v>
      </c>
      <c r="D2481" s="0" t="n">
        <v>32</v>
      </c>
      <c r="E2481" s="0" t="n">
        <v>400</v>
      </c>
      <c r="F2481" s="0" t="s">
        <v>11</v>
      </c>
      <c r="G2481" s="5" t="n">
        <f aca="false">OR(C2481="M15",C2481="M10")</f>
        <v>0</v>
      </c>
      <c r="H2481" s="5" t="n">
        <f aca="false">AND(D2481&lt;=7,D2481&gt;=4)</f>
        <v>0</v>
      </c>
      <c r="I2481" s="5" t="n">
        <f aca="false">AND(B2481&gt;=$P$1,B2481&lt;=$Q$1)</f>
        <v>1</v>
      </c>
      <c r="J2481" s="0" t="n">
        <f aca="false">VLOOKUP(D2481,Товар!$A$1:$F$61,5)</f>
        <v>100</v>
      </c>
      <c r="K2481" s="5" t="n">
        <f aca="false">IF(F2481="Поступление",TRUE())</f>
        <v>1</v>
      </c>
      <c r="L2481" s="5" t="n">
        <f aca="false">AND(G2481,H2481,I2481,K2481)</f>
        <v>0</v>
      </c>
      <c r="M2481" s="0" t="n">
        <f aca="false">IF(L2481,1,0)</f>
        <v>0</v>
      </c>
      <c r="N2481" s="0" t="n">
        <f aca="false">E2481*J2481*M2481</f>
        <v>0</v>
      </c>
    </row>
    <row r="2482" customFormat="false" ht="14.25" hidden="false" customHeight="false" outlineLevel="0" collapsed="false">
      <c r="A2482" s="0" t="n">
        <v>2481</v>
      </c>
      <c r="B2482" s="3" t="n">
        <v>45147</v>
      </c>
      <c r="C2482" s="4" t="s">
        <v>19</v>
      </c>
      <c r="D2482" s="0" t="n">
        <v>33</v>
      </c>
      <c r="E2482" s="0" t="n">
        <v>400</v>
      </c>
      <c r="F2482" s="0" t="s">
        <v>11</v>
      </c>
      <c r="G2482" s="5" t="n">
        <f aca="false">OR(C2482="M15",C2482="M10")</f>
        <v>0</v>
      </c>
      <c r="H2482" s="5" t="n">
        <f aca="false">AND(D2482&lt;=7,D2482&gt;=4)</f>
        <v>0</v>
      </c>
      <c r="I2482" s="5" t="n">
        <f aca="false">AND(B2482&gt;=$P$1,B2482&lt;=$Q$1)</f>
        <v>1</v>
      </c>
      <c r="J2482" s="0" t="n">
        <f aca="false">VLOOKUP(D2482,Товар!$A$1:$F$61,5)</f>
        <v>100</v>
      </c>
      <c r="K2482" s="5" t="n">
        <f aca="false">IF(F2482="Поступление",TRUE())</f>
        <v>1</v>
      </c>
      <c r="L2482" s="5" t="n">
        <f aca="false">AND(G2482,H2482,I2482,K2482)</f>
        <v>0</v>
      </c>
      <c r="M2482" s="0" t="n">
        <f aca="false">IF(L2482,1,0)</f>
        <v>0</v>
      </c>
      <c r="N2482" s="0" t="n">
        <f aca="false">E2482*J2482*M2482</f>
        <v>0</v>
      </c>
    </row>
    <row r="2483" customFormat="false" ht="14.25" hidden="false" customHeight="false" outlineLevel="0" collapsed="false">
      <c r="A2483" s="0" t="n">
        <v>2482</v>
      </c>
      <c r="B2483" s="3" t="n">
        <v>45147</v>
      </c>
      <c r="C2483" s="4" t="s">
        <v>19</v>
      </c>
      <c r="D2483" s="0" t="n">
        <v>34</v>
      </c>
      <c r="E2483" s="0" t="n">
        <v>400</v>
      </c>
      <c r="F2483" s="0" t="s">
        <v>11</v>
      </c>
      <c r="G2483" s="5" t="n">
        <f aca="false">OR(C2483="M15",C2483="M10")</f>
        <v>0</v>
      </c>
      <c r="H2483" s="5" t="n">
        <f aca="false">AND(D2483&lt;=7,D2483&gt;=4)</f>
        <v>0</v>
      </c>
      <c r="I2483" s="5" t="n">
        <f aca="false">AND(B2483&gt;=$P$1,B2483&lt;=$Q$1)</f>
        <v>1</v>
      </c>
      <c r="J2483" s="0" t="n">
        <f aca="false">VLOOKUP(D2483,Товар!$A$1:$F$61,5)</f>
        <v>200</v>
      </c>
      <c r="K2483" s="5" t="n">
        <f aca="false">IF(F2483="Поступление",TRUE())</f>
        <v>1</v>
      </c>
      <c r="L2483" s="5" t="n">
        <f aca="false">AND(G2483,H2483,I2483,K2483)</f>
        <v>0</v>
      </c>
      <c r="M2483" s="0" t="n">
        <f aca="false">IF(L2483,1,0)</f>
        <v>0</v>
      </c>
      <c r="N2483" s="0" t="n">
        <f aca="false">E2483*J2483*M2483</f>
        <v>0</v>
      </c>
    </row>
    <row r="2484" customFormat="false" ht="14.25" hidden="false" customHeight="false" outlineLevel="0" collapsed="false">
      <c r="A2484" s="0" t="n">
        <v>2483</v>
      </c>
      <c r="B2484" s="3" t="n">
        <v>45147</v>
      </c>
      <c r="C2484" s="4" t="s">
        <v>19</v>
      </c>
      <c r="D2484" s="0" t="n">
        <v>35</v>
      </c>
      <c r="E2484" s="0" t="n">
        <v>400</v>
      </c>
      <c r="F2484" s="0" t="s">
        <v>11</v>
      </c>
      <c r="G2484" s="5" t="n">
        <f aca="false">OR(C2484="M15",C2484="M10")</f>
        <v>0</v>
      </c>
      <c r="H2484" s="5" t="n">
        <f aca="false">AND(D2484&lt;=7,D2484&gt;=4)</f>
        <v>0</v>
      </c>
      <c r="I2484" s="5" t="n">
        <f aca="false">AND(B2484&gt;=$P$1,B2484&lt;=$Q$1)</f>
        <v>1</v>
      </c>
      <c r="J2484" s="0" t="n">
        <f aca="false">VLOOKUP(D2484,Товар!$A$1:$F$61,5)</f>
        <v>300</v>
      </c>
      <c r="K2484" s="5" t="n">
        <f aca="false">IF(F2484="Поступление",TRUE())</f>
        <v>1</v>
      </c>
      <c r="L2484" s="5" t="n">
        <f aca="false">AND(G2484,H2484,I2484,K2484)</f>
        <v>0</v>
      </c>
      <c r="M2484" s="0" t="n">
        <f aca="false">IF(L2484,1,0)</f>
        <v>0</v>
      </c>
      <c r="N2484" s="0" t="n">
        <f aca="false">E2484*J2484*M2484</f>
        <v>0</v>
      </c>
    </row>
    <row r="2485" customFormat="false" ht="14.25" hidden="false" customHeight="false" outlineLevel="0" collapsed="false">
      <c r="A2485" s="0" t="n">
        <v>2484</v>
      </c>
      <c r="B2485" s="3" t="n">
        <v>45147</v>
      </c>
      <c r="C2485" s="4" t="s">
        <v>19</v>
      </c>
      <c r="D2485" s="0" t="n">
        <v>36</v>
      </c>
      <c r="E2485" s="0" t="n">
        <v>400</v>
      </c>
      <c r="F2485" s="0" t="s">
        <v>11</v>
      </c>
      <c r="G2485" s="5" t="n">
        <f aca="false">OR(C2485="M15",C2485="M10")</f>
        <v>0</v>
      </c>
      <c r="H2485" s="5" t="n">
        <f aca="false">AND(D2485&lt;=7,D2485&gt;=4)</f>
        <v>0</v>
      </c>
      <c r="I2485" s="5" t="n">
        <f aca="false">AND(B2485&gt;=$P$1,B2485&lt;=$Q$1)</f>
        <v>1</v>
      </c>
      <c r="J2485" s="0" t="n">
        <f aca="false">VLOOKUP(D2485,Товар!$A$1:$F$61,5)</f>
        <v>400</v>
      </c>
      <c r="K2485" s="5" t="n">
        <f aca="false">IF(F2485="Поступление",TRUE())</f>
        <v>1</v>
      </c>
      <c r="L2485" s="5" t="n">
        <f aca="false">AND(G2485,H2485,I2485,K2485)</f>
        <v>0</v>
      </c>
      <c r="M2485" s="0" t="n">
        <f aca="false">IF(L2485,1,0)</f>
        <v>0</v>
      </c>
      <c r="N2485" s="0" t="n">
        <f aca="false">E2485*J2485*M2485</f>
        <v>0</v>
      </c>
    </row>
    <row r="2486" customFormat="false" ht="14.25" hidden="false" customHeight="false" outlineLevel="0" collapsed="false">
      <c r="A2486" s="0" t="n">
        <v>2485</v>
      </c>
      <c r="B2486" s="3" t="n">
        <v>45147</v>
      </c>
      <c r="C2486" s="4" t="s">
        <v>20</v>
      </c>
      <c r="D2486" s="0" t="n">
        <v>1</v>
      </c>
      <c r="E2486" s="0" t="n">
        <v>400</v>
      </c>
      <c r="F2486" s="0" t="s">
        <v>11</v>
      </c>
      <c r="G2486" s="5" t="n">
        <f aca="false">OR(C2486="M15",C2486="M10")</f>
        <v>0</v>
      </c>
      <c r="H2486" s="5" t="n">
        <f aca="false">AND(D2486&lt;=7,D2486&gt;=4)</f>
        <v>0</v>
      </c>
      <c r="I2486" s="5" t="n">
        <f aca="false">AND(B2486&gt;=$P$1,B2486&lt;=$Q$1)</f>
        <v>1</v>
      </c>
      <c r="J2486" s="0" t="n">
        <f aca="false">VLOOKUP(D2486,Товар!$A$1:$F$61,5)</f>
        <v>250</v>
      </c>
      <c r="K2486" s="5" t="n">
        <f aca="false">IF(F2486="Поступление",TRUE())</f>
        <v>1</v>
      </c>
      <c r="L2486" s="5" t="n">
        <f aca="false">AND(G2486,H2486,I2486,K2486)</f>
        <v>0</v>
      </c>
      <c r="M2486" s="0" t="n">
        <f aca="false">IF(L2486,1,0)</f>
        <v>0</v>
      </c>
      <c r="N2486" s="0" t="n">
        <f aca="false">E2486*J2486*M2486</f>
        <v>0</v>
      </c>
    </row>
    <row r="2487" customFormat="false" ht="14.25" hidden="false" customHeight="false" outlineLevel="0" collapsed="false">
      <c r="A2487" s="0" t="n">
        <v>2486</v>
      </c>
      <c r="B2487" s="3" t="n">
        <v>45147</v>
      </c>
      <c r="C2487" s="4" t="s">
        <v>20</v>
      </c>
      <c r="D2487" s="0" t="n">
        <v>2</v>
      </c>
      <c r="E2487" s="0" t="n">
        <v>400</v>
      </c>
      <c r="F2487" s="0" t="s">
        <v>11</v>
      </c>
      <c r="G2487" s="5" t="n">
        <f aca="false">OR(C2487="M15",C2487="M10")</f>
        <v>0</v>
      </c>
      <c r="H2487" s="5" t="n">
        <f aca="false">AND(D2487&lt;=7,D2487&gt;=4)</f>
        <v>0</v>
      </c>
      <c r="I2487" s="5" t="n">
        <f aca="false">AND(B2487&gt;=$P$1,B2487&lt;=$Q$1)</f>
        <v>1</v>
      </c>
      <c r="J2487" s="0" t="n">
        <f aca="false">VLOOKUP(D2487,Товар!$A$1:$F$61,5)</f>
        <v>1</v>
      </c>
      <c r="K2487" s="5" t="n">
        <f aca="false">IF(F2487="Поступление",TRUE())</f>
        <v>1</v>
      </c>
      <c r="L2487" s="5" t="n">
        <f aca="false">AND(G2487,H2487,I2487,K2487)</f>
        <v>0</v>
      </c>
      <c r="M2487" s="0" t="n">
        <f aca="false">IF(L2487,1,0)</f>
        <v>0</v>
      </c>
      <c r="N2487" s="0" t="n">
        <f aca="false">E2487*J2487*M2487</f>
        <v>0</v>
      </c>
    </row>
    <row r="2488" customFormat="false" ht="14.25" hidden="false" customHeight="false" outlineLevel="0" collapsed="false">
      <c r="A2488" s="0" t="n">
        <v>2487</v>
      </c>
      <c r="B2488" s="3" t="n">
        <v>45147</v>
      </c>
      <c r="C2488" s="4" t="s">
        <v>20</v>
      </c>
      <c r="D2488" s="0" t="n">
        <v>3</v>
      </c>
      <c r="E2488" s="0" t="n">
        <v>400</v>
      </c>
      <c r="F2488" s="0" t="s">
        <v>11</v>
      </c>
      <c r="G2488" s="5" t="n">
        <f aca="false">OR(C2488="M15",C2488="M10")</f>
        <v>0</v>
      </c>
      <c r="H2488" s="5" t="n">
        <f aca="false">AND(D2488&lt;=7,D2488&gt;=4)</f>
        <v>0</v>
      </c>
      <c r="I2488" s="5" t="n">
        <f aca="false">AND(B2488&gt;=$P$1,B2488&lt;=$Q$1)</f>
        <v>1</v>
      </c>
      <c r="J2488" s="0" t="n">
        <f aca="false">VLOOKUP(D2488,Товар!$A$1:$F$61,5)</f>
        <v>6</v>
      </c>
      <c r="K2488" s="5" t="n">
        <f aca="false">IF(F2488="Поступление",TRUE())</f>
        <v>1</v>
      </c>
      <c r="L2488" s="5" t="n">
        <f aca="false">AND(G2488,H2488,I2488,K2488)</f>
        <v>0</v>
      </c>
      <c r="M2488" s="0" t="n">
        <f aca="false">IF(L2488,1,0)</f>
        <v>0</v>
      </c>
      <c r="N2488" s="0" t="n">
        <f aca="false">E2488*J2488*M2488</f>
        <v>0</v>
      </c>
    </row>
    <row r="2489" customFormat="false" ht="14.25" hidden="false" customHeight="false" outlineLevel="0" collapsed="false">
      <c r="A2489" s="0" t="n">
        <v>2488</v>
      </c>
      <c r="B2489" s="3" t="n">
        <v>45147</v>
      </c>
      <c r="C2489" s="4" t="s">
        <v>20</v>
      </c>
      <c r="D2489" s="0" t="n">
        <v>4</v>
      </c>
      <c r="E2489" s="0" t="n">
        <v>400</v>
      </c>
      <c r="F2489" s="0" t="s">
        <v>11</v>
      </c>
      <c r="G2489" s="5" t="n">
        <f aca="false">OR(C2489="M15",C2489="M10")</f>
        <v>0</v>
      </c>
      <c r="H2489" s="5" t="n">
        <f aca="false">AND(D2489&lt;=7,D2489&gt;=4)</f>
        <v>1</v>
      </c>
      <c r="I2489" s="5" t="n">
        <f aca="false">AND(B2489&gt;=$P$1,B2489&lt;=$Q$1)</f>
        <v>1</v>
      </c>
      <c r="J2489" s="0" t="n">
        <f aca="false">VLOOKUP(D2489,Товар!$A$1:$F$61,5)</f>
        <v>250</v>
      </c>
      <c r="K2489" s="5" t="n">
        <f aca="false">IF(F2489="Поступление",TRUE())</f>
        <v>1</v>
      </c>
      <c r="L2489" s="5" t="n">
        <f aca="false">AND(G2489,H2489,I2489,K2489)</f>
        <v>0</v>
      </c>
      <c r="M2489" s="0" t="n">
        <f aca="false">IF(L2489,1,0)</f>
        <v>0</v>
      </c>
      <c r="N2489" s="0" t="n">
        <f aca="false">E2489*J2489*M2489</f>
        <v>0</v>
      </c>
    </row>
    <row r="2490" customFormat="false" ht="14.25" hidden="false" customHeight="false" outlineLevel="0" collapsed="false">
      <c r="A2490" s="0" t="n">
        <v>2489</v>
      </c>
      <c r="B2490" s="3" t="n">
        <v>45147</v>
      </c>
      <c r="C2490" s="4" t="s">
        <v>20</v>
      </c>
      <c r="D2490" s="0" t="n">
        <v>5</v>
      </c>
      <c r="E2490" s="0" t="n">
        <v>400</v>
      </c>
      <c r="F2490" s="0" t="s">
        <v>11</v>
      </c>
      <c r="G2490" s="5" t="n">
        <f aca="false">OR(C2490="M15",C2490="M10")</f>
        <v>0</v>
      </c>
      <c r="H2490" s="5" t="n">
        <f aca="false">AND(D2490&lt;=7,D2490&gt;=4)</f>
        <v>1</v>
      </c>
      <c r="I2490" s="5" t="n">
        <f aca="false">AND(B2490&gt;=$P$1,B2490&lt;=$Q$1)</f>
        <v>1</v>
      </c>
      <c r="J2490" s="0" t="n">
        <f aca="false">VLOOKUP(D2490,Товар!$A$1:$F$61,5)</f>
        <v>800</v>
      </c>
      <c r="K2490" s="5" t="n">
        <f aca="false">IF(F2490="Поступление",TRUE())</f>
        <v>1</v>
      </c>
      <c r="L2490" s="5" t="n">
        <f aca="false">AND(G2490,H2490,I2490,K2490)</f>
        <v>0</v>
      </c>
      <c r="M2490" s="0" t="n">
        <f aca="false">IF(L2490,1,0)</f>
        <v>0</v>
      </c>
      <c r="N2490" s="0" t="n">
        <f aca="false">E2490*J2490*M2490</f>
        <v>0</v>
      </c>
    </row>
    <row r="2491" customFormat="false" ht="14.25" hidden="false" customHeight="false" outlineLevel="0" collapsed="false">
      <c r="A2491" s="0" t="n">
        <v>2490</v>
      </c>
      <c r="B2491" s="3" t="n">
        <v>45147</v>
      </c>
      <c r="C2491" s="4" t="s">
        <v>20</v>
      </c>
      <c r="D2491" s="0" t="n">
        <v>6</v>
      </c>
      <c r="E2491" s="0" t="n">
        <v>400</v>
      </c>
      <c r="F2491" s="0" t="s">
        <v>11</v>
      </c>
      <c r="G2491" s="5" t="n">
        <f aca="false">OR(C2491="M15",C2491="M10")</f>
        <v>0</v>
      </c>
      <c r="H2491" s="5" t="n">
        <f aca="false">AND(D2491&lt;=7,D2491&gt;=4)</f>
        <v>1</v>
      </c>
      <c r="I2491" s="5" t="n">
        <f aca="false">AND(B2491&gt;=$P$1,B2491&lt;=$Q$1)</f>
        <v>1</v>
      </c>
      <c r="J2491" s="0" t="n">
        <f aca="false">VLOOKUP(D2491,Товар!$A$1:$F$61,5)</f>
        <v>500</v>
      </c>
      <c r="K2491" s="5" t="n">
        <f aca="false">IF(F2491="Поступление",TRUE())</f>
        <v>1</v>
      </c>
      <c r="L2491" s="5" t="n">
        <f aca="false">AND(G2491,H2491,I2491,K2491)</f>
        <v>0</v>
      </c>
      <c r="M2491" s="0" t="n">
        <f aca="false">IF(L2491,1,0)</f>
        <v>0</v>
      </c>
      <c r="N2491" s="0" t="n">
        <f aca="false">E2491*J2491*M2491</f>
        <v>0</v>
      </c>
    </row>
    <row r="2492" customFormat="false" ht="14.25" hidden="false" customHeight="false" outlineLevel="0" collapsed="false">
      <c r="A2492" s="0" t="n">
        <v>2491</v>
      </c>
      <c r="B2492" s="3" t="n">
        <v>45147</v>
      </c>
      <c r="C2492" s="4" t="s">
        <v>20</v>
      </c>
      <c r="D2492" s="0" t="n">
        <v>7</v>
      </c>
      <c r="E2492" s="0" t="n">
        <v>400</v>
      </c>
      <c r="F2492" s="0" t="s">
        <v>11</v>
      </c>
      <c r="G2492" s="5" t="n">
        <f aca="false">OR(C2492="M15",C2492="M10")</f>
        <v>0</v>
      </c>
      <c r="H2492" s="5" t="n">
        <f aca="false">AND(D2492&lt;=7,D2492&gt;=4)</f>
        <v>1</v>
      </c>
      <c r="I2492" s="5" t="n">
        <f aca="false">AND(B2492&gt;=$P$1,B2492&lt;=$Q$1)</f>
        <v>1</v>
      </c>
      <c r="J2492" s="0" t="n">
        <f aca="false">VLOOKUP(D2492,Товар!$A$1:$F$61,5)</f>
        <v>1000</v>
      </c>
      <c r="K2492" s="5" t="n">
        <f aca="false">IF(F2492="Поступление",TRUE())</f>
        <v>1</v>
      </c>
      <c r="L2492" s="5" t="n">
        <f aca="false">AND(G2492,H2492,I2492,K2492)</f>
        <v>0</v>
      </c>
      <c r="M2492" s="0" t="n">
        <f aca="false">IF(L2492,1,0)</f>
        <v>0</v>
      </c>
      <c r="N2492" s="0" t="n">
        <f aca="false">E2492*J2492*M2492</f>
        <v>0</v>
      </c>
    </row>
    <row r="2493" customFormat="false" ht="14.25" hidden="false" customHeight="false" outlineLevel="0" collapsed="false">
      <c r="A2493" s="0" t="n">
        <v>2492</v>
      </c>
      <c r="B2493" s="3" t="n">
        <v>45147</v>
      </c>
      <c r="C2493" s="4" t="s">
        <v>20</v>
      </c>
      <c r="D2493" s="0" t="n">
        <v>8</v>
      </c>
      <c r="E2493" s="0" t="n">
        <v>400</v>
      </c>
      <c r="F2493" s="0" t="s">
        <v>11</v>
      </c>
      <c r="G2493" s="5" t="n">
        <f aca="false">OR(C2493="M15",C2493="M10")</f>
        <v>0</v>
      </c>
      <c r="H2493" s="5" t="n">
        <f aca="false">AND(D2493&lt;=7,D2493&gt;=4)</f>
        <v>0</v>
      </c>
      <c r="I2493" s="5" t="n">
        <f aca="false">AND(B2493&gt;=$P$1,B2493&lt;=$Q$1)</f>
        <v>1</v>
      </c>
      <c r="J2493" s="0" t="n">
        <f aca="false">VLOOKUP(D2493,Товар!$A$1:$F$61,5)</f>
        <v>250</v>
      </c>
      <c r="K2493" s="5" t="n">
        <f aca="false">IF(F2493="Поступление",TRUE())</f>
        <v>1</v>
      </c>
      <c r="L2493" s="5" t="n">
        <f aca="false">AND(G2493,H2493,I2493,K2493)</f>
        <v>0</v>
      </c>
      <c r="M2493" s="0" t="n">
        <f aca="false">IF(L2493,1,0)</f>
        <v>0</v>
      </c>
      <c r="N2493" s="0" t="n">
        <f aca="false">E2493*J2493*M2493</f>
        <v>0</v>
      </c>
    </row>
    <row r="2494" customFormat="false" ht="14.25" hidden="false" customHeight="false" outlineLevel="0" collapsed="false">
      <c r="A2494" s="0" t="n">
        <v>2493</v>
      </c>
      <c r="B2494" s="3" t="n">
        <v>45147</v>
      </c>
      <c r="C2494" s="4" t="s">
        <v>20</v>
      </c>
      <c r="D2494" s="0" t="n">
        <v>9</v>
      </c>
      <c r="E2494" s="0" t="n">
        <v>400</v>
      </c>
      <c r="F2494" s="0" t="s">
        <v>11</v>
      </c>
      <c r="G2494" s="5" t="n">
        <f aca="false">OR(C2494="M15",C2494="M10")</f>
        <v>0</v>
      </c>
      <c r="H2494" s="5" t="n">
        <f aca="false">AND(D2494&lt;=7,D2494&gt;=4)</f>
        <v>0</v>
      </c>
      <c r="I2494" s="5" t="n">
        <f aca="false">AND(B2494&gt;=$P$1,B2494&lt;=$Q$1)</f>
        <v>1</v>
      </c>
      <c r="J2494" s="0" t="n">
        <f aca="false">VLOOKUP(D2494,Товар!$A$1:$F$61,5)</f>
        <v>500</v>
      </c>
      <c r="K2494" s="5" t="n">
        <f aca="false">IF(F2494="Поступление",TRUE())</f>
        <v>1</v>
      </c>
      <c r="L2494" s="5" t="n">
        <f aca="false">AND(G2494,H2494,I2494,K2494)</f>
        <v>0</v>
      </c>
      <c r="M2494" s="0" t="n">
        <f aca="false">IF(L2494,1,0)</f>
        <v>0</v>
      </c>
      <c r="N2494" s="0" t="n">
        <f aca="false">E2494*J2494*M2494</f>
        <v>0</v>
      </c>
    </row>
    <row r="2495" customFormat="false" ht="14.25" hidden="false" customHeight="false" outlineLevel="0" collapsed="false">
      <c r="A2495" s="0" t="n">
        <v>2494</v>
      </c>
      <c r="B2495" s="3" t="n">
        <v>45147</v>
      </c>
      <c r="C2495" s="4" t="s">
        <v>20</v>
      </c>
      <c r="D2495" s="0" t="n">
        <v>10</v>
      </c>
      <c r="E2495" s="0" t="n">
        <v>400</v>
      </c>
      <c r="F2495" s="0" t="s">
        <v>11</v>
      </c>
      <c r="G2495" s="5" t="n">
        <f aca="false">OR(C2495="M15",C2495="M10")</f>
        <v>0</v>
      </c>
      <c r="H2495" s="5" t="n">
        <f aca="false">AND(D2495&lt;=7,D2495&gt;=4)</f>
        <v>0</v>
      </c>
      <c r="I2495" s="5" t="n">
        <f aca="false">AND(B2495&gt;=$P$1,B2495&lt;=$Q$1)</f>
        <v>1</v>
      </c>
      <c r="J2495" s="0" t="n">
        <f aca="false">VLOOKUP(D2495,Товар!$A$1:$F$61,5)</f>
        <v>1000</v>
      </c>
      <c r="K2495" s="5" t="n">
        <f aca="false">IF(F2495="Поступление",TRUE())</f>
        <v>1</v>
      </c>
      <c r="L2495" s="5" t="n">
        <f aca="false">AND(G2495,H2495,I2495,K2495)</f>
        <v>0</v>
      </c>
      <c r="M2495" s="0" t="n">
        <f aca="false">IF(L2495,1,0)</f>
        <v>0</v>
      </c>
      <c r="N2495" s="0" t="n">
        <f aca="false">E2495*J2495*M2495</f>
        <v>0</v>
      </c>
    </row>
    <row r="2496" customFormat="false" ht="14.25" hidden="false" customHeight="false" outlineLevel="0" collapsed="false">
      <c r="A2496" s="0" t="n">
        <v>2495</v>
      </c>
      <c r="B2496" s="3" t="n">
        <v>45147</v>
      </c>
      <c r="C2496" s="4" t="s">
        <v>20</v>
      </c>
      <c r="D2496" s="0" t="n">
        <v>11</v>
      </c>
      <c r="E2496" s="0" t="n">
        <v>400</v>
      </c>
      <c r="F2496" s="0" t="s">
        <v>11</v>
      </c>
      <c r="G2496" s="5" t="n">
        <f aca="false">OR(C2496="M15",C2496="M10")</f>
        <v>0</v>
      </c>
      <c r="H2496" s="5" t="n">
        <f aca="false">AND(D2496&lt;=7,D2496&gt;=4)</f>
        <v>0</v>
      </c>
      <c r="I2496" s="5" t="n">
        <f aca="false">AND(B2496&gt;=$P$1,B2496&lt;=$Q$1)</f>
        <v>1</v>
      </c>
      <c r="J2496" s="0" t="n">
        <f aca="false">VLOOKUP(D2496,Товар!$A$1:$F$61,5)</f>
        <v>500</v>
      </c>
      <c r="K2496" s="5" t="n">
        <f aca="false">IF(F2496="Поступление",TRUE())</f>
        <v>1</v>
      </c>
      <c r="L2496" s="5" t="n">
        <f aca="false">AND(G2496,H2496,I2496,K2496)</f>
        <v>0</v>
      </c>
      <c r="M2496" s="0" t="n">
        <f aca="false">IF(L2496,1,0)</f>
        <v>0</v>
      </c>
      <c r="N2496" s="0" t="n">
        <f aca="false">E2496*J2496*M2496</f>
        <v>0</v>
      </c>
    </row>
    <row r="2497" customFormat="false" ht="14.25" hidden="false" customHeight="false" outlineLevel="0" collapsed="false">
      <c r="A2497" s="0" t="n">
        <v>2496</v>
      </c>
      <c r="B2497" s="3" t="n">
        <v>45147</v>
      </c>
      <c r="C2497" s="4" t="s">
        <v>20</v>
      </c>
      <c r="D2497" s="0" t="n">
        <v>12</v>
      </c>
      <c r="E2497" s="0" t="n">
        <v>400</v>
      </c>
      <c r="F2497" s="0" t="s">
        <v>11</v>
      </c>
      <c r="G2497" s="5" t="n">
        <f aca="false">OR(C2497="M15",C2497="M10")</f>
        <v>0</v>
      </c>
      <c r="H2497" s="5" t="n">
        <f aca="false">AND(D2497&lt;=7,D2497&gt;=4)</f>
        <v>0</v>
      </c>
      <c r="I2497" s="5" t="n">
        <f aca="false">AND(B2497&gt;=$P$1,B2497&lt;=$Q$1)</f>
        <v>1</v>
      </c>
      <c r="J2497" s="0" t="n">
        <f aca="false">VLOOKUP(D2497,Товар!$A$1:$F$61,5)</f>
        <v>250</v>
      </c>
      <c r="K2497" s="5" t="n">
        <f aca="false">IF(F2497="Поступление",TRUE())</f>
        <v>1</v>
      </c>
      <c r="L2497" s="5" t="n">
        <f aca="false">AND(G2497,H2497,I2497,K2497)</f>
        <v>0</v>
      </c>
      <c r="M2497" s="0" t="n">
        <f aca="false">IF(L2497,1,0)</f>
        <v>0</v>
      </c>
      <c r="N2497" s="0" t="n">
        <f aca="false">E2497*J2497*M2497</f>
        <v>0</v>
      </c>
    </row>
    <row r="2498" customFormat="false" ht="14.25" hidden="false" customHeight="false" outlineLevel="0" collapsed="false">
      <c r="A2498" s="0" t="n">
        <v>2497</v>
      </c>
      <c r="B2498" s="3" t="n">
        <v>45147</v>
      </c>
      <c r="C2498" s="4" t="s">
        <v>20</v>
      </c>
      <c r="D2498" s="0" t="n">
        <v>13</v>
      </c>
      <c r="E2498" s="0" t="n">
        <v>400</v>
      </c>
      <c r="F2498" s="0" t="s">
        <v>11</v>
      </c>
      <c r="G2498" s="5" t="n">
        <f aca="false">OR(C2498="M15",C2498="M10")</f>
        <v>0</v>
      </c>
      <c r="H2498" s="5" t="n">
        <f aca="false">AND(D2498&lt;=7,D2498&gt;=4)</f>
        <v>0</v>
      </c>
      <c r="I2498" s="5" t="n">
        <f aca="false">AND(B2498&gt;=$P$1,B2498&lt;=$Q$1)</f>
        <v>1</v>
      </c>
      <c r="J2498" s="0" t="n">
        <f aca="false">VLOOKUP(D2498,Товар!$A$1:$F$61,5)</f>
        <v>500</v>
      </c>
      <c r="K2498" s="5" t="n">
        <f aca="false">IF(F2498="Поступление",TRUE())</f>
        <v>1</v>
      </c>
      <c r="L2498" s="5" t="n">
        <f aca="false">AND(G2498,H2498,I2498,K2498)</f>
        <v>0</v>
      </c>
      <c r="M2498" s="0" t="n">
        <f aca="false">IF(L2498,1,0)</f>
        <v>0</v>
      </c>
      <c r="N2498" s="0" t="n">
        <f aca="false">E2498*J2498*M2498</f>
        <v>0</v>
      </c>
    </row>
    <row r="2499" customFormat="false" ht="14.25" hidden="false" customHeight="false" outlineLevel="0" collapsed="false">
      <c r="A2499" s="0" t="n">
        <v>2498</v>
      </c>
      <c r="B2499" s="3" t="n">
        <v>45147</v>
      </c>
      <c r="C2499" s="4" t="s">
        <v>20</v>
      </c>
      <c r="D2499" s="0" t="n">
        <v>14</v>
      </c>
      <c r="E2499" s="0" t="n">
        <v>400</v>
      </c>
      <c r="F2499" s="0" t="s">
        <v>11</v>
      </c>
      <c r="G2499" s="5" t="n">
        <f aca="false">OR(C2499="M15",C2499="M10")</f>
        <v>0</v>
      </c>
      <c r="H2499" s="5" t="n">
        <f aca="false">AND(D2499&lt;=7,D2499&gt;=4)</f>
        <v>0</v>
      </c>
      <c r="I2499" s="5" t="n">
        <f aca="false">AND(B2499&gt;=$P$1,B2499&lt;=$Q$1)</f>
        <v>1</v>
      </c>
      <c r="J2499" s="0" t="n">
        <f aca="false">VLOOKUP(D2499,Товар!$A$1:$F$61,5)</f>
        <v>300</v>
      </c>
      <c r="K2499" s="5" t="n">
        <f aca="false">IF(F2499="Поступление",TRUE())</f>
        <v>1</v>
      </c>
      <c r="L2499" s="5" t="n">
        <f aca="false">AND(G2499,H2499,I2499,K2499)</f>
        <v>0</v>
      </c>
      <c r="M2499" s="0" t="n">
        <f aca="false">IF(L2499,1,0)</f>
        <v>0</v>
      </c>
      <c r="N2499" s="0" t="n">
        <f aca="false">E2499*J2499*M2499</f>
        <v>0</v>
      </c>
    </row>
    <row r="2500" customFormat="false" ht="14.25" hidden="false" customHeight="false" outlineLevel="0" collapsed="false">
      <c r="A2500" s="0" t="n">
        <v>2499</v>
      </c>
      <c r="B2500" s="3" t="n">
        <v>45147</v>
      </c>
      <c r="C2500" s="4" t="s">
        <v>20</v>
      </c>
      <c r="D2500" s="0" t="n">
        <v>15</v>
      </c>
      <c r="E2500" s="0" t="n">
        <v>400</v>
      </c>
      <c r="F2500" s="0" t="s">
        <v>11</v>
      </c>
      <c r="G2500" s="5" t="n">
        <f aca="false">OR(C2500="M15",C2500="M10")</f>
        <v>0</v>
      </c>
      <c r="H2500" s="5" t="n">
        <f aca="false">AND(D2500&lt;=7,D2500&gt;=4)</f>
        <v>0</v>
      </c>
      <c r="I2500" s="5" t="n">
        <f aca="false">AND(B2500&gt;=$P$1,B2500&lt;=$Q$1)</f>
        <v>1</v>
      </c>
      <c r="J2500" s="0" t="n">
        <f aca="false">VLOOKUP(D2500,Товар!$A$1:$F$61,5)</f>
        <v>250</v>
      </c>
      <c r="K2500" s="5" t="n">
        <f aca="false">IF(F2500="Поступление",TRUE())</f>
        <v>1</v>
      </c>
      <c r="L2500" s="5" t="n">
        <f aca="false">AND(G2500,H2500,I2500,K2500)</f>
        <v>0</v>
      </c>
      <c r="M2500" s="0" t="n">
        <f aca="false">IF(L2500,1,0)</f>
        <v>0</v>
      </c>
      <c r="N2500" s="0" t="n">
        <f aca="false">E2500*J2500*M2500</f>
        <v>0</v>
      </c>
    </row>
    <row r="2501" customFormat="false" ht="14.25" hidden="false" customHeight="false" outlineLevel="0" collapsed="false">
      <c r="A2501" s="0" t="n">
        <v>2500</v>
      </c>
      <c r="B2501" s="3" t="n">
        <v>45147</v>
      </c>
      <c r="C2501" s="4" t="s">
        <v>20</v>
      </c>
      <c r="D2501" s="0" t="n">
        <v>16</v>
      </c>
      <c r="E2501" s="0" t="n">
        <v>400</v>
      </c>
      <c r="F2501" s="0" t="s">
        <v>11</v>
      </c>
      <c r="G2501" s="5" t="n">
        <f aca="false">OR(C2501="M15",C2501="M10")</f>
        <v>0</v>
      </c>
      <c r="H2501" s="5" t="n">
        <f aca="false">AND(D2501&lt;=7,D2501&gt;=4)</f>
        <v>0</v>
      </c>
      <c r="I2501" s="5" t="n">
        <f aca="false">AND(B2501&gt;=$P$1,B2501&lt;=$Q$1)</f>
        <v>1</v>
      </c>
      <c r="J2501" s="0" t="n">
        <f aca="false">VLOOKUP(D2501,Товар!$A$1:$F$61,5)</f>
        <v>1</v>
      </c>
      <c r="K2501" s="5" t="n">
        <f aca="false">IF(F2501="Поступление",TRUE())</f>
        <v>1</v>
      </c>
      <c r="L2501" s="5" t="n">
        <f aca="false">AND(G2501,H2501,I2501,K2501)</f>
        <v>0</v>
      </c>
      <c r="M2501" s="0" t="n">
        <f aca="false">IF(L2501,1,0)</f>
        <v>0</v>
      </c>
      <c r="N2501" s="0" t="n">
        <f aca="false">E2501*J2501*M2501</f>
        <v>0</v>
      </c>
    </row>
    <row r="2502" customFormat="false" ht="14.25" hidden="false" customHeight="false" outlineLevel="0" collapsed="false">
      <c r="A2502" s="0" t="n">
        <v>2501</v>
      </c>
      <c r="B2502" s="3" t="n">
        <v>45147</v>
      </c>
      <c r="C2502" s="4" t="s">
        <v>20</v>
      </c>
      <c r="D2502" s="0" t="n">
        <v>17</v>
      </c>
      <c r="E2502" s="0" t="n">
        <v>400</v>
      </c>
      <c r="F2502" s="0" t="s">
        <v>11</v>
      </c>
      <c r="G2502" s="5" t="n">
        <f aca="false">OR(C2502="M15",C2502="M10")</f>
        <v>0</v>
      </c>
      <c r="H2502" s="5" t="n">
        <f aca="false">AND(D2502&lt;=7,D2502&gt;=4)</f>
        <v>0</v>
      </c>
      <c r="I2502" s="5" t="n">
        <f aca="false">AND(B2502&gt;=$P$1,B2502&lt;=$Q$1)</f>
        <v>1</v>
      </c>
      <c r="J2502" s="0" t="n">
        <f aca="false">VLOOKUP(D2502,Товар!$A$1:$F$61,5)</f>
        <v>150</v>
      </c>
      <c r="K2502" s="5" t="n">
        <f aca="false">IF(F2502="Поступление",TRUE())</f>
        <v>1</v>
      </c>
      <c r="L2502" s="5" t="n">
        <f aca="false">AND(G2502,H2502,I2502,K2502)</f>
        <v>0</v>
      </c>
      <c r="M2502" s="0" t="n">
        <f aca="false">IF(L2502,1,0)</f>
        <v>0</v>
      </c>
      <c r="N2502" s="0" t="n">
        <f aca="false">E2502*J2502*M2502</f>
        <v>0</v>
      </c>
    </row>
    <row r="2503" customFormat="false" ht="14.25" hidden="false" customHeight="false" outlineLevel="0" collapsed="false">
      <c r="A2503" s="0" t="n">
        <v>2502</v>
      </c>
      <c r="B2503" s="3" t="n">
        <v>45147</v>
      </c>
      <c r="C2503" s="4" t="s">
        <v>20</v>
      </c>
      <c r="D2503" s="0" t="n">
        <v>18</v>
      </c>
      <c r="E2503" s="0" t="n">
        <v>400</v>
      </c>
      <c r="F2503" s="0" t="s">
        <v>11</v>
      </c>
      <c r="G2503" s="5" t="n">
        <f aca="false">OR(C2503="M15",C2503="M10")</f>
        <v>0</v>
      </c>
      <c r="H2503" s="5" t="n">
        <f aca="false">AND(D2503&lt;=7,D2503&gt;=4)</f>
        <v>0</v>
      </c>
      <c r="I2503" s="5" t="n">
        <f aca="false">AND(B2503&gt;=$P$1,B2503&lt;=$Q$1)</f>
        <v>1</v>
      </c>
      <c r="J2503" s="0" t="n">
        <f aca="false">VLOOKUP(D2503,Товар!$A$1:$F$61,5)</f>
        <v>150</v>
      </c>
      <c r="K2503" s="5" t="n">
        <f aca="false">IF(F2503="Поступление",TRUE())</f>
        <v>1</v>
      </c>
      <c r="L2503" s="5" t="n">
        <f aca="false">AND(G2503,H2503,I2503,K2503)</f>
        <v>0</v>
      </c>
      <c r="M2503" s="0" t="n">
        <f aca="false">IF(L2503,1,0)</f>
        <v>0</v>
      </c>
      <c r="N2503" s="0" t="n">
        <f aca="false">E2503*J2503*M2503</f>
        <v>0</v>
      </c>
    </row>
    <row r="2504" customFormat="false" ht="14.25" hidden="false" customHeight="false" outlineLevel="0" collapsed="false">
      <c r="A2504" s="0" t="n">
        <v>2503</v>
      </c>
      <c r="B2504" s="3" t="n">
        <v>45147</v>
      </c>
      <c r="C2504" s="4" t="s">
        <v>20</v>
      </c>
      <c r="D2504" s="0" t="n">
        <v>19</v>
      </c>
      <c r="E2504" s="0" t="n">
        <v>400</v>
      </c>
      <c r="F2504" s="0" t="s">
        <v>11</v>
      </c>
      <c r="G2504" s="5" t="n">
        <f aca="false">OR(C2504="M15",C2504="M10")</f>
        <v>0</v>
      </c>
      <c r="H2504" s="5" t="n">
        <f aca="false">AND(D2504&lt;=7,D2504&gt;=4)</f>
        <v>0</v>
      </c>
      <c r="I2504" s="5" t="n">
        <f aca="false">AND(B2504&gt;=$P$1,B2504&lt;=$Q$1)</f>
        <v>1</v>
      </c>
      <c r="J2504" s="0" t="n">
        <f aca="false">VLOOKUP(D2504,Товар!$A$1:$F$61,5)</f>
        <v>700</v>
      </c>
      <c r="K2504" s="5" t="n">
        <f aca="false">IF(F2504="Поступление",TRUE())</f>
        <v>1</v>
      </c>
      <c r="L2504" s="5" t="n">
        <f aca="false">AND(G2504,H2504,I2504,K2504)</f>
        <v>0</v>
      </c>
      <c r="M2504" s="0" t="n">
        <f aca="false">IF(L2504,1,0)</f>
        <v>0</v>
      </c>
      <c r="N2504" s="0" t="n">
        <f aca="false">E2504*J2504*M2504</f>
        <v>0</v>
      </c>
    </row>
    <row r="2505" customFormat="false" ht="14.25" hidden="false" customHeight="false" outlineLevel="0" collapsed="false">
      <c r="A2505" s="0" t="n">
        <v>2504</v>
      </c>
      <c r="B2505" s="3" t="n">
        <v>45147</v>
      </c>
      <c r="C2505" s="4" t="s">
        <v>20</v>
      </c>
      <c r="D2505" s="0" t="n">
        <v>20</v>
      </c>
      <c r="E2505" s="0" t="n">
        <v>400</v>
      </c>
      <c r="F2505" s="0" t="s">
        <v>11</v>
      </c>
      <c r="G2505" s="5" t="n">
        <f aca="false">OR(C2505="M15",C2505="M10")</f>
        <v>0</v>
      </c>
      <c r="H2505" s="5" t="n">
        <f aca="false">AND(D2505&lt;=7,D2505&gt;=4)</f>
        <v>0</v>
      </c>
      <c r="I2505" s="5" t="n">
        <f aca="false">AND(B2505&gt;=$P$1,B2505&lt;=$Q$1)</f>
        <v>1</v>
      </c>
      <c r="J2505" s="0" t="n">
        <f aca="false">VLOOKUP(D2505,Товар!$A$1:$F$61,5)</f>
        <v>500</v>
      </c>
      <c r="K2505" s="5" t="n">
        <f aca="false">IF(F2505="Поступление",TRUE())</f>
        <v>1</v>
      </c>
      <c r="L2505" s="5" t="n">
        <f aca="false">AND(G2505,H2505,I2505,K2505)</f>
        <v>0</v>
      </c>
      <c r="M2505" s="0" t="n">
        <f aca="false">IF(L2505,1,0)</f>
        <v>0</v>
      </c>
      <c r="N2505" s="0" t="n">
        <f aca="false">E2505*J2505*M2505</f>
        <v>0</v>
      </c>
    </row>
    <row r="2506" customFormat="false" ht="14.25" hidden="false" customHeight="false" outlineLevel="0" collapsed="false">
      <c r="A2506" s="0" t="n">
        <v>2505</v>
      </c>
      <c r="B2506" s="3" t="n">
        <v>45147</v>
      </c>
      <c r="C2506" s="4" t="s">
        <v>20</v>
      </c>
      <c r="D2506" s="0" t="n">
        <v>21</v>
      </c>
      <c r="E2506" s="0" t="n">
        <v>400</v>
      </c>
      <c r="F2506" s="0" t="s">
        <v>11</v>
      </c>
      <c r="G2506" s="5" t="n">
        <f aca="false">OR(C2506="M15",C2506="M10")</f>
        <v>0</v>
      </c>
      <c r="H2506" s="5" t="n">
        <f aca="false">AND(D2506&lt;=7,D2506&gt;=4)</f>
        <v>0</v>
      </c>
      <c r="I2506" s="5" t="n">
        <f aca="false">AND(B2506&gt;=$P$1,B2506&lt;=$Q$1)</f>
        <v>1</v>
      </c>
      <c r="J2506" s="0" t="n">
        <f aca="false">VLOOKUP(D2506,Товар!$A$1:$F$61,5)</f>
        <v>500</v>
      </c>
      <c r="K2506" s="5" t="n">
        <f aca="false">IF(F2506="Поступление",TRUE())</f>
        <v>1</v>
      </c>
      <c r="L2506" s="5" t="n">
        <f aca="false">AND(G2506,H2506,I2506,K2506)</f>
        <v>0</v>
      </c>
      <c r="M2506" s="0" t="n">
        <f aca="false">IF(L2506,1,0)</f>
        <v>0</v>
      </c>
      <c r="N2506" s="0" t="n">
        <f aca="false">E2506*J2506*M2506</f>
        <v>0</v>
      </c>
    </row>
    <row r="2507" customFormat="false" ht="14.25" hidden="false" customHeight="false" outlineLevel="0" collapsed="false">
      <c r="A2507" s="0" t="n">
        <v>2506</v>
      </c>
      <c r="B2507" s="3" t="n">
        <v>45147</v>
      </c>
      <c r="C2507" s="4" t="s">
        <v>20</v>
      </c>
      <c r="D2507" s="0" t="n">
        <v>22</v>
      </c>
      <c r="E2507" s="0" t="n">
        <v>400</v>
      </c>
      <c r="F2507" s="0" t="s">
        <v>11</v>
      </c>
      <c r="G2507" s="5" t="n">
        <f aca="false">OR(C2507="M15",C2507="M10")</f>
        <v>0</v>
      </c>
      <c r="H2507" s="5" t="n">
        <f aca="false">AND(D2507&lt;=7,D2507&gt;=4)</f>
        <v>0</v>
      </c>
      <c r="I2507" s="5" t="n">
        <f aca="false">AND(B2507&gt;=$P$1,B2507&lt;=$Q$1)</f>
        <v>1</v>
      </c>
      <c r="J2507" s="0" t="n">
        <f aca="false">VLOOKUP(D2507,Товар!$A$1:$F$61,5)</f>
        <v>600</v>
      </c>
      <c r="K2507" s="5" t="n">
        <f aca="false">IF(F2507="Поступление",TRUE())</f>
        <v>1</v>
      </c>
      <c r="L2507" s="5" t="n">
        <f aca="false">AND(G2507,H2507,I2507,K2507)</f>
        <v>0</v>
      </c>
      <c r="M2507" s="0" t="n">
        <f aca="false">IF(L2507,1,0)</f>
        <v>0</v>
      </c>
      <c r="N2507" s="0" t="n">
        <f aca="false">E2507*J2507*M2507</f>
        <v>0</v>
      </c>
    </row>
    <row r="2508" customFormat="false" ht="14.25" hidden="false" customHeight="false" outlineLevel="0" collapsed="false">
      <c r="A2508" s="0" t="n">
        <v>2507</v>
      </c>
      <c r="B2508" s="3" t="n">
        <v>45147</v>
      </c>
      <c r="C2508" s="4" t="s">
        <v>20</v>
      </c>
      <c r="D2508" s="0" t="n">
        <v>23</v>
      </c>
      <c r="E2508" s="0" t="n">
        <v>400</v>
      </c>
      <c r="F2508" s="0" t="s">
        <v>11</v>
      </c>
      <c r="G2508" s="5" t="n">
        <f aca="false">OR(C2508="M15",C2508="M10")</f>
        <v>0</v>
      </c>
      <c r="H2508" s="5" t="n">
        <f aca="false">AND(D2508&lt;=7,D2508&gt;=4)</f>
        <v>0</v>
      </c>
      <c r="I2508" s="5" t="n">
        <f aca="false">AND(B2508&gt;=$P$1,B2508&lt;=$Q$1)</f>
        <v>1</v>
      </c>
      <c r="J2508" s="0" t="n">
        <f aca="false">VLOOKUP(D2508,Товар!$A$1:$F$61,5)</f>
        <v>1000</v>
      </c>
      <c r="K2508" s="5" t="n">
        <f aca="false">IF(F2508="Поступление",TRUE())</f>
        <v>1</v>
      </c>
      <c r="L2508" s="5" t="n">
        <f aca="false">AND(G2508,H2508,I2508,K2508)</f>
        <v>0</v>
      </c>
      <c r="M2508" s="0" t="n">
        <f aca="false">IF(L2508,1,0)</f>
        <v>0</v>
      </c>
      <c r="N2508" s="0" t="n">
        <f aca="false">E2508*J2508*M2508</f>
        <v>0</v>
      </c>
    </row>
    <row r="2509" customFormat="false" ht="14.25" hidden="false" customHeight="false" outlineLevel="0" collapsed="false">
      <c r="A2509" s="0" t="n">
        <v>2508</v>
      </c>
      <c r="B2509" s="3" t="n">
        <v>45147</v>
      </c>
      <c r="C2509" s="4" t="s">
        <v>20</v>
      </c>
      <c r="D2509" s="0" t="n">
        <v>24</v>
      </c>
      <c r="E2509" s="0" t="n">
        <v>400</v>
      </c>
      <c r="F2509" s="0" t="s">
        <v>11</v>
      </c>
      <c r="G2509" s="5" t="n">
        <f aca="false">OR(C2509="M15",C2509="M10")</f>
        <v>0</v>
      </c>
      <c r="H2509" s="5" t="n">
        <f aca="false">AND(D2509&lt;=7,D2509&gt;=4)</f>
        <v>0</v>
      </c>
      <c r="I2509" s="5" t="n">
        <f aca="false">AND(B2509&gt;=$P$1,B2509&lt;=$Q$1)</f>
        <v>1</v>
      </c>
      <c r="J2509" s="0" t="n">
        <f aca="false">VLOOKUP(D2509,Товар!$A$1:$F$61,5)</f>
        <v>200</v>
      </c>
      <c r="K2509" s="5" t="n">
        <f aca="false">IF(F2509="Поступление",TRUE())</f>
        <v>1</v>
      </c>
      <c r="L2509" s="5" t="n">
        <f aca="false">AND(G2509,H2509,I2509,K2509)</f>
        <v>0</v>
      </c>
      <c r="M2509" s="0" t="n">
        <f aca="false">IF(L2509,1,0)</f>
        <v>0</v>
      </c>
      <c r="N2509" s="0" t="n">
        <f aca="false">E2509*J2509*M2509</f>
        <v>0</v>
      </c>
    </row>
    <row r="2510" customFormat="false" ht="14.25" hidden="false" customHeight="false" outlineLevel="0" collapsed="false">
      <c r="A2510" s="0" t="n">
        <v>2509</v>
      </c>
      <c r="B2510" s="3" t="n">
        <v>45147</v>
      </c>
      <c r="C2510" s="4" t="s">
        <v>20</v>
      </c>
      <c r="D2510" s="0" t="n">
        <v>25</v>
      </c>
      <c r="E2510" s="0" t="n">
        <v>400</v>
      </c>
      <c r="F2510" s="0" t="s">
        <v>11</v>
      </c>
      <c r="G2510" s="5" t="n">
        <f aca="false">OR(C2510="M15",C2510="M10")</f>
        <v>0</v>
      </c>
      <c r="H2510" s="5" t="n">
        <f aca="false">AND(D2510&lt;=7,D2510&gt;=4)</f>
        <v>0</v>
      </c>
      <c r="I2510" s="5" t="n">
        <f aca="false">AND(B2510&gt;=$P$1,B2510&lt;=$Q$1)</f>
        <v>1</v>
      </c>
      <c r="J2510" s="0" t="n">
        <f aca="false">VLOOKUP(D2510,Товар!$A$1:$F$61,5)</f>
        <v>250</v>
      </c>
      <c r="K2510" s="5" t="n">
        <f aca="false">IF(F2510="Поступление",TRUE())</f>
        <v>1</v>
      </c>
      <c r="L2510" s="5" t="n">
        <f aca="false">AND(G2510,H2510,I2510,K2510)</f>
        <v>0</v>
      </c>
      <c r="M2510" s="0" t="n">
        <f aca="false">IF(L2510,1,0)</f>
        <v>0</v>
      </c>
      <c r="N2510" s="0" t="n">
        <f aca="false">E2510*J2510*M2510</f>
        <v>0</v>
      </c>
    </row>
    <row r="2511" customFormat="false" ht="14.25" hidden="false" customHeight="false" outlineLevel="0" collapsed="false">
      <c r="A2511" s="0" t="n">
        <v>2510</v>
      </c>
      <c r="B2511" s="3" t="n">
        <v>45147</v>
      </c>
      <c r="C2511" s="4" t="s">
        <v>20</v>
      </c>
      <c r="D2511" s="0" t="n">
        <v>26</v>
      </c>
      <c r="E2511" s="0" t="n">
        <v>400</v>
      </c>
      <c r="F2511" s="0" t="s">
        <v>11</v>
      </c>
      <c r="G2511" s="5" t="n">
        <f aca="false">OR(C2511="M15",C2511="M10")</f>
        <v>0</v>
      </c>
      <c r="H2511" s="5" t="n">
        <f aca="false">AND(D2511&lt;=7,D2511&gt;=4)</f>
        <v>0</v>
      </c>
      <c r="I2511" s="5" t="n">
        <f aca="false">AND(B2511&gt;=$P$1,B2511&lt;=$Q$1)</f>
        <v>1</v>
      </c>
      <c r="J2511" s="0" t="n">
        <f aca="false">VLOOKUP(D2511,Товар!$A$1:$F$61,5)</f>
        <v>300</v>
      </c>
      <c r="K2511" s="5" t="n">
        <f aca="false">IF(F2511="Поступление",TRUE())</f>
        <v>1</v>
      </c>
      <c r="L2511" s="5" t="n">
        <f aca="false">AND(G2511,H2511,I2511,K2511)</f>
        <v>0</v>
      </c>
      <c r="M2511" s="0" t="n">
        <f aca="false">IF(L2511,1,0)</f>
        <v>0</v>
      </c>
      <c r="N2511" s="0" t="n">
        <f aca="false">E2511*J2511*M2511</f>
        <v>0</v>
      </c>
    </row>
    <row r="2512" customFormat="false" ht="14.25" hidden="false" customHeight="false" outlineLevel="0" collapsed="false">
      <c r="A2512" s="0" t="n">
        <v>2511</v>
      </c>
      <c r="B2512" s="3" t="n">
        <v>45147</v>
      </c>
      <c r="C2512" s="4" t="s">
        <v>20</v>
      </c>
      <c r="D2512" s="0" t="n">
        <v>27</v>
      </c>
      <c r="E2512" s="0" t="n">
        <v>400</v>
      </c>
      <c r="F2512" s="0" t="s">
        <v>11</v>
      </c>
      <c r="G2512" s="5" t="n">
        <f aca="false">OR(C2512="M15",C2512="M10")</f>
        <v>0</v>
      </c>
      <c r="H2512" s="5" t="n">
        <f aca="false">AND(D2512&lt;=7,D2512&gt;=4)</f>
        <v>0</v>
      </c>
      <c r="I2512" s="5" t="n">
        <f aca="false">AND(B2512&gt;=$P$1,B2512&lt;=$Q$1)</f>
        <v>1</v>
      </c>
      <c r="J2512" s="0" t="n">
        <f aca="false">VLOOKUP(D2512,Товар!$A$1:$F$61,5)</f>
        <v>100</v>
      </c>
      <c r="K2512" s="5" t="n">
        <f aca="false">IF(F2512="Поступление",TRUE())</f>
        <v>1</v>
      </c>
      <c r="L2512" s="5" t="n">
        <f aca="false">AND(G2512,H2512,I2512,K2512)</f>
        <v>0</v>
      </c>
      <c r="M2512" s="0" t="n">
        <f aca="false">IF(L2512,1,0)</f>
        <v>0</v>
      </c>
      <c r="N2512" s="0" t="n">
        <f aca="false">E2512*J2512*M2512</f>
        <v>0</v>
      </c>
    </row>
    <row r="2513" customFormat="false" ht="14.25" hidden="false" customHeight="false" outlineLevel="0" collapsed="false">
      <c r="A2513" s="0" t="n">
        <v>2512</v>
      </c>
      <c r="B2513" s="3" t="n">
        <v>45147</v>
      </c>
      <c r="C2513" s="4" t="s">
        <v>20</v>
      </c>
      <c r="D2513" s="0" t="n">
        <v>28</v>
      </c>
      <c r="E2513" s="0" t="n">
        <v>400</v>
      </c>
      <c r="F2513" s="0" t="s">
        <v>11</v>
      </c>
      <c r="G2513" s="5" t="n">
        <f aca="false">OR(C2513="M15",C2513="M10")</f>
        <v>0</v>
      </c>
      <c r="H2513" s="5" t="n">
        <f aca="false">AND(D2513&lt;=7,D2513&gt;=4)</f>
        <v>0</v>
      </c>
      <c r="I2513" s="5" t="n">
        <f aca="false">AND(B2513&gt;=$P$1,B2513&lt;=$Q$1)</f>
        <v>1</v>
      </c>
      <c r="J2513" s="0" t="n">
        <f aca="false">VLOOKUP(D2513,Товар!$A$1:$F$61,5)</f>
        <v>250</v>
      </c>
      <c r="K2513" s="5" t="n">
        <f aca="false">IF(F2513="Поступление",TRUE())</f>
        <v>1</v>
      </c>
      <c r="L2513" s="5" t="n">
        <f aca="false">AND(G2513,H2513,I2513,K2513)</f>
        <v>0</v>
      </c>
      <c r="M2513" s="0" t="n">
        <f aca="false">IF(L2513,1,0)</f>
        <v>0</v>
      </c>
      <c r="N2513" s="0" t="n">
        <f aca="false">E2513*J2513*M2513</f>
        <v>0</v>
      </c>
    </row>
    <row r="2514" customFormat="false" ht="14.25" hidden="false" customHeight="false" outlineLevel="0" collapsed="false">
      <c r="A2514" s="0" t="n">
        <v>2513</v>
      </c>
      <c r="B2514" s="3" t="n">
        <v>45147</v>
      </c>
      <c r="C2514" s="4" t="s">
        <v>20</v>
      </c>
      <c r="D2514" s="0" t="n">
        <v>29</v>
      </c>
      <c r="E2514" s="0" t="n">
        <v>400</v>
      </c>
      <c r="F2514" s="0" t="s">
        <v>11</v>
      </c>
      <c r="G2514" s="5" t="n">
        <f aca="false">OR(C2514="M15",C2514="M10")</f>
        <v>0</v>
      </c>
      <c r="H2514" s="5" t="n">
        <f aca="false">AND(D2514&lt;=7,D2514&gt;=4)</f>
        <v>0</v>
      </c>
      <c r="I2514" s="5" t="n">
        <f aca="false">AND(B2514&gt;=$P$1,B2514&lt;=$Q$1)</f>
        <v>1</v>
      </c>
      <c r="J2514" s="0" t="n">
        <f aca="false">VLOOKUP(D2514,Товар!$A$1:$F$61,5)</f>
        <v>250</v>
      </c>
      <c r="K2514" s="5" t="n">
        <f aca="false">IF(F2514="Поступление",TRUE())</f>
        <v>1</v>
      </c>
      <c r="L2514" s="5" t="n">
        <f aca="false">AND(G2514,H2514,I2514,K2514)</f>
        <v>0</v>
      </c>
      <c r="M2514" s="0" t="n">
        <f aca="false">IF(L2514,1,0)</f>
        <v>0</v>
      </c>
      <c r="N2514" s="0" t="n">
        <f aca="false">E2514*J2514*M2514</f>
        <v>0</v>
      </c>
    </row>
    <row r="2515" customFormat="false" ht="14.25" hidden="false" customHeight="false" outlineLevel="0" collapsed="false">
      <c r="A2515" s="0" t="n">
        <v>2514</v>
      </c>
      <c r="B2515" s="3" t="n">
        <v>45147</v>
      </c>
      <c r="C2515" s="4" t="s">
        <v>20</v>
      </c>
      <c r="D2515" s="0" t="n">
        <v>30</v>
      </c>
      <c r="E2515" s="0" t="n">
        <v>400</v>
      </c>
      <c r="F2515" s="0" t="s">
        <v>11</v>
      </c>
      <c r="G2515" s="5" t="n">
        <f aca="false">OR(C2515="M15",C2515="M10")</f>
        <v>0</v>
      </c>
      <c r="H2515" s="5" t="n">
        <f aca="false">AND(D2515&lt;=7,D2515&gt;=4)</f>
        <v>0</v>
      </c>
      <c r="I2515" s="5" t="n">
        <f aca="false">AND(B2515&gt;=$P$1,B2515&lt;=$Q$1)</f>
        <v>1</v>
      </c>
      <c r="J2515" s="0" t="n">
        <f aca="false">VLOOKUP(D2515,Товар!$A$1:$F$61,5)</f>
        <v>100</v>
      </c>
      <c r="K2515" s="5" t="n">
        <f aca="false">IF(F2515="Поступление",TRUE())</f>
        <v>1</v>
      </c>
      <c r="L2515" s="5" t="n">
        <f aca="false">AND(G2515,H2515,I2515,K2515)</f>
        <v>0</v>
      </c>
      <c r="M2515" s="0" t="n">
        <f aca="false">IF(L2515,1,0)</f>
        <v>0</v>
      </c>
      <c r="N2515" s="0" t="n">
        <f aca="false">E2515*J2515*M2515</f>
        <v>0</v>
      </c>
    </row>
    <row r="2516" customFormat="false" ht="14.25" hidden="false" customHeight="false" outlineLevel="0" collapsed="false">
      <c r="A2516" s="0" t="n">
        <v>2515</v>
      </c>
      <c r="B2516" s="3" t="n">
        <v>45147</v>
      </c>
      <c r="C2516" s="4" t="s">
        <v>20</v>
      </c>
      <c r="D2516" s="0" t="n">
        <v>31</v>
      </c>
      <c r="E2516" s="0" t="n">
        <v>400</v>
      </c>
      <c r="F2516" s="0" t="s">
        <v>11</v>
      </c>
      <c r="G2516" s="5" t="n">
        <f aca="false">OR(C2516="M15",C2516="M10")</f>
        <v>0</v>
      </c>
      <c r="H2516" s="5" t="n">
        <f aca="false">AND(D2516&lt;=7,D2516&gt;=4)</f>
        <v>0</v>
      </c>
      <c r="I2516" s="5" t="n">
        <f aca="false">AND(B2516&gt;=$P$1,B2516&lt;=$Q$1)</f>
        <v>1</v>
      </c>
      <c r="J2516" s="0" t="n">
        <f aca="false">VLOOKUP(D2516,Товар!$A$1:$F$61,5)</f>
        <v>80</v>
      </c>
      <c r="K2516" s="5" t="n">
        <f aca="false">IF(F2516="Поступление",TRUE())</f>
        <v>1</v>
      </c>
      <c r="L2516" s="5" t="n">
        <f aca="false">AND(G2516,H2516,I2516,K2516)</f>
        <v>0</v>
      </c>
      <c r="M2516" s="0" t="n">
        <f aca="false">IF(L2516,1,0)</f>
        <v>0</v>
      </c>
      <c r="N2516" s="0" t="n">
        <f aca="false">E2516*J2516*M2516</f>
        <v>0</v>
      </c>
    </row>
    <row r="2517" customFormat="false" ht="14.25" hidden="false" customHeight="false" outlineLevel="0" collapsed="false">
      <c r="A2517" s="0" t="n">
        <v>2516</v>
      </c>
      <c r="B2517" s="3" t="n">
        <v>45147</v>
      </c>
      <c r="C2517" s="4" t="s">
        <v>20</v>
      </c>
      <c r="D2517" s="0" t="n">
        <v>32</v>
      </c>
      <c r="E2517" s="0" t="n">
        <v>400</v>
      </c>
      <c r="F2517" s="0" t="s">
        <v>11</v>
      </c>
      <c r="G2517" s="5" t="n">
        <f aca="false">OR(C2517="M15",C2517="M10")</f>
        <v>0</v>
      </c>
      <c r="H2517" s="5" t="n">
        <f aca="false">AND(D2517&lt;=7,D2517&gt;=4)</f>
        <v>0</v>
      </c>
      <c r="I2517" s="5" t="n">
        <f aca="false">AND(B2517&gt;=$P$1,B2517&lt;=$Q$1)</f>
        <v>1</v>
      </c>
      <c r="J2517" s="0" t="n">
        <f aca="false">VLOOKUP(D2517,Товар!$A$1:$F$61,5)</f>
        <v>100</v>
      </c>
      <c r="K2517" s="5" t="n">
        <f aca="false">IF(F2517="Поступление",TRUE())</f>
        <v>1</v>
      </c>
      <c r="L2517" s="5" t="n">
        <f aca="false">AND(G2517,H2517,I2517,K2517)</f>
        <v>0</v>
      </c>
      <c r="M2517" s="0" t="n">
        <f aca="false">IF(L2517,1,0)</f>
        <v>0</v>
      </c>
      <c r="N2517" s="0" t="n">
        <f aca="false">E2517*J2517*M2517</f>
        <v>0</v>
      </c>
    </row>
    <row r="2518" customFormat="false" ht="14.25" hidden="false" customHeight="false" outlineLevel="0" collapsed="false">
      <c r="A2518" s="0" t="n">
        <v>2517</v>
      </c>
      <c r="B2518" s="3" t="n">
        <v>45147</v>
      </c>
      <c r="C2518" s="4" t="s">
        <v>20</v>
      </c>
      <c r="D2518" s="0" t="n">
        <v>33</v>
      </c>
      <c r="E2518" s="0" t="n">
        <v>400</v>
      </c>
      <c r="F2518" s="0" t="s">
        <v>11</v>
      </c>
      <c r="G2518" s="5" t="n">
        <f aca="false">OR(C2518="M15",C2518="M10")</f>
        <v>0</v>
      </c>
      <c r="H2518" s="5" t="n">
        <f aca="false">AND(D2518&lt;=7,D2518&gt;=4)</f>
        <v>0</v>
      </c>
      <c r="I2518" s="5" t="n">
        <f aca="false">AND(B2518&gt;=$P$1,B2518&lt;=$Q$1)</f>
        <v>1</v>
      </c>
      <c r="J2518" s="0" t="n">
        <f aca="false">VLOOKUP(D2518,Товар!$A$1:$F$61,5)</f>
        <v>100</v>
      </c>
      <c r="K2518" s="5" t="n">
        <f aca="false">IF(F2518="Поступление",TRUE())</f>
        <v>1</v>
      </c>
      <c r="L2518" s="5" t="n">
        <f aca="false">AND(G2518,H2518,I2518,K2518)</f>
        <v>0</v>
      </c>
      <c r="M2518" s="0" t="n">
        <f aca="false">IF(L2518,1,0)</f>
        <v>0</v>
      </c>
      <c r="N2518" s="0" t="n">
        <f aca="false">E2518*J2518*M2518</f>
        <v>0</v>
      </c>
    </row>
    <row r="2519" customFormat="false" ht="14.25" hidden="false" customHeight="false" outlineLevel="0" collapsed="false">
      <c r="A2519" s="0" t="n">
        <v>2518</v>
      </c>
      <c r="B2519" s="3" t="n">
        <v>45147</v>
      </c>
      <c r="C2519" s="4" t="s">
        <v>20</v>
      </c>
      <c r="D2519" s="0" t="n">
        <v>34</v>
      </c>
      <c r="E2519" s="0" t="n">
        <v>400</v>
      </c>
      <c r="F2519" s="0" t="s">
        <v>11</v>
      </c>
      <c r="G2519" s="5" t="n">
        <f aca="false">OR(C2519="M15",C2519="M10")</f>
        <v>0</v>
      </c>
      <c r="H2519" s="5" t="n">
        <f aca="false">AND(D2519&lt;=7,D2519&gt;=4)</f>
        <v>0</v>
      </c>
      <c r="I2519" s="5" t="n">
        <f aca="false">AND(B2519&gt;=$P$1,B2519&lt;=$Q$1)</f>
        <v>1</v>
      </c>
      <c r="J2519" s="0" t="n">
        <f aca="false">VLOOKUP(D2519,Товар!$A$1:$F$61,5)</f>
        <v>200</v>
      </c>
      <c r="K2519" s="5" t="n">
        <f aca="false">IF(F2519="Поступление",TRUE())</f>
        <v>1</v>
      </c>
      <c r="L2519" s="5" t="n">
        <f aca="false">AND(G2519,H2519,I2519,K2519)</f>
        <v>0</v>
      </c>
      <c r="M2519" s="0" t="n">
        <f aca="false">IF(L2519,1,0)</f>
        <v>0</v>
      </c>
      <c r="N2519" s="0" t="n">
        <f aca="false">E2519*J2519*M2519</f>
        <v>0</v>
      </c>
    </row>
    <row r="2520" customFormat="false" ht="14.25" hidden="false" customHeight="false" outlineLevel="0" collapsed="false">
      <c r="A2520" s="0" t="n">
        <v>2519</v>
      </c>
      <c r="B2520" s="3" t="n">
        <v>45147</v>
      </c>
      <c r="C2520" s="4" t="s">
        <v>20</v>
      </c>
      <c r="D2520" s="0" t="n">
        <v>35</v>
      </c>
      <c r="E2520" s="0" t="n">
        <v>400</v>
      </c>
      <c r="F2520" s="0" t="s">
        <v>11</v>
      </c>
      <c r="G2520" s="5" t="n">
        <f aca="false">OR(C2520="M15",C2520="M10")</f>
        <v>0</v>
      </c>
      <c r="H2520" s="5" t="n">
        <f aca="false">AND(D2520&lt;=7,D2520&gt;=4)</f>
        <v>0</v>
      </c>
      <c r="I2520" s="5" t="n">
        <f aca="false">AND(B2520&gt;=$P$1,B2520&lt;=$Q$1)</f>
        <v>1</v>
      </c>
      <c r="J2520" s="0" t="n">
        <f aca="false">VLOOKUP(D2520,Товар!$A$1:$F$61,5)</f>
        <v>300</v>
      </c>
      <c r="K2520" s="5" t="n">
        <f aca="false">IF(F2520="Поступление",TRUE())</f>
        <v>1</v>
      </c>
      <c r="L2520" s="5" t="n">
        <f aca="false">AND(G2520,H2520,I2520,K2520)</f>
        <v>0</v>
      </c>
      <c r="M2520" s="0" t="n">
        <f aca="false">IF(L2520,1,0)</f>
        <v>0</v>
      </c>
      <c r="N2520" s="0" t="n">
        <f aca="false">E2520*J2520*M2520</f>
        <v>0</v>
      </c>
    </row>
    <row r="2521" customFormat="false" ht="14.25" hidden="false" customHeight="false" outlineLevel="0" collapsed="false">
      <c r="A2521" s="0" t="n">
        <v>2520</v>
      </c>
      <c r="B2521" s="3" t="n">
        <v>45147</v>
      </c>
      <c r="C2521" s="4" t="s">
        <v>20</v>
      </c>
      <c r="D2521" s="0" t="n">
        <v>36</v>
      </c>
      <c r="E2521" s="0" t="n">
        <v>400</v>
      </c>
      <c r="F2521" s="0" t="s">
        <v>11</v>
      </c>
      <c r="G2521" s="5" t="n">
        <f aca="false">OR(C2521="M15",C2521="M10")</f>
        <v>0</v>
      </c>
      <c r="H2521" s="5" t="n">
        <f aca="false">AND(D2521&lt;=7,D2521&gt;=4)</f>
        <v>0</v>
      </c>
      <c r="I2521" s="5" t="n">
        <f aca="false">AND(B2521&gt;=$P$1,B2521&lt;=$Q$1)</f>
        <v>1</v>
      </c>
      <c r="J2521" s="0" t="n">
        <f aca="false">VLOOKUP(D2521,Товар!$A$1:$F$61,5)</f>
        <v>400</v>
      </c>
      <c r="K2521" s="5" t="n">
        <f aca="false">IF(F2521="Поступление",TRUE())</f>
        <v>1</v>
      </c>
      <c r="L2521" s="5" t="n">
        <f aca="false">AND(G2521,H2521,I2521,K2521)</f>
        <v>0</v>
      </c>
      <c r="M2521" s="0" t="n">
        <f aca="false">IF(L2521,1,0)</f>
        <v>0</v>
      </c>
      <c r="N2521" s="0" t="n">
        <f aca="false">E2521*J2521*M2521</f>
        <v>0</v>
      </c>
    </row>
    <row r="2522" customFormat="false" ht="14.25" hidden="false" customHeight="false" outlineLevel="0" collapsed="false">
      <c r="A2522" s="0" t="n">
        <v>2521</v>
      </c>
      <c r="B2522" s="3" t="n">
        <v>45147</v>
      </c>
      <c r="C2522" s="4" t="s">
        <v>21</v>
      </c>
      <c r="D2522" s="0" t="n">
        <v>1</v>
      </c>
      <c r="E2522" s="0" t="n">
        <v>400</v>
      </c>
      <c r="F2522" s="0" t="s">
        <v>11</v>
      </c>
      <c r="G2522" s="5" t="n">
        <f aca="false">OR(C2522="M15",C2522="M10")</f>
        <v>0</v>
      </c>
      <c r="H2522" s="5" t="n">
        <f aca="false">AND(D2522&lt;=7,D2522&gt;=4)</f>
        <v>0</v>
      </c>
      <c r="I2522" s="5" t="n">
        <f aca="false">AND(B2522&gt;=$P$1,B2522&lt;=$Q$1)</f>
        <v>1</v>
      </c>
      <c r="J2522" s="0" t="n">
        <f aca="false">VLOOKUP(D2522,Товар!$A$1:$F$61,5)</f>
        <v>250</v>
      </c>
      <c r="K2522" s="5" t="n">
        <f aca="false">IF(F2522="Поступление",TRUE())</f>
        <v>1</v>
      </c>
      <c r="L2522" s="5" t="n">
        <f aca="false">AND(G2522,H2522,I2522,K2522)</f>
        <v>0</v>
      </c>
      <c r="M2522" s="0" t="n">
        <f aca="false">IF(L2522,1,0)</f>
        <v>0</v>
      </c>
      <c r="N2522" s="0" t="n">
        <f aca="false">E2522*J2522*M2522</f>
        <v>0</v>
      </c>
    </row>
    <row r="2523" customFormat="false" ht="14.25" hidden="false" customHeight="false" outlineLevel="0" collapsed="false">
      <c r="A2523" s="0" t="n">
        <v>2522</v>
      </c>
      <c r="B2523" s="3" t="n">
        <v>45147</v>
      </c>
      <c r="C2523" s="4" t="s">
        <v>21</v>
      </c>
      <c r="D2523" s="0" t="n">
        <v>2</v>
      </c>
      <c r="E2523" s="0" t="n">
        <v>400</v>
      </c>
      <c r="F2523" s="0" t="s">
        <v>11</v>
      </c>
      <c r="G2523" s="5" t="n">
        <f aca="false">OR(C2523="M15",C2523="M10")</f>
        <v>0</v>
      </c>
      <c r="H2523" s="5" t="n">
        <f aca="false">AND(D2523&lt;=7,D2523&gt;=4)</f>
        <v>0</v>
      </c>
      <c r="I2523" s="5" t="n">
        <f aca="false">AND(B2523&gt;=$P$1,B2523&lt;=$Q$1)</f>
        <v>1</v>
      </c>
      <c r="J2523" s="0" t="n">
        <f aca="false">VLOOKUP(D2523,Товар!$A$1:$F$61,5)</f>
        <v>1</v>
      </c>
      <c r="K2523" s="5" t="n">
        <f aca="false">IF(F2523="Поступление",TRUE())</f>
        <v>1</v>
      </c>
      <c r="L2523" s="5" t="n">
        <f aca="false">AND(G2523,H2523,I2523,K2523)</f>
        <v>0</v>
      </c>
      <c r="M2523" s="0" t="n">
        <f aca="false">IF(L2523,1,0)</f>
        <v>0</v>
      </c>
      <c r="N2523" s="0" t="n">
        <f aca="false">E2523*J2523*M2523</f>
        <v>0</v>
      </c>
    </row>
    <row r="2524" customFormat="false" ht="14.25" hidden="false" customHeight="false" outlineLevel="0" collapsed="false">
      <c r="A2524" s="0" t="n">
        <v>2523</v>
      </c>
      <c r="B2524" s="3" t="n">
        <v>45147</v>
      </c>
      <c r="C2524" s="4" t="s">
        <v>21</v>
      </c>
      <c r="D2524" s="0" t="n">
        <v>3</v>
      </c>
      <c r="E2524" s="0" t="n">
        <v>400</v>
      </c>
      <c r="F2524" s="0" t="s">
        <v>11</v>
      </c>
      <c r="G2524" s="5" t="n">
        <f aca="false">OR(C2524="M15",C2524="M10")</f>
        <v>0</v>
      </c>
      <c r="H2524" s="5" t="n">
        <f aca="false">AND(D2524&lt;=7,D2524&gt;=4)</f>
        <v>0</v>
      </c>
      <c r="I2524" s="5" t="n">
        <f aca="false">AND(B2524&gt;=$P$1,B2524&lt;=$Q$1)</f>
        <v>1</v>
      </c>
      <c r="J2524" s="0" t="n">
        <f aca="false">VLOOKUP(D2524,Товар!$A$1:$F$61,5)</f>
        <v>6</v>
      </c>
      <c r="K2524" s="5" t="n">
        <f aca="false">IF(F2524="Поступление",TRUE())</f>
        <v>1</v>
      </c>
      <c r="L2524" s="5" t="n">
        <f aca="false">AND(G2524,H2524,I2524,K2524)</f>
        <v>0</v>
      </c>
      <c r="M2524" s="0" t="n">
        <f aca="false">IF(L2524,1,0)</f>
        <v>0</v>
      </c>
      <c r="N2524" s="0" t="n">
        <f aca="false">E2524*J2524*M2524</f>
        <v>0</v>
      </c>
    </row>
    <row r="2525" customFormat="false" ht="14.25" hidden="false" customHeight="false" outlineLevel="0" collapsed="false">
      <c r="A2525" s="0" t="n">
        <v>2524</v>
      </c>
      <c r="B2525" s="3" t="n">
        <v>45147</v>
      </c>
      <c r="C2525" s="4" t="s">
        <v>21</v>
      </c>
      <c r="D2525" s="0" t="n">
        <v>4</v>
      </c>
      <c r="E2525" s="0" t="n">
        <v>400</v>
      </c>
      <c r="F2525" s="0" t="s">
        <v>11</v>
      </c>
      <c r="G2525" s="5" t="n">
        <f aca="false">OR(C2525="M15",C2525="M10")</f>
        <v>0</v>
      </c>
      <c r="H2525" s="5" t="n">
        <f aca="false">AND(D2525&lt;=7,D2525&gt;=4)</f>
        <v>1</v>
      </c>
      <c r="I2525" s="5" t="n">
        <f aca="false">AND(B2525&gt;=$P$1,B2525&lt;=$Q$1)</f>
        <v>1</v>
      </c>
      <c r="J2525" s="0" t="n">
        <f aca="false">VLOOKUP(D2525,Товар!$A$1:$F$61,5)</f>
        <v>250</v>
      </c>
      <c r="K2525" s="5" t="n">
        <f aca="false">IF(F2525="Поступление",TRUE())</f>
        <v>1</v>
      </c>
      <c r="L2525" s="5" t="n">
        <f aca="false">AND(G2525,H2525,I2525,K2525)</f>
        <v>0</v>
      </c>
      <c r="M2525" s="0" t="n">
        <f aca="false">IF(L2525,1,0)</f>
        <v>0</v>
      </c>
      <c r="N2525" s="0" t="n">
        <f aca="false">E2525*J2525*M2525</f>
        <v>0</v>
      </c>
    </row>
    <row r="2526" customFormat="false" ht="14.25" hidden="false" customHeight="false" outlineLevel="0" collapsed="false">
      <c r="A2526" s="0" t="n">
        <v>2525</v>
      </c>
      <c r="B2526" s="3" t="n">
        <v>45147</v>
      </c>
      <c r="C2526" s="4" t="s">
        <v>21</v>
      </c>
      <c r="D2526" s="0" t="n">
        <v>5</v>
      </c>
      <c r="E2526" s="0" t="n">
        <v>400</v>
      </c>
      <c r="F2526" s="0" t="s">
        <v>11</v>
      </c>
      <c r="G2526" s="5" t="n">
        <f aca="false">OR(C2526="M15",C2526="M10")</f>
        <v>0</v>
      </c>
      <c r="H2526" s="5" t="n">
        <f aca="false">AND(D2526&lt;=7,D2526&gt;=4)</f>
        <v>1</v>
      </c>
      <c r="I2526" s="5" t="n">
        <f aca="false">AND(B2526&gt;=$P$1,B2526&lt;=$Q$1)</f>
        <v>1</v>
      </c>
      <c r="J2526" s="0" t="n">
        <f aca="false">VLOOKUP(D2526,Товар!$A$1:$F$61,5)</f>
        <v>800</v>
      </c>
      <c r="K2526" s="5" t="n">
        <f aca="false">IF(F2526="Поступление",TRUE())</f>
        <v>1</v>
      </c>
      <c r="L2526" s="5" t="n">
        <f aca="false">AND(G2526,H2526,I2526,K2526)</f>
        <v>0</v>
      </c>
      <c r="M2526" s="0" t="n">
        <f aca="false">IF(L2526,1,0)</f>
        <v>0</v>
      </c>
      <c r="N2526" s="0" t="n">
        <f aca="false">E2526*J2526*M2526</f>
        <v>0</v>
      </c>
    </row>
    <row r="2527" customFormat="false" ht="14.25" hidden="false" customHeight="false" outlineLevel="0" collapsed="false">
      <c r="A2527" s="0" t="n">
        <v>2526</v>
      </c>
      <c r="B2527" s="3" t="n">
        <v>45147</v>
      </c>
      <c r="C2527" s="4" t="s">
        <v>21</v>
      </c>
      <c r="D2527" s="0" t="n">
        <v>6</v>
      </c>
      <c r="E2527" s="0" t="n">
        <v>400</v>
      </c>
      <c r="F2527" s="0" t="s">
        <v>11</v>
      </c>
      <c r="G2527" s="5" t="n">
        <f aca="false">OR(C2527="M15",C2527="M10")</f>
        <v>0</v>
      </c>
      <c r="H2527" s="5" t="n">
        <f aca="false">AND(D2527&lt;=7,D2527&gt;=4)</f>
        <v>1</v>
      </c>
      <c r="I2527" s="5" t="n">
        <f aca="false">AND(B2527&gt;=$P$1,B2527&lt;=$Q$1)</f>
        <v>1</v>
      </c>
      <c r="J2527" s="0" t="n">
        <f aca="false">VLOOKUP(D2527,Товар!$A$1:$F$61,5)</f>
        <v>500</v>
      </c>
      <c r="K2527" s="5" t="n">
        <f aca="false">IF(F2527="Поступление",TRUE())</f>
        <v>1</v>
      </c>
      <c r="L2527" s="5" t="n">
        <f aca="false">AND(G2527,H2527,I2527,K2527)</f>
        <v>0</v>
      </c>
      <c r="M2527" s="0" t="n">
        <f aca="false">IF(L2527,1,0)</f>
        <v>0</v>
      </c>
      <c r="N2527" s="0" t="n">
        <f aca="false">E2527*J2527*M2527</f>
        <v>0</v>
      </c>
    </row>
    <row r="2528" customFormat="false" ht="14.25" hidden="false" customHeight="false" outlineLevel="0" collapsed="false">
      <c r="A2528" s="0" t="n">
        <v>2527</v>
      </c>
      <c r="B2528" s="3" t="n">
        <v>45147</v>
      </c>
      <c r="C2528" s="4" t="s">
        <v>21</v>
      </c>
      <c r="D2528" s="0" t="n">
        <v>7</v>
      </c>
      <c r="E2528" s="0" t="n">
        <v>400</v>
      </c>
      <c r="F2528" s="0" t="s">
        <v>11</v>
      </c>
      <c r="G2528" s="5" t="n">
        <f aca="false">OR(C2528="M15",C2528="M10")</f>
        <v>0</v>
      </c>
      <c r="H2528" s="5" t="n">
        <f aca="false">AND(D2528&lt;=7,D2528&gt;=4)</f>
        <v>1</v>
      </c>
      <c r="I2528" s="5" t="n">
        <f aca="false">AND(B2528&gt;=$P$1,B2528&lt;=$Q$1)</f>
        <v>1</v>
      </c>
      <c r="J2528" s="0" t="n">
        <f aca="false">VLOOKUP(D2528,Товар!$A$1:$F$61,5)</f>
        <v>1000</v>
      </c>
      <c r="K2528" s="5" t="n">
        <f aca="false">IF(F2528="Поступление",TRUE())</f>
        <v>1</v>
      </c>
      <c r="L2528" s="5" t="n">
        <f aca="false">AND(G2528,H2528,I2528,K2528)</f>
        <v>0</v>
      </c>
      <c r="M2528" s="0" t="n">
        <f aca="false">IF(L2528,1,0)</f>
        <v>0</v>
      </c>
      <c r="N2528" s="0" t="n">
        <f aca="false">E2528*J2528*M2528</f>
        <v>0</v>
      </c>
    </row>
    <row r="2529" customFormat="false" ht="14.25" hidden="false" customHeight="false" outlineLevel="0" collapsed="false">
      <c r="A2529" s="0" t="n">
        <v>2528</v>
      </c>
      <c r="B2529" s="3" t="n">
        <v>45147</v>
      </c>
      <c r="C2529" s="4" t="s">
        <v>21</v>
      </c>
      <c r="D2529" s="0" t="n">
        <v>8</v>
      </c>
      <c r="E2529" s="0" t="n">
        <v>400</v>
      </c>
      <c r="F2529" s="0" t="s">
        <v>11</v>
      </c>
      <c r="G2529" s="5" t="n">
        <f aca="false">OR(C2529="M15",C2529="M10")</f>
        <v>0</v>
      </c>
      <c r="H2529" s="5" t="n">
        <f aca="false">AND(D2529&lt;=7,D2529&gt;=4)</f>
        <v>0</v>
      </c>
      <c r="I2529" s="5" t="n">
        <f aca="false">AND(B2529&gt;=$P$1,B2529&lt;=$Q$1)</f>
        <v>1</v>
      </c>
      <c r="J2529" s="0" t="n">
        <f aca="false">VLOOKUP(D2529,Товар!$A$1:$F$61,5)</f>
        <v>250</v>
      </c>
      <c r="K2529" s="5" t="n">
        <f aca="false">IF(F2529="Поступление",TRUE())</f>
        <v>1</v>
      </c>
      <c r="L2529" s="5" t="n">
        <f aca="false">AND(G2529,H2529,I2529,K2529)</f>
        <v>0</v>
      </c>
      <c r="M2529" s="0" t="n">
        <f aca="false">IF(L2529,1,0)</f>
        <v>0</v>
      </c>
      <c r="N2529" s="0" t="n">
        <f aca="false">E2529*J2529*M2529</f>
        <v>0</v>
      </c>
    </row>
    <row r="2530" customFormat="false" ht="14.25" hidden="false" customHeight="false" outlineLevel="0" collapsed="false">
      <c r="A2530" s="0" t="n">
        <v>2529</v>
      </c>
      <c r="B2530" s="3" t="n">
        <v>45147</v>
      </c>
      <c r="C2530" s="4" t="s">
        <v>21</v>
      </c>
      <c r="D2530" s="0" t="n">
        <v>9</v>
      </c>
      <c r="E2530" s="0" t="n">
        <v>400</v>
      </c>
      <c r="F2530" s="0" t="s">
        <v>11</v>
      </c>
      <c r="G2530" s="5" t="n">
        <f aca="false">OR(C2530="M15",C2530="M10")</f>
        <v>0</v>
      </c>
      <c r="H2530" s="5" t="n">
        <f aca="false">AND(D2530&lt;=7,D2530&gt;=4)</f>
        <v>0</v>
      </c>
      <c r="I2530" s="5" t="n">
        <f aca="false">AND(B2530&gt;=$P$1,B2530&lt;=$Q$1)</f>
        <v>1</v>
      </c>
      <c r="J2530" s="0" t="n">
        <f aca="false">VLOOKUP(D2530,Товар!$A$1:$F$61,5)</f>
        <v>500</v>
      </c>
      <c r="K2530" s="5" t="n">
        <f aca="false">IF(F2530="Поступление",TRUE())</f>
        <v>1</v>
      </c>
      <c r="L2530" s="5" t="n">
        <f aca="false">AND(G2530,H2530,I2530,K2530)</f>
        <v>0</v>
      </c>
      <c r="M2530" s="0" t="n">
        <f aca="false">IF(L2530,1,0)</f>
        <v>0</v>
      </c>
      <c r="N2530" s="0" t="n">
        <f aca="false">E2530*J2530*M2530</f>
        <v>0</v>
      </c>
    </row>
    <row r="2531" customFormat="false" ht="14.25" hidden="false" customHeight="false" outlineLevel="0" collapsed="false">
      <c r="A2531" s="0" t="n">
        <v>2530</v>
      </c>
      <c r="B2531" s="3" t="n">
        <v>45147</v>
      </c>
      <c r="C2531" s="4" t="s">
        <v>21</v>
      </c>
      <c r="D2531" s="0" t="n">
        <v>10</v>
      </c>
      <c r="E2531" s="0" t="n">
        <v>400</v>
      </c>
      <c r="F2531" s="0" t="s">
        <v>11</v>
      </c>
      <c r="G2531" s="5" t="n">
        <f aca="false">OR(C2531="M15",C2531="M10")</f>
        <v>0</v>
      </c>
      <c r="H2531" s="5" t="n">
        <f aca="false">AND(D2531&lt;=7,D2531&gt;=4)</f>
        <v>0</v>
      </c>
      <c r="I2531" s="5" t="n">
        <f aca="false">AND(B2531&gt;=$P$1,B2531&lt;=$Q$1)</f>
        <v>1</v>
      </c>
      <c r="J2531" s="0" t="n">
        <f aca="false">VLOOKUP(D2531,Товар!$A$1:$F$61,5)</f>
        <v>1000</v>
      </c>
      <c r="K2531" s="5" t="n">
        <f aca="false">IF(F2531="Поступление",TRUE())</f>
        <v>1</v>
      </c>
      <c r="L2531" s="5" t="n">
        <f aca="false">AND(G2531,H2531,I2531,K2531)</f>
        <v>0</v>
      </c>
      <c r="M2531" s="0" t="n">
        <f aca="false">IF(L2531,1,0)</f>
        <v>0</v>
      </c>
      <c r="N2531" s="0" t="n">
        <f aca="false">E2531*J2531*M2531</f>
        <v>0</v>
      </c>
    </row>
    <row r="2532" customFormat="false" ht="14.25" hidden="false" customHeight="false" outlineLevel="0" collapsed="false">
      <c r="A2532" s="0" t="n">
        <v>2531</v>
      </c>
      <c r="B2532" s="3" t="n">
        <v>45147</v>
      </c>
      <c r="C2532" s="4" t="s">
        <v>21</v>
      </c>
      <c r="D2532" s="0" t="n">
        <v>11</v>
      </c>
      <c r="E2532" s="0" t="n">
        <v>400</v>
      </c>
      <c r="F2532" s="0" t="s">
        <v>11</v>
      </c>
      <c r="G2532" s="5" t="n">
        <f aca="false">OR(C2532="M15",C2532="M10")</f>
        <v>0</v>
      </c>
      <c r="H2532" s="5" t="n">
        <f aca="false">AND(D2532&lt;=7,D2532&gt;=4)</f>
        <v>0</v>
      </c>
      <c r="I2532" s="5" t="n">
        <f aca="false">AND(B2532&gt;=$P$1,B2532&lt;=$Q$1)</f>
        <v>1</v>
      </c>
      <c r="J2532" s="0" t="n">
        <f aca="false">VLOOKUP(D2532,Товар!$A$1:$F$61,5)</f>
        <v>500</v>
      </c>
      <c r="K2532" s="5" t="n">
        <f aca="false">IF(F2532="Поступление",TRUE())</f>
        <v>1</v>
      </c>
      <c r="L2532" s="5" t="n">
        <f aca="false">AND(G2532,H2532,I2532,K2532)</f>
        <v>0</v>
      </c>
      <c r="M2532" s="0" t="n">
        <f aca="false">IF(L2532,1,0)</f>
        <v>0</v>
      </c>
      <c r="N2532" s="0" t="n">
        <f aca="false">E2532*J2532*M2532</f>
        <v>0</v>
      </c>
    </row>
    <row r="2533" customFormat="false" ht="14.25" hidden="false" customHeight="false" outlineLevel="0" collapsed="false">
      <c r="A2533" s="0" t="n">
        <v>2532</v>
      </c>
      <c r="B2533" s="3" t="n">
        <v>45147</v>
      </c>
      <c r="C2533" s="4" t="s">
        <v>21</v>
      </c>
      <c r="D2533" s="0" t="n">
        <v>12</v>
      </c>
      <c r="E2533" s="0" t="n">
        <v>400</v>
      </c>
      <c r="F2533" s="0" t="s">
        <v>11</v>
      </c>
      <c r="G2533" s="5" t="n">
        <f aca="false">OR(C2533="M15",C2533="M10")</f>
        <v>0</v>
      </c>
      <c r="H2533" s="5" t="n">
        <f aca="false">AND(D2533&lt;=7,D2533&gt;=4)</f>
        <v>0</v>
      </c>
      <c r="I2533" s="5" t="n">
        <f aca="false">AND(B2533&gt;=$P$1,B2533&lt;=$Q$1)</f>
        <v>1</v>
      </c>
      <c r="J2533" s="0" t="n">
        <f aca="false">VLOOKUP(D2533,Товар!$A$1:$F$61,5)</f>
        <v>250</v>
      </c>
      <c r="K2533" s="5" t="n">
        <f aca="false">IF(F2533="Поступление",TRUE())</f>
        <v>1</v>
      </c>
      <c r="L2533" s="5" t="n">
        <f aca="false">AND(G2533,H2533,I2533,K2533)</f>
        <v>0</v>
      </c>
      <c r="M2533" s="0" t="n">
        <f aca="false">IF(L2533,1,0)</f>
        <v>0</v>
      </c>
      <c r="N2533" s="0" t="n">
        <f aca="false">E2533*J2533*M2533</f>
        <v>0</v>
      </c>
    </row>
    <row r="2534" customFormat="false" ht="14.25" hidden="false" customHeight="false" outlineLevel="0" collapsed="false">
      <c r="A2534" s="0" t="n">
        <v>2533</v>
      </c>
      <c r="B2534" s="3" t="n">
        <v>45147</v>
      </c>
      <c r="C2534" s="4" t="s">
        <v>21</v>
      </c>
      <c r="D2534" s="0" t="n">
        <v>13</v>
      </c>
      <c r="E2534" s="0" t="n">
        <v>400</v>
      </c>
      <c r="F2534" s="0" t="s">
        <v>11</v>
      </c>
      <c r="G2534" s="5" t="n">
        <f aca="false">OR(C2534="M15",C2534="M10")</f>
        <v>0</v>
      </c>
      <c r="H2534" s="5" t="n">
        <f aca="false">AND(D2534&lt;=7,D2534&gt;=4)</f>
        <v>0</v>
      </c>
      <c r="I2534" s="5" t="n">
        <f aca="false">AND(B2534&gt;=$P$1,B2534&lt;=$Q$1)</f>
        <v>1</v>
      </c>
      <c r="J2534" s="0" t="n">
        <f aca="false">VLOOKUP(D2534,Товар!$A$1:$F$61,5)</f>
        <v>500</v>
      </c>
      <c r="K2534" s="5" t="n">
        <f aca="false">IF(F2534="Поступление",TRUE())</f>
        <v>1</v>
      </c>
      <c r="L2534" s="5" t="n">
        <f aca="false">AND(G2534,H2534,I2534,K2534)</f>
        <v>0</v>
      </c>
      <c r="M2534" s="0" t="n">
        <f aca="false">IF(L2534,1,0)</f>
        <v>0</v>
      </c>
      <c r="N2534" s="0" t="n">
        <f aca="false">E2534*J2534*M2534</f>
        <v>0</v>
      </c>
    </row>
    <row r="2535" customFormat="false" ht="14.25" hidden="false" customHeight="false" outlineLevel="0" collapsed="false">
      <c r="A2535" s="0" t="n">
        <v>2534</v>
      </c>
      <c r="B2535" s="3" t="n">
        <v>45147</v>
      </c>
      <c r="C2535" s="4" t="s">
        <v>21</v>
      </c>
      <c r="D2535" s="0" t="n">
        <v>14</v>
      </c>
      <c r="E2535" s="0" t="n">
        <v>400</v>
      </c>
      <c r="F2535" s="0" t="s">
        <v>11</v>
      </c>
      <c r="G2535" s="5" t="n">
        <f aca="false">OR(C2535="M15",C2535="M10")</f>
        <v>0</v>
      </c>
      <c r="H2535" s="5" t="n">
        <f aca="false">AND(D2535&lt;=7,D2535&gt;=4)</f>
        <v>0</v>
      </c>
      <c r="I2535" s="5" t="n">
        <f aca="false">AND(B2535&gt;=$P$1,B2535&lt;=$Q$1)</f>
        <v>1</v>
      </c>
      <c r="J2535" s="0" t="n">
        <f aca="false">VLOOKUP(D2535,Товар!$A$1:$F$61,5)</f>
        <v>300</v>
      </c>
      <c r="K2535" s="5" t="n">
        <f aca="false">IF(F2535="Поступление",TRUE())</f>
        <v>1</v>
      </c>
      <c r="L2535" s="5" t="n">
        <f aca="false">AND(G2535,H2535,I2535,K2535)</f>
        <v>0</v>
      </c>
      <c r="M2535" s="0" t="n">
        <f aca="false">IF(L2535,1,0)</f>
        <v>0</v>
      </c>
      <c r="N2535" s="0" t="n">
        <f aca="false">E2535*J2535*M2535</f>
        <v>0</v>
      </c>
    </row>
    <row r="2536" customFormat="false" ht="14.25" hidden="false" customHeight="false" outlineLevel="0" collapsed="false">
      <c r="A2536" s="0" t="n">
        <v>2535</v>
      </c>
      <c r="B2536" s="3" t="n">
        <v>45147</v>
      </c>
      <c r="C2536" s="4" t="s">
        <v>21</v>
      </c>
      <c r="D2536" s="0" t="n">
        <v>15</v>
      </c>
      <c r="E2536" s="0" t="n">
        <v>400</v>
      </c>
      <c r="F2536" s="0" t="s">
        <v>11</v>
      </c>
      <c r="G2536" s="5" t="n">
        <f aca="false">OR(C2536="M15",C2536="M10")</f>
        <v>0</v>
      </c>
      <c r="H2536" s="5" t="n">
        <f aca="false">AND(D2536&lt;=7,D2536&gt;=4)</f>
        <v>0</v>
      </c>
      <c r="I2536" s="5" t="n">
        <f aca="false">AND(B2536&gt;=$P$1,B2536&lt;=$Q$1)</f>
        <v>1</v>
      </c>
      <c r="J2536" s="0" t="n">
        <f aca="false">VLOOKUP(D2536,Товар!$A$1:$F$61,5)</f>
        <v>250</v>
      </c>
      <c r="K2536" s="5" t="n">
        <f aca="false">IF(F2536="Поступление",TRUE())</f>
        <v>1</v>
      </c>
      <c r="L2536" s="5" t="n">
        <f aca="false">AND(G2536,H2536,I2536,K2536)</f>
        <v>0</v>
      </c>
      <c r="M2536" s="0" t="n">
        <f aca="false">IF(L2536,1,0)</f>
        <v>0</v>
      </c>
      <c r="N2536" s="0" t="n">
        <f aca="false">E2536*J2536*M2536</f>
        <v>0</v>
      </c>
    </row>
    <row r="2537" customFormat="false" ht="14.25" hidden="false" customHeight="false" outlineLevel="0" collapsed="false">
      <c r="A2537" s="0" t="n">
        <v>2536</v>
      </c>
      <c r="B2537" s="3" t="n">
        <v>45147</v>
      </c>
      <c r="C2537" s="4" t="s">
        <v>21</v>
      </c>
      <c r="D2537" s="0" t="n">
        <v>16</v>
      </c>
      <c r="E2537" s="0" t="n">
        <v>400</v>
      </c>
      <c r="F2537" s="0" t="s">
        <v>11</v>
      </c>
      <c r="G2537" s="5" t="n">
        <f aca="false">OR(C2537="M15",C2537="M10")</f>
        <v>0</v>
      </c>
      <c r="H2537" s="5" t="n">
        <f aca="false">AND(D2537&lt;=7,D2537&gt;=4)</f>
        <v>0</v>
      </c>
      <c r="I2537" s="5" t="n">
        <f aca="false">AND(B2537&gt;=$P$1,B2537&lt;=$Q$1)</f>
        <v>1</v>
      </c>
      <c r="J2537" s="0" t="n">
        <f aca="false">VLOOKUP(D2537,Товар!$A$1:$F$61,5)</f>
        <v>1</v>
      </c>
      <c r="K2537" s="5" t="n">
        <f aca="false">IF(F2537="Поступление",TRUE())</f>
        <v>1</v>
      </c>
      <c r="L2537" s="5" t="n">
        <f aca="false">AND(G2537,H2537,I2537,K2537)</f>
        <v>0</v>
      </c>
      <c r="M2537" s="0" t="n">
        <f aca="false">IF(L2537,1,0)</f>
        <v>0</v>
      </c>
      <c r="N2537" s="0" t="n">
        <f aca="false">E2537*J2537*M2537</f>
        <v>0</v>
      </c>
    </row>
    <row r="2538" customFormat="false" ht="14.25" hidden="false" customHeight="false" outlineLevel="0" collapsed="false">
      <c r="A2538" s="0" t="n">
        <v>2537</v>
      </c>
      <c r="B2538" s="3" t="n">
        <v>45147</v>
      </c>
      <c r="C2538" s="4" t="s">
        <v>21</v>
      </c>
      <c r="D2538" s="0" t="n">
        <v>17</v>
      </c>
      <c r="E2538" s="0" t="n">
        <v>400</v>
      </c>
      <c r="F2538" s="0" t="s">
        <v>11</v>
      </c>
      <c r="G2538" s="5" t="n">
        <f aca="false">OR(C2538="M15",C2538="M10")</f>
        <v>0</v>
      </c>
      <c r="H2538" s="5" t="n">
        <f aca="false">AND(D2538&lt;=7,D2538&gt;=4)</f>
        <v>0</v>
      </c>
      <c r="I2538" s="5" t="n">
        <f aca="false">AND(B2538&gt;=$P$1,B2538&lt;=$Q$1)</f>
        <v>1</v>
      </c>
      <c r="J2538" s="0" t="n">
        <f aca="false">VLOOKUP(D2538,Товар!$A$1:$F$61,5)</f>
        <v>150</v>
      </c>
      <c r="K2538" s="5" t="n">
        <f aca="false">IF(F2538="Поступление",TRUE())</f>
        <v>1</v>
      </c>
      <c r="L2538" s="5" t="n">
        <f aca="false">AND(G2538,H2538,I2538,K2538)</f>
        <v>0</v>
      </c>
      <c r="M2538" s="0" t="n">
        <f aca="false">IF(L2538,1,0)</f>
        <v>0</v>
      </c>
      <c r="N2538" s="0" t="n">
        <f aca="false">E2538*J2538*M2538</f>
        <v>0</v>
      </c>
    </row>
    <row r="2539" customFormat="false" ht="14.25" hidden="false" customHeight="false" outlineLevel="0" collapsed="false">
      <c r="A2539" s="0" t="n">
        <v>2538</v>
      </c>
      <c r="B2539" s="3" t="n">
        <v>45147</v>
      </c>
      <c r="C2539" s="4" t="s">
        <v>21</v>
      </c>
      <c r="D2539" s="0" t="n">
        <v>18</v>
      </c>
      <c r="E2539" s="0" t="n">
        <v>400</v>
      </c>
      <c r="F2539" s="0" t="s">
        <v>11</v>
      </c>
      <c r="G2539" s="5" t="n">
        <f aca="false">OR(C2539="M15",C2539="M10")</f>
        <v>0</v>
      </c>
      <c r="H2539" s="5" t="n">
        <f aca="false">AND(D2539&lt;=7,D2539&gt;=4)</f>
        <v>0</v>
      </c>
      <c r="I2539" s="5" t="n">
        <f aca="false">AND(B2539&gt;=$P$1,B2539&lt;=$Q$1)</f>
        <v>1</v>
      </c>
      <c r="J2539" s="0" t="n">
        <f aca="false">VLOOKUP(D2539,Товар!$A$1:$F$61,5)</f>
        <v>150</v>
      </c>
      <c r="K2539" s="5" t="n">
        <f aca="false">IF(F2539="Поступление",TRUE())</f>
        <v>1</v>
      </c>
      <c r="L2539" s="5" t="n">
        <f aca="false">AND(G2539,H2539,I2539,K2539)</f>
        <v>0</v>
      </c>
      <c r="M2539" s="0" t="n">
        <f aca="false">IF(L2539,1,0)</f>
        <v>0</v>
      </c>
      <c r="N2539" s="0" t="n">
        <f aca="false">E2539*J2539*M2539</f>
        <v>0</v>
      </c>
    </row>
    <row r="2540" customFormat="false" ht="14.25" hidden="false" customHeight="false" outlineLevel="0" collapsed="false">
      <c r="A2540" s="0" t="n">
        <v>2539</v>
      </c>
      <c r="B2540" s="3" t="n">
        <v>45147</v>
      </c>
      <c r="C2540" s="4" t="s">
        <v>21</v>
      </c>
      <c r="D2540" s="0" t="n">
        <v>19</v>
      </c>
      <c r="E2540" s="0" t="n">
        <v>400</v>
      </c>
      <c r="F2540" s="0" t="s">
        <v>11</v>
      </c>
      <c r="G2540" s="5" t="n">
        <f aca="false">OR(C2540="M15",C2540="M10")</f>
        <v>0</v>
      </c>
      <c r="H2540" s="5" t="n">
        <f aca="false">AND(D2540&lt;=7,D2540&gt;=4)</f>
        <v>0</v>
      </c>
      <c r="I2540" s="5" t="n">
        <f aca="false">AND(B2540&gt;=$P$1,B2540&lt;=$Q$1)</f>
        <v>1</v>
      </c>
      <c r="J2540" s="0" t="n">
        <f aca="false">VLOOKUP(D2540,Товар!$A$1:$F$61,5)</f>
        <v>700</v>
      </c>
      <c r="K2540" s="5" t="n">
        <f aca="false">IF(F2540="Поступление",TRUE())</f>
        <v>1</v>
      </c>
      <c r="L2540" s="5" t="n">
        <f aca="false">AND(G2540,H2540,I2540,K2540)</f>
        <v>0</v>
      </c>
      <c r="M2540" s="0" t="n">
        <f aca="false">IF(L2540,1,0)</f>
        <v>0</v>
      </c>
      <c r="N2540" s="0" t="n">
        <f aca="false">E2540*J2540*M2540</f>
        <v>0</v>
      </c>
    </row>
    <row r="2541" customFormat="false" ht="14.25" hidden="false" customHeight="false" outlineLevel="0" collapsed="false">
      <c r="A2541" s="0" t="n">
        <v>2540</v>
      </c>
      <c r="B2541" s="3" t="n">
        <v>45147</v>
      </c>
      <c r="C2541" s="4" t="s">
        <v>21</v>
      </c>
      <c r="D2541" s="0" t="n">
        <v>20</v>
      </c>
      <c r="E2541" s="0" t="n">
        <v>400</v>
      </c>
      <c r="F2541" s="0" t="s">
        <v>11</v>
      </c>
      <c r="G2541" s="5" t="n">
        <f aca="false">OR(C2541="M15",C2541="M10")</f>
        <v>0</v>
      </c>
      <c r="H2541" s="5" t="n">
        <f aca="false">AND(D2541&lt;=7,D2541&gt;=4)</f>
        <v>0</v>
      </c>
      <c r="I2541" s="5" t="n">
        <f aca="false">AND(B2541&gt;=$P$1,B2541&lt;=$Q$1)</f>
        <v>1</v>
      </c>
      <c r="J2541" s="0" t="n">
        <f aca="false">VLOOKUP(D2541,Товар!$A$1:$F$61,5)</f>
        <v>500</v>
      </c>
      <c r="K2541" s="5" t="n">
        <f aca="false">IF(F2541="Поступление",TRUE())</f>
        <v>1</v>
      </c>
      <c r="L2541" s="5" t="n">
        <f aca="false">AND(G2541,H2541,I2541,K2541)</f>
        <v>0</v>
      </c>
      <c r="M2541" s="0" t="n">
        <f aca="false">IF(L2541,1,0)</f>
        <v>0</v>
      </c>
      <c r="N2541" s="0" t="n">
        <f aca="false">E2541*J2541*M2541</f>
        <v>0</v>
      </c>
    </row>
    <row r="2542" customFormat="false" ht="14.25" hidden="false" customHeight="false" outlineLevel="0" collapsed="false">
      <c r="A2542" s="0" t="n">
        <v>2541</v>
      </c>
      <c r="B2542" s="3" t="n">
        <v>45147</v>
      </c>
      <c r="C2542" s="4" t="s">
        <v>21</v>
      </c>
      <c r="D2542" s="0" t="n">
        <v>21</v>
      </c>
      <c r="E2542" s="0" t="n">
        <v>400</v>
      </c>
      <c r="F2542" s="0" t="s">
        <v>11</v>
      </c>
      <c r="G2542" s="5" t="n">
        <f aca="false">OR(C2542="M15",C2542="M10")</f>
        <v>0</v>
      </c>
      <c r="H2542" s="5" t="n">
        <f aca="false">AND(D2542&lt;=7,D2542&gt;=4)</f>
        <v>0</v>
      </c>
      <c r="I2542" s="5" t="n">
        <f aca="false">AND(B2542&gt;=$P$1,B2542&lt;=$Q$1)</f>
        <v>1</v>
      </c>
      <c r="J2542" s="0" t="n">
        <f aca="false">VLOOKUP(D2542,Товар!$A$1:$F$61,5)</f>
        <v>500</v>
      </c>
      <c r="K2542" s="5" t="n">
        <f aca="false">IF(F2542="Поступление",TRUE())</f>
        <v>1</v>
      </c>
      <c r="L2542" s="5" t="n">
        <f aca="false">AND(G2542,H2542,I2542,K2542)</f>
        <v>0</v>
      </c>
      <c r="M2542" s="0" t="n">
        <f aca="false">IF(L2542,1,0)</f>
        <v>0</v>
      </c>
      <c r="N2542" s="0" t="n">
        <f aca="false">E2542*J2542*M2542</f>
        <v>0</v>
      </c>
    </row>
    <row r="2543" customFormat="false" ht="14.25" hidden="false" customHeight="false" outlineLevel="0" collapsed="false">
      <c r="A2543" s="0" t="n">
        <v>2542</v>
      </c>
      <c r="B2543" s="3" t="n">
        <v>45147</v>
      </c>
      <c r="C2543" s="4" t="s">
        <v>21</v>
      </c>
      <c r="D2543" s="0" t="n">
        <v>22</v>
      </c>
      <c r="E2543" s="0" t="n">
        <v>400</v>
      </c>
      <c r="F2543" s="0" t="s">
        <v>11</v>
      </c>
      <c r="G2543" s="5" t="n">
        <f aca="false">OR(C2543="M15",C2543="M10")</f>
        <v>0</v>
      </c>
      <c r="H2543" s="5" t="n">
        <f aca="false">AND(D2543&lt;=7,D2543&gt;=4)</f>
        <v>0</v>
      </c>
      <c r="I2543" s="5" t="n">
        <f aca="false">AND(B2543&gt;=$P$1,B2543&lt;=$Q$1)</f>
        <v>1</v>
      </c>
      <c r="J2543" s="0" t="n">
        <f aca="false">VLOOKUP(D2543,Товар!$A$1:$F$61,5)</f>
        <v>600</v>
      </c>
      <c r="K2543" s="5" t="n">
        <f aca="false">IF(F2543="Поступление",TRUE())</f>
        <v>1</v>
      </c>
      <c r="L2543" s="5" t="n">
        <f aca="false">AND(G2543,H2543,I2543,K2543)</f>
        <v>0</v>
      </c>
      <c r="M2543" s="0" t="n">
        <f aca="false">IF(L2543,1,0)</f>
        <v>0</v>
      </c>
      <c r="N2543" s="0" t="n">
        <f aca="false">E2543*J2543*M2543</f>
        <v>0</v>
      </c>
    </row>
    <row r="2544" customFormat="false" ht="14.25" hidden="false" customHeight="false" outlineLevel="0" collapsed="false">
      <c r="A2544" s="0" t="n">
        <v>2543</v>
      </c>
      <c r="B2544" s="3" t="n">
        <v>45147</v>
      </c>
      <c r="C2544" s="4" t="s">
        <v>21</v>
      </c>
      <c r="D2544" s="0" t="n">
        <v>23</v>
      </c>
      <c r="E2544" s="0" t="n">
        <v>400</v>
      </c>
      <c r="F2544" s="0" t="s">
        <v>11</v>
      </c>
      <c r="G2544" s="5" t="n">
        <f aca="false">OR(C2544="M15",C2544="M10")</f>
        <v>0</v>
      </c>
      <c r="H2544" s="5" t="n">
        <f aca="false">AND(D2544&lt;=7,D2544&gt;=4)</f>
        <v>0</v>
      </c>
      <c r="I2544" s="5" t="n">
        <f aca="false">AND(B2544&gt;=$P$1,B2544&lt;=$Q$1)</f>
        <v>1</v>
      </c>
      <c r="J2544" s="0" t="n">
        <f aca="false">VLOOKUP(D2544,Товар!$A$1:$F$61,5)</f>
        <v>1000</v>
      </c>
      <c r="K2544" s="5" t="n">
        <f aca="false">IF(F2544="Поступление",TRUE())</f>
        <v>1</v>
      </c>
      <c r="L2544" s="5" t="n">
        <f aca="false">AND(G2544,H2544,I2544,K2544)</f>
        <v>0</v>
      </c>
      <c r="M2544" s="0" t="n">
        <f aca="false">IF(L2544,1,0)</f>
        <v>0</v>
      </c>
      <c r="N2544" s="0" t="n">
        <f aca="false">E2544*J2544*M2544</f>
        <v>0</v>
      </c>
    </row>
    <row r="2545" customFormat="false" ht="14.25" hidden="false" customHeight="false" outlineLevel="0" collapsed="false">
      <c r="A2545" s="0" t="n">
        <v>2544</v>
      </c>
      <c r="B2545" s="3" t="n">
        <v>45147</v>
      </c>
      <c r="C2545" s="4" t="s">
        <v>21</v>
      </c>
      <c r="D2545" s="0" t="n">
        <v>24</v>
      </c>
      <c r="E2545" s="0" t="n">
        <v>400</v>
      </c>
      <c r="F2545" s="0" t="s">
        <v>11</v>
      </c>
      <c r="G2545" s="5" t="n">
        <f aca="false">OR(C2545="M15",C2545="M10")</f>
        <v>0</v>
      </c>
      <c r="H2545" s="5" t="n">
        <f aca="false">AND(D2545&lt;=7,D2545&gt;=4)</f>
        <v>0</v>
      </c>
      <c r="I2545" s="5" t="n">
        <f aca="false">AND(B2545&gt;=$P$1,B2545&lt;=$Q$1)</f>
        <v>1</v>
      </c>
      <c r="J2545" s="0" t="n">
        <f aca="false">VLOOKUP(D2545,Товар!$A$1:$F$61,5)</f>
        <v>200</v>
      </c>
      <c r="K2545" s="5" t="n">
        <f aca="false">IF(F2545="Поступление",TRUE())</f>
        <v>1</v>
      </c>
      <c r="L2545" s="5" t="n">
        <f aca="false">AND(G2545,H2545,I2545,K2545)</f>
        <v>0</v>
      </c>
      <c r="M2545" s="0" t="n">
        <f aca="false">IF(L2545,1,0)</f>
        <v>0</v>
      </c>
      <c r="N2545" s="0" t="n">
        <f aca="false">E2545*J2545*M2545</f>
        <v>0</v>
      </c>
    </row>
    <row r="2546" customFormat="false" ht="14.25" hidden="false" customHeight="false" outlineLevel="0" collapsed="false">
      <c r="A2546" s="0" t="n">
        <v>2545</v>
      </c>
      <c r="B2546" s="3" t="n">
        <v>45147</v>
      </c>
      <c r="C2546" s="4" t="s">
        <v>21</v>
      </c>
      <c r="D2546" s="0" t="n">
        <v>25</v>
      </c>
      <c r="E2546" s="0" t="n">
        <v>400</v>
      </c>
      <c r="F2546" s="0" t="s">
        <v>11</v>
      </c>
      <c r="G2546" s="5" t="n">
        <f aca="false">OR(C2546="M15",C2546="M10")</f>
        <v>0</v>
      </c>
      <c r="H2546" s="5" t="n">
        <f aca="false">AND(D2546&lt;=7,D2546&gt;=4)</f>
        <v>0</v>
      </c>
      <c r="I2546" s="5" t="n">
        <f aca="false">AND(B2546&gt;=$P$1,B2546&lt;=$Q$1)</f>
        <v>1</v>
      </c>
      <c r="J2546" s="0" t="n">
        <f aca="false">VLOOKUP(D2546,Товар!$A$1:$F$61,5)</f>
        <v>250</v>
      </c>
      <c r="K2546" s="5" t="n">
        <f aca="false">IF(F2546="Поступление",TRUE())</f>
        <v>1</v>
      </c>
      <c r="L2546" s="5" t="n">
        <f aca="false">AND(G2546,H2546,I2546,K2546)</f>
        <v>0</v>
      </c>
      <c r="M2546" s="0" t="n">
        <f aca="false">IF(L2546,1,0)</f>
        <v>0</v>
      </c>
      <c r="N2546" s="0" t="n">
        <f aca="false">E2546*J2546*M2546</f>
        <v>0</v>
      </c>
    </row>
    <row r="2547" customFormat="false" ht="14.25" hidden="false" customHeight="false" outlineLevel="0" collapsed="false">
      <c r="A2547" s="0" t="n">
        <v>2546</v>
      </c>
      <c r="B2547" s="3" t="n">
        <v>45147</v>
      </c>
      <c r="C2547" s="4" t="s">
        <v>21</v>
      </c>
      <c r="D2547" s="0" t="n">
        <v>26</v>
      </c>
      <c r="E2547" s="0" t="n">
        <v>400</v>
      </c>
      <c r="F2547" s="0" t="s">
        <v>11</v>
      </c>
      <c r="G2547" s="5" t="n">
        <f aca="false">OR(C2547="M15",C2547="M10")</f>
        <v>0</v>
      </c>
      <c r="H2547" s="5" t="n">
        <f aca="false">AND(D2547&lt;=7,D2547&gt;=4)</f>
        <v>0</v>
      </c>
      <c r="I2547" s="5" t="n">
        <f aca="false">AND(B2547&gt;=$P$1,B2547&lt;=$Q$1)</f>
        <v>1</v>
      </c>
      <c r="J2547" s="0" t="n">
        <f aca="false">VLOOKUP(D2547,Товар!$A$1:$F$61,5)</f>
        <v>300</v>
      </c>
      <c r="K2547" s="5" t="n">
        <f aca="false">IF(F2547="Поступление",TRUE())</f>
        <v>1</v>
      </c>
      <c r="L2547" s="5" t="n">
        <f aca="false">AND(G2547,H2547,I2547,K2547)</f>
        <v>0</v>
      </c>
      <c r="M2547" s="0" t="n">
        <f aca="false">IF(L2547,1,0)</f>
        <v>0</v>
      </c>
      <c r="N2547" s="0" t="n">
        <f aca="false">E2547*J2547*M2547</f>
        <v>0</v>
      </c>
    </row>
    <row r="2548" customFormat="false" ht="14.25" hidden="false" customHeight="false" outlineLevel="0" collapsed="false">
      <c r="A2548" s="0" t="n">
        <v>2547</v>
      </c>
      <c r="B2548" s="3" t="n">
        <v>45147</v>
      </c>
      <c r="C2548" s="4" t="s">
        <v>21</v>
      </c>
      <c r="D2548" s="0" t="n">
        <v>27</v>
      </c>
      <c r="E2548" s="0" t="n">
        <v>400</v>
      </c>
      <c r="F2548" s="0" t="s">
        <v>11</v>
      </c>
      <c r="G2548" s="5" t="n">
        <f aca="false">OR(C2548="M15",C2548="M10")</f>
        <v>0</v>
      </c>
      <c r="H2548" s="5" t="n">
        <f aca="false">AND(D2548&lt;=7,D2548&gt;=4)</f>
        <v>0</v>
      </c>
      <c r="I2548" s="5" t="n">
        <f aca="false">AND(B2548&gt;=$P$1,B2548&lt;=$Q$1)</f>
        <v>1</v>
      </c>
      <c r="J2548" s="0" t="n">
        <f aca="false">VLOOKUP(D2548,Товар!$A$1:$F$61,5)</f>
        <v>100</v>
      </c>
      <c r="K2548" s="5" t="n">
        <f aca="false">IF(F2548="Поступление",TRUE())</f>
        <v>1</v>
      </c>
      <c r="L2548" s="5" t="n">
        <f aca="false">AND(G2548,H2548,I2548,K2548)</f>
        <v>0</v>
      </c>
      <c r="M2548" s="0" t="n">
        <f aca="false">IF(L2548,1,0)</f>
        <v>0</v>
      </c>
      <c r="N2548" s="0" t="n">
        <f aca="false">E2548*J2548*M2548</f>
        <v>0</v>
      </c>
    </row>
    <row r="2549" customFormat="false" ht="14.25" hidden="false" customHeight="false" outlineLevel="0" collapsed="false">
      <c r="A2549" s="0" t="n">
        <v>2548</v>
      </c>
      <c r="B2549" s="3" t="n">
        <v>45147</v>
      </c>
      <c r="C2549" s="4" t="s">
        <v>21</v>
      </c>
      <c r="D2549" s="0" t="n">
        <v>28</v>
      </c>
      <c r="E2549" s="0" t="n">
        <v>400</v>
      </c>
      <c r="F2549" s="0" t="s">
        <v>11</v>
      </c>
      <c r="G2549" s="5" t="n">
        <f aca="false">OR(C2549="M15",C2549="M10")</f>
        <v>0</v>
      </c>
      <c r="H2549" s="5" t="n">
        <f aca="false">AND(D2549&lt;=7,D2549&gt;=4)</f>
        <v>0</v>
      </c>
      <c r="I2549" s="5" t="n">
        <f aca="false">AND(B2549&gt;=$P$1,B2549&lt;=$Q$1)</f>
        <v>1</v>
      </c>
      <c r="J2549" s="0" t="n">
        <f aca="false">VLOOKUP(D2549,Товар!$A$1:$F$61,5)</f>
        <v>250</v>
      </c>
      <c r="K2549" s="5" t="n">
        <f aca="false">IF(F2549="Поступление",TRUE())</f>
        <v>1</v>
      </c>
      <c r="L2549" s="5" t="n">
        <f aca="false">AND(G2549,H2549,I2549,K2549)</f>
        <v>0</v>
      </c>
      <c r="M2549" s="0" t="n">
        <f aca="false">IF(L2549,1,0)</f>
        <v>0</v>
      </c>
      <c r="N2549" s="0" t="n">
        <f aca="false">E2549*J2549*M2549</f>
        <v>0</v>
      </c>
    </row>
    <row r="2550" customFormat="false" ht="14.25" hidden="false" customHeight="false" outlineLevel="0" collapsed="false">
      <c r="A2550" s="0" t="n">
        <v>2549</v>
      </c>
      <c r="B2550" s="3" t="n">
        <v>45147</v>
      </c>
      <c r="C2550" s="4" t="s">
        <v>21</v>
      </c>
      <c r="D2550" s="0" t="n">
        <v>29</v>
      </c>
      <c r="E2550" s="0" t="n">
        <v>400</v>
      </c>
      <c r="F2550" s="0" t="s">
        <v>11</v>
      </c>
      <c r="G2550" s="5" t="n">
        <f aca="false">OR(C2550="M15",C2550="M10")</f>
        <v>0</v>
      </c>
      <c r="H2550" s="5" t="n">
        <f aca="false">AND(D2550&lt;=7,D2550&gt;=4)</f>
        <v>0</v>
      </c>
      <c r="I2550" s="5" t="n">
        <f aca="false">AND(B2550&gt;=$P$1,B2550&lt;=$Q$1)</f>
        <v>1</v>
      </c>
      <c r="J2550" s="0" t="n">
        <f aca="false">VLOOKUP(D2550,Товар!$A$1:$F$61,5)</f>
        <v>250</v>
      </c>
      <c r="K2550" s="5" t="n">
        <f aca="false">IF(F2550="Поступление",TRUE())</f>
        <v>1</v>
      </c>
      <c r="L2550" s="5" t="n">
        <f aca="false">AND(G2550,H2550,I2550,K2550)</f>
        <v>0</v>
      </c>
      <c r="M2550" s="0" t="n">
        <f aca="false">IF(L2550,1,0)</f>
        <v>0</v>
      </c>
      <c r="N2550" s="0" t="n">
        <f aca="false">E2550*J2550*M2550</f>
        <v>0</v>
      </c>
    </row>
    <row r="2551" customFormat="false" ht="14.25" hidden="false" customHeight="false" outlineLevel="0" collapsed="false">
      <c r="A2551" s="0" t="n">
        <v>2550</v>
      </c>
      <c r="B2551" s="3" t="n">
        <v>45147</v>
      </c>
      <c r="C2551" s="4" t="s">
        <v>21</v>
      </c>
      <c r="D2551" s="0" t="n">
        <v>30</v>
      </c>
      <c r="E2551" s="0" t="n">
        <v>400</v>
      </c>
      <c r="F2551" s="0" t="s">
        <v>11</v>
      </c>
      <c r="G2551" s="5" t="n">
        <f aca="false">OR(C2551="M15",C2551="M10")</f>
        <v>0</v>
      </c>
      <c r="H2551" s="5" t="n">
        <f aca="false">AND(D2551&lt;=7,D2551&gt;=4)</f>
        <v>0</v>
      </c>
      <c r="I2551" s="5" t="n">
        <f aca="false">AND(B2551&gt;=$P$1,B2551&lt;=$Q$1)</f>
        <v>1</v>
      </c>
      <c r="J2551" s="0" t="n">
        <f aca="false">VLOOKUP(D2551,Товар!$A$1:$F$61,5)</f>
        <v>100</v>
      </c>
      <c r="K2551" s="5" t="n">
        <f aca="false">IF(F2551="Поступление",TRUE())</f>
        <v>1</v>
      </c>
      <c r="L2551" s="5" t="n">
        <f aca="false">AND(G2551,H2551,I2551,K2551)</f>
        <v>0</v>
      </c>
      <c r="M2551" s="0" t="n">
        <f aca="false">IF(L2551,1,0)</f>
        <v>0</v>
      </c>
      <c r="N2551" s="0" t="n">
        <f aca="false">E2551*J2551*M2551</f>
        <v>0</v>
      </c>
    </row>
    <row r="2552" customFormat="false" ht="14.25" hidden="false" customHeight="false" outlineLevel="0" collapsed="false">
      <c r="A2552" s="0" t="n">
        <v>2551</v>
      </c>
      <c r="B2552" s="3" t="n">
        <v>45147</v>
      </c>
      <c r="C2552" s="4" t="s">
        <v>21</v>
      </c>
      <c r="D2552" s="0" t="n">
        <v>31</v>
      </c>
      <c r="E2552" s="0" t="n">
        <v>400</v>
      </c>
      <c r="F2552" s="0" t="s">
        <v>11</v>
      </c>
      <c r="G2552" s="5" t="n">
        <f aca="false">OR(C2552="M15",C2552="M10")</f>
        <v>0</v>
      </c>
      <c r="H2552" s="5" t="n">
        <f aca="false">AND(D2552&lt;=7,D2552&gt;=4)</f>
        <v>0</v>
      </c>
      <c r="I2552" s="5" t="n">
        <f aca="false">AND(B2552&gt;=$P$1,B2552&lt;=$Q$1)</f>
        <v>1</v>
      </c>
      <c r="J2552" s="0" t="n">
        <f aca="false">VLOOKUP(D2552,Товар!$A$1:$F$61,5)</f>
        <v>80</v>
      </c>
      <c r="K2552" s="5" t="n">
        <f aca="false">IF(F2552="Поступление",TRUE())</f>
        <v>1</v>
      </c>
      <c r="L2552" s="5" t="n">
        <f aca="false">AND(G2552,H2552,I2552,K2552)</f>
        <v>0</v>
      </c>
      <c r="M2552" s="0" t="n">
        <f aca="false">IF(L2552,1,0)</f>
        <v>0</v>
      </c>
      <c r="N2552" s="0" t="n">
        <f aca="false">E2552*J2552*M2552</f>
        <v>0</v>
      </c>
    </row>
    <row r="2553" customFormat="false" ht="14.25" hidden="false" customHeight="false" outlineLevel="0" collapsed="false">
      <c r="A2553" s="0" t="n">
        <v>2552</v>
      </c>
      <c r="B2553" s="3" t="n">
        <v>45147</v>
      </c>
      <c r="C2553" s="4" t="s">
        <v>21</v>
      </c>
      <c r="D2553" s="0" t="n">
        <v>32</v>
      </c>
      <c r="E2553" s="0" t="n">
        <v>400</v>
      </c>
      <c r="F2553" s="0" t="s">
        <v>11</v>
      </c>
      <c r="G2553" s="5" t="n">
        <f aca="false">OR(C2553="M15",C2553="M10")</f>
        <v>0</v>
      </c>
      <c r="H2553" s="5" t="n">
        <f aca="false">AND(D2553&lt;=7,D2553&gt;=4)</f>
        <v>0</v>
      </c>
      <c r="I2553" s="5" t="n">
        <f aca="false">AND(B2553&gt;=$P$1,B2553&lt;=$Q$1)</f>
        <v>1</v>
      </c>
      <c r="J2553" s="0" t="n">
        <f aca="false">VLOOKUP(D2553,Товар!$A$1:$F$61,5)</f>
        <v>100</v>
      </c>
      <c r="K2553" s="5" t="n">
        <f aca="false">IF(F2553="Поступление",TRUE())</f>
        <v>1</v>
      </c>
      <c r="L2553" s="5" t="n">
        <f aca="false">AND(G2553,H2553,I2553,K2553)</f>
        <v>0</v>
      </c>
      <c r="M2553" s="0" t="n">
        <f aca="false">IF(L2553,1,0)</f>
        <v>0</v>
      </c>
      <c r="N2553" s="0" t="n">
        <f aca="false">E2553*J2553*M2553</f>
        <v>0</v>
      </c>
    </row>
    <row r="2554" customFormat="false" ht="14.25" hidden="false" customHeight="false" outlineLevel="0" collapsed="false">
      <c r="A2554" s="0" t="n">
        <v>2553</v>
      </c>
      <c r="B2554" s="3" t="n">
        <v>45147</v>
      </c>
      <c r="C2554" s="4" t="s">
        <v>21</v>
      </c>
      <c r="D2554" s="0" t="n">
        <v>33</v>
      </c>
      <c r="E2554" s="0" t="n">
        <v>400</v>
      </c>
      <c r="F2554" s="0" t="s">
        <v>11</v>
      </c>
      <c r="G2554" s="5" t="n">
        <f aca="false">OR(C2554="M15",C2554="M10")</f>
        <v>0</v>
      </c>
      <c r="H2554" s="5" t="n">
        <f aca="false">AND(D2554&lt;=7,D2554&gt;=4)</f>
        <v>0</v>
      </c>
      <c r="I2554" s="5" t="n">
        <f aca="false">AND(B2554&gt;=$P$1,B2554&lt;=$Q$1)</f>
        <v>1</v>
      </c>
      <c r="J2554" s="0" t="n">
        <f aca="false">VLOOKUP(D2554,Товар!$A$1:$F$61,5)</f>
        <v>100</v>
      </c>
      <c r="K2554" s="5" t="n">
        <f aca="false">IF(F2554="Поступление",TRUE())</f>
        <v>1</v>
      </c>
      <c r="L2554" s="5" t="n">
        <f aca="false">AND(G2554,H2554,I2554,K2554)</f>
        <v>0</v>
      </c>
      <c r="M2554" s="0" t="n">
        <f aca="false">IF(L2554,1,0)</f>
        <v>0</v>
      </c>
      <c r="N2554" s="0" t="n">
        <f aca="false">E2554*J2554*M2554</f>
        <v>0</v>
      </c>
    </row>
    <row r="2555" customFormat="false" ht="14.25" hidden="false" customHeight="false" outlineLevel="0" collapsed="false">
      <c r="A2555" s="0" t="n">
        <v>2554</v>
      </c>
      <c r="B2555" s="3" t="n">
        <v>45147</v>
      </c>
      <c r="C2555" s="4" t="s">
        <v>21</v>
      </c>
      <c r="D2555" s="0" t="n">
        <v>34</v>
      </c>
      <c r="E2555" s="0" t="n">
        <v>400</v>
      </c>
      <c r="F2555" s="0" t="s">
        <v>11</v>
      </c>
      <c r="G2555" s="5" t="n">
        <f aca="false">OR(C2555="M15",C2555="M10")</f>
        <v>0</v>
      </c>
      <c r="H2555" s="5" t="n">
        <f aca="false">AND(D2555&lt;=7,D2555&gt;=4)</f>
        <v>0</v>
      </c>
      <c r="I2555" s="5" t="n">
        <f aca="false">AND(B2555&gt;=$P$1,B2555&lt;=$Q$1)</f>
        <v>1</v>
      </c>
      <c r="J2555" s="0" t="n">
        <f aca="false">VLOOKUP(D2555,Товар!$A$1:$F$61,5)</f>
        <v>200</v>
      </c>
      <c r="K2555" s="5" t="n">
        <f aca="false">IF(F2555="Поступление",TRUE())</f>
        <v>1</v>
      </c>
      <c r="L2555" s="5" t="n">
        <f aca="false">AND(G2555,H2555,I2555,K2555)</f>
        <v>0</v>
      </c>
      <c r="M2555" s="0" t="n">
        <f aca="false">IF(L2555,1,0)</f>
        <v>0</v>
      </c>
      <c r="N2555" s="0" t="n">
        <f aca="false">E2555*J2555*M2555</f>
        <v>0</v>
      </c>
    </row>
    <row r="2556" customFormat="false" ht="14.25" hidden="false" customHeight="false" outlineLevel="0" collapsed="false">
      <c r="A2556" s="0" t="n">
        <v>2555</v>
      </c>
      <c r="B2556" s="3" t="n">
        <v>45147</v>
      </c>
      <c r="C2556" s="4" t="s">
        <v>21</v>
      </c>
      <c r="D2556" s="0" t="n">
        <v>35</v>
      </c>
      <c r="E2556" s="0" t="n">
        <v>400</v>
      </c>
      <c r="F2556" s="0" t="s">
        <v>11</v>
      </c>
      <c r="G2556" s="5" t="n">
        <f aca="false">OR(C2556="M15",C2556="M10")</f>
        <v>0</v>
      </c>
      <c r="H2556" s="5" t="n">
        <f aca="false">AND(D2556&lt;=7,D2556&gt;=4)</f>
        <v>0</v>
      </c>
      <c r="I2556" s="5" t="n">
        <f aca="false">AND(B2556&gt;=$P$1,B2556&lt;=$Q$1)</f>
        <v>1</v>
      </c>
      <c r="J2556" s="0" t="n">
        <f aca="false">VLOOKUP(D2556,Товар!$A$1:$F$61,5)</f>
        <v>300</v>
      </c>
      <c r="K2556" s="5" t="n">
        <f aca="false">IF(F2556="Поступление",TRUE())</f>
        <v>1</v>
      </c>
      <c r="L2556" s="5" t="n">
        <f aca="false">AND(G2556,H2556,I2556,K2556)</f>
        <v>0</v>
      </c>
      <c r="M2556" s="0" t="n">
        <f aca="false">IF(L2556,1,0)</f>
        <v>0</v>
      </c>
      <c r="N2556" s="0" t="n">
        <f aca="false">E2556*J2556*M2556</f>
        <v>0</v>
      </c>
    </row>
    <row r="2557" customFormat="false" ht="14.25" hidden="false" customHeight="false" outlineLevel="0" collapsed="false">
      <c r="A2557" s="0" t="n">
        <v>2556</v>
      </c>
      <c r="B2557" s="3" t="n">
        <v>45147</v>
      </c>
      <c r="C2557" s="4" t="s">
        <v>21</v>
      </c>
      <c r="D2557" s="0" t="n">
        <v>36</v>
      </c>
      <c r="E2557" s="0" t="n">
        <v>400</v>
      </c>
      <c r="F2557" s="0" t="s">
        <v>11</v>
      </c>
      <c r="G2557" s="5" t="n">
        <f aca="false">OR(C2557="M15",C2557="M10")</f>
        <v>0</v>
      </c>
      <c r="H2557" s="5" t="n">
        <f aca="false">AND(D2557&lt;=7,D2557&gt;=4)</f>
        <v>0</v>
      </c>
      <c r="I2557" s="5" t="n">
        <f aca="false">AND(B2557&gt;=$P$1,B2557&lt;=$Q$1)</f>
        <v>1</v>
      </c>
      <c r="J2557" s="0" t="n">
        <f aca="false">VLOOKUP(D2557,Товар!$A$1:$F$61,5)</f>
        <v>400</v>
      </c>
      <c r="K2557" s="5" t="n">
        <f aca="false">IF(F2557="Поступление",TRUE())</f>
        <v>1</v>
      </c>
      <c r="L2557" s="5" t="n">
        <f aca="false">AND(G2557,H2557,I2557,K2557)</f>
        <v>0</v>
      </c>
      <c r="M2557" s="0" t="n">
        <f aca="false">IF(L2557,1,0)</f>
        <v>0</v>
      </c>
      <c r="N2557" s="0" t="n">
        <f aca="false">E2557*J2557*M2557</f>
        <v>0</v>
      </c>
    </row>
    <row r="2558" customFormat="false" ht="14.25" hidden="false" customHeight="false" outlineLevel="0" collapsed="false">
      <c r="A2558" s="0" t="n">
        <v>2557</v>
      </c>
      <c r="B2558" s="3" t="n">
        <v>45147</v>
      </c>
      <c r="C2558" s="4" t="s">
        <v>22</v>
      </c>
      <c r="D2558" s="0" t="n">
        <v>1</v>
      </c>
      <c r="E2558" s="0" t="n">
        <v>400</v>
      </c>
      <c r="F2558" s="0" t="s">
        <v>11</v>
      </c>
      <c r="G2558" s="5" t="n">
        <f aca="false">OR(C2558="M15",C2558="M10")</f>
        <v>0</v>
      </c>
      <c r="H2558" s="5" t="n">
        <f aca="false">AND(D2558&lt;=7,D2558&gt;=4)</f>
        <v>0</v>
      </c>
      <c r="I2558" s="5" t="n">
        <f aca="false">AND(B2558&gt;=$P$1,B2558&lt;=$Q$1)</f>
        <v>1</v>
      </c>
      <c r="J2558" s="0" t="n">
        <f aca="false">VLOOKUP(D2558,Товар!$A$1:$F$61,5)</f>
        <v>250</v>
      </c>
      <c r="K2558" s="5" t="n">
        <f aca="false">IF(F2558="Поступление",TRUE())</f>
        <v>1</v>
      </c>
      <c r="L2558" s="5" t="n">
        <f aca="false">AND(G2558,H2558,I2558,K2558)</f>
        <v>0</v>
      </c>
      <c r="M2558" s="0" t="n">
        <f aca="false">IF(L2558,1,0)</f>
        <v>0</v>
      </c>
      <c r="N2558" s="0" t="n">
        <f aca="false">E2558*J2558*M2558</f>
        <v>0</v>
      </c>
    </row>
    <row r="2559" customFormat="false" ht="14.25" hidden="false" customHeight="false" outlineLevel="0" collapsed="false">
      <c r="A2559" s="0" t="n">
        <v>2558</v>
      </c>
      <c r="B2559" s="3" t="n">
        <v>45147</v>
      </c>
      <c r="C2559" s="4" t="s">
        <v>22</v>
      </c>
      <c r="D2559" s="0" t="n">
        <v>2</v>
      </c>
      <c r="E2559" s="0" t="n">
        <v>400</v>
      </c>
      <c r="F2559" s="0" t="s">
        <v>11</v>
      </c>
      <c r="G2559" s="5" t="n">
        <f aca="false">OR(C2559="M15",C2559="M10")</f>
        <v>0</v>
      </c>
      <c r="H2559" s="5" t="n">
        <f aca="false">AND(D2559&lt;=7,D2559&gt;=4)</f>
        <v>0</v>
      </c>
      <c r="I2559" s="5" t="n">
        <f aca="false">AND(B2559&gt;=$P$1,B2559&lt;=$Q$1)</f>
        <v>1</v>
      </c>
      <c r="J2559" s="0" t="n">
        <f aca="false">VLOOKUP(D2559,Товар!$A$1:$F$61,5)</f>
        <v>1</v>
      </c>
      <c r="K2559" s="5" t="n">
        <f aca="false">IF(F2559="Поступление",TRUE())</f>
        <v>1</v>
      </c>
      <c r="L2559" s="5" t="n">
        <f aca="false">AND(G2559,H2559,I2559,K2559)</f>
        <v>0</v>
      </c>
      <c r="M2559" s="0" t="n">
        <f aca="false">IF(L2559,1,0)</f>
        <v>0</v>
      </c>
      <c r="N2559" s="0" t="n">
        <f aca="false">E2559*J2559*M2559</f>
        <v>0</v>
      </c>
    </row>
    <row r="2560" customFormat="false" ht="14.25" hidden="false" customHeight="false" outlineLevel="0" collapsed="false">
      <c r="A2560" s="0" t="n">
        <v>2559</v>
      </c>
      <c r="B2560" s="3" t="n">
        <v>45147</v>
      </c>
      <c r="C2560" s="4" t="s">
        <v>22</v>
      </c>
      <c r="D2560" s="0" t="n">
        <v>3</v>
      </c>
      <c r="E2560" s="0" t="n">
        <v>400</v>
      </c>
      <c r="F2560" s="0" t="s">
        <v>11</v>
      </c>
      <c r="G2560" s="5" t="n">
        <f aca="false">OR(C2560="M15",C2560="M10")</f>
        <v>0</v>
      </c>
      <c r="H2560" s="5" t="n">
        <f aca="false">AND(D2560&lt;=7,D2560&gt;=4)</f>
        <v>0</v>
      </c>
      <c r="I2560" s="5" t="n">
        <f aca="false">AND(B2560&gt;=$P$1,B2560&lt;=$Q$1)</f>
        <v>1</v>
      </c>
      <c r="J2560" s="0" t="n">
        <f aca="false">VLOOKUP(D2560,Товар!$A$1:$F$61,5)</f>
        <v>6</v>
      </c>
      <c r="K2560" s="5" t="n">
        <f aca="false">IF(F2560="Поступление",TRUE())</f>
        <v>1</v>
      </c>
      <c r="L2560" s="5" t="n">
        <f aca="false">AND(G2560,H2560,I2560,K2560)</f>
        <v>0</v>
      </c>
      <c r="M2560" s="0" t="n">
        <f aca="false">IF(L2560,1,0)</f>
        <v>0</v>
      </c>
      <c r="N2560" s="0" t="n">
        <f aca="false">E2560*J2560*M2560</f>
        <v>0</v>
      </c>
    </row>
    <row r="2561" customFormat="false" ht="14.25" hidden="false" customHeight="false" outlineLevel="0" collapsed="false">
      <c r="A2561" s="0" t="n">
        <v>2560</v>
      </c>
      <c r="B2561" s="3" t="n">
        <v>45147</v>
      </c>
      <c r="C2561" s="4" t="s">
        <v>22</v>
      </c>
      <c r="D2561" s="0" t="n">
        <v>4</v>
      </c>
      <c r="E2561" s="0" t="n">
        <v>400</v>
      </c>
      <c r="F2561" s="0" t="s">
        <v>11</v>
      </c>
      <c r="G2561" s="5" t="n">
        <f aca="false">OR(C2561="M15",C2561="M10")</f>
        <v>0</v>
      </c>
      <c r="H2561" s="5" t="n">
        <f aca="false">AND(D2561&lt;=7,D2561&gt;=4)</f>
        <v>1</v>
      </c>
      <c r="I2561" s="5" t="n">
        <f aca="false">AND(B2561&gt;=$P$1,B2561&lt;=$Q$1)</f>
        <v>1</v>
      </c>
      <c r="J2561" s="0" t="n">
        <f aca="false">VLOOKUP(D2561,Товар!$A$1:$F$61,5)</f>
        <v>250</v>
      </c>
      <c r="K2561" s="5" t="n">
        <f aca="false">IF(F2561="Поступление",TRUE())</f>
        <v>1</v>
      </c>
      <c r="L2561" s="5" t="n">
        <f aca="false">AND(G2561,H2561,I2561,K2561)</f>
        <v>0</v>
      </c>
      <c r="M2561" s="0" t="n">
        <f aca="false">IF(L2561,1,0)</f>
        <v>0</v>
      </c>
      <c r="N2561" s="0" t="n">
        <f aca="false">E2561*J2561*M2561</f>
        <v>0</v>
      </c>
    </row>
    <row r="2562" customFormat="false" ht="14.25" hidden="false" customHeight="false" outlineLevel="0" collapsed="false">
      <c r="A2562" s="0" t="n">
        <v>2561</v>
      </c>
      <c r="B2562" s="3" t="n">
        <v>45147</v>
      </c>
      <c r="C2562" s="4" t="s">
        <v>22</v>
      </c>
      <c r="D2562" s="0" t="n">
        <v>5</v>
      </c>
      <c r="E2562" s="0" t="n">
        <v>400</v>
      </c>
      <c r="F2562" s="0" t="s">
        <v>11</v>
      </c>
      <c r="G2562" s="5" t="n">
        <f aca="false">OR(C2562="M15",C2562="M10")</f>
        <v>0</v>
      </c>
      <c r="H2562" s="5" t="n">
        <f aca="false">AND(D2562&lt;=7,D2562&gt;=4)</f>
        <v>1</v>
      </c>
      <c r="I2562" s="5" t="n">
        <f aca="false">AND(B2562&gt;=$P$1,B2562&lt;=$Q$1)</f>
        <v>1</v>
      </c>
      <c r="J2562" s="0" t="n">
        <f aca="false">VLOOKUP(D2562,Товар!$A$1:$F$61,5)</f>
        <v>800</v>
      </c>
      <c r="K2562" s="5" t="n">
        <f aca="false">IF(F2562="Поступление",TRUE())</f>
        <v>1</v>
      </c>
      <c r="L2562" s="5" t="n">
        <f aca="false">AND(G2562,H2562,I2562,K2562)</f>
        <v>0</v>
      </c>
      <c r="M2562" s="0" t="n">
        <f aca="false">IF(L2562,1,0)</f>
        <v>0</v>
      </c>
      <c r="N2562" s="0" t="n">
        <f aca="false">E2562*J2562*M2562</f>
        <v>0</v>
      </c>
    </row>
    <row r="2563" customFormat="false" ht="14.25" hidden="false" customHeight="false" outlineLevel="0" collapsed="false">
      <c r="A2563" s="0" t="n">
        <v>2562</v>
      </c>
      <c r="B2563" s="3" t="n">
        <v>45147</v>
      </c>
      <c r="C2563" s="4" t="s">
        <v>22</v>
      </c>
      <c r="D2563" s="0" t="n">
        <v>6</v>
      </c>
      <c r="E2563" s="0" t="n">
        <v>400</v>
      </c>
      <c r="F2563" s="0" t="s">
        <v>11</v>
      </c>
      <c r="G2563" s="5" t="n">
        <f aca="false">OR(C2563="M15",C2563="M10")</f>
        <v>0</v>
      </c>
      <c r="H2563" s="5" t="n">
        <f aca="false">AND(D2563&lt;=7,D2563&gt;=4)</f>
        <v>1</v>
      </c>
      <c r="I2563" s="5" t="n">
        <f aca="false">AND(B2563&gt;=$P$1,B2563&lt;=$Q$1)</f>
        <v>1</v>
      </c>
      <c r="J2563" s="0" t="n">
        <f aca="false">VLOOKUP(D2563,Товар!$A$1:$F$61,5)</f>
        <v>500</v>
      </c>
      <c r="K2563" s="5" t="n">
        <f aca="false">IF(F2563="Поступление",TRUE())</f>
        <v>1</v>
      </c>
      <c r="L2563" s="5" t="n">
        <f aca="false">AND(G2563,H2563,I2563,K2563)</f>
        <v>0</v>
      </c>
      <c r="M2563" s="0" t="n">
        <f aca="false">IF(L2563,1,0)</f>
        <v>0</v>
      </c>
      <c r="N2563" s="0" t="n">
        <f aca="false">E2563*J2563*M2563</f>
        <v>0</v>
      </c>
    </row>
    <row r="2564" customFormat="false" ht="14.25" hidden="false" customHeight="false" outlineLevel="0" collapsed="false">
      <c r="A2564" s="0" t="n">
        <v>2563</v>
      </c>
      <c r="B2564" s="3" t="n">
        <v>45147</v>
      </c>
      <c r="C2564" s="4" t="s">
        <v>22</v>
      </c>
      <c r="D2564" s="0" t="n">
        <v>7</v>
      </c>
      <c r="E2564" s="0" t="n">
        <v>400</v>
      </c>
      <c r="F2564" s="0" t="s">
        <v>11</v>
      </c>
      <c r="G2564" s="5" t="n">
        <f aca="false">OR(C2564="M15",C2564="M10")</f>
        <v>0</v>
      </c>
      <c r="H2564" s="5" t="n">
        <f aca="false">AND(D2564&lt;=7,D2564&gt;=4)</f>
        <v>1</v>
      </c>
      <c r="I2564" s="5" t="n">
        <f aca="false">AND(B2564&gt;=$P$1,B2564&lt;=$Q$1)</f>
        <v>1</v>
      </c>
      <c r="J2564" s="0" t="n">
        <f aca="false">VLOOKUP(D2564,Товар!$A$1:$F$61,5)</f>
        <v>1000</v>
      </c>
      <c r="K2564" s="5" t="n">
        <f aca="false">IF(F2564="Поступление",TRUE())</f>
        <v>1</v>
      </c>
      <c r="L2564" s="5" t="n">
        <f aca="false">AND(G2564,H2564,I2564,K2564)</f>
        <v>0</v>
      </c>
      <c r="M2564" s="0" t="n">
        <f aca="false">IF(L2564,1,0)</f>
        <v>0</v>
      </c>
      <c r="N2564" s="0" t="n">
        <f aca="false">E2564*J2564*M2564</f>
        <v>0</v>
      </c>
    </row>
    <row r="2565" customFormat="false" ht="14.25" hidden="false" customHeight="false" outlineLevel="0" collapsed="false">
      <c r="A2565" s="0" t="n">
        <v>2564</v>
      </c>
      <c r="B2565" s="3" t="n">
        <v>45147</v>
      </c>
      <c r="C2565" s="4" t="s">
        <v>22</v>
      </c>
      <c r="D2565" s="0" t="n">
        <v>8</v>
      </c>
      <c r="E2565" s="0" t="n">
        <v>400</v>
      </c>
      <c r="F2565" s="0" t="s">
        <v>11</v>
      </c>
      <c r="G2565" s="5" t="n">
        <f aca="false">OR(C2565="M15",C2565="M10")</f>
        <v>0</v>
      </c>
      <c r="H2565" s="5" t="n">
        <f aca="false">AND(D2565&lt;=7,D2565&gt;=4)</f>
        <v>0</v>
      </c>
      <c r="I2565" s="5" t="n">
        <f aca="false">AND(B2565&gt;=$P$1,B2565&lt;=$Q$1)</f>
        <v>1</v>
      </c>
      <c r="J2565" s="0" t="n">
        <f aca="false">VLOOKUP(D2565,Товар!$A$1:$F$61,5)</f>
        <v>250</v>
      </c>
      <c r="K2565" s="5" t="n">
        <f aca="false">IF(F2565="Поступление",TRUE())</f>
        <v>1</v>
      </c>
      <c r="L2565" s="5" t="n">
        <f aca="false">AND(G2565,H2565,I2565,K2565)</f>
        <v>0</v>
      </c>
      <c r="M2565" s="0" t="n">
        <f aca="false">IF(L2565,1,0)</f>
        <v>0</v>
      </c>
      <c r="N2565" s="0" t="n">
        <f aca="false">E2565*J2565*M2565</f>
        <v>0</v>
      </c>
    </row>
    <row r="2566" customFormat="false" ht="14.25" hidden="false" customHeight="false" outlineLevel="0" collapsed="false">
      <c r="A2566" s="0" t="n">
        <v>2565</v>
      </c>
      <c r="B2566" s="3" t="n">
        <v>45147</v>
      </c>
      <c r="C2566" s="4" t="s">
        <v>22</v>
      </c>
      <c r="D2566" s="0" t="n">
        <v>9</v>
      </c>
      <c r="E2566" s="0" t="n">
        <v>400</v>
      </c>
      <c r="F2566" s="0" t="s">
        <v>11</v>
      </c>
      <c r="G2566" s="5" t="n">
        <f aca="false">OR(C2566="M15",C2566="M10")</f>
        <v>0</v>
      </c>
      <c r="H2566" s="5" t="n">
        <f aca="false">AND(D2566&lt;=7,D2566&gt;=4)</f>
        <v>0</v>
      </c>
      <c r="I2566" s="5" t="n">
        <f aca="false">AND(B2566&gt;=$P$1,B2566&lt;=$Q$1)</f>
        <v>1</v>
      </c>
      <c r="J2566" s="0" t="n">
        <f aca="false">VLOOKUP(D2566,Товар!$A$1:$F$61,5)</f>
        <v>500</v>
      </c>
      <c r="K2566" s="5" t="n">
        <f aca="false">IF(F2566="Поступление",TRUE())</f>
        <v>1</v>
      </c>
      <c r="L2566" s="5" t="n">
        <f aca="false">AND(G2566,H2566,I2566,K2566)</f>
        <v>0</v>
      </c>
      <c r="M2566" s="0" t="n">
        <f aca="false">IF(L2566,1,0)</f>
        <v>0</v>
      </c>
      <c r="N2566" s="0" t="n">
        <f aca="false">E2566*J2566*M2566</f>
        <v>0</v>
      </c>
    </row>
    <row r="2567" customFormat="false" ht="14.25" hidden="false" customHeight="false" outlineLevel="0" collapsed="false">
      <c r="A2567" s="0" t="n">
        <v>2566</v>
      </c>
      <c r="B2567" s="3" t="n">
        <v>45147</v>
      </c>
      <c r="C2567" s="4" t="s">
        <v>22</v>
      </c>
      <c r="D2567" s="0" t="n">
        <v>10</v>
      </c>
      <c r="E2567" s="0" t="n">
        <v>400</v>
      </c>
      <c r="F2567" s="0" t="s">
        <v>11</v>
      </c>
      <c r="G2567" s="5" t="n">
        <f aca="false">OR(C2567="M15",C2567="M10")</f>
        <v>0</v>
      </c>
      <c r="H2567" s="5" t="n">
        <f aca="false">AND(D2567&lt;=7,D2567&gt;=4)</f>
        <v>0</v>
      </c>
      <c r="I2567" s="5" t="n">
        <f aca="false">AND(B2567&gt;=$P$1,B2567&lt;=$Q$1)</f>
        <v>1</v>
      </c>
      <c r="J2567" s="0" t="n">
        <f aca="false">VLOOKUP(D2567,Товар!$A$1:$F$61,5)</f>
        <v>1000</v>
      </c>
      <c r="K2567" s="5" t="n">
        <f aca="false">IF(F2567="Поступление",TRUE())</f>
        <v>1</v>
      </c>
      <c r="L2567" s="5" t="n">
        <f aca="false">AND(G2567,H2567,I2567,K2567)</f>
        <v>0</v>
      </c>
      <c r="M2567" s="0" t="n">
        <f aca="false">IF(L2567,1,0)</f>
        <v>0</v>
      </c>
      <c r="N2567" s="0" t="n">
        <f aca="false">E2567*J2567*M2567</f>
        <v>0</v>
      </c>
    </row>
    <row r="2568" customFormat="false" ht="14.25" hidden="false" customHeight="false" outlineLevel="0" collapsed="false">
      <c r="A2568" s="0" t="n">
        <v>2567</v>
      </c>
      <c r="B2568" s="3" t="n">
        <v>45147</v>
      </c>
      <c r="C2568" s="4" t="s">
        <v>22</v>
      </c>
      <c r="D2568" s="0" t="n">
        <v>11</v>
      </c>
      <c r="E2568" s="0" t="n">
        <v>400</v>
      </c>
      <c r="F2568" s="0" t="s">
        <v>11</v>
      </c>
      <c r="G2568" s="5" t="n">
        <f aca="false">OR(C2568="M15",C2568="M10")</f>
        <v>0</v>
      </c>
      <c r="H2568" s="5" t="n">
        <f aca="false">AND(D2568&lt;=7,D2568&gt;=4)</f>
        <v>0</v>
      </c>
      <c r="I2568" s="5" t="n">
        <f aca="false">AND(B2568&gt;=$P$1,B2568&lt;=$Q$1)</f>
        <v>1</v>
      </c>
      <c r="J2568" s="0" t="n">
        <f aca="false">VLOOKUP(D2568,Товар!$A$1:$F$61,5)</f>
        <v>500</v>
      </c>
      <c r="K2568" s="5" t="n">
        <f aca="false">IF(F2568="Поступление",TRUE())</f>
        <v>1</v>
      </c>
      <c r="L2568" s="5" t="n">
        <f aca="false">AND(G2568,H2568,I2568,K2568)</f>
        <v>0</v>
      </c>
      <c r="M2568" s="0" t="n">
        <f aca="false">IF(L2568,1,0)</f>
        <v>0</v>
      </c>
      <c r="N2568" s="0" t="n">
        <f aca="false">E2568*J2568*M2568</f>
        <v>0</v>
      </c>
    </row>
    <row r="2569" customFormat="false" ht="14.25" hidden="false" customHeight="false" outlineLevel="0" collapsed="false">
      <c r="A2569" s="0" t="n">
        <v>2568</v>
      </c>
      <c r="B2569" s="3" t="n">
        <v>45147</v>
      </c>
      <c r="C2569" s="4" t="s">
        <v>22</v>
      </c>
      <c r="D2569" s="0" t="n">
        <v>12</v>
      </c>
      <c r="E2569" s="0" t="n">
        <v>400</v>
      </c>
      <c r="F2569" s="0" t="s">
        <v>11</v>
      </c>
      <c r="G2569" s="5" t="n">
        <f aca="false">OR(C2569="M15",C2569="M10")</f>
        <v>0</v>
      </c>
      <c r="H2569" s="5" t="n">
        <f aca="false">AND(D2569&lt;=7,D2569&gt;=4)</f>
        <v>0</v>
      </c>
      <c r="I2569" s="5" t="n">
        <f aca="false">AND(B2569&gt;=$P$1,B2569&lt;=$Q$1)</f>
        <v>1</v>
      </c>
      <c r="J2569" s="0" t="n">
        <f aca="false">VLOOKUP(D2569,Товар!$A$1:$F$61,5)</f>
        <v>250</v>
      </c>
      <c r="K2569" s="5" t="n">
        <f aca="false">IF(F2569="Поступление",TRUE())</f>
        <v>1</v>
      </c>
      <c r="L2569" s="5" t="n">
        <f aca="false">AND(G2569,H2569,I2569,K2569)</f>
        <v>0</v>
      </c>
      <c r="M2569" s="0" t="n">
        <f aca="false">IF(L2569,1,0)</f>
        <v>0</v>
      </c>
      <c r="N2569" s="0" t="n">
        <f aca="false">E2569*J2569*M2569</f>
        <v>0</v>
      </c>
    </row>
    <row r="2570" customFormat="false" ht="14.25" hidden="false" customHeight="false" outlineLevel="0" collapsed="false">
      <c r="A2570" s="0" t="n">
        <v>2569</v>
      </c>
      <c r="B2570" s="3" t="n">
        <v>45147</v>
      </c>
      <c r="C2570" s="4" t="s">
        <v>22</v>
      </c>
      <c r="D2570" s="0" t="n">
        <v>13</v>
      </c>
      <c r="E2570" s="0" t="n">
        <v>400</v>
      </c>
      <c r="F2570" s="0" t="s">
        <v>11</v>
      </c>
      <c r="G2570" s="5" t="n">
        <f aca="false">OR(C2570="M15",C2570="M10")</f>
        <v>0</v>
      </c>
      <c r="H2570" s="5" t="n">
        <f aca="false">AND(D2570&lt;=7,D2570&gt;=4)</f>
        <v>0</v>
      </c>
      <c r="I2570" s="5" t="n">
        <f aca="false">AND(B2570&gt;=$P$1,B2570&lt;=$Q$1)</f>
        <v>1</v>
      </c>
      <c r="J2570" s="0" t="n">
        <f aca="false">VLOOKUP(D2570,Товар!$A$1:$F$61,5)</f>
        <v>500</v>
      </c>
      <c r="K2570" s="5" t="n">
        <f aca="false">IF(F2570="Поступление",TRUE())</f>
        <v>1</v>
      </c>
      <c r="L2570" s="5" t="n">
        <f aca="false">AND(G2570,H2570,I2570,K2570)</f>
        <v>0</v>
      </c>
      <c r="M2570" s="0" t="n">
        <f aca="false">IF(L2570,1,0)</f>
        <v>0</v>
      </c>
      <c r="N2570" s="0" t="n">
        <f aca="false">E2570*J2570*M2570</f>
        <v>0</v>
      </c>
    </row>
    <row r="2571" customFormat="false" ht="14.25" hidden="false" customHeight="false" outlineLevel="0" collapsed="false">
      <c r="A2571" s="0" t="n">
        <v>2570</v>
      </c>
      <c r="B2571" s="3" t="n">
        <v>45147</v>
      </c>
      <c r="C2571" s="4" t="s">
        <v>22</v>
      </c>
      <c r="D2571" s="0" t="n">
        <v>14</v>
      </c>
      <c r="E2571" s="0" t="n">
        <v>400</v>
      </c>
      <c r="F2571" s="0" t="s">
        <v>11</v>
      </c>
      <c r="G2571" s="5" t="n">
        <f aca="false">OR(C2571="M15",C2571="M10")</f>
        <v>0</v>
      </c>
      <c r="H2571" s="5" t="n">
        <f aca="false">AND(D2571&lt;=7,D2571&gt;=4)</f>
        <v>0</v>
      </c>
      <c r="I2571" s="5" t="n">
        <f aca="false">AND(B2571&gt;=$P$1,B2571&lt;=$Q$1)</f>
        <v>1</v>
      </c>
      <c r="J2571" s="0" t="n">
        <f aca="false">VLOOKUP(D2571,Товар!$A$1:$F$61,5)</f>
        <v>300</v>
      </c>
      <c r="K2571" s="5" t="n">
        <f aca="false">IF(F2571="Поступление",TRUE())</f>
        <v>1</v>
      </c>
      <c r="L2571" s="5" t="n">
        <f aca="false">AND(G2571,H2571,I2571,K2571)</f>
        <v>0</v>
      </c>
      <c r="M2571" s="0" t="n">
        <f aca="false">IF(L2571,1,0)</f>
        <v>0</v>
      </c>
      <c r="N2571" s="0" t="n">
        <f aca="false">E2571*J2571*M2571</f>
        <v>0</v>
      </c>
    </row>
    <row r="2572" customFormat="false" ht="14.25" hidden="false" customHeight="false" outlineLevel="0" collapsed="false">
      <c r="A2572" s="0" t="n">
        <v>2571</v>
      </c>
      <c r="B2572" s="3" t="n">
        <v>45147</v>
      </c>
      <c r="C2572" s="4" t="s">
        <v>22</v>
      </c>
      <c r="D2572" s="0" t="n">
        <v>15</v>
      </c>
      <c r="E2572" s="0" t="n">
        <v>400</v>
      </c>
      <c r="F2572" s="0" t="s">
        <v>11</v>
      </c>
      <c r="G2572" s="5" t="n">
        <f aca="false">OR(C2572="M15",C2572="M10")</f>
        <v>0</v>
      </c>
      <c r="H2572" s="5" t="n">
        <f aca="false">AND(D2572&lt;=7,D2572&gt;=4)</f>
        <v>0</v>
      </c>
      <c r="I2572" s="5" t="n">
        <f aca="false">AND(B2572&gt;=$P$1,B2572&lt;=$Q$1)</f>
        <v>1</v>
      </c>
      <c r="J2572" s="0" t="n">
        <f aca="false">VLOOKUP(D2572,Товар!$A$1:$F$61,5)</f>
        <v>250</v>
      </c>
      <c r="K2572" s="5" t="n">
        <f aca="false">IF(F2572="Поступление",TRUE())</f>
        <v>1</v>
      </c>
      <c r="L2572" s="5" t="n">
        <f aca="false">AND(G2572,H2572,I2572,K2572)</f>
        <v>0</v>
      </c>
      <c r="M2572" s="0" t="n">
        <f aca="false">IF(L2572,1,0)</f>
        <v>0</v>
      </c>
      <c r="N2572" s="0" t="n">
        <f aca="false">E2572*J2572*M2572</f>
        <v>0</v>
      </c>
    </row>
    <row r="2573" customFormat="false" ht="14.25" hidden="false" customHeight="false" outlineLevel="0" collapsed="false">
      <c r="A2573" s="0" t="n">
        <v>2572</v>
      </c>
      <c r="B2573" s="3" t="n">
        <v>45147</v>
      </c>
      <c r="C2573" s="4" t="s">
        <v>22</v>
      </c>
      <c r="D2573" s="0" t="n">
        <v>16</v>
      </c>
      <c r="E2573" s="0" t="n">
        <v>400</v>
      </c>
      <c r="F2573" s="0" t="s">
        <v>11</v>
      </c>
      <c r="G2573" s="5" t="n">
        <f aca="false">OR(C2573="M15",C2573="M10")</f>
        <v>0</v>
      </c>
      <c r="H2573" s="5" t="n">
        <f aca="false">AND(D2573&lt;=7,D2573&gt;=4)</f>
        <v>0</v>
      </c>
      <c r="I2573" s="5" t="n">
        <f aca="false">AND(B2573&gt;=$P$1,B2573&lt;=$Q$1)</f>
        <v>1</v>
      </c>
      <c r="J2573" s="0" t="n">
        <f aca="false">VLOOKUP(D2573,Товар!$A$1:$F$61,5)</f>
        <v>1</v>
      </c>
      <c r="K2573" s="5" t="n">
        <f aca="false">IF(F2573="Поступление",TRUE())</f>
        <v>1</v>
      </c>
      <c r="L2573" s="5" t="n">
        <f aca="false">AND(G2573,H2573,I2573,K2573)</f>
        <v>0</v>
      </c>
      <c r="M2573" s="0" t="n">
        <f aca="false">IF(L2573,1,0)</f>
        <v>0</v>
      </c>
      <c r="N2573" s="0" t="n">
        <f aca="false">E2573*J2573*M2573</f>
        <v>0</v>
      </c>
    </row>
    <row r="2574" customFormat="false" ht="14.25" hidden="false" customHeight="false" outlineLevel="0" collapsed="false">
      <c r="A2574" s="0" t="n">
        <v>2573</v>
      </c>
      <c r="B2574" s="3" t="n">
        <v>45147</v>
      </c>
      <c r="C2574" s="4" t="s">
        <v>22</v>
      </c>
      <c r="D2574" s="0" t="n">
        <v>17</v>
      </c>
      <c r="E2574" s="0" t="n">
        <v>400</v>
      </c>
      <c r="F2574" s="0" t="s">
        <v>11</v>
      </c>
      <c r="G2574" s="5" t="n">
        <f aca="false">OR(C2574="M15",C2574="M10")</f>
        <v>0</v>
      </c>
      <c r="H2574" s="5" t="n">
        <f aca="false">AND(D2574&lt;=7,D2574&gt;=4)</f>
        <v>0</v>
      </c>
      <c r="I2574" s="5" t="n">
        <f aca="false">AND(B2574&gt;=$P$1,B2574&lt;=$Q$1)</f>
        <v>1</v>
      </c>
      <c r="J2574" s="0" t="n">
        <f aca="false">VLOOKUP(D2574,Товар!$A$1:$F$61,5)</f>
        <v>150</v>
      </c>
      <c r="K2574" s="5" t="n">
        <f aca="false">IF(F2574="Поступление",TRUE())</f>
        <v>1</v>
      </c>
      <c r="L2574" s="5" t="n">
        <f aca="false">AND(G2574,H2574,I2574,K2574)</f>
        <v>0</v>
      </c>
      <c r="M2574" s="0" t="n">
        <f aca="false">IF(L2574,1,0)</f>
        <v>0</v>
      </c>
      <c r="N2574" s="0" t="n">
        <f aca="false">E2574*J2574*M2574</f>
        <v>0</v>
      </c>
    </row>
    <row r="2575" customFormat="false" ht="14.25" hidden="false" customHeight="false" outlineLevel="0" collapsed="false">
      <c r="A2575" s="0" t="n">
        <v>2574</v>
      </c>
      <c r="B2575" s="3" t="n">
        <v>45147</v>
      </c>
      <c r="C2575" s="4" t="s">
        <v>22</v>
      </c>
      <c r="D2575" s="0" t="n">
        <v>18</v>
      </c>
      <c r="E2575" s="0" t="n">
        <v>400</v>
      </c>
      <c r="F2575" s="0" t="s">
        <v>11</v>
      </c>
      <c r="G2575" s="5" t="n">
        <f aca="false">OR(C2575="M15",C2575="M10")</f>
        <v>0</v>
      </c>
      <c r="H2575" s="5" t="n">
        <f aca="false">AND(D2575&lt;=7,D2575&gt;=4)</f>
        <v>0</v>
      </c>
      <c r="I2575" s="5" t="n">
        <f aca="false">AND(B2575&gt;=$P$1,B2575&lt;=$Q$1)</f>
        <v>1</v>
      </c>
      <c r="J2575" s="0" t="n">
        <f aca="false">VLOOKUP(D2575,Товар!$A$1:$F$61,5)</f>
        <v>150</v>
      </c>
      <c r="K2575" s="5" t="n">
        <f aca="false">IF(F2575="Поступление",TRUE())</f>
        <v>1</v>
      </c>
      <c r="L2575" s="5" t="n">
        <f aca="false">AND(G2575,H2575,I2575,K2575)</f>
        <v>0</v>
      </c>
      <c r="M2575" s="0" t="n">
        <f aca="false">IF(L2575,1,0)</f>
        <v>0</v>
      </c>
      <c r="N2575" s="0" t="n">
        <f aca="false">E2575*J2575*M2575</f>
        <v>0</v>
      </c>
    </row>
    <row r="2576" customFormat="false" ht="14.25" hidden="false" customHeight="false" outlineLevel="0" collapsed="false">
      <c r="A2576" s="0" t="n">
        <v>2575</v>
      </c>
      <c r="B2576" s="3" t="n">
        <v>45147</v>
      </c>
      <c r="C2576" s="4" t="s">
        <v>22</v>
      </c>
      <c r="D2576" s="0" t="n">
        <v>19</v>
      </c>
      <c r="E2576" s="0" t="n">
        <v>400</v>
      </c>
      <c r="F2576" s="0" t="s">
        <v>11</v>
      </c>
      <c r="G2576" s="5" t="n">
        <f aca="false">OR(C2576="M15",C2576="M10")</f>
        <v>0</v>
      </c>
      <c r="H2576" s="5" t="n">
        <f aca="false">AND(D2576&lt;=7,D2576&gt;=4)</f>
        <v>0</v>
      </c>
      <c r="I2576" s="5" t="n">
        <f aca="false">AND(B2576&gt;=$P$1,B2576&lt;=$Q$1)</f>
        <v>1</v>
      </c>
      <c r="J2576" s="0" t="n">
        <f aca="false">VLOOKUP(D2576,Товар!$A$1:$F$61,5)</f>
        <v>700</v>
      </c>
      <c r="K2576" s="5" t="n">
        <f aca="false">IF(F2576="Поступление",TRUE())</f>
        <v>1</v>
      </c>
      <c r="L2576" s="5" t="n">
        <f aca="false">AND(G2576,H2576,I2576,K2576)</f>
        <v>0</v>
      </c>
      <c r="M2576" s="0" t="n">
        <f aca="false">IF(L2576,1,0)</f>
        <v>0</v>
      </c>
      <c r="N2576" s="0" t="n">
        <f aca="false">E2576*J2576*M2576</f>
        <v>0</v>
      </c>
    </row>
    <row r="2577" customFormat="false" ht="14.25" hidden="false" customHeight="false" outlineLevel="0" collapsed="false">
      <c r="A2577" s="0" t="n">
        <v>2576</v>
      </c>
      <c r="B2577" s="3" t="n">
        <v>45147</v>
      </c>
      <c r="C2577" s="4" t="s">
        <v>22</v>
      </c>
      <c r="D2577" s="0" t="n">
        <v>20</v>
      </c>
      <c r="E2577" s="0" t="n">
        <v>400</v>
      </c>
      <c r="F2577" s="0" t="s">
        <v>11</v>
      </c>
      <c r="G2577" s="5" t="n">
        <f aca="false">OR(C2577="M15",C2577="M10")</f>
        <v>0</v>
      </c>
      <c r="H2577" s="5" t="n">
        <f aca="false">AND(D2577&lt;=7,D2577&gt;=4)</f>
        <v>0</v>
      </c>
      <c r="I2577" s="5" t="n">
        <f aca="false">AND(B2577&gt;=$P$1,B2577&lt;=$Q$1)</f>
        <v>1</v>
      </c>
      <c r="J2577" s="0" t="n">
        <f aca="false">VLOOKUP(D2577,Товар!$A$1:$F$61,5)</f>
        <v>500</v>
      </c>
      <c r="K2577" s="5" t="n">
        <f aca="false">IF(F2577="Поступление",TRUE())</f>
        <v>1</v>
      </c>
      <c r="L2577" s="5" t="n">
        <f aca="false">AND(G2577,H2577,I2577,K2577)</f>
        <v>0</v>
      </c>
      <c r="M2577" s="0" t="n">
        <f aca="false">IF(L2577,1,0)</f>
        <v>0</v>
      </c>
      <c r="N2577" s="0" t="n">
        <f aca="false">E2577*J2577*M2577</f>
        <v>0</v>
      </c>
    </row>
    <row r="2578" customFormat="false" ht="14.25" hidden="false" customHeight="false" outlineLevel="0" collapsed="false">
      <c r="A2578" s="0" t="n">
        <v>2577</v>
      </c>
      <c r="B2578" s="3" t="n">
        <v>45147</v>
      </c>
      <c r="C2578" s="4" t="s">
        <v>22</v>
      </c>
      <c r="D2578" s="0" t="n">
        <v>21</v>
      </c>
      <c r="E2578" s="0" t="n">
        <v>400</v>
      </c>
      <c r="F2578" s="0" t="s">
        <v>11</v>
      </c>
      <c r="G2578" s="5" t="n">
        <f aca="false">OR(C2578="M15",C2578="M10")</f>
        <v>0</v>
      </c>
      <c r="H2578" s="5" t="n">
        <f aca="false">AND(D2578&lt;=7,D2578&gt;=4)</f>
        <v>0</v>
      </c>
      <c r="I2578" s="5" t="n">
        <f aca="false">AND(B2578&gt;=$P$1,B2578&lt;=$Q$1)</f>
        <v>1</v>
      </c>
      <c r="J2578" s="0" t="n">
        <f aca="false">VLOOKUP(D2578,Товар!$A$1:$F$61,5)</f>
        <v>500</v>
      </c>
      <c r="K2578" s="5" t="n">
        <f aca="false">IF(F2578="Поступление",TRUE())</f>
        <v>1</v>
      </c>
      <c r="L2578" s="5" t="n">
        <f aca="false">AND(G2578,H2578,I2578,K2578)</f>
        <v>0</v>
      </c>
      <c r="M2578" s="0" t="n">
        <f aca="false">IF(L2578,1,0)</f>
        <v>0</v>
      </c>
      <c r="N2578" s="0" t="n">
        <f aca="false">E2578*J2578*M2578</f>
        <v>0</v>
      </c>
    </row>
    <row r="2579" customFormat="false" ht="14.25" hidden="false" customHeight="false" outlineLevel="0" collapsed="false">
      <c r="A2579" s="0" t="n">
        <v>2578</v>
      </c>
      <c r="B2579" s="3" t="n">
        <v>45147</v>
      </c>
      <c r="C2579" s="4" t="s">
        <v>22</v>
      </c>
      <c r="D2579" s="0" t="n">
        <v>22</v>
      </c>
      <c r="E2579" s="0" t="n">
        <v>400</v>
      </c>
      <c r="F2579" s="0" t="s">
        <v>11</v>
      </c>
      <c r="G2579" s="5" t="n">
        <f aca="false">OR(C2579="M15",C2579="M10")</f>
        <v>0</v>
      </c>
      <c r="H2579" s="5" t="n">
        <f aca="false">AND(D2579&lt;=7,D2579&gt;=4)</f>
        <v>0</v>
      </c>
      <c r="I2579" s="5" t="n">
        <f aca="false">AND(B2579&gt;=$P$1,B2579&lt;=$Q$1)</f>
        <v>1</v>
      </c>
      <c r="J2579" s="0" t="n">
        <f aca="false">VLOOKUP(D2579,Товар!$A$1:$F$61,5)</f>
        <v>600</v>
      </c>
      <c r="K2579" s="5" t="n">
        <f aca="false">IF(F2579="Поступление",TRUE())</f>
        <v>1</v>
      </c>
      <c r="L2579" s="5" t="n">
        <f aca="false">AND(G2579,H2579,I2579,K2579)</f>
        <v>0</v>
      </c>
      <c r="M2579" s="0" t="n">
        <f aca="false">IF(L2579,1,0)</f>
        <v>0</v>
      </c>
      <c r="N2579" s="0" t="n">
        <f aca="false">E2579*J2579*M2579</f>
        <v>0</v>
      </c>
    </row>
    <row r="2580" customFormat="false" ht="14.25" hidden="false" customHeight="false" outlineLevel="0" collapsed="false">
      <c r="A2580" s="0" t="n">
        <v>2579</v>
      </c>
      <c r="B2580" s="3" t="n">
        <v>45147</v>
      </c>
      <c r="C2580" s="4" t="s">
        <v>22</v>
      </c>
      <c r="D2580" s="0" t="n">
        <v>23</v>
      </c>
      <c r="E2580" s="0" t="n">
        <v>400</v>
      </c>
      <c r="F2580" s="0" t="s">
        <v>11</v>
      </c>
      <c r="G2580" s="5" t="n">
        <f aca="false">OR(C2580="M15",C2580="M10")</f>
        <v>0</v>
      </c>
      <c r="H2580" s="5" t="n">
        <f aca="false">AND(D2580&lt;=7,D2580&gt;=4)</f>
        <v>0</v>
      </c>
      <c r="I2580" s="5" t="n">
        <f aca="false">AND(B2580&gt;=$P$1,B2580&lt;=$Q$1)</f>
        <v>1</v>
      </c>
      <c r="J2580" s="0" t="n">
        <f aca="false">VLOOKUP(D2580,Товар!$A$1:$F$61,5)</f>
        <v>1000</v>
      </c>
      <c r="K2580" s="5" t="n">
        <f aca="false">IF(F2580="Поступление",TRUE())</f>
        <v>1</v>
      </c>
      <c r="L2580" s="5" t="n">
        <f aca="false">AND(G2580,H2580,I2580,K2580)</f>
        <v>0</v>
      </c>
      <c r="M2580" s="0" t="n">
        <f aca="false">IF(L2580,1,0)</f>
        <v>0</v>
      </c>
      <c r="N2580" s="0" t="n">
        <f aca="false">E2580*J2580*M2580</f>
        <v>0</v>
      </c>
    </row>
    <row r="2581" customFormat="false" ht="14.25" hidden="false" customHeight="false" outlineLevel="0" collapsed="false">
      <c r="A2581" s="0" t="n">
        <v>2580</v>
      </c>
      <c r="B2581" s="3" t="n">
        <v>45147</v>
      </c>
      <c r="C2581" s="4" t="s">
        <v>22</v>
      </c>
      <c r="D2581" s="0" t="n">
        <v>24</v>
      </c>
      <c r="E2581" s="0" t="n">
        <v>400</v>
      </c>
      <c r="F2581" s="0" t="s">
        <v>11</v>
      </c>
      <c r="G2581" s="5" t="n">
        <f aca="false">OR(C2581="M15",C2581="M10")</f>
        <v>0</v>
      </c>
      <c r="H2581" s="5" t="n">
        <f aca="false">AND(D2581&lt;=7,D2581&gt;=4)</f>
        <v>0</v>
      </c>
      <c r="I2581" s="5" t="n">
        <f aca="false">AND(B2581&gt;=$P$1,B2581&lt;=$Q$1)</f>
        <v>1</v>
      </c>
      <c r="J2581" s="0" t="n">
        <f aca="false">VLOOKUP(D2581,Товар!$A$1:$F$61,5)</f>
        <v>200</v>
      </c>
      <c r="K2581" s="5" t="n">
        <f aca="false">IF(F2581="Поступление",TRUE())</f>
        <v>1</v>
      </c>
      <c r="L2581" s="5" t="n">
        <f aca="false">AND(G2581,H2581,I2581,K2581)</f>
        <v>0</v>
      </c>
      <c r="M2581" s="0" t="n">
        <f aca="false">IF(L2581,1,0)</f>
        <v>0</v>
      </c>
      <c r="N2581" s="0" t="n">
        <f aca="false">E2581*J2581*M2581</f>
        <v>0</v>
      </c>
    </row>
    <row r="2582" customFormat="false" ht="14.25" hidden="false" customHeight="false" outlineLevel="0" collapsed="false">
      <c r="A2582" s="0" t="n">
        <v>2581</v>
      </c>
      <c r="B2582" s="3" t="n">
        <v>45147</v>
      </c>
      <c r="C2582" s="4" t="s">
        <v>22</v>
      </c>
      <c r="D2582" s="0" t="n">
        <v>25</v>
      </c>
      <c r="E2582" s="0" t="n">
        <v>400</v>
      </c>
      <c r="F2582" s="0" t="s">
        <v>11</v>
      </c>
      <c r="G2582" s="5" t="n">
        <f aca="false">OR(C2582="M15",C2582="M10")</f>
        <v>0</v>
      </c>
      <c r="H2582" s="5" t="n">
        <f aca="false">AND(D2582&lt;=7,D2582&gt;=4)</f>
        <v>0</v>
      </c>
      <c r="I2582" s="5" t="n">
        <f aca="false">AND(B2582&gt;=$P$1,B2582&lt;=$Q$1)</f>
        <v>1</v>
      </c>
      <c r="J2582" s="0" t="n">
        <f aca="false">VLOOKUP(D2582,Товар!$A$1:$F$61,5)</f>
        <v>250</v>
      </c>
      <c r="K2582" s="5" t="n">
        <f aca="false">IF(F2582="Поступление",TRUE())</f>
        <v>1</v>
      </c>
      <c r="L2582" s="5" t="n">
        <f aca="false">AND(G2582,H2582,I2582,K2582)</f>
        <v>0</v>
      </c>
      <c r="M2582" s="0" t="n">
        <f aca="false">IF(L2582,1,0)</f>
        <v>0</v>
      </c>
      <c r="N2582" s="0" t="n">
        <f aca="false">E2582*J2582*M2582</f>
        <v>0</v>
      </c>
    </row>
    <row r="2583" customFormat="false" ht="14.25" hidden="false" customHeight="false" outlineLevel="0" collapsed="false">
      <c r="A2583" s="0" t="n">
        <v>2582</v>
      </c>
      <c r="B2583" s="3" t="n">
        <v>45147</v>
      </c>
      <c r="C2583" s="4" t="s">
        <v>22</v>
      </c>
      <c r="D2583" s="0" t="n">
        <v>26</v>
      </c>
      <c r="E2583" s="0" t="n">
        <v>400</v>
      </c>
      <c r="F2583" s="0" t="s">
        <v>11</v>
      </c>
      <c r="G2583" s="5" t="n">
        <f aca="false">OR(C2583="M15",C2583="M10")</f>
        <v>0</v>
      </c>
      <c r="H2583" s="5" t="n">
        <f aca="false">AND(D2583&lt;=7,D2583&gt;=4)</f>
        <v>0</v>
      </c>
      <c r="I2583" s="5" t="n">
        <f aca="false">AND(B2583&gt;=$P$1,B2583&lt;=$Q$1)</f>
        <v>1</v>
      </c>
      <c r="J2583" s="0" t="n">
        <f aca="false">VLOOKUP(D2583,Товар!$A$1:$F$61,5)</f>
        <v>300</v>
      </c>
      <c r="K2583" s="5" t="n">
        <f aca="false">IF(F2583="Поступление",TRUE())</f>
        <v>1</v>
      </c>
      <c r="L2583" s="5" t="n">
        <f aca="false">AND(G2583,H2583,I2583,K2583)</f>
        <v>0</v>
      </c>
      <c r="M2583" s="0" t="n">
        <f aca="false">IF(L2583,1,0)</f>
        <v>0</v>
      </c>
      <c r="N2583" s="0" t="n">
        <f aca="false">E2583*J2583*M2583</f>
        <v>0</v>
      </c>
    </row>
    <row r="2584" customFormat="false" ht="14.25" hidden="false" customHeight="false" outlineLevel="0" collapsed="false">
      <c r="A2584" s="0" t="n">
        <v>2583</v>
      </c>
      <c r="B2584" s="3" t="n">
        <v>45147</v>
      </c>
      <c r="C2584" s="4" t="s">
        <v>22</v>
      </c>
      <c r="D2584" s="0" t="n">
        <v>27</v>
      </c>
      <c r="E2584" s="0" t="n">
        <v>400</v>
      </c>
      <c r="F2584" s="0" t="s">
        <v>11</v>
      </c>
      <c r="G2584" s="5" t="n">
        <f aca="false">OR(C2584="M15",C2584="M10")</f>
        <v>0</v>
      </c>
      <c r="H2584" s="5" t="n">
        <f aca="false">AND(D2584&lt;=7,D2584&gt;=4)</f>
        <v>0</v>
      </c>
      <c r="I2584" s="5" t="n">
        <f aca="false">AND(B2584&gt;=$P$1,B2584&lt;=$Q$1)</f>
        <v>1</v>
      </c>
      <c r="J2584" s="0" t="n">
        <f aca="false">VLOOKUP(D2584,Товар!$A$1:$F$61,5)</f>
        <v>100</v>
      </c>
      <c r="K2584" s="5" t="n">
        <f aca="false">IF(F2584="Поступление",TRUE())</f>
        <v>1</v>
      </c>
      <c r="L2584" s="5" t="n">
        <f aca="false">AND(G2584,H2584,I2584,K2584)</f>
        <v>0</v>
      </c>
      <c r="M2584" s="0" t="n">
        <f aca="false">IF(L2584,1,0)</f>
        <v>0</v>
      </c>
      <c r="N2584" s="0" t="n">
        <f aca="false">E2584*J2584*M2584</f>
        <v>0</v>
      </c>
    </row>
    <row r="2585" customFormat="false" ht="14.25" hidden="false" customHeight="false" outlineLevel="0" collapsed="false">
      <c r="A2585" s="0" t="n">
        <v>2584</v>
      </c>
      <c r="B2585" s="3" t="n">
        <v>45147</v>
      </c>
      <c r="C2585" s="4" t="s">
        <v>22</v>
      </c>
      <c r="D2585" s="0" t="n">
        <v>28</v>
      </c>
      <c r="E2585" s="0" t="n">
        <v>400</v>
      </c>
      <c r="F2585" s="0" t="s">
        <v>11</v>
      </c>
      <c r="G2585" s="5" t="n">
        <f aca="false">OR(C2585="M15",C2585="M10")</f>
        <v>0</v>
      </c>
      <c r="H2585" s="5" t="n">
        <f aca="false">AND(D2585&lt;=7,D2585&gt;=4)</f>
        <v>0</v>
      </c>
      <c r="I2585" s="5" t="n">
        <f aca="false">AND(B2585&gt;=$P$1,B2585&lt;=$Q$1)</f>
        <v>1</v>
      </c>
      <c r="J2585" s="0" t="n">
        <f aca="false">VLOOKUP(D2585,Товар!$A$1:$F$61,5)</f>
        <v>250</v>
      </c>
      <c r="K2585" s="5" t="n">
        <f aca="false">IF(F2585="Поступление",TRUE())</f>
        <v>1</v>
      </c>
      <c r="L2585" s="5" t="n">
        <f aca="false">AND(G2585,H2585,I2585,K2585)</f>
        <v>0</v>
      </c>
      <c r="M2585" s="0" t="n">
        <f aca="false">IF(L2585,1,0)</f>
        <v>0</v>
      </c>
      <c r="N2585" s="0" t="n">
        <f aca="false">E2585*J2585*M2585</f>
        <v>0</v>
      </c>
    </row>
    <row r="2586" customFormat="false" ht="14.25" hidden="false" customHeight="false" outlineLevel="0" collapsed="false">
      <c r="A2586" s="0" t="n">
        <v>2585</v>
      </c>
      <c r="B2586" s="3" t="n">
        <v>45147</v>
      </c>
      <c r="C2586" s="4" t="s">
        <v>22</v>
      </c>
      <c r="D2586" s="0" t="n">
        <v>29</v>
      </c>
      <c r="E2586" s="0" t="n">
        <v>400</v>
      </c>
      <c r="F2586" s="0" t="s">
        <v>11</v>
      </c>
      <c r="G2586" s="5" t="n">
        <f aca="false">OR(C2586="M15",C2586="M10")</f>
        <v>0</v>
      </c>
      <c r="H2586" s="5" t="n">
        <f aca="false">AND(D2586&lt;=7,D2586&gt;=4)</f>
        <v>0</v>
      </c>
      <c r="I2586" s="5" t="n">
        <f aca="false">AND(B2586&gt;=$P$1,B2586&lt;=$Q$1)</f>
        <v>1</v>
      </c>
      <c r="J2586" s="0" t="n">
        <f aca="false">VLOOKUP(D2586,Товар!$A$1:$F$61,5)</f>
        <v>250</v>
      </c>
      <c r="K2586" s="5" t="n">
        <f aca="false">IF(F2586="Поступление",TRUE())</f>
        <v>1</v>
      </c>
      <c r="L2586" s="5" t="n">
        <f aca="false">AND(G2586,H2586,I2586,K2586)</f>
        <v>0</v>
      </c>
      <c r="M2586" s="0" t="n">
        <f aca="false">IF(L2586,1,0)</f>
        <v>0</v>
      </c>
      <c r="N2586" s="0" t="n">
        <f aca="false">E2586*J2586*M2586</f>
        <v>0</v>
      </c>
    </row>
    <row r="2587" customFormat="false" ht="14.25" hidden="false" customHeight="false" outlineLevel="0" collapsed="false">
      <c r="A2587" s="0" t="n">
        <v>2586</v>
      </c>
      <c r="B2587" s="3" t="n">
        <v>45147</v>
      </c>
      <c r="C2587" s="4" t="s">
        <v>22</v>
      </c>
      <c r="D2587" s="0" t="n">
        <v>30</v>
      </c>
      <c r="E2587" s="0" t="n">
        <v>400</v>
      </c>
      <c r="F2587" s="0" t="s">
        <v>11</v>
      </c>
      <c r="G2587" s="5" t="n">
        <f aca="false">OR(C2587="M15",C2587="M10")</f>
        <v>0</v>
      </c>
      <c r="H2587" s="5" t="n">
        <f aca="false">AND(D2587&lt;=7,D2587&gt;=4)</f>
        <v>0</v>
      </c>
      <c r="I2587" s="5" t="n">
        <f aca="false">AND(B2587&gt;=$P$1,B2587&lt;=$Q$1)</f>
        <v>1</v>
      </c>
      <c r="J2587" s="0" t="n">
        <f aca="false">VLOOKUP(D2587,Товар!$A$1:$F$61,5)</f>
        <v>100</v>
      </c>
      <c r="K2587" s="5" t="n">
        <f aca="false">IF(F2587="Поступление",TRUE())</f>
        <v>1</v>
      </c>
      <c r="L2587" s="5" t="n">
        <f aca="false">AND(G2587,H2587,I2587,K2587)</f>
        <v>0</v>
      </c>
      <c r="M2587" s="0" t="n">
        <f aca="false">IF(L2587,1,0)</f>
        <v>0</v>
      </c>
      <c r="N2587" s="0" t="n">
        <f aca="false">E2587*J2587*M2587</f>
        <v>0</v>
      </c>
    </row>
    <row r="2588" customFormat="false" ht="14.25" hidden="false" customHeight="false" outlineLevel="0" collapsed="false">
      <c r="A2588" s="0" t="n">
        <v>2587</v>
      </c>
      <c r="B2588" s="3" t="n">
        <v>45147</v>
      </c>
      <c r="C2588" s="4" t="s">
        <v>22</v>
      </c>
      <c r="D2588" s="0" t="n">
        <v>31</v>
      </c>
      <c r="E2588" s="0" t="n">
        <v>400</v>
      </c>
      <c r="F2588" s="0" t="s">
        <v>11</v>
      </c>
      <c r="G2588" s="5" t="n">
        <f aca="false">OR(C2588="M15",C2588="M10")</f>
        <v>0</v>
      </c>
      <c r="H2588" s="5" t="n">
        <f aca="false">AND(D2588&lt;=7,D2588&gt;=4)</f>
        <v>0</v>
      </c>
      <c r="I2588" s="5" t="n">
        <f aca="false">AND(B2588&gt;=$P$1,B2588&lt;=$Q$1)</f>
        <v>1</v>
      </c>
      <c r="J2588" s="0" t="n">
        <f aca="false">VLOOKUP(D2588,Товар!$A$1:$F$61,5)</f>
        <v>80</v>
      </c>
      <c r="K2588" s="5" t="n">
        <f aca="false">IF(F2588="Поступление",TRUE())</f>
        <v>1</v>
      </c>
      <c r="L2588" s="5" t="n">
        <f aca="false">AND(G2588,H2588,I2588,K2588)</f>
        <v>0</v>
      </c>
      <c r="M2588" s="0" t="n">
        <f aca="false">IF(L2588,1,0)</f>
        <v>0</v>
      </c>
      <c r="N2588" s="0" t="n">
        <f aca="false">E2588*J2588*M2588</f>
        <v>0</v>
      </c>
    </row>
    <row r="2589" customFormat="false" ht="14.25" hidden="false" customHeight="false" outlineLevel="0" collapsed="false">
      <c r="A2589" s="0" t="n">
        <v>2588</v>
      </c>
      <c r="B2589" s="3" t="n">
        <v>45147</v>
      </c>
      <c r="C2589" s="4" t="s">
        <v>22</v>
      </c>
      <c r="D2589" s="0" t="n">
        <v>32</v>
      </c>
      <c r="E2589" s="0" t="n">
        <v>400</v>
      </c>
      <c r="F2589" s="0" t="s">
        <v>11</v>
      </c>
      <c r="G2589" s="5" t="n">
        <f aca="false">OR(C2589="M15",C2589="M10")</f>
        <v>0</v>
      </c>
      <c r="H2589" s="5" t="n">
        <f aca="false">AND(D2589&lt;=7,D2589&gt;=4)</f>
        <v>0</v>
      </c>
      <c r="I2589" s="5" t="n">
        <f aca="false">AND(B2589&gt;=$P$1,B2589&lt;=$Q$1)</f>
        <v>1</v>
      </c>
      <c r="J2589" s="0" t="n">
        <f aca="false">VLOOKUP(D2589,Товар!$A$1:$F$61,5)</f>
        <v>100</v>
      </c>
      <c r="K2589" s="5" t="n">
        <f aca="false">IF(F2589="Поступление",TRUE())</f>
        <v>1</v>
      </c>
      <c r="L2589" s="5" t="n">
        <f aca="false">AND(G2589,H2589,I2589,K2589)</f>
        <v>0</v>
      </c>
      <c r="M2589" s="0" t="n">
        <f aca="false">IF(L2589,1,0)</f>
        <v>0</v>
      </c>
      <c r="N2589" s="0" t="n">
        <f aca="false">E2589*J2589*M2589</f>
        <v>0</v>
      </c>
    </row>
    <row r="2590" customFormat="false" ht="14.25" hidden="false" customHeight="false" outlineLevel="0" collapsed="false">
      <c r="A2590" s="0" t="n">
        <v>2589</v>
      </c>
      <c r="B2590" s="3" t="n">
        <v>45147</v>
      </c>
      <c r="C2590" s="4" t="s">
        <v>22</v>
      </c>
      <c r="D2590" s="0" t="n">
        <v>33</v>
      </c>
      <c r="E2590" s="0" t="n">
        <v>400</v>
      </c>
      <c r="F2590" s="0" t="s">
        <v>11</v>
      </c>
      <c r="G2590" s="5" t="n">
        <f aca="false">OR(C2590="M15",C2590="M10")</f>
        <v>0</v>
      </c>
      <c r="H2590" s="5" t="n">
        <f aca="false">AND(D2590&lt;=7,D2590&gt;=4)</f>
        <v>0</v>
      </c>
      <c r="I2590" s="5" t="n">
        <f aca="false">AND(B2590&gt;=$P$1,B2590&lt;=$Q$1)</f>
        <v>1</v>
      </c>
      <c r="J2590" s="0" t="n">
        <f aca="false">VLOOKUP(D2590,Товар!$A$1:$F$61,5)</f>
        <v>100</v>
      </c>
      <c r="K2590" s="5" t="n">
        <f aca="false">IF(F2590="Поступление",TRUE())</f>
        <v>1</v>
      </c>
      <c r="L2590" s="5" t="n">
        <f aca="false">AND(G2590,H2590,I2590,K2590)</f>
        <v>0</v>
      </c>
      <c r="M2590" s="0" t="n">
        <f aca="false">IF(L2590,1,0)</f>
        <v>0</v>
      </c>
      <c r="N2590" s="0" t="n">
        <f aca="false">E2590*J2590*M2590</f>
        <v>0</v>
      </c>
    </row>
    <row r="2591" customFormat="false" ht="14.25" hidden="false" customHeight="false" outlineLevel="0" collapsed="false">
      <c r="A2591" s="0" t="n">
        <v>2590</v>
      </c>
      <c r="B2591" s="3" t="n">
        <v>45147</v>
      </c>
      <c r="C2591" s="4" t="s">
        <v>22</v>
      </c>
      <c r="D2591" s="0" t="n">
        <v>34</v>
      </c>
      <c r="E2591" s="0" t="n">
        <v>400</v>
      </c>
      <c r="F2591" s="0" t="s">
        <v>11</v>
      </c>
      <c r="G2591" s="5" t="n">
        <f aca="false">OR(C2591="M15",C2591="M10")</f>
        <v>0</v>
      </c>
      <c r="H2591" s="5" t="n">
        <f aca="false">AND(D2591&lt;=7,D2591&gt;=4)</f>
        <v>0</v>
      </c>
      <c r="I2591" s="5" t="n">
        <f aca="false">AND(B2591&gt;=$P$1,B2591&lt;=$Q$1)</f>
        <v>1</v>
      </c>
      <c r="J2591" s="0" t="n">
        <f aca="false">VLOOKUP(D2591,Товар!$A$1:$F$61,5)</f>
        <v>200</v>
      </c>
      <c r="K2591" s="5" t="n">
        <f aca="false">IF(F2591="Поступление",TRUE())</f>
        <v>1</v>
      </c>
      <c r="L2591" s="5" t="n">
        <f aca="false">AND(G2591,H2591,I2591,K2591)</f>
        <v>0</v>
      </c>
      <c r="M2591" s="0" t="n">
        <f aca="false">IF(L2591,1,0)</f>
        <v>0</v>
      </c>
      <c r="N2591" s="0" t="n">
        <f aca="false">E2591*J2591*M2591</f>
        <v>0</v>
      </c>
    </row>
    <row r="2592" customFormat="false" ht="14.25" hidden="false" customHeight="false" outlineLevel="0" collapsed="false">
      <c r="A2592" s="0" t="n">
        <v>2591</v>
      </c>
      <c r="B2592" s="3" t="n">
        <v>45147</v>
      </c>
      <c r="C2592" s="4" t="s">
        <v>22</v>
      </c>
      <c r="D2592" s="0" t="n">
        <v>35</v>
      </c>
      <c r="E2592" s="0" t="n">
        <v>400</v>
      </c>
      <c r="F2592" s="0" t="s">
        <v>11</v>
      </c>
      <c r="G2592" s="5" t="n">
        <f aca="false">OR(C2592="M15",C2592="M10")</f>
        <v>0</v>
      </c>
      <c r="H2592" s="5" t="n">
        <f aca="false">AND(D2592&lt;=7,D2592&gt;=4)</f>
        <v>0</v>
      </c>
      <c r="I2592" s="5" t="n">
        <f aca="false">AND(B2592&gt;=$P$1,B2592&lt;=$Q$1)</f>
        <v>1</v>
      </c>
      <c r="J2592" s="0" t="n">
        <f aca="false">VLOOKUP(D2592,Товар!$A$1:$F$61,5)</f>
        <v>300</v>
      </c>
      <c r="K2592" s="5" t="n">
        <f aca="false">IF(F2592="Поступление",TRUE())</f>
        <v>1</v>
      </c>
      <c r="L2592" s="5" t="n">
        <f aca="false">AND(G2592,H2592,I2592,K2592)</f>
        <v>0</v>
      </c>
      <c r="M2592" s="0" t="n">
        <f aca="false">IF(L2592,1,0)</f>
        <v>0</v>
      </c>
      <c r="N2592" s="0" t="n">
        <f aca="false">E2592*J2592*M2592</f>
        <v>0</v>
      </c>
    </row>
    <row r="2593" customFormat="false" ht="14.25" hidden="false" customHeight="false" outlineLevel="0" collapsed="false">
      <c r="A2593" s="0" t="n">
        <v>2592</v>
      </c>
      <c r="B2593" s="3" t="n">
        <v>45147</v>
      </c>
      <c r="C2593" s="4" t="s">
        <v>22</v>
      </c>
      <c r="D2593" s="0" t="n">
        <v>36</v>
      </c>
      <c r="E2593" s="0" t="n">
        <v>400</v>
      </c>
      <c r="F2593" s="0" t="s">
        <v>11</v>
      </c>
      <c r="G2593" s="5" t="n">
        <f aca="false">OR(C2593="M15",C2593="M10")</f>
        <v>0</v>
      </c>
      <c r="H2593" s="5" t="n">
        <f aca="false">AND(D2593&lt;=7,D2593&gt;=4)</f>
        <v>0</v>
      </c>
      <c r="I2593" s="5" t="n">
        <f aca="false">AND(B2593&gt;=$P$1,B2593&lt;=$Q$1)</f>
        <v>1</v>
      </c>
      <c r="J2593" s="0" t="n">
        <f aca="false">VLOOKUP(D2593,Товар!$A$1:$F$61,5)</f>
        <v>400</v>
      </c>
      <c r="K2593" s="5" t="n">
        <f aca="false">IF(F2593="Поступление",TRUE())</f>
        <v>1</v>
      </c>
      <c r="L2593" s="5" t="n">
        <f aca="false">AND(G2593,H2593,I2593,K2593)</f>
        <v>0</v>
      </c>
      <c r="M2593" s="0" t="n">
        <f aca="false">IF(L2593,1,0)</f>
        <v>0</v>
      </c>
      <c r="N2593" s="0" t="n">
        <f aca="false">E2593*J2593*M2593</f>
        <v>0</v>
      </c>
    </row>
    <row r="2594" customFormat="false" ht="14.25" hidden="false" customHeight="false" outlineLevel="0" collapsed="false">
      <c r="A2594" s="0" t="n">
        <v>2593</v>
      </c>
      <c r="B2594" s="3" t="n">
        <v>45147</v>
      </c>
      <c r="C2594" s="4" t="s">
        <v>23</v>
      </c>
      <c r="D2594" s="0" t="n">
        <v>1</v>
      </c>
      <c r="E2594" s="0" t="n">
        <v>400</v>
      </c>
      <c r="F2594" s="0" t="s">
        <v>11</v>
      </c>
      <c r="G2594" s="5" t="n">
        <f aca="false">OR(C2594="M15",C2594="M10")</f>
        <v>0</v>
      </c>
      <c r="H2594" s="5" t="n">
        <f aca="false">AND(D2594&lt;=7,D2594&gt;=4)</f>
        <v>0</v>
      </c>
      <c r="I2594" s="5" t="n">
        <f aca="false">AND(B2594&gt;=$P$1,B2594&lt;=$Q$1)</f>
        <v>1</v>
      </c>
      <c r="J2594" s="0" t="n">
        <f aca="false">VLOOKUP(D2594,Товар!$A$1:$F$61,5)</f>
        <v>250</v>
      </c>
      <c r="K2594" s="5" t="n">
        <f aca="false">IF(F2594="Поступление",TRUE())</f>
        <v>1</v>
      </c>
      <c r="L2594" s="5" t="n">
        <f aca="false">AND(G2594,H2594,I2594,K2594)</f>
        <v>0</v>
      </c>
      <c r="M2594" s="0" t="n">
        <f aca="false">IF(L2594,1,0)</f>
        <v>0</v>
      </c>
      <c r="N2594" s="0" t="n">
        <f aca="false">E2594*J2594*M2594</f>
        <v>0</v>
      </c>
    </row>
    <row r="2595" customFormat="false" ht="14.25" hidden="false" customHeight="false" outlineLevel="0" collapsed="false">
      <c r="A2595" s="0" t="n">
        <v>2594</v>
      </c>
      <c r="B2595" s="3" t="n">
        <v>45147</v>
      </c>
      <c r="C2595" s="4" t="s">
        <v>23</v>
      </c>
      <c r="D2595" s="0" t="n">
        <v>2</v>
      </c>
      <c r="E2595" s="0" t="n">
        <v>400</v>
      </c>
      <c r="F2595" s="0" t="s">
        <v>11</v>
      </c>
      <c r="G2595" s="5" t="n">
        <f aca="false">OR(C2595="M15",C2595="M10")</f>
        <v>0</v>
      </c>
      <c r="H2595" s="5" t="n">
        <f aca="false">AND(D2595&lt;=7,D2595&gt;=4)</f>
        <v>0</v>
      </c>
      <c r="I2595" s="5" t="n">
        <f aca="false">AND(B2595&gt;=$P$1,B2595&lt;=$Q$1)</f>
        <v>1</v>
      </c>
      <c r="J2595" s="0" t="n">
        <f aca="false">VLOOKUP(D2595,Товар!$A$1:$F$61,5)</f>
        <v>1</v>
      </c>
      <c r="K2595" s="5" t="n">
        <f aca="false">IF(F2595="Поступление",TRUE())</f>
        <v>1</v>
      </c>
      <c r="L2595" s="5" t="n">
        <f aca="false">AND(G2595,H2595,I2595,K2595)</f>
        <v>0</v>
      </c>
      <c r="M2595" s="0" t="n">
        <f aca="false">IF(L2595,1,0)</f>
        <v>0</v>
      </c>
      <c r="N2595" s="0" t="n">
        <f aca="false">E2595*J2595*M2595</f>
        <v>0</v>
      </c>
    </row>
    <row r="2596" customFormat="false" ht="14.25" hidden="false" customHeight="false" outlineLevel="0" collapsed="false">
      <c r="A2596" s="0" t="n">
        <v>2595</v>
      </c>
      <c r="B2596" s="3" t="n">
        <v>45147</v>
      </c>
      <c r="C2596" s="4" t="s">
        <v>23</v>
      </c>
      <c r="D2596" s="0" t="n">
        <v>3</v>
      </c>
      <c r="E2596" s="0" t="n">
        <v>400</v>
      </c>
      <c r="F2596" s="0" t="s">
        <v>11</v>
      </c>
      <c r="G2596" s="5" t="n">
        <f aca="false">OR(C2596="M15",C2596="M10")</f>
        <v>0</v>
      </c>
      <c r="H2596" s="5" t="n">
        <f aca="false">AND(D2596&lt;=7,D2596&gt;=4)</f>
        <v>0</v>
      </c>
      <c r="I2596" s="5" t="n">
        <f aca="false">AND(B2596&gt;=$P$1,B2596&lt;=$Q$1)</f>
        <v>1</v>
      </c>
      <c r="J2596" s="0" t="n">
        <f aca="false">VLOOKUP(D2596,Товар!$A$1:$F$61,5)</f>
        <v>6</v>
      </c>
      <c r="K2596" s="5" t="n">
        <f aca="false">IF(F2596="Поступление",TRUE())</f>
        <v>1</v>
      </c>
      <c r="L2596" s="5" t="n">
        <f aca="false">AND(G2596,H2596,I2596,K2596)</f>
        <v>0</v>
      </c>
      <c r="M2596" s="0" t="n">
        <f aca="false">IF(L2596,1,0)</f>
        <v>0</v>
      </c>
      <c r="N2596" s="0" t="n">
        <f aca="false">E2596*J2596*M2596</f>
        <v>0</v>
      </c>
    </row>
    <row r="2597" customFormat="false" ht="14.25" hidden="false" customHeight="false" outlineLevel="0" collapsed="false">
      <c r="A2597" s="0" t="n">
        <v>2596</v>
      </c>
      <c r="B2597" s="3" t="n">
        <v>45147</v>
      </c>
      <c r="C2597" s="4" t="s">
        <v>23</v>
      </c>
      <c r="D2597" s="0" t="n">
        <v>4</v>
      </c>
      <c r="E2597" s="0" t="n">
        <v>400</v>
      </c>
      <c r="F2597" s="0" t="s">
        <v>11</v>
      </c>
      <c r="G2597" s="5" t="n">
        <f aca="false">OR(C2597="M15",C2597="M10")</f>
        <v>0</v>
      </c>
      <c r="H2597" s="5" t="n">
        <f aca="false">AND(D2597&lt;=7,D2597&gt;=4)</f>
        <v>1</v>
      </c>
      <c r="I2597" s="5" t="n">
        <f aca="false">AND(B2597&gt;=$P$1,B2597&lt;=$Q$1)</f>
        <v>1</v>
      </c>
      <c r="J2597" s="0" t="n">
        <f aca="false">VLOOKUP(D2597,Товар!$A$1:$F$61,5)</f>
        <v>250</v>
      </c>
      <c r="K2597" s="5" t="n">
        <f aca="false">IF(F2597="Поступление",TRUE())</f>
        <v>1</v>
      </c>
      <c r="L2597" s="5" t="n">
        <f aca="false">AND(G2597,H2597,I2597,K2597)</f>
        <v>0</v>
      </c>
      <c r="M2597" s="0" t="n">
        <f aca="false">IF(L2597,1,0)</f>
        <v>0</v>
      </c>
      <c r="N2597" s="0" t="n">
        <f aca="false">E2597*J2597*M2597</f>
        <v>0</v>
      </c>
    </row>
    <row r="2598" customFormat="false" ht="14.25" hidden="false" customHeight="false" outlineLevel="0" collapsed="false">
      <c r="A2598" s="0" t="n">
        <v>2597</v>
      </c>
      <c r="B2598" s="3" t="n">
        <v>45147</v>
      </c>
      <c r="C2598" s="4" t="s">
        <v>23</v>
      </c>
      <c r="D2598" s="0" t="n">
        <v>5</v>
      </c>
      <c r="E2598" s="0" t="n">
        <v>400</v>
      </c>
      <c r="F2598" s="0" t="s">
        <v>11</v>
      </c>
      <c r="G2598" s="5" t="n">
        <f aca="false">OR(C2598="M15",C2598="M10")</f>
        <v>0</v>
      </c>
      <c r="H2598" s="5" t="n">
        <f aca="false">AND(D2598&lt;=7,D2598&gt;=4)</f>
        <v>1</v>
      </c>
      <c r="I2598" s="5" t="n">
        <f aca="false">AND(B2598&gt;=$P$1,B2598&lt;=$Q$1)</f>
        <v>1</v>
      </c>
      <c r="J2598" s="0" t="n">
        <f aca="false">VLOOKUP(D2598,Товар!$A$1:$F$61,5)</f>
        <v>800</v>
      </c>
      <c r="K2598" s="5" t="n">
        <f aca="false">IF(F2598="Поступление",TRUE())</f>
        <v>1</v>
      </c>
      <c r="L2598" s="5" t="n">
        <f aca="false">AND(G2598,H2598,I2598,K2598)</f>
        <v>0</v>
      </c>
      <c r="M2598" s="0" t="n">
        <f aca="false">IF(L2598,1,0)</f>
        <v>0</v>
      </c>
      <c r="N2598" s="0" t="n">
        <f aca="false">E2598*J2598*M2598</f>
        <v>0</v>
      </c>
    </row>
    <row r="2599" customFormat="false" ht="14.25" hidden="false" customHeight="false" outlineLevel="0" collapsed="false">
      <c r="A2599" s="0" t="n">
        <v>2598</v>
      </c>
      <c r="B2599" s="3" t="n">
        <v>45147</v>
      </c>
      <c r="C2599" s="4" t="s">
        <v>23</v>
      </c>
      <c r="D2599" s="0" t="n">
        <v>6</v>
      </c>
      <c r="E2599" s="0" t="n">
        <v>400</v>
      </c>
      <c r="F2599" s="0" t="s">
        <v>11</v>
      </c>
      <c r="G2599" s="5" t="n">
        <f aca="false">OR(C2599="M15",C2599="M10")</f>
        <v>0</v>
      </c>
      <c r="H2599" s="5" t="n">
        <f aca="false">AND(D2599&lt;=7,D2599&gt;=4)</f>
        <v>1</v>
      </c>
      <c r="I2599" s="5" t="n">
        <f aca="false">AND(B2599&gt;=$P$1,B2599&lt;=$Q$1)</f>
        <v>1</v>
      </c>
      <c r="J2599" s="0" t="n">
        <f aca="false">VLOOKUP(D2599,Товар!$A$1:$F$61,5)</f>
        <v>500</v>
      </c>
      <c r="K2599" s="5" t="n">
        <f aca="false">IF(F2599="Поступление",TRUE())</f>
        <v>1</v>
      </c>
      <c r="L2599" s="5" t="n">
        <f aca="false">AND(G2599,H2599,I2599,K2599)</f>
        <v>0</v>
      </c>
      <c r="M2599" s="0" t="n">
        <f aca="false">IF(L2599,1,0)</f>
        <v>0</v>
      </c>
      <c r="N2599" s="0" t="n">
        <f aca="false">E2599*J2599*M2599</f>
        <v>0</v>
      </c>
    </row>
    <row r="2600" customFormat="false" ht="14.25" hidden="false" customHeight="false" outlineLevel="0" collapsed="false">
      <c r="A2600" s="0" t="n">
        <v>2599</v>
      </c>
      <c r="B2600" s="3" t="n">
        <v>45147</v>
      </c>
      <c r="C2600" s="4" t="s">
        <v>23</v>
      </c>
      <c r="D2600" s="0" t="n">
        <v>7</v>
      </c>
      <c r="E2600" s="0" t="n">
        <v>400</v>
      </c>
      <c r="F2600" s="0" t="s">
        <v>11</v>
      </c>
      <c r="G2600" s="5" t="n">
        <f aca="false">OR(C2600="M15",C2600="M10")</f>
        <v>0</v>
      </c>
      <c r="H2600" s="5" t="n">
        <f aca="false">AND(D2600&lt;=7,D2600&gt;=4)</f>
        <v>1</v>
      </c>
      <c r="I2600" s="5" t="n">
        <f aca="false">AND(B2600&gt;=$P$1,B2600&lt;=$Q$1)</f>
        <v>1</v>
      </c>
      <c r="J2600" s="0" t="n">
        <f aca="false">VLOOKUP(D2600,Товар!$A$1:$F$61,5)</f>
        <v>1000</v>
      </c>
      <c r="K2600" s="5" t="n">
        <f aca="false">IF(F2600="Поступление",TRUE())</f>
        <v>1</v>
      </c>
      <c r="L2600" s="5" t="n">
        <f aca="false">AND(G2600,H2600,I2600,K2600)</f>
        <v>0</v>
      </c>
      <c r="M2600" s="0" t="n">
        <f aca="false">IF(L2600,1,0)</f>
        <v>0</v>
      </c>
      <c r="N2600" s="0" t="n">
        <f aca="false">E2600*J2600*M2600</f>
        <v>0</v>
      </c>
    </row>
    <row r="2601" customFormat="false" ht="14.25" hidden="false" customHeight="false" outlineLevel="0" collapsed="false">
      <c r="A2601" s="0" t="n">
        <v>2600</v>
      </c>
      <c r="B2601" s="3" t="n">
        <v>45147</v>
      </c>
      <c r="C2601" s="4" t="s">
        <v>23</v>
      </c>
      <c r="D2601" s="0" t="n">
        <v>8</v>
      </c>
      <c r="E2601" s="0" t="n">
        <v>400</v>
      </c>
      <c r="F2601" s="0" t="s">
        <v>11</v>
      </c>
      <c r="G2601" s="5" t="n">
        <f aca="false">OR(C2601="M15",C2601="M10")</f>
        <v>0</v>
      </c>
      <c r="H2601" s="5" t="n">
        <f aca="false">AND(D2601&lt;=7,D2601&gt;=4)</f>
        <v>0</v>
      </c>
      <c r="I2601" s="5" t="n">
        <f aca="false">AND(B2601&gt;=$P$1,B2601&lt;=$Q$1)</f>
        <v>1</v>
      </c>
      <c r="J2601" s="0" t="n">
        <f aca="false">VLOOKUP(D2601,Товар!$A$1:$F$61,5)</f>
        <v>250</v>
      </c>
      <c r="K2601" s="5" t="n">
        <f aca="false">IF(F2601="Поступление",TRUE())</f>
        <v>1</v>
      </c>
      <c r="L2601" s="5" t="n">
        <f aca="false">AND(G2601,H2601,I2601,K2601)</f>
        <v>0</v>
      </c>
      <c r="M2601" s="0" t="n">
        <f aca="false">IF(L2601,1,0)</f>
        <v>0</v>
      </c>
      <c r="N2601" s="0" t="n">
        <f aca="false">E2601*J2601*M2601</f>
        <v>0</v>
      </c>
    </row>
    <row r="2602" customFormat="false" ht="14.25" hidden="false" customHeight="false" outlineLevel="0" collapsed="false">
      <c r="A2602" s="0" t="n">
        <v>2601</v>
      </c>
      <c r="B2602" s="3" t="n">
        <v>45147</v>
      </c>
      <c r="C2602" s="4" t="s">
        <v>23</v>
      </c>
      <c r="D2602" s="0" t="n">
        <v>9</v>
      </c>
      <c r="E2602" s="0" t="n">
        <v>400</v>
      </c>
      <c r="F2602" s="0" t="s">
        <v>11</v>
      </c>
      <c r="G2602" s="5" t="n">
        <f aca="false">OR(C2602="M15",C2602="M10")</f>
        <v>0</v>
      </c>
      <c r="H2602" s="5" t="n">
        <f aca="false">AND(D2602&lt;=7,D2602&gt;=4)</f>
        <v>0</v>
      </c>
      <c r="I2602" s="5" t="n">
        <f aca="false">AND(B2602&gt;=$P$1,B2602&lt;=$Q$1)</f>
        <v>1</v>
      </c>
      <c r="J2602" s="0" t="n">
        <f aca="false">VLOOKUP(D2602,Товар!$A$1:$F$61,5)</f>
        <v>500</v>
      </c>
      <c r="K2602" s="5" t="n">
        <f aca="false">IF(F2602="Поступление",TRUE())</f>
        <v>1</v>
      </c>
      <c r="L2602" s="5" t="n">
        <f aca="false">AND(G2602,H2602,I2602,K2602)</f>
        <v>0</v>
      </c>
      <c r="M2602" s="0" t="n">
        <f aca="false">IF(L2602,1,0)</f>
        <v>0</v>
      </c>
      <c r="N2602" s="0" t="n">
        <f aca="false">E2602*J2602*M2602</f>
        <v>0</v>
      </c>
    </row>
    <row r="2603" customFormat="false" ht="14.25" hidden="false" customHeight="false" outlineLevel="0" collapsed="false">
      <c r="A2603" s="0" t="n">
        <v>2602</v>
      </c>
      <c r="B2603" s="3" t="n">
        <v>45147</v>
      </c>
      <c r="C2603" s="4" t="s">
        <v>23</v>
      </c>
      <c r="D2603" s="0" t="n">
        <v>10</v>
      </c>
      <c r="E2603" s="0" t="n">
        <v>400</v>
      </c>
      <c r="F2603" s="0" t="s">
        <v>11</v>
      </c>
      <c r="G2603" s="5" t="n">
        <f aca="false">OR(C2603="M15",C2603="M10")</f>
        <v>0</v>
      </c>
      <c r="H2603" s="5" t="n">
        <f aca="false">AND(D2603&lt;=7,D2603&gt;=4)</f>
        <v>0</v>
      </c>
      <c r="I2603" s="5" t="n">
        <f aca="false">AND(B2603&gt;=$P$1,B2603&lt;=$Q$1)</f>
        <v>1</v>
      </c>
      <c r="J2603" s="0" t="n">
        <f aca="false">VLOOKUP(D2603,Товар!$A$1:$F$61,5)</f>
        <v>1000</v>
      </c>
      <c r="K2603" s="5" t="n">
        <f aca="false">IF(F2603="Поступление",TRUE())</f>
        <v>1</v>
      </c>
      <c r="L2603" s="5" t="n">
        <f aca="false">AND(G2603,H2603,I2603,K2603)</f>
        <v>0</v>
      </c>
      <c r="M2603" s="0" t="n">
        <f aca="false">IF(L2603,1,0)</f>
        <v>0</v>
      </c>
      <c r="N2603" s="0" t="n">
        <f aca="false">E2603*J2603*M2603</f>
        <v>0</v>
      </c>
    </row>
    <row r="2604" customFormat="false" ht="14.25" hidden="false" customHeight="false" outlineLevel="0" collapsed="false">
      <c r="A2604" s="0" t="n">
        <v>2603</v>
      </c>
      <c r="B2604" s="3" t="n">
        <v>45147</v>
      </c>
      <c r="C2604" s="4" t="s">
        <v>23</v>
      </c>
      <c r="D2604" s="0" t="n">
        <v>11</v>
      </c>
      <c r="E2604" s="0" t="n">
        <v>400</v>
      </c>
      <c r="F2604" s="0" t="s">
        <v>11</v>
      </c>
      <c r="G2604" s="5" t="n">
        <f aca="false">OR(C2604="M15",C2604="M10")</f>
        <v>0</v>
      </c>
      <c r="H2604" s="5" t="n">
        <f aca="false">AND(D2604&lt;=7,D2604&gt;=4)</f>
        <v>0</v>
      </c>
      <c r="I2604" s="5" t="n">
        <f aca="false">AND(B2604&gt;=$P$1,B2604&lt;=$Q$1)</f>
        <v>1</v>
      </c>
      <c r="J2604" s="0" t="n">
        <f aca="false">VLOOKUP(D2604,Товар!$A$1:$F$61,5)</f>
        <v>500</v>
      </c>
      <c r="K2604" s="5" t="n">
        <f aca="false">IF(F2604="Поступление",TRUE())</f>
        <v>1</v>
      </c>
      <c r="L2604" s="5" t="n">
        <f aca="false">AND(G2604,H2604,I2604,K2604)</f>
        <v>0</v>
      </c>
      <c r="M2604" s="0" t="n">
        <f aca="false">IF(L2604,1,0)</f>
        <v>0</v>
      </c>
      <c r="N2604" s="0" t="n">
        <f aca="false">E2604*J2604*M2604</f>
        <v>0</v>
      </c>
    </row>
    <row r="2605" customFormat="false" ht="14.25" hidden="false" customHeight="false" outlineLevel="0" collapsed="false">
      <c r="A2605" s="0" t="n">
        <v>2604</v>
      </c>
      <c r="B2605" s="3" t="n">
        <v>45147</v>
      </c>
      <c r="C2605" s="4" t="s">
        <v>23</v>
      </c>
      <c r="D2605" s="0" t="n">
        <v>12</v>
      </c>
      <c r="E2605" s="0" t="n">
        <v>400</v>
      </c>
      <c r="F2605" s="0" t="s">
        <v>11</v>
      </c>
      <c r="G2605" s="5" t="n">
        <f aca="false">OR(C2605="M15",C2605="M10")</f>
        <v>0</v>
      </c>
      <c r="H2605" s="5" t="n">
        <f aca="false">AND(D2605&lt;=7,D2605&gt;=4)</f>
        <v>0</v>
      </c>
      <c r="I2605" s="5" t="n">
        <f aca="false">AND(B2605&gt;=$P$1,B2605&lt;=$Q$1)</f>
        <v>1</v>
      </c>
      <c r="J2605" s="0" t="n">
        <f aca="false">VLOOKUP(D2605,Товар!$A$1:$F$61,5)</f>
        <v>250</v>
      </c>
      <c r="K2605" s="5" t="n">
        <f aca="false">IF(F2605="Поступление",TRUE())</f>
        <v>1</v>
      </c>
      <c r="L2605" s="5" t="n">
        <f aca="false">AND(G2605,H2605,I2605,K2605)</f>
        <v>0</v>
      </c>
      <c r="M2605" s="0" t="n">
        <f aca="false">IF(L2605,1,0)</f>
        <v>0</v>
      </c>
      <c r="N2605" s="0" t="n">
        <f aca="false">E2605*J2605*M2605</f>
        <v>0</v>
      </c>
    </row>
    <row r="2606" customFormat="false" ht="14.25" hidden="false" customHeight="false" outlineLevel="0" collapsed="false">
      <c r="A2606" s="0" t="n">
        <v>2605</v>
      </c>
      <c r="B2606" s="3" t="n">
        <v>45147</v>
      </c>
      <c r="C2606" s="4" t="s">
        <v>23</v>
      </c>
      <c r="D2606" s="0" t="n">
        <v>13</v>
      </c>
      <c r="E2606" s="0" t="n">
        <v>400</v>
      </c>
      <c r="F2606" s="0" t="s">
        <v>11</v>
      </c>
      <c r="G2606" s="5" t="n">
        <f aca="false">OR(C2606="M15",C2606="M10")</f>
        <v>0</v>
      </c>
      <c r="H2606" s="5" t="n">
        <f aca="false">AND(D2606&lt;=7,D2606&gt;=4)</f>
        <v>0</v>
      </c>
      <c r="I2606" s="5" t="n">
        <f aca="false">AND(B2606&gt;=$P$1,B2606&lt;=$Q$1)</f>
        <v>1</v>
      </c>
      <c r="J2606" s="0" t="n">
        <f aca="false">VLOOKUP(D2606,Товар!$A$1:$F$61,5)</f>
        <v>500</v>
      </c>
      <c r="K2606" s="5" t="n">
        <f aca="false">IF(F2606="Поступление",TRUE())</f>
        <v>1</v>
      </c>
      <c r="L2606" s="5" t="n">
        <f aca="false">AND(G2606,H2606,I2606,K2606)</f>
        <v>0</v>
      </c>
      <c r="M2606" s="0" t="n">
        <f aca="false">IF(L2606,1,0)</f>
        <v>0</v>
      </c>
      <c r="N2606" s="0" t="n">
        <f aca="false">E2606*J2606*M2606</f>
        <v>0</v>
      </c>
    </row>
    <row r="2607" customFormat="false" ht="14.25" hidden="false" customHeight="false" outlineLevel="0" collapsed="false">
      <c r="A2607" s="0" t="n">
        <v>2606</v>
      </c>
      <c r="B2607" s="3" t="n">
        <v>45147</v>
      </c>
      <c r="C2607" s="4" t="s">
        <v>23</v>
      </c>
      <c r="D2607" s="0" t="n">
        <v>14</v>
      </c>
      <c r="E2607" s="0" t="n">
        <v>400</v>
      </c>
      <c r="F2607" s="0" t="s">
        <v>11</v>
      </c>
      <c r="G2607" s="5" t="n">
        <f aca="false">OR(C2607="M15",C2607="M10")</f>
        <v>0</v>
      </c>
      <c r="H2607" s="5" t="n">
        <f aca="false">AND(D2607&lt;=7,D2607&gt;=4)</f>
        <v>0</v>
      </c>
      <c r="I2607" s="5" t="n">
        <f aca="false">AND(B2607&gt;=$P$1,B2607&lt;=$Q$1)</f>
        <v>1</v>
      </c>
      <c r="J2607" s="0" t="n">
        <f aca="false">VLOOKUP(D2607,Товар!$A$1:$F$61,5)</f>
        <v>300</v>
      </c>
      <c r="K2607" s="5" t="n">
        <f aca="false">IF(F2607="Поступление",TRUE())</f>
        <v>1</v>
      </c>
      <c r="L2607" s="5" t="n">
        <f aca="false">AND(G2607,H2607,I2607,K2607)</f>
        <v>0</v>
      </c>
      <c r="M2607" s="0" t="n">
        <f aca="false">IF(L2607,1,0)</f>
        <v>0</v>
      </c>
      <c r="N2607" s="0" t="n">
        <f aca="false">E2607*J2607*M2607</f>
        <v>0</v>
      </c>
    </row>
    <row r="2608" customFormat="false" ht="14.25" hidden="false" customHeight="false" outlineLevel="0" collapsed="false">
      <c r="A2608" s="0" t="n">
        <v>2607</v>
      </c>
      <c r="B2608" s="3" t="n">
        <v>45147</v>
      </c>
      <c r="C2608" s="4" t="s">
        <v>23</v>
      </c>
      <c r="D2608" s="0" t="n">
        <v>15</v>
      </c>
      <c r="E2608" s="0" t="n">
        <v>400</v>
      </c>
      <c r="F2608" s="0" t="s">
        <v>11</v>
      </c>
      <c r="G2608" s="5" t="n">
        <f aca="false">OR(C2608="M15",C2608="M10")</f>
        <v>0</v>
      </c>
      <c r="H2608" s="5" t="n">
        <f aca="false">AND(D2608&lt;=7,D2608&gt;=4)</f>
        <v>0</v>
      </c>
      <c r="I2608" s="5" t="n">
        <f aca="false">AND(B2608&gt;=$P$1,B2608&lt;=$Q$1)</f>
        <v>1</v>
      </c>
      <c r="J2608" s="0" t="n">
        <f aca="false">VLOOKUP(D2608,Товар!$A$1:$F$61,5)</f>
        <v>250</v>
      </c>
      <c r="K2608" s="5" t="n">
        <f aca="false">IF(F2608="Поступление",TRUE())</f>
        <v>1</v>
      </c>
      <c r="L2608" s="5" t="n">
        <f aca="false">AND(G2608,H2608,I2608,K2608)</f>
        <v>0</v>
      </c>
      <c r="M2608" s="0" t="n">
        <f aca="false">IF(L2608,1,0)</f>
        <v>0</v>
      </c>
      <c r="N2608" s="0" t="n">
        <f aca="false">E2608*J2608*M2608</f>
        <v>0</v>
      </c>
    </row>
    <row r="2609" customFormat="false" ht="14.25" hidden="false" customHeight="false" outlineLevel="0" collapsed="false">
      <c r="A2609" s="0" t="n">
        <v>2608</v>
      </c>
      <c r="B2609" s="3" t="n">
        <v>45147</v>
      </c>
      <c r="C2609" s="4" t="s">
        <v>23</v>
      </c>
      <c r="D2609" s="0" t="n">
        <v>16</v>
      </c>
      <c r="E2609" s="0" t="n">
        <v>400</v>
      </c>
      <c r="F2609" s="0" t="s">
        <v>11</v>
      </c>
      <c r="G2609" s="5" t="n">
        <f aca="false">OR(C2609="M15",C2609="M10")</f>
        <v>0</v>
      </c>
      <c r="H2609" s="5" t="n">
        <f aca="false">AND(D2609&lt;=7,D2609&gt;=4)</f>
        <v>0</v>
      </c>
      <c r="I2609" s="5" t="n">
        <f aca="false">AND(B2609&gt;=$P$1,B2609&lt;=$Q$1)</f>
        <v>1</v>
      </c>
      <c r="J2609" s="0" t="n">
        <f aca="false">VLOOKUP(D2609,Товар!$A$1:$F$61,5)</f>
        <v>1</v>
      </c>
      <c r="K2609" s="5" t="n">
        <f aca="false">IF(F2609="Поступление",TRUE())</f>
        <v>1</v>
      </c>
      <c r="L2609" s="5" t="n">
        <f aca="false">AND(G2609,H2609,I2609,K2609)</f>
        <v>0</v>
      </c>
      <c r="M2609" s="0" t="n">
        <f aca="false">IF(L2609,1,0)</f>
        <v>0</v>
      </c>
      <c r="N2609" s="0" t="n">
        <f aca="false">E2609*J2609*M2609</f>
        <v>0</v>
      </c>
    </row>
    <row r="2610" customFormat="false" ht="14.25" hidden="false" customHeight="false" outlineLevel="0" collapsed="false">
      <c r="A2610" s="0" t="n">
        <v>2609</v>
      </c>
      <c r="B2610" s="3" t="n">
        <v>45147</v>
      </c>
      <c r="C2610" s="4" t="s">
        <v>23</v>
      </c>
      <c r="D2610" s="0" t="n">
        <v>17</v>
      </c>
      <c r="E2610" s="0" t="n">
        <v>400</v>
      </c>
      <c r="F2610" s="0" t="s">
        <v>11</v>
      </c>
      <c r="G2610" s="5" t="n">
        <f aca="false">OR(C2610="M15",C2610="M10")</f>
        <v>0</v>
      </c>
      <c r="H2610" s="5" t="n">
        <f aca="false">AND(D2610&lt;=7,D2610&gt;=4)</f>
        <v>0</v>
      </c>
      <c r="I2610" s="5" t="n">
        <f aca="false">AND(B2610&gt;=$P$1,B2610&lt;=$Q$1)</f>
        <v>1</v>
      </c>
      <c r="J2610" s="0" t="n">
        <f aca="false">VLOOKUP(D2610,Товар!$A$1:$F$61,5)</f>
        <v>150</v>
      </c>
      <c r="K2610" s="5" t="n">
        <f aca="false">IF(F2610="Поступление",TRUE())</f>
        <v>1</v>
      </c>
      <c r="L2610" s="5" t="n">
        <f aca="false">AND(G2610,H2610,I2610,K2610)</f>
        <v>0</v>
      </c>
      <c r="M2610" s="0" t="n">
        <f aca="false">IF(L2610,1,0)</f>
        <v>0</v>
      </c>
      <c r="N2610" s="0" t="n">
        <f aca="false">E2610*J2610*M2610</f>
        <v>0</v>
      </c>
    </row>
    <row r="2611" customFormat="false" ht="14.25" hidden="false" customHeight="false" outlineLevel="0" collapsed="false">
      <c r="A2611" s="0" t="n">
        <v>2610</v>
      </c>
      <c r="B2611" s="3" t="n">
        <v>45147</v>
      </c>
      <c r="C2611" s="4" t="s">
        <v>23</v>
      </c>
      <c r="D2611" s="0" t="n">
        <v>18</v>
      </c>
      <c r="E2611" s="0" t="n">
        <v>400</v>
      </c>
      <c r="F2611" s="0" t="s">
        <v>11</v>
      </c>
      <c r="G2611" s="5" t="n">
        <f aca="false">OR(C2611="M15",C2611="M10")</f>
        <v>0</v>
      </c>
      <c r="H2611" s="5" t="n">
        <f aca="false">AND(D2611&lt;=7,D2611&gt;=4)</f>
        <v>0</v>
      </c>
      <c r="I2611" s="5" t="n">
        <f aca="false">AND(B2611&gt;=$P$1,B2611&lt;=$Q$1)</f>
        <v>1</v>
      </c>
      <c r="J2611" s="0" t="n">
        <f aca="false">VLOOKUP(D2611,Товар!$A$1:$F$61,5)</f>
        <v>150</v>
      </c>
      <c r="K2611" s="5" t="n">
        <f aca="false">IF(F2611="Поступление",TRUE())</f>
        <v>1</v>
      </c>
      <c r="L2611" s="5" t="n">
        <f aca="false">AND(G2611,H2611,I2611,K2611)</f>
        <v>0</v>
      </c>
      <c r="M2611" s="0" t="n">
        <f aca="false">IF(L2611,1,0)</f>
        <v>0</v>
      </c>
      <c r="N2611" s="0" t="n">
        <f aca="false">E2611*J2611*M2611</f>
        <v>0</v>
      </c>
    </row>
    <row r="2612" customFormat="false" ht="14.25" hidden="false" customHeight="false" outlineLevel="0" collapsed="false">
      <c r="A2612" s="0" t="n">
        <v>2611</v>
      </c>
      <c r="B2612" s="3" t="n">
        <v>45147</v>
      </c>
      <c r="C2612" s="4" t="s">
        <v>23</v>
      </c>
      <c r="D2612" s="0" t="n">
        <v>19</v>
      </c>
      <c r="E2612" s="0" t="n">
        <v>400</v>
      </c>
      <c r="F2612" s="0" t="s">
        <v>11</v>
      </c>
      <c r="G2612" s="5" t="n">
        <f aca="false">OR(C2612="M15",C2612="M10")</f>
        <v>0</v>
      </c>
      <c r="H2612" s="5" t="n">
        <f aca="false">AND(D2612&lt;=7,D2612&gt;=4)</f>
        <v>0</v>
      </c>
      <c r="I2612" s="5" t="n">
        <f aca="false">AND(B2612&gt;=$P$1,B2612&lt;=$Q$1)</f>
        <v>1</v>
      </c>
      <c r="J2612" s="0" t="n">
        <f aca="false">VLOOKUP(D2612,Товар!$A$1:$F$61,5)</f>
        <v>700</v>
      </c>
      <c r="K2612" s="5" t="n">
        <f aca="false">IF(F2612="Поступление",TRUE())</f>
        <v>1</v>
      </c>
      <c r="L2612" s="5" t="n">
        <f aca="false">AND(G2612,H2612,I2612,K2612)</f>
        <v>0</v>
      </c>
      <c r="M2612" s="0" t="n">
        <f aca="false">IF(L2612,1,0)</f>
        <v>0</v>
      </c>
      <c r="N2612" s="0" t="n">
        <f aca="false">E2612*J2612*M2612</f>
        <v>0</v>
      </c>
    </row>
    <row r="2613" customFormat="false" ht="14.25" hidden="false" customHeight="false" outlineLevel="0" collapsed="false">
      <c r="A2613" s="0" t="n">
        <v>2612</v>
      </c>
      <c r="B2613" s="3" t="n">
        <v>45147</v>
      </c>
      <c r="C2613" s="4" t="s">
        <v>23</v>
      </c>
      <c r="D2613" s="0" t="n">
        <v>20</v>
      </c>
      <c r="E2613" s="0" t="n">
        <v>400</v>
      </c>
      <c r="F2613" s="0" t="s">
        <v>11</v>
      </c>
      <c r="G2613" s="5" t="n">
        <f aca="false">OR(C2613="M15",C2613="M10")</f>
        <v>0</v>
      </c>
      <c r="H2613" s="5" t="n">
        <f aca="false">AND(D2613&lt;=7,D2613&gt;=4)</f>
        <v>0</v>
      </c>
      <c r="I2613" s="5" t="n">
        <f aca="false">AND(B2613&gt;=$P$1,B2613&lt;=$Q$1)</f>
        <v>1</v>
      </c>
      <c r="J2613" s="0" t="n">
        <f aca="false">VLOOKUP(D2613,Товар!$A$1:$F$61,5)</f>
        <v>500</v>
      </c>
      <c r="K2613" s="5" t="n">
        <f aca="false">IF(F2613="Поступление",TRUE())</f>
        <v>1</v>
      </c>
      <c r="L2613" s="5" t="n">
        <f aca="false">AND(G2613,H2613,I2613,K2613)</f>
        <v>0</v>
      </c>
      <c r="M2613" s="0" t="n">
        <f aca="false">IF(L2613,1,0)</f>
        <v>0</v>
      </c>
      <c r="N2613" s="0" t="n">
        <f aca="false">E2613*J2613*M2613</f>
        <v>0</v>
      </c>
    </row>
    <row r="2614" customFormat="false" ht="14.25" hidden="false" customHeight="false" outlineLevel="0" collapsed="false">
      <c r="A2614" s="0" t="n">
        <v>2613</v>
      </c>
      <c r="B2614" s="3" t="n">
        <v>45147</v>
      </c>
      <c r="C2614" s="4" t="s">
        <v>23</v>
      </c>
      <c r="D2614" s="0" t="n">
        <v>21</v>
      </c>
      <c r="E2614" s="0" t="n">
        <v>400</v>
      </c>
      <c r="F2614" s="0" t="s">
        <v>11</v>
      </c>
      <c r="G2614" s="5" t="n">
        <f aca="false">OR(C2614="M15",C2614="M10")</f>
        <v>0</v>
      </c>
      <c r="H2614" s="5" t="n">
        <f aca="false">AND(D2614&lt;=7,D2614&gt;=4)</f>
        <v>0</v>
      </c>
      <c r="I2614" s="5" t="n">
        <f aca="false">AND(B2614&gt;=$P$1,B2614&lt;=$Q$1)</f>
        <v>1</v>
      </c>
      <c r="J2614" s="0" t="n">
        <f aca="false">VLOOKUP(D2614,Товар!$A$1:$F$61,5)</f>
        <v>500</v>
      </c>
      <c r="K2614" s="5" t="n">
        <f aca="false">IF(F2614="Поступление",TRUE())</f>
        <v>1</v>
      </c>
      <c r="L2614" s="5" t="n">
        <f aca="false">AND(G2614,H2614,I2614,K2614)</f>
        <v>0</v>
      </c>
      <c r="M2614" s="0" t="n">
        <f aca="false">IF(L2614,1,0)</f>
        <v>0</v>
      </c>
      <c r="N2614" s="0" t="n">
        <f aca="false">E2614*J2614*M2614</f>
        <v>0</v>
      </c>
    </row>
    <row r="2615" customFormat="false" ht="14.25" hidden="false" customHeight="false" outlineLevel="0" collapsed="false">
      <c r="A2615" s="0" t="n">
        <v>2614</v>
      </c>
      <c r="B2615" s="3" t="n">
        <v>45147</v>
      </c>
      <c r="C2615" s="4" t="s">
        <v>23</v>
      </c>
      <c r="D2615" s="0" t="n">
        <v>22</v>
      </c>
      <c r="E2615" s="0" t="n">
        <v>400</v>
      </c>
      <c r="F2615" s="0" t="s">
        <v>11</v>
      </c>
      <c r="G2615" s="5" t="n">
        <f aca="false">OR(C2615="M15",C2615="M10")</f>
        <v>0</v>
      </c>
      <c r="H2615" s="5" t="n">
        <f aca="false">AND(D2615&lt;=7,D2615&gt;=4)</f>
        <v>0</v>
      </c>
      <c r="I2615" s="5" t="n">
        <f aca="false">AND(B2615&gt;=$P$1,B2615&lt;=$Q$1)</f>
        <v>1</v>
      </c>
      <c r="J2615" s="0" t="n">
        <f aca="false">VLOOKUP(D2615,Товар!$A$1:$F$61,5)</f>
        <v>600</v>
      </c>
      <c r="K2615" s="5" t="n">
        <f aca="false">IF(F2615="Поступление",TRUE())</f>
        <v>1</v>
      </c>
      <c r="L2615" s="5" t="n">
        <f aca="false">AND(G2615,H2615,I2615,K2615)</f>
        <v>0</v>
      </c>
      <c r="M2615" s="0" t="n">
        <f aca="false">IF(L2615,1,0)</f>
        <v>0</v>
      </c>
      <c r="N2615" s="0" t="n">
        <f aca="false">E2615*J2615*M2615</f>
        <v>0</v>
      </c>
    </row>
    <row r="2616" customFormat="false" ht="14.25" hidden="false" customHeight="false" outlineLevel="0" collapsed="false">
      <c r="A2616" s="0" t="n">
        <v>2615</v>
      </c>
      <c r="B2616" s="3" t="n">
        <v>45147</v>
      </c>
      <c r="C2616" s="4" t="s">
        <v>23</v>
      </c>
      <c r="D2616" s="0" t="n">
        <v>23</v>
      </c>
      <c r="E2616" s="0" t="n">
        <v>400</v>
      </c>
      <c r="F2616" s="0" t="s">
        <v>11</v>
      </c>
      <c r="G2616" s="5" t="n">
        <f aca="false">OR(C2616="M15",C2616="M10")</f>
        <v>0</v>
      </c>
      <c r="H2616" s="5" t="n">
        <f aca="false">AND(D2616&lt;=7,D2616&gt;=4)</f>
        <v>0</v>
      </c>
      <c r="I2616" s="5" t="n">
        <f aca="false">AND(B2616&gt;=$P$1,B2616&lt;=$Q$1)</f>
        <v>1</v>
      </c>
      <c r="J2616" s="0" t="n">
        <f aca="false">VLOOKUP(D2616,Товар!$A$1:$F$61,5)</f>
        <v>1000</v>
      </c>
      <c r="K2616" s="5" t="n">
        <f aca="false">IF(F2616="Поступление",TRUE())</f>
        <v>1</v>
      </c>
      <c r="L2616" s="5" t="n">
        <f aca="false">AND(G2616,H2616,I2616,K2616)</f>
        <v>0</v>
      </c>
      <c r="M2616" s="0" t="n">
        <f aca="false">IF(L2616,1,0)</f>
        <v>0</v>
      </c>
      <c r="N2616" s="0" t="n">
        <f aca="false">E2616*J2616*M2616</f>
        <v>0</v>
      </c>
    </row>
    <row r="2617" customFormat="false" ht="14.25" hidden="false" customHeight="false" outlineLevel="0" collapsed="false">
      <c r="A2617" s="0" t="n">
        <v>2616</v>
      </c>
      <c r="B2617" s="3" t="n">
        <v>45147</v>
      </c>
      <c r="C2617" s="4" t="s">
        <v>23</v>
      </c>
      <c r="D2617" s="0" t="n">
        <v>24</v>
      </c>
      <c r="E2617" s="0" t="n">
        <v>400</v>
      </c>
      <c r="F2617" s="0" t="s">
        <v>11</v>
      </c>
      <c r="G2617" s="5" t="n">
        <f aca="false">OR(C2617="M15",C2617="M10")</f>
        <v>0</v>
      </c>
      <c r="H2617" s="5" t="n">
        <f aca="false">AND(D2617&lt;=7,D2617&gt;=4)</f>
        <v>0</v>
      </c>
      <c r="I2617" s="5" t="n">
        <f aca="false">AND(B2617&gt;=$P$1,B2617&lt;=$Q$1)</f>
        <v>1</v>
      </c>
      <c r="J2617" s="0" t="n">
        <f aca="false">VLOOKUP(D2617,Товар!$A$1:$F$61,5)</f>
        <v>200</v>
      </c>
      <c r="K2617" s="5" t="n">
        <f aca="false">IF(F2617="Поступление",TRUE())</f>
        <v>1</v>
      </c>
      <c r="L2617" s="5" t="n">
        <f aca="false">AND(G2617,H2617,I2617,K2617)</f>
        <v>0</v>
      </c>
      <c r="M2617" s="0" t="n">
        <f aca="false">IF(L2617,1,0)</f>
        <v>0</v>
      </c>
      <c r="N2617" s="0" t="n">
        <f aca="false">E2617*J2617*M2617</f>
        <v>0</v>
      </c>
    </row>
    <row r="2618" customFormat="false" ht="14.25" hidden="false" customHeight="false" outlineLevel="0" collapsed="false">
      <c r="A2618" s="0" t="n">
        <v>2617</v>
      </c>
      <c r="B2618" s="3" t="n">
        <v>45147</v>
      </c>
      <c r="C2618" s="4" t="s">
        <v>23</v>
      </c>
      <c r="D2618" s="0" t="n">
        <v>25</v>
      </c>
      <c r="E2618" s="0" t="n">
        <v>400</v>
      </c>
      <c r="F2618" s="0" t="s">
        <v>11</v>
      </c>
      <c r="G2618" s="5" t="n">
        <f aca="false">OR(C2618="M15",C2618="M10")</f>
        <v>0</v>
      </c>
      <c r="H2618" s="5" t="n">
        <f aca="false">AND(D2618&lt;=7,D2618&gt;=4)</f>
        <v>0</v>
      </c>
      <c r="I2618" s="5" t="n">
        <f aca="false">AND(B2618&gt;=$P$1,B2618&lt;=$Q$1)</f>
        <v>1</v>
      </c>
      <c r="J2618" s="0" t="n">
        <f aca="false">VLOOKUP(D2618,Товар!$A$1:$F$61,5)</f>
        <v>250</v>
      </c>
      <c r="K2618" s="5" t="n">
        <f aca="false">IF(F2618="Поступление",TRUE())</f>
        <v>1</v>
      </c>
      <c r="L2618" s="5" t="n">
        <f aca="false">AND(G2618,H2618,I2618,K2618)</f>
        <v>0</v>
      </c>
      <c r="M2618" s="0" t="n">
        <f aca="false">IF(L2618,1,0)</f>
        <v>0</v>
      </c>
      <c r="N2618" s="0" t="n">
        <f aca="false">E2618*J2618*M2618</f>
        <v>0</v>
      </c>
    </row>
    <row r="2619" customFormat="false" ht="14.25" hidden="false" customHeight="false" outlineLevel="0" collapsed="false">
      <c r="A2619" s="0" t="n">
        <v>2618</v>
      </c>
      <c r="B2619" s="3" t="n">
        <v>45147</v>
      </c>
      <c r="C2619" s="4" t="s">
        <v>23</v>
      </c>
      <c r="D2619" s="0" t="n">
        <v>26</v>
      </c>
      <c r="E2619" s="0" t="n">
        <v>400</v>
      </c>
      <c r="F2619" s="0" t="s">
        <v>11</v>
      </c>
      <c r="G2619" s="5" t="n">
        <f aca="false">OR(C2619="M15",C2619="M10")</f>
        <v>0</v>
      </c>
      <c r="H2619" s="5" t="n">
        <f aca="false">AND(D2619&lt;=7,D2619&gt;=4)</f>
        <v>0</v>
      </c>
      <c r="I2619" s="5" t="n">
        <f aca="false">AND(B2619&gt;=$P$1,B2619&lt;=$Q$1)</f>
        <v>1</v>
      </c>
      <c r="J2619" s="0" t="n">
        <f aca="false">VLOOKUP(D2619,Товар!$A$1:$F$61,5)</f>
        <v>300</v>
      </c>
      <c r="K2619" s="5" t="n">
        <f aca="false">IF(F2619="Поступление",TRUE())</f>
        <v>1</v>
      </c>
      <c r="L2619" s="5" t="n">
        <f aca="false">AND(G2619,H2619,I2619,K2619)</f>
        <v>0</v>
      </c>
      <c r="M2619" s="0" t="n">
        <f aca="false">IF(L2619,1,0)</f>
        <v>0</v>
      </c>
      <c r="N2619" s="0" t="n">
        <f aca="false">E2619*J2619*M2619</f>
        <v>0</v>
      </c>
    </row>
    <row r="2620" customFormat="false" ht="14.25" hidden="false" customHeight="false" outlineLevel="0" collapsed="false">
      <c r="A2620" s="0" t="n">
        <v>2619</v>
      </c>
      <c r="B2620" s="3" t="n">
        <v>45147</v>
      </c>
      <c r="C2620" s="4" t="s">
        <v>23</v>
      </c>
      <c r="D2620" s="0" t="n">
        <v>27</v>
      </c>
      <c r="E2620" s="0" t="n">
        <v>400</v>
      </c>
      <c r="F2620" s="0" t="s">
        <v>11</v>
      </c>
      <c r="G2620" s="5" t="n">
        <f aca="false">OR(C2620="M15",C2620="M10")</f>
        <v>0</v>
      </c>
      <c r="H2620" s="5" t="n">
        <f aca="false">AND(D2620&lt;=7,D2620&gt;=4)</f>
        <v>0</v>
      </c>
      <c r="I2620" s="5" t="n">
        <f aca="false">AND(B2620&gt;=$P$1,B2620&lt;=$Q$1)</f>
        <v>1</v>
      </c>
      <c r="J2620" s="0" t="n">
        <f aca="false">VLOOKUP(D2620,Товар!$A$1:$F$61,5)</f>
        <v>100</v>
      </c>
      <c r="K2620" s="5" t="n">
        <f aca="false">IF(F2620="Поступление",TRUE())</f>
        <v>1</v>
      </c>
      <c r="L2620" s="5" t="n">
        <f aca="false">AND(G2620,H2620,I2620,K2620)</f>
        <v>0</v>
      </c>
      <c r="M2620" s="0" t="n">
        <f aca="false">IF(L2620,1,0)</f>
        <v>0</v>
      </c>
      <c r="N2620" s="0" t="n">
        <f aca="false">E2620*J2620*M2620</f>
        <v>0</v>
      </c>
    </row>
    <row r="2621" customFormat="false" ht="14.25" hidden="false" customHeight="false" outlineLevel="0" collapsed="false">
      <c r="A2621" s="0" t="n">
        <v>2620</v>
      </c>
      <c r="B2621" s="3" t="n">
        <v>45147</v>
      </c>
      <c r="C2621" s="4" t="s">
        <v>23</v>
      </c>
      <c r="D2621" s="0" t="n">
        <v>28</v>
      </c>
      <c r="E2621" s="0" t="n">
        <v>400</v>
      </c>
      <c r="F2621" s="0" t="s">
        <v>11</v>
      </c>
      <c r="G2621" s="5" t="n">
        <f aca="false">OR(C2621="M15",C2621="M10")</f>
        <v>0</v>
      </c>
      <c r="H2621" s="5" t="n">
        <f aca="false">AND(D2621&lt;=7,D2621&gt;=4)</f>
        <v>0</v>
      </c>
      <c r="I2621" s="5" t="n">
        <f aca="false">AND(B2621&gt;=$P$1,B2621&lt;=$Q$1)</f>
        <v>1</v>
      </c>
      <c r="J2621" s="0" t="n">
        <f aca="false">VLOOKUP(D2621,Товар!$A$1:$F$61,5)</f>
        <v>250</v>
      </c>
      <c r="K2621" s="5" t="n">
        <f aca="false">IF(F2621="Поступление",TRUE())</f>
        <v>1</v>
      </c>
      <c r="L2621" s="5" t="n">
        <f aca="false">AND(G2621,H2621,I2621,K2621)</f>
        <v>0</v>
      </c>
      <c r="M2621" s="0" t="n">
        <f aca="false">IF(L2621,1,0)</f>
        <v>0</v>
      </c>
      <c r="N2621" s="0" t="n">
        <f aca="false">E2621*J2621*M2621</f>
        <v>0</v>
      </c>
    </row>
    <row r="2622" customFormat="false" ht="14.25" hidden="false" customHeight="false" outlineLevel="0" collapsed="false">
      <c r="A2622" s="0" t="n">
        <v>2621</v>
      </c>
      <c r="B2622" s="3" t="n">
        <v>45147</v>
      </c>
      <c r="C2622" s="4" t="s">
        <v>23</v>
      </c>
      <c r="D2622" s="0" t="n">
        <v>29</v>
      </c>
      <c r="E2622" s="0" t="n">
        <v>400</v>
      </c>
      <c r="F2622" s="0" t="s">
        <v>11</v>
      </c>
      <c r="G2622" s="5" t="n">
        <f aca="false">OR(C2622="M15",C2622="M10")</f>
        <v>0</v>
      </c>
      <c r="H2622" s="5" t="n">
        <f aca="false">AND(D2622&lt;=7,D2622&gt;=4)</f>
        <v>0</v>
      </c>
      <c r="I2622" s="5" t="n">
        <f aca="false">AND(B2622&gt;=$P$1,B2622&lt;=$Q$1)</f>
        <v>1</v>
      </c>
      <c r="J2622" s="0" t="n">
        <f aca="false">VLOOKUP(D2622,Товар!$A$1:$F$61,5)</f>
        <v>250</v>
      </c>
      <c r="K2622" s="5" t="n">
        <f aca="false">IF(F2622="Поступление",TRUE())</f>
        <v>1</v>
      </c>
      <c r="L2622" s="5" t="n">
        <f aca="false">AND(G2622,H2622,I2622,K2622)</f>
        <v>0</v>
      </c>
      <c r="M2622" s="0" t="n">
        <f aca="false">IF(L2622,1,0)</f>
        <v>0</v>
      </c>
      <c r="N2622" s="0" t="n">
        <f aca="false">E2622*J2622*M2622</f>
        <v>0</v>
      </c>
    </row>
    <row r="2623" customFormat="false" ht="14.25" hidden="false" customHeight="false" outlineLevel="0" collapsed="false">
      <c r="A2623" s="0" t="n">
        <v>2622</v>
      </c>
      <c r="B2623" s="3" t="n">
        <v>45147</v>
      </c>
      <c r="C2623" s="4" t="s">
        <v>23</v>
      </c>
      <c r="D2623" s="0" t="n">
        <v>30</v>
      </c>
      <c r="E2623" s="0" t="n">
        <v>400</v>
      </c>
      <c r="F2623" s="0" t="s">
        <v>11</v>
      </c>
      <c r="G2623" s="5" t="n">
        <f aca="false">OR(C2623="M15",C2623="M10")</f>
        <v>0</v>
      </c>
      <c r="H2623" s="5" t="n">
        <f aca="false">AND(D2623&lt;=7,D2623&gt;=4)</f>
        <v>0</v>
      </c>
      <c r="I2623" s="5" t="n">
        <f aca="false">AND(B2623&gt;=$P$1,B2623&lt;=$Q$1)</f>
        <v>1</v>
      </c>
      <c r="J2623" s="0" t="n">
        <f aca="false">VLOOKUP(D2623,Товар!$A$1:$F$61,5)</f>
        <v>100</v>
      </c>
      <c r="K2623" s="5" t="n">
        <f aca="false">IF(F2623="Поступление",TRUE())</f>
        <v>1</v>
      </c>
      <c r="L2623" s="5" t="n">
        <f aca="false">AND(G2623,H2623,I2623,K2623)</f>
        <v>0</v>
      </c>
      <c r="M2623" s="0" t="n">
        <f aca="false">IF(L2623,1,0)</f>
        <v>0</v>
      </c>
      <c r="N2623" s="0" t="n">
        <f aca="false">E2623*J2623*M2623</f>
        <v>0</v>
      </c>
    </row>
    <row r="2624" customFormat="false" ht="14.25" hidden="false" customHeight="false" outlineLevel="0" collapsed="false">
      <c r="A2624" s="0" t="n">
        <v>2623</v>
      </c>
      <c r="B2624" s="3" t="n">
        <v>45147</v>
      </c>
      <c r="C2624" s="4" t="s">
        <v>23</v>
      </c>
      <c r="D2624" s="0" t="n">
        <v>31</v>
      </c>
      <c r="E2624" s="0" t="n">
        <v>400</v>
      </c>
      <c r="F2624" s="0" t="s">
        <v>11</v>
      </c>
      <c r="G2624" s="5" t="n">
        <f aca="false">OR(C2624="M15",C2624="M10")</f>
        <v>0</v>
      </c>
      <c r="H2624" s="5" t="n">
        <f aca="false">AND(D2624&lt;=7,D2624&gt;=4)</f>
        <v>0</v>
      </c>
      <c r="I2624" s="5" t="n">
        <f aca="false">AND(B2624&gt;=$P$1,B2624&lt;=$Q$1)</f>
        <v>1</v>
      </c>
      <c r="J2624" s="0" t="n">
        <f aca="false">VLOOKUP(D2624,Товар!$A$1:$F$61,5)</f>
        <v>80</v>
      </c>
      <c r="K2624" s="5" t="n">
        <f aca="false">IF(F2624="Поступление",TRUE())</f>
        <v>1</v>
      </c>
      <c r="L2624" s="5" t="n">
        <f aca="false">AND(G2624,H2624,I2624,K2624)</f>
        <v>0</v>
      </c>
      <c r="M2624" s="0" t="n">
        <f aca="false">IF(L2624,1,0)</f>
        <v>0</v>
      </c>
      <c r="N2624" s="0" t="n">
        <f aca="false">E2624*J2624*M2624</f>
        <v>0</v>
      </c>
    </row>
    <row r="2625" customFormat="false" ht="14.25" hidden="false" customHeight="false" outlineLevel="0" collapsed="false">
      <c r="A2625" s="0" t="n">
        <v>2624</v>
      </c>
      <c r="B2625" s="3" t="n">
        <v>45147</v>
      </c>
      <c r="C2625" s="4" t="s">
        <v>23</v>
      </c>
      <c r="D2625" s="0" t="n">
        <v>32</v>
      </c>
      <c r="E2625" s="0" t="n">
        <v>400</v>
      </c>
      <c r="F2625" s="0" t="s">
        <v>11</v>
      </c>
      <c r="G2625" s="5" t="n">
        <f aca="false">OR(C2625="M15",C2625="M10")</f>
        <v>0</v>
      </c>
      <c r="H2625" s="5" t="n">
        <f aca="false">AND(D2625&lt;=7,D2625&gt;=4)</f>
        <v>0</v>
      </c>
      <c r="I2625" s="5" t="n">
        <f aca="false">AND(B2625&gt;=$P$1,B2625&lt;=$Q$1)</f>
        <v>1</v>
      </c>
      <c r="J2625" s="0" t="n">
        <f aca="false">VLOOKUP(D2625,Товар!$A$1:$F$61,5)</f>
        <v>100</v>
      </c>
      <c r="K2625" s="5" t="n">
        <f aca="false">IF(F2625="Поступление",TRUE())</f>
        <v>1</v>
      </c>
      <c r="L2625" s="5" t="n">
        <f aca="false">AND(G2625,H2625,I2625,K2625)</f>
        <v>0</v>
      </c>
      <c r="M2625" s="0" t="n">
        <f aca="false">IF(L2625,1,0)</f>
        <v>0</v>
      </c>
      <c r="N2625" s="0" t="n">
        <f aca="false">E2625*J2625*M2625</f>
        <v>0</v>
      </c>
    </row>
    <row r="2626" customFormat="false" ht="14.25" hidden="false" customHeight="false" outlineLevel="0" collapsed="false">
      <c r="A2626" s="0" t="n">
        <v>2625</v>
      </c>
      <c r="B2626" s="3" t="n">
        <v>45147</v>
      </c>
      <c r="C2626" s="4" t="s">
        <v>23</v>
      </c>
      <c r="D2626" s="0" t="n">
        <v>33</v>
      </c>
      <c r="E2626" s="0" t="n">
        <v>400</v>
      </c>
      <c r="F2626" s="0" t="s">
        <v>11</v>
      </c>
      <c r="G2626" s="5" t="n">
        <f aca="false">OR(C2626="M15",C2626="M10")</f>
        <v>0</v>
      </c>
      <c r="H2626" s="5" t="n">
        <f aca="false">AND(D2626&lt;=7,D2626&gt;=4)</f>
        <v>0</v>
      </c>
      <c r="I2626" s="5" t="n">
        <f aca="false">AND(B2626&gt;=$P$1,B2626&lt;=$Q$1)</f>
        <v>1</v>
      </c>
      <c r="J2626" s="0" t="n">
        <f aca="false">VLOOKUP(D2626,Товар!$A$1:$F$61,5)</f>
        <v>100</v>
      </c>
      <c r="K2626" s="5" t="n">
        <f aca="false">IF(F2626="Поступление",TRUE())</f>
        <v>1</v>
      </c>
      <c r="L2626" s="5" t="n">
        <f aca="false">AND(G2626,H2626,I2626,K2626)</f>
        <v>0</v>
      </c>
      <c r="M2626" s="0" t="n">
        <f aca="false">IF(L2626,1,0)</f>
        <v>0</v>
      </c>
      <c r="N2626" s="0" t="n">
        <f aca="false">E2626*J2626*M2626</f>
        <v>0</v>
      </c>
    </row>
    <row r="2627" customFormat="false" ht="14.25" hidden="false" customHeight="false" outlineLevel="0" collapsed="false">
      <c r="A2627" s="0" t="n">
        <v>2626</v>
      </c>
      <c r="B2627" s="3" t="n">
        <v>45147</v>
      </c>
      <c r="C2627" s="4" t="s">
        <v>23</v>
      </c>
      <c r="D2627" s="0" t="n">
        <v>34</v>
      </c>
      <c r="E2627" s="0" t="n">
        <v>400</v>
      </c>
      <c r="F2627" s="0" t="s">
        <v>11</v>
      </c>
      <c r="G2627" s="5" t="n">
        <f aca="false">OR(C2627="M15",C2627="M10")</f>
        <v>0</v>
      </c>
      <c r="H2627" s="5" t="n">
        <f aca="false">AND(D2627&lt;=7,D2627&gt;=4)</f>
        <v>0</v>
      </c>
      <c r="I2627" s="5" t="n">
        <f aca="false">AND(B2627&gt;=$P$1,B2627&lt;=$Q$1)</f>
        <v>1</v>
      </c>
      <c r="J2627" s="0" t="n">
        <f aca="false">VLOOKUP(D2627,Товар!$A$1:$F$61,5)</f>
        <v>200</v>
      </c>
      <c r="K2627" s="5" t="n">
        <f aca="false">IF(F2627="Поступление",TRUE())</f>
        <v>1</v>
      </c>
      <c r="L2627" s="5" t="n">
        <f aca="false">AND(G2627,H2627,I2627,K2627)</f>
        <v>0</v>
      </c>
      <c r="M2627" s="0" t="n">
        <f aca="false">IF(L2627,1,0)</f>
        <v>0</v>
      </c>
      <c r="N2627" s="0" t="n">
        <f aca="false">E2627*J2627*M2627</f>
        <v>0</v>
      </c>
    </row>
    <row r="2628" customFormat="false" ht="14.25" hidden="false" customHeight="false" outlineLevel="0" collapsed="false">
      <c r="A2628" s="0" t="n">
        <v>2627</v>
      </c>
      <c r="B2628" s="3" t="n">
        <v>45147</v>
      </c>
      <c r="C2628" s="4" t="s">
        <v>23</v>
      </c>
      <c r="D2628" s="0" t="n">
        <v>35</v>
      </c>
      <c r="E2628" s="0" t="n">
        <v>400</v>
      </c>
      <c r="F2628" s="0" t="s">
        <v>11</v>
      </c>
      <c r="G2628" s="5" t="n">
        <f aca="false">OR(C2628="M15",C2628="M10")</f>
        <v>0</v>
      </c>
      <c r="H2628" s="5" t="n">
        <f aca="false">AND(D2628&lt;=7,D2628&gt;=4)</f>
        <v>0</v>
      </c>
      <c r="I2628" s="5" t="n">
        <f aca="false">AND(B2628&gt;=$P$1,B2628&lt;=$Q$1)</f>
        <v>1</v>
      </c>
      <c r="J2628" s="0" t="n">
        <f aca="false">VLOOKUP(D2628,Товар!$A$1:$F$61,5)</f>
        <v>300</v>
      </c>
      <c r="K2628" s="5" t="n">
        <f aca="false">IF(F2628="Поступление",TRUE())</f>
        <v>1</v>
      </c>
      <c r="L2628" s="5" t="n">
        <f aca="false">AND(G2628,H2628,I2628,K2628)</f>
        <v>0</v>
      </c>
      <c r="M2628" s="0" t="n">
        <f aca="false">IF(L2628,1,0)</f>
        <v>0</v>
      </c>
      <c r="N2628" s="0" t="n">
        <f aca="false">E2628*J2628*M2628</f>
        <v>0</v>
      </c>
    </row>
    <row r="2629" customFormat="false" ht="14.25" hidden="false" customHeight="false" outlineLevel="0" collapsed="false">
      <c r="A2629" s="0" t="n">
        <v>2628</v>
      </c>
      <c r="B2629" s="3" t="n">
        <v>45147</v>
      </c>
      <c r="C2629" s="4" t="s">
        <v>23</v>
      </c>
      <c r="D2629" s="0" t="n">
        <v>36</v>
      </c>
      <c r="E2629" s="0" t="n">
        <v>400</v>
      </c>
      <c r="F2629" s="0" t="s">
        <v>11</v>
      </c>
      <c r="G2629" s="5" t="n">
        <f aca="false">OR(C2629="M15",C2629="M10")</f>
        <v>0</v>
      </c>
      <c r="H2629" s="5" t="n">
        <f aca="false">AND(D2629&lt;=7,D2629&gt;=4)</f>
        <v>0</v>
      </c>
      <c r="I2629" s="5" t="n">
        <f aca="false">AND(B2629&gt;=$P$1,B2629&lt;=$Q$1)</f>
        <v>1</v>
      </c>
      <c r="J2629" s="0" t="n">
        <f aca="false">VLOOKUP(D2629,Товар!$A$1:$F$61,5)</f>
        <v>400</v>
      </c>
      <c r="K2629" s="5" t="n">
        <f aca="false">IF(F2629="Поступление",TRUE())</f>
        <v>1</v>
      </c>
      <c r="L2629" s="5" t="n">
        <f aca="false">AND(G2629,H2629,I2629,K2629)</f>
        <v>0</v>
      </c>
      <c r="M2629" s="0" t="n">
        <f aca="false">IF(L2629,1,0)</f>
        <v>0</v>
      </c>
      <c r="N2629" s="0" t="n">
        <f aca="false">E2629*J2629*M2629</f>
        <v>0</v>
      </c>
    </row>
    <row r="2630" customFormat="false" ht="14.25" hidden="false" customHeight="false" outlineLevel="0" collapsed="false">
      <c r="A2630" s="0" t="n">
        <v>2629</v>
      </c>
      <c r="B2630" s="3" t="n">
        <v>45147</v>
      </c>
      <c r="C2630" s="4" t="s">
        <v>24</v>
      </c>
      <c r="D2630" s="0" t="n">
        <v>1</v>
      </c>
      <c r="E2630" s="0" t="n">
        <v>200</v>
      </c>
      <c r="F2630" s="0" t="s">
        <v>11</v>
      </c>
      <c r="G2630" s="5" t="n">
        <f aca="false">OR(C2630="M15",C2630="M10")</f>
        <v>0</v>
      </c>
      <c r="H2630" s="5" t="n">
        <f aca="false">AND(D2630&lt;=7,D2630&gt;=4)</f>
        <v>0</v>
      </c>
      <c r="I2630" s="5" t="n">
        <f aca="false">AND(B2630&gt;=$P$1,B2630&lt;=$Q$1)</f>
        <v>1</v>
      </c>
      <c r="J2630" s="0" t="n">
        <f aca="false">VLOOKUP(D2630,Товар!$A$1:$F$61,5)</f>
        <v>250</v>
      </c>
      <c r="K2630" s="5" t="n">
        <f aca="false">IF(F2630="Поступление",TRUE())</f>
        <v>1</v>
      </c>
      <c r="L2630" s="5" t="n">
        <f aca="false">AND(G2630,H2630,I2630,K2630)</f>
        <v>0</v>
      </c>
      <c r="M2630" s="0" t="n">
        <f aca="false">IF(L2630,1,0)</f>
        <v>0</v>
      </c>
      <c r="N2630" s="0" t="n">
        <f aca="false">E2630*J2630*M2630</f>
        <v>0</v>
      </c>
    </row>
    <row r="2631" customFormat="false" ht="14.25" hidden="false" customHeight="false" outlineLevel="0" collapsed="false">
      <c r="A2631" s="0" t="n">
        <v>2630</v>
      </c>
      <c r="B2631" s="3" t="n">
        <v>45147</v>
      </c>
      <c r="C2631" s="4" t="s">
        <v>24</v>
      </c>
      <c r="D2631" s="0" t="n">
        <v>2</v>
      </c>
      <c r="E2631" s="0" t="n">
        <v>200</v>
      </c>
      <c r="F2631" s="0" t="s">
        <v>11</v>
      </c>
      <c r="G2631" s="5" t="n">
        <f aca="false">OR(C2631="M15",C2631="M10")</f>
        <v>0</v>
      </c>
      <c r="H2631" s="5" t="n">
        <f aca="false">AND(D2631&lt;=7,D2631&gt;=4)</f>
        <v>0</v>
      </c>
      <c r="I2631" s="5" t="n">
        <f aca="false">AND(B2631&gt;=$P$1,B2631&lt;=$Q$1)</f>
        <v>1</v>
      </c>
      <c r="J2631" s="0" t="n">
        <f aca="false">VLOOKUP(D2631,Товар!$A$1:$F$61,5)</f>
        <v>1</v>
      </c>
      <c r="K2631" s="5" t="n">
        <f aca="false">IF(F2631="Поступление",TRUE())</f>
        <v>1</v>
      </c>
      <c r="L2631" s="5" t="n">
        <f aca="false">AND(G2631,H2631,I2631,K2631)</f>
        <v>0</v>
      </c>
      <c r="M2631" s="0" t="n">
        <f aca="false">IF(L2631,1,0)</f>
        <v>0</v>
      </c>
      <c r="N2631" s="0" t="n">
        <f aca="false">E2631*J2631*M2631</f>
        <v>0</v>
      </c>
    </row>
    <row r="2632" customFormat="false" ht="14.25" hidden="false" customHeight="false" outlineLevel="0" collapsed="false">
      <c r="A2632" s="0" t="n">
        <v>2631</v>
      </c>
      <c r="B2632" s="3" t="n">
        <v>45147</v>
      </c>
      <c r="C2632" s="4" t="s">
        <v>24</v>
      </c>
      <c r="D2632" s="0" t="n">
        <v>3</v>
      </c>
      <c r="E2632" s="0" t="n">
        <v>200</v>
      </c>
      <c r="F2632" s="0" t="s">
        <v>11</v>
      </c>
      <c r="G2632" s="5" t="n">
        <f aca="false">OR(C2632="M15",C2632="M10")</f>
        <v>0</v>
      </c>
      <c r="H2632" s="5" t="n">
        <f aca="false">AND(D2632&lt;=7,D2632&gt;=4)</f>
        <v>0</v>
      </c>
      <c r="I2632" s="5" t="n">
        <f aca="false">AND(B2632&gt;=$P$1,B2632&lt;=$Q$1)</f>
        <v>1</v>
      </c>
      <c r="J2632" s="0" t="n">
        <f aca="false">VLOOKUP(D2632,Товар!$A$1:$F$61,5)</f>
        <v>6</v>
      </c>
      <c r="K2632" s="5" t="n">
        <f aca="false">IF(F2632="Поступление",TRUE())</f>
        <v>1</v>
      </c>
      <c r="L2632" s="5" t="n">
        <f aca="false">AND(G2632,H2632,I2632,K2632)</f>
        <v>0</v>
      </c>
      <c r="M2632" s="0" t="n">
        <f aca="false">IF(L2632,1,0)</f>
        <v>0</v>
      </c>
      <c r="N2632" s="0" t="n">
        <f aca="false">E2632*J2632*M2632</f>
        <v>0</v>
      </c>
    </row>
    <row r="2633" customFormat="false" ht="14.25" hidden="false" customHeight="false" outlineLevel="0" collapsed="false">
      <c r="A2633" s="0" t="n">
        <v>2632</v>
      </c>
      <c r="B2633" s="3" t="n">
        <v>45147</v>
      </c>
      <c r="C2633" s="4" t="s">
        <v>24</v>
      </c>
      <c r="D2633" s="0" t="n">
        <v>4</v>
      </c>
      <c r="E2633" s="0" t="n">
        <v>200</v>
      </c>
      <c r="F2633" s="0" t="s">
        <v>11</v>
      </c>
      <c r="G2633" s="5" t="n">
        <f aca="false">OR(C2633="M15",C2633="M10")</f>
        <v>0</v>
      </c>
      <c r="H2633" s="5" t="n">
        <f aca="false">AND(D2633&lt;=7,D2633&gt;=4)</f>
        <v>1</v>
      </c>
      <c r="I2633" s="5" t="n">
        <f aca="false">AND(B2633&gt;=$P$1,B2633&lt;=$Q$1)</f>
        <v>1</v>
      </c>
      <c r="J2633" s="0" t="n">
        <f aca="false">VLOOKUP(D2633,Товар!$A$1:$F$61,5)</f>
        <v>250</v>
      </c>
      <c r="K2633" s="5" t="n">
        <f aca="false">IF(F2633="Поступление",TRUE())</f>
        <v>1</v>
      </c>
      <c r="L2633" s="5" t="n">
        <f aca="false">AND(G2633,H2633,I2633,K2633)</f>
        <v>0</v>
      </c>
      <c r="M2633" s="0" t="n">
        <f aca="false">IF(L2633,1,0)</f>
        <v>0</v>
      </c>
      <c r="N2633" s="0" t="n">
        <f aca="false">E2633*J2633*M2633</f>
        <v>0</v>
      </c>
    </row>
    <row r="2634" customFormat="false" ht="14.25" hidden="false" customHeight="false" outlineLevel="0" collapsed="false">
      <c r="A2634" s="0" t="n">
        <v>2633</v>
      </c>
      <c r="B2634" s="3" t="n">
        <v>45147</v>
      </c>
      <c r="C2634" s="4" t="s">
        <v>24</v>
      </c>
      <c r="D2634" s="0" t="n">
        <v>5</v>
      </c>
      <c r="E2634" s="0" t="n">
        <v>200</v>
      </c>
      <c r="F2634" s="0" t="s">
        <v>11</v>
      </c>
      <c r="G2634" s="5" t="n">
        <f aca="false">OR(C2634="M15",C2634="M10")</f>
        <v>0</v>
      </c>
      <c r="H2634" s="5" t="n">
        <f aca="false">AND(D2634&lt;=7,D2634&gt;=4)</f>
        <v>1</v>
      </c>
      <c r="I2634" s="5" t="n">
        <f aca="false">AND(B2634&gt;=$P$1,B2634&lt;=$Q$1)</f>
        <v>1</v>
      </c>
      <c r="J2634" s="0" t="n">
        <f aca="false">VLOOKUP(D2634,Товар!$A$1:$F$61,5)</f>
        <v>800</v>
      </c>
      <c r="K2634" s="5" t="n">
        <f aca="false">IF(F2634="Поступление",TRUE())</f>
        <v>1</v>
      </c>
      <c r="L2634" s="5" t="n">
        <f aca="false">AND(G2634,H2634,I2634,K2634)</f>
        <v>0</v>
      </c>
      <c r="M2634" s="0" t="n">
        <f aca="false">IF(L2634,1,0)</f>
        <v>0</v>
      </c>
      <c r="N2634" s="0" t="n">
        <f aca="false">E2634*J2634*M2634</f>
        <v>0</v>
      </c>
    </row>
    <row r="2635" customFormat="false" ht="14.25" hidden="false" customHeight="false" outlineLevel="0" collapsed="false">
      <c r="A2635" s="0" t="n">
        <v>2634</v>
      </c>
      <c r="B2635" s="3" t="n">
        <v>45147</v>
      </c>
      <c r="C2635" s="4" t="s">
        <v>24</v>
      </c>
      <c r="D2635" s="0" t="n">
        <v>6</v>
      </c>
      <c r="E2635" s="0" t="n">
        <v>200</v>
      </c>
      <c r="F2635" s="0" t="s">
        <v>11</v>
      </c>
      <c r="G2635" s="5" t="n">
        <f aca="false">OR(C2635="M15",C2635="M10")</f>
        <v>0</v>
      </c>
      <c r="H2635" s="5" t="n">
        <f aca="false">AND(D2635&lt;=7,D2635&gt;=4)</f>
        <v>1</v>
      </c>
      <c r="I2635" s="5" t="n">
        <f aca="false">AND(B2635&gt;=$P$1,B2635&lt;=$Q$1)</f>
        <v>1</v>
      </c>
      <c r="J2635" s="0" t="n">
        <f aca="false">VLOOKUP(D2635,Товар!$A$1:$F$61,5)</f>
        <v>500</v>
      </c>
      <c r="K2635" s="5" t="n">
        <f aca="false">IF(F2635="Поступление",TRUE())</f>
        <v>1</v>
      </c>
      <c r="L2635" s="5" t="n">
        <f aca="false">AND(G2635,H2635,I2635,K2635)</f>
        <v>0</v>
      </c>
      <c r="M2635" s="0" t="n">
        <f aca="false">IF(L2635,1,0)</f>
        <v>0</v>
      </c>
      <c r="N2635" s="0" t="n">
        <f aca="false">E2635*J2635*M2635</f>
        <v>0</v>
      </c>
    </row>
    <row r="2636" customFormat="false" ht="14.25" hidden="false" customHeight="false" outlineLevel="0" collapsed="false">
      <c r="A2636" s="0" t="n">
        <v>2635</v>
      </c>
      <c r="B2636" s="3" t="n">
        <v>45147</v>
      </c>
      <c r="C2636" s="4" t="s">
        <v>24</v>
      </c>
      <c r="D2636" s="0" t="n">
        <v>7</v>
      </c>
      <c r="E2636" s="0" t="n">
        <v>200</v>
      </c>
      <c r="F2636" s="0" t="s">
        <v>11</v>
      </c>
      <c r="G2636" s="5" t="n">
        <f aca="false">OR(C2636="M15",C2636="M10")</f>
        <v>0</v>
      </c>
      <c r="H2636" s="5" t="n">
        <f aca="false">AND(D2636&lt;=7,D2636&gt;=4)</f>
        <v>1</v>
      </c>
      <c r="I2636" s="5" t="n">
        <f aca="false">AND(B2636&gt;=$P$1,B2636&lt;=$Q$1)</f>
        <v>1</v>
      </c>
      <c r="J2636" s="0" t="n">
        <f aca="false">VLOOKUP(D2636,Товар!$A$1:$F$61,5)</f>
        <v>1000</v>
      </c>
      <c r="K2636" s="5" t="n">
        <f aca="false">IF(F2636="Поступление",TRUE())</f>
        <v>1</v>
      </c>
      <c r="L2636" s="5" t="n">
        <f aca="false">AND(G2636,H2636,I2636,K2636)</f>
        <v>0</v>
      </c>
      <c r="M2636" s="0" t="n">
        <f aca="false">IF(L2636,1,0)</f>
        <v>0</v>
      </c>
      <c r="N2636" s="0" t="n">
        <f aca="false">E2636*J2636*M2636</f>
        <v>0</v>
      </c>
    </row>
    <row r="2637" customFormat="false" ht="14.25" hidden="false" customHeight="false" outlineLevel="0" collapsed="false">
      <c r="A2637" s="0" t="n">
        <v>2636</v>
      </c>
      <c r="B2637" s="3" t="n">
        <v>45147</v>
      </c>
      <c r="C2637" s="4" t="s">
        <v>24</v>
      </c>
      <c r="D2637" s="0" t="n">
        <v>8</v>
      </c>
      <c r="E2637" s="0" t="n">
        <v>200</v>
      </c>
      <c r="F2637" s="0" t="s">
        <v>11</v>
      </c>
      <c r="G2637" s="5" t="n">
        <f aca="false">OR(C2637="M15",C2637="M10")</f>
        <v>0</v>
      </c>
      <c r="H2637" s="5" t="n">
        <f aca="false">AND(D2637&lt;=7,D2637&gt;=4)</f>
        <v>0</v>
      </c>
      <c r="I2637" s="5" t="n">
        <f aca="false">AND(B2637&gt;=$P$1,B2637&lt;=$Q$1)</f>
        <v>1</v>
      </c>
      <c r="J2637" s="0" t="n">
        <f aca="false">VLOOKUP(D2637,Товар!$A$1:$F$61,5)</f>
        <v>250</v>
      </c>
      <c r="K2637" s="5" t="n">
        <f aca="false">IF(F2637="Поступление",TRUE())</f>
        <v>1</v>
      </c>
      <c r="L2637" s="5" t="n">
        <f aca="false">AND(G2637,H2637,I2637,K2637)</f>
        <v>0</v>
      </c>
      <c r="M2637" s="0" t="n">
        <f aca="false">IF(L2637,1,0)</f>
        <v>0</v>
      </c>
      <c r="N2637" s="0" t="n">
        <f aca="false">E2637*J2637*M2637</f>
        <v>0</v>
      </c>
    </row>
    <row r="2638" customFormat="false" ht="14.25" hidden="false" customHeight="false" outlineLevel="0" collapsed="false">
      <c r="A2638" s="0" t="n">
        <v>2637</v>
      </c>
      <c r="B2638" s="3" t="n">
        <v>45147</v>
      </c>
      <c r="C2638" s="4" t="s">
        <v>24</v>
      </c>
      <c r="D2638" s="0" t="n">
        <v>9</v>
      </c>
      <c r="E2638" s="0" t="n">
        <v>200</v>
      </c>
      <c r="F2638" s="0" t="s">
        <v>11</v>
      </c>
      <c r="G2638" s="5" t="n">
        <f aca="false">OR(C2638="M15",C2638="M10")</f>
        <v>0</v>
      </c>
      <c r="H2638" s="5" t="n">
        <f aca="false">AND(D2638&lt;=7,D2638&gt;=4)</f>
        <v>0</v>
      </c>
      <c r="I2638" s="5" t="n">
        <f aca="false">AND(B2638&gt;=$P$1,B2638&lt;=$Q$1)</f>
        <v>1</v>
      </c>
      <c r="J2638" s="0" t="n">
        <f aca="false">VLOOKUP(D2638,Товар!$A$1:$F$61,5)</f>
        <v>500</v>
      </c>
      <c r="K2638" s="5" t="n">
        <f aca="false">IF(F2638="Поступление",TRUE())</f>
        <v>1</v>
      </c>
      <c r="L2638" s="5" t="n">
        <f aca="false">AND(G2638,H2638,I2638,K2638)</f>
        <v>0</v>
      </c>
      <c r="M2638" s="0" t="n">
        <f aca="false">IF(L2638,1,0)</f>
        <v>0</v>
      </c>
      <c r="N2638" s="0" t="n">
        <f aca="false">E2638*J2638*M2638</f>
        <v>0</v>
      </c>
    </row>
    <row r="2639" customFormat="false" ht="14.25" hidden="false" customHeight="false" outlineLevel="0" collapsed="false">
      <c r="A2639" s="0" t="n">
        <v>2638</v>
      </c>
      <c r="B2639" s="3" t="n">
        <v>45147</v>
      </c>
      <c r="C2639" s="4" t="s">
        <v>24</v>
      </c>
      <c r="D2639" s="0" t="n">
        <v>10</v>
      </c>
      <c r="E2639" s="0" t="n">
        <v>200</v>
      </c>
      <c r="F2639" s="0" t="s">
        <v>11</v>
      </c>
      <c r="G2639" s="5" t="n">
        <f aca="false">OR(C2639="M15",C2639="M10")</f>
        <v>0</v>
      </c>
      <c r="H2639" s="5" t="n">
        <f aca="false">AND(D2639&lt;=7,D2639&gt;=4)</f>
        <v>0</v>
      </c>
      <c r="I2639" s="5" t="n">
        <f aca="false">AND(B2639&gt;=$P$1,B2639&lt;=$Q$1)</f>
        <v>1</v>
      </c>
      <c r="J2639" s="0" t="n">
        <f aca="false">VLOOKUP(D2639,Товар!$A$1:$F$61,5)</f>
        <v>1000</v>
      </c>
      <c r="K2639" s="5" t="n">
        <f aca="false">IF(F2639="Поступление",TRUE())</f>
        <v>1</v>
      </c>
      <c r="L2639" s="5" t="n">
        <f aca="false">AND(G2639,H2639,I2639,K2639)</f>
        <v>0</v>
      </c>
      <c r="M2639" s="0" t="n">
        <f aca="false">IF(L2639,1,0)</f>
        <v>0</v>
      </c>
      <c r="N2639" s="0" t="n">
        <f aca="false">E2639*J2639*M2639</f>
        <v>0</v>
      </c>
    </row>
    <row r="2640" customFormat="false" ht="14.25" hidden="false" customHeight="false" outlineLevel="0" collapsed="false">
      <c r="A2640" s="0" t="n">
        <v>2639</v>
      </c>
      <c r="B2640" s="3" t="n">
        <v>45147</v>
      </c>
      <c r="C2640" s="4" t="s">
        <v>24</v>
      </c>
      <c r="D2640" s="0" t="n">
        <v>11</v>
      </c>
      <c r="E2640" s="0" t="n">
        <v>200</v>
      </c>
      <c r="F2640" s="0" t="s">
        <v>11</v>
      </c>
      <c r="G2640" s="5" t="n">
        <f aca="false">OR(C2640="M15",C2640="M10")</f>
        <v>0</v>
      </c>
      <c r="H2640" s="5" t="n">
        <f aca="false">AND(D2640&lt;=7,D2640&gt;=4)</f>
        <v>0</v>
      </c>
      <c r="I2640" s="5" t="n">
        <f aca="false">AND(B2640&gt;=$P$1,B2640&lt;=$Q$1)</f>
        <v>1</v>
      </c>
      <c r="J2640" s="0" t="n">
        <f aca="false">VLOOKUP(D2640,Товар!$A$1:$F$61,5)</f>
        <v>500</v>
      </c>
      <c r="K2640" s="5" t="n">
        <f aca="false">IF(F2640="Поступление",TRUE())</f>
        <v>1</v>
      </c>
      <c r="L2640" s="5" t="n">
        <f aca="false">AND(G2640,H2640,I2640,K2640)</f>
        <v>0</v>
      </c>
      <c r="M2640" s="0" t="n">
        <f aca="false">IF(L2640,1,0)</f>
        <v>0</v>
      </c>
      <c r="N2640" s="0" t="n">
        <f aca="false">E2640*J2640*M2640</f>
        <v>0</v>
      </c>
    </row>
    <row r="2641" customFormat="false" ht="14.25" hidden="false" customHeight="false" outlineLevel="0" collapsed="false">
      <c r="A2641" s="0" t="n">
        <v>2640</v>
      </c>
      <c r="B2641" s="3" t="n">
        <v>45147</v>
      </c>
      <c r="C2641" s="4" t="s">
        <v>24</v>
      </c>
      <c r="D2641" s="0" t="n">
        <v>12</v>
      </c>
      <c r="E2641" s="0" t="n">
        <v>200</v>
      </c>
      <c r="F2641" s="0" t="s">
        <v>11</v>
      </c>
      <c r="G2641" s="5" t="n">
        <f aca="false">OR(C2641="M15",C2641="M10")</f>
        <v>0</v>
      </c>
      <c r="H2641" s="5" t="n">
        <f aca="false">AND(D2641&lt;=7,D2641&gt;=4)</f>
        <v>0</v>
      </c>
      <c r="I2641" s="5" t="n">
        <f aca="false">AND(B2641&gt;=$P$1,B2641&lt;=$Q$1)</f>
        <v>1</v>
      </c>
      <c r="J2641" s="0" t="n">
        <f aca="false">VLOOKUP(D2641,Товар!$A$1:$F$61,5)</f>
        <v>250</v>
      </c>
      <c r="K2641" s="5" t="n">
        <f aca="false">IF(F2641="Поступление",TRUE())</f>
        <v>1</v>
      </c>
      <c r="L2641" s="5" t="n">
        <f aca="false">AND(G2641,H2641,I2641,K2641)</f>
        <v>0</v>
      </c>
      <c r="M2641" s="0" t="n">
        <f aca="false">IF(L2641,1,0)</f>
        <v>0</v>
      </c>
      <c r="N2641" s="0" t="n">
        <f aca="false">E2641*J2641*M2641</f>
        <v>0</v>
      </c>
    </row>
    <row r="2642" customFormat="false" ht="14.25" hidden="false" customHeight="false" outlineLevel="0" collapsed="false">
      <c r="A2642" s="0" t="n">
        <v>2641</v>
      </c>
      <c r="B2642" s="3" t="n">
        <v>45147</v>
      </c>
      <c r="C2642" s="4" t="s">
        <v>24</v>
      </c>
      <c r="D2642" s="0" t="n">
        <v>13</v>
      </c>
      <c r="E2642" s="0" t="n">
        <v>200</v>
      </c>
      <c r="F2642" s="0" t="s">
        <v>11</v>
      </c>
      <c r="G2642" s="5" t="n">
        <f aca="false">OR(C2642="M15",C2642="M10")</f>
        <v>0</v>
      </c>
      <c r="H2642" s="5" t="n">
        <f aca="false">AND(D2642&lt;=7,D2642&gt;=4)</f>
        <v>0</v>
      </c>
      <c r="I2642" s="5" t="n">
        <f aca="false">AND(B2642&gt;=$P$1,B2642&lt;=$Q$1)</f>
        <v>1</v>
      </c>
      <c r="J2642" s="0" t="n">
        <f aca="false">VLOOKUP(D2642,Товар!$A$1:$F$61,5)</f>
        <v>500</v>
      </c>
      <c r="K2642" s="5" t="n">
        <f aca="false">IF(F2642="Поступление",TRUE())</f>
        <v>1</v>
      </c>
      <c r="L2642" s="5" t="n">
        <f aca="false">AND(G2642,H2642,I2642,K2642)</f>
        <v>0</v>
      </c>
      <c r="M2642" s="0" t="n">
        <f aca="false">IF(L2642,1,0)</f>
        <v>0</v>
      </c>
      <c r="N2642" s="0" t="n">
        <f aca="false">E2642*J2642*M2642</f>
        <v>0</v>
      </c>
    </row>
    <row r="2643" customFormat="false" ht="14.25" hidden="false" customHeight="false" outlineLevel="0" collapsed="false">
      <c r="A2643" s="0" t="n">
        <v>2642</v>
      </c>
      <c r="B2643" s="3" t="n">
        <v>45147</v>
      </c>
      <c r="C2643" s="4" t="s">
        <v>24</v>
      </c>
      <c r="D2643" s="0" t="n">
        <v>14</v>
      </c>
      <c r="E2643" s="0" t="n">
        <v>200</v>
      </c>
      <c r="F2643" s="0" t="s">
        <v>11</v>
      </c>
      <c r="G2643" s="5" t="n">
        <f aca="false">OR(C2643="M15",C2643="M10")</f>
        <v>0</v>
      </c>
      <c r="H2643" s="5" t="n">
        <f aca="false">AND(D2643&lt;=7,D2643&gt;=4)</f>
        <v>0</v>
      </c>
      <c r="I2643" s="5" t="n">
        <f aca="false">AND(B2643&gt;=$P$1,B2643&lt;=$Q$1)</f>
        <v>1</v>
      </c>
      <c r="J2643" s="0" t="n">
        <f aca="false">VLOOKUP(D2643,Товар!$A$1:$F$61,5)</f>
        <v>300</v>
      </c>
      <c r="K2643" s="5" t="n">
        <f aca="false">IF(F2643="Поступление",TRUE())</f>
        <v>1</v>
      </c>
      <c r="L2643" s="5" t="n">
        <f aca="false">AND(G2643,H2643,I2643,K2643)</f>
        <v>0</v>
      </c>
      <c r="M2643" s="0" t="n">
        <f aca="false">IF(L2643,1,0)</f>
        <v>0</v>
      </c>
      <c r="N2643" s="0" t="n">
        <f aca="false">E2643*J2643*M2643</f>
        <v>0</v>
      </c>
    </row>
    <row r="2644" customFormat="false" ht="14.25" hidden="false" customHeight="false" outlineLevel="0" collapsed="false">
      <c r="A2644" s="0" t="n">
        <v>2643</v>
      </c>
      <c r="B2644" s="3" t="n">
        <v>45147</v>
      </c>
      <c r="C2644" s="4" t="s">
        <v>24</v>
      </c>
      <c r="D2644" s="0" t="n">
        <v>15</v>
      </c>
      <c r="E2644" s="0" t="n">
        <v>200</v>
      </c>
      <c r="F2644" s="0" t="s">
        <v>11</v>
      </c>
      <c r="G2644" s="5" t="n">
        <f aca="false">OR(C2644="M15",C2644="M10")</f>
        <v>0</v>
      </c>
      <c r="H2644" s="5" t="n">
        <f aca="false">AND(D2644&lt;=7,D2644&gt;=4)</f>
        <v>0</v>
      </c>
      <c r="I2644" s="5" t="n">
        <f aca="false">AND(B2644&gt;=$P$1,B2644&lt;=$Q$1)</f>
        <v>1</v>
      </c>
      <c r="J2644" s="0" t="n">
        <f aca="false">VLOOKUP(D2644,Товар!$A$1:$F$61,5)</f>
        <v>250</v>
      </c>
      <c r="K2644" s="5" t="n">
        <f aca="false">IF(F2644="Поступление",TRUE())</f>
        <v>1</v>
      </c>
      <c r="L2644" s="5" t="n">
        <f aca="false">AND(G2644,H2644,I2644,K2644)</f>
        <v>0</v>
      </c>
      <c r="M2644" s="0" t="n">
        <f aca="false">IF(L2644,1,0)</f>
        <v>0</v>
      </c>
      <c r="N2644" s="0" t="n">
        <f aca="false">E2644*J2644*M2644</f>
        <v>0</v>
      </c>
    </row>
    <row r="2645" customFormat="false" ht="14.25" hidden="false" customHeight="false" outlineLevel="0" collapsed="false">
      <c r="A2645" s="0" t="n">
        <v>2644</v>
      </c>
      <c r="B2645" s="3" t="n">
        <v>45147</v>
      </c>
      <c r="C2645" s="4" t="s">
        <v>24</v>
      </c>
      <c r="D2645" s="0" t="n">
        <v>16</v>
      </c>
      <c r="E2645" s="0" t="n">
        <v>200</v>
      </c>
      <c r="F2645" s="0" t="s">
        <v>11</v>
      </c>
      <c r="G2645" s="5" t="n">
        <f aca="false">OR(C2645="M15",C2645="M10")</f>
        <v>0</v>
      </c>
      <c r="H2645" s="5" t="n">
        <f aca="false">AND(D2645&lt;=7,D2645&gt;=4)</f>
        <v>0</v>
      </c>
      <c r="I2645" s="5" t="n">
        <f aca="false">AND(B2645&gt;=$P$1,B2645&lt;=$Q$1)</f>
        <v>1</v>
      </c>
      <c r="J2645" s="0" t="n">
        <f aca="false">VLOOKUP(D2645,Товар!$A$1:$F$61,5)</f>
        <v>1</v>
      </c>
      <c r="K2645" s="5" t="n">
        <f aca="false">IF(F2645="Поступление",TRUE())</f>
        <v>1</v>
      </c>
      <c r="L2645" s="5" t="n">
        <f aca="false">AND(G2645,H2645,I2645,K2645)</f>
        <v>0</v>
      </c>
      <c r="M2645" s="0" t="n">
        <f aca="false">IF(L2645,1,0)</f>
        <v>0</v>
      </c>
      <c r="N2645" s="0" t="n">
        <f aca="false">E2645*J2645*M2645</f>
        <v>0</v>
      </c>
    </row>
    <row r="2646" customFormat="false" ht="14.25" hidden="false" customHeight="false" outlineLevel="0" collapsed="false">
      <c r="A2646" s="0" t="n">
        <v>2645</v>
      </c>
      <c r="B2646" s="3" t="n">
        <v>45147</v>
      </c>
      <c r="C2646" s="4" t="s">
        <v>24</v>
      </c>
      <c r="D2646" s="0" t="n">
        <v>17</v>
      </c>
      <c r="E2646" s="0" t="n">
        <v>200</v>
      </c>
      <c r="F2646" s="0" t="s">
        <v>11</v>
      </c>
      <c r="G2646" s="5" t="n">
        <f aca="false">OR(C2646="M15",C2646="M10")</f>
        <v>0</v>
      </c>
      <c r="H2646" s="5" t="n">
        <f aca="false">AND(D2646&lt;=7,D2646&gt;=4)</f>
        <v>0</v>
      </c>
      <c r="I2646" s="5" t="n">
        <f aca="false">AND(B2646&gt;=$P$1,B2646&lt;=$Q$1)</f>
        <v>1</v>
      </c>
      <c r="J2646" s="0" t="n">
        <f aca="false">VLOOKUP(D2646,Товар!$A$1:$F$61,5)</f>
        <v>150</v>
      </c>
      <c r="K2646" s="5" t="n">
        <f aca="false">IF(F2646="Поступление",TRUE())</f>
        <v>1</v>
      </c>
      <c r="L2646" s="5" t="n">
        <f aca="false">AND(G2646,H2646,I2646,K2646)</f>
        <v>0</v>
      </c>
      <c r="M2646" s="0" t="n">
        <f aca="false">IF(L2646,1,0)</f>
        <v>0</v>
      </c>
      <c r="N2646" s="0" t="n">
        <f aca="false">E2646*J2646*M2646</f>
        <v>0</v>
      </c>
    </row>
    <row r="2647" customFormat="false" ht="14.25" hidden="false" customHeight="false" outlineLevel="0" collapsed="false">
      <c r="A2647" s="0" t="n">
        <v>2646</v>
      </c>
      <c r="B2647" s="3" t="n">
        <v>45147</v>
      </c>
      <c r="C2647" s="4" t="s">
        <v>24</v>
      </c>
      <c r="D2647" s="0" t="n">
        <v>18</v>
      </c>
      <c r="E2647" s="0" t="n">
        <v>200</v>
      </c>
      <c r="F2647" s="0" t="s">
        <v>11</v>
      </c>
      <c r="G2647" s="5" t="n">
        <f aca="false">OR(C2647="M15",C2647="M10")</f>
        <v>0</v>
      </c>
      <c r="H2647" s="5" t="n">
        <f aca="false">AND(D2647&lt;=7,D2647&gt;=4)</f>
        <v>0</v>
      </c>
      <c r="I2647" s="5" t="n">
        <f aca="false">AND(B2647&gt;=$P$1,B2647&lt;=$Q$1)</f>
        <v>1</v>
      </c>
      <c r="J2647" s="0" t="n">
        <f aca="false">VLOOKUP(D2647,Товар!$A$1:$F$61,5)</f>
        <v>150</v>
      </c>
      <c r="K2647" s="5" t="n">
        <f aca="false">IF(F2647="Поступление",TRUE())</f>
        <v>1</v>
      </c>
      <c r="L2647" s="5" t="n">
        <f aca="false">AND(G2647,H2647,I2647,K2647)</f>
        <v>0</v>
      </c>
      <c r="M2647" s="0" t="n">
        <f aca="false">IF(L2647,1,0)</f>
        <v>0</v>
      </c>
      <c r="N2647" s="0" t="n">
        <f aca="false">E2647*J2647*M2647</f>
        <v>0</v>
      </c>
    </row>
    <row r="2648" customFormat="false" ht="14.25" hidden="false" customHeight="false" outlineLevel="0" collapsed="false">
      <c r="A2648" s="0" t="n">
        <v>2647</v>
      </c>
      <c r="B2648" s="3" t="n">
        <v>45147</v>
      </c>
      <c r="C2648" s="4" t="s">
        <v>24</v>
      </c>
      <c r="D2648" s="0" t="n">
        <v>19</v>
      </c>
      <c r="E2648" s="0" t="n">
        <v>200</v>
      </c>
      <c r="F2648" s="0" t="s">
        <v>11</v>
      </c>
      <c r="G2648" s="5" t="n">
        <f aca="false">OR(C2648="M15",C2648="M10")</f>
        <v>0</v>
      </c>
      <c r="H2648" s="5" t="n">
        <f aca="false">AND(D2648&lt;=7,D2648&gt;=4)</f>
        <v>0</v>
      </c>
      <c r="I2648" s="5" t="n">
        <f aca="false">AND(B2648&gt;=$P$1,B2648&lt;=$Q$1)</f>
        <v>1</v>
      </c>
      <c r="J2648" s="0" t="n">
        <f aca="false">VLOOKUP(D2648,Товар!$A$1:$F$61,5)</f>
        <v>700</v>
      </c>
      <c r="K2648" s="5" t="n">
        <f aca="false">IF(F2648="Поступление",TRUE())</f>
        <v>1</v>
      </c>
      <c r="L2648" s="5" t="n">
        <f aca="false">AND(G2648,H2648,I2648,K2648)</f>
        <v>0</v>
      </c>
      <c r="M2648" s="0" t="n">
        <f aca="false">IF(L2648,1,0)</f>
        <v>0</v>
      </c>
      <c r="N2648" s="0" t="n">
        <f aca="false">E2648*J2648*M2648</f>
        <v>0</v>
      </c>
    </row>
    <row r="2649" customFormat="false" ht="14.25" hidden="false" customHeight="false" outlineLevel="0" collapsed="false">
      <c r="A2649" s="0" t="n">
        <v>2648</v>
      </c>
      <c r="B2649" s="3" t="n">
        <v>45147</v>
      </c>
      <c r="C2649" s="4" t="s">
        <v>24</v>
      </c>
      <c r="D2649" s="0" t="n">
        <v>20</v>
      </c>
      <c r="E2649" s="0" t="n">
        <v>200</v>
      </c>
      <c r="F2649" s="0" t="s">
        <v>11</v>
      </c>
      <c r="G2649" s="5" t="n">
        <f aca="false">OR(C2649="M15",C2649="M10")</f>
        <v>0</v>
      </c>
      <c r="H2649" s="5" t="n">
        <f aca="false">AND(D2649&lt;=7,D2649&gt;=4)</f>
        <v>0</v>
      </c>
      <c r="I2649" s="5" t="n">
        <f aca="false">AND(B2649&gt;=$P$1,B2649&lt;=$Q$1)</f>
        <v>1</v>
      </c>
      <c r="J2649" s="0" t="n">
        <f aca="false">VLOOKUP(D2649,Товар!$A$1:$F$61,5)</f>
        <v>500</v>
      </c>
      <c r="K2649" s="5" t="n">
        <f aca="false">IF(F2649="Поступление",TRUE())</f>
        <v>1</v>
      </c>
      <c r="L2649" s="5" t="n">
        <f aca="false">AND(G2649,H2649,I2649,K2649)</f>
        <v>0</v>
      </c>
      <c r="M2649" s="0" t="n">
        <f aca="false">IF(L2649,1,0)</f>
        <v>0</v>
      </c>
      <c r="N2649" s="0" t="n">
        <f aca="false">E2649*J2649*M2649</f>
        <v>0</v>
      </c>
    </row>
    <row r="2650" customFormat="false" ht="14.25" hidden="false" customHeight="false" outlineLevel="0" collapsed="false">
      <c r="A2650" s="0" t="n">
        <v>2649</v>
      </c>
      <c r="B2650" s="3" t="n">
        <v>45147</v>
      </c>
      <c r="C2650" s="4" t="s">
        <v>24</v>
      </c>
      <c r="D2650" s="0" t="n">
        <v>21</v>
      </c>
      <c r="E2650" s="0" t="n">
        <v>200</v>
      </c>
      <c r="F2650" s="0" t="s">
        <v>11</v>
      </c>
      <c r="G2650" s="5" t="n">
        <f aca="false">OR(C2650="M15",C2650="M10")</f>
        <v>0</v>
      </c>
      <c r="H2650" s="5" t="n">
        <f aca="false">AND(D2650&lt;=7,D2650&gt;=4)</f>
        <v>0</v>
      </c>
      <c r="I2650" s="5" t="n">
        <f aca="false">AND(B2650&gt;=$P$1,B2650&lt;=$Q$1)</f>
        <v>1</v>
      </c>
      <c r="J2650" s="0" t="n">
        <f aca="false">VLOOKUP(D2650,Товар!$A$1:$F$61,5)</f>
        <v>500</v>
      </c>
      <c r="K2650" s="5" t="n">
        <f aca="false">IF(F2650="Поступление",TRUE())</f>
        <v>1</v>
      </c>
      <c r="L2650" s="5" t="n">
        <f aca="false">AND(G2650,H2650,I2650,K2650)</f>
        <v>0</v>
      </c>
      <c r="M2650" s="0" t="n">
        <f aca="false">IF(L2650,1,0)</f>
        <v>0</v>
      </c>
      <c r="N2650" s="0" t="n">
        <f aca="false">E2650*J2650*M2650</f>
        <v>0</v>
      </c>
    </row>
    <row r="2651" customFormat="false" ht="14.25" hidden="false" customHeight="false" outlineLevel="0" collapsed="false">
      <c r="A2651" s="0" t="n">
        <v>2650</v>
      </c>
      <c r="B2651" s="3" t="n">
        <v>45147</v>
      </c>
      <c r="C2651" s="4" t="s">
        <v>24</v>
      </c>
      <c r="D2651" s="0" t="n">
        <v>22</v>
      </c>
      <c r="E2651" s="0" t="n">
        <v>200</v>
      </c>
      <c r="F2651" s="0" t="s">
        <v>11</v>
      </c>
      <c r="G2651" s="5" t="n">
        <f aca="false">OR(C2651="M15",C2651="M10")</f>
        <v>0</v>
      </c>
      <c r="H2651" s="5" t="n">
        <f aca="false">AND(D2651&lt;=7,D2651&gt;=4)</f>
        <v>0</v>
      </c>
      <c r="I2651" s="5" t="n">
        <f aca="false">AND(B2651&gt;=$P$1,B2651&lt;=$Q$1)</f>
        <v>1</v>
      </c>
      <c r="J2651" s="0" t="n">
        <f aca="false">VLOOKUP(D2651,Товар!$A$1:$F$61,5)</f>
        <v>600</v>
      </c>
      <c r="K2651" s="5" t="n">
        <f aca="false">IF(F2651="Поступление",TRUE())</f>
        <v>1</v>
      </c>
      <c r="L2651" s="5" t="n">
        <f aca="false">AND(G2651,H2651,I2651,K2651)</f>
        <v>0</v>
      </c>
      <c r="M2651" s="0" t="n">
        <f aca="false">IF(L2651,1,0)</f>
        <v>0</v>
      </c>
      <c r="N2651" s="0" t="n">
        <f aca="false">E2651*J2651*M2651</f>
        <v>0</v>
      </c>
    </row>
    <row r="2652" customFormat="false" ht="14.25" hidden="false" customHeight="false" outlineLevel="0" collapsed="false">
      <c r="A2652" s="0" t="n">
        <v>2651</v>
      </c>
      <c r="B2652" s="3" t="n">
        <v>45147</v>
      </c>
      <c r="C2652" s="4" t="s">
        <v>24</v>
      </c>
      <c r="D2652" s="0" t="n">
        <v>23</v>
      </c>
      <c r="E2652" s="0" t="n">
        <v>200</v>
      </c>
      <c r="F2652" s="0" t="s">
        <v>11</v>
      </c>
      <c r="G2652" s="5" t="n">
        <f aca="false">OR(C2652="M15",C2652="M10")</f>
        <v>0</v>
      </c>
      <c r="H2652" s="5" t="n">
        <f aca="false">AND(D2652&lt;=7,D2652&gt;=4)</f>
        <v>0</v>
      </c>
      <c r="I2652" s="5" t="n">
        <f aca="false">AND(B2652&gt;=$P$1,B2652&lt;=$Q$1)</f>
        <v>1</v>
      </c>
      <c r="J2652" s="0" t="n">
        <f aca="false">VLOOKUP(D2652,Товар!$A$1:$F$61,5)</f>
        <v>1000</v>
      </c>
      <c r="K2652" s="5" t="n">
        <f aca="false">IF(F2652="Поступление",TRUE())</f>
        <v>1</v>
      </c>
      <c r="L2652" s="5" t="n">
        <f aca="false">AND(G2652,H2652,I2652,K2652)</f>
        <v>0</v>
      </c>
      <c r="M2652" s="0" t="n">
        <f aca="false">IF(L2652,1,0)</f>
        <v>0</v>
      </c>
      <c r="N2652" s="0" t="n">
        <f aca="false">E2652*J2652*M2652</f>
        <v>0</v>
      </c>
    </row>
    <row r="2653" customFormat="false" ht="14.25" hidden="false" customHeight="false" outlineLevel="0" collapsed="false">
      <c r="A2653" s="0" t="n">
        <v>2652</v>
      </c>
      <c r="B2653" s="3" t="n">
        <v>45147</v>
      </c>
      <c r="C2653" s="4" t="s">
        <v>24</v>
      </c>
      <c r="D2653" s="0" t="n">
        <v>24</v>
      </c>
      <c r="E2653" s="0" t="n">
        <v>200</v>
      </c>
      <c r="F2653" s="0" t="s">
        <v>11</v>
      </c>
      <c r="G2653" s="5" t="n">
        <f aca="false">OR(C2653="M15",C2653="M10")</f>
        <v>0</v>
      </c>
      <c r="H2653" s="5" t="n">
        <f aca="false">AND(D2653&lt;=7,D2653&gt;=4)</f>
        <v>0</v>
      </c>
      <c r="I2653" s="5" t="n">
        <f aca="false">AND(B2653&gt;=$P$1,B2653&lt;=$Q$1)</f>
        <v>1</v>
      </c>
      <c r="J2653" s="0" t="n">
        <f aca="false">VLOOKUP(D2653,Товар!$A$1:$F$61,5)</f>
        <v>200</v>
      </c>
      <c r="K2653" s="5" t="n">
        <f aca="false">IF(F2653="Поступление",TRUE())</f>
        <v>1</v>
      </c>
      <c r="L2653" s="5" t="n">
        <f aca="false">AND(G2653,H2653,I2653,K2653)</f>
        <v>0</v>
      </c>
      <c r="M2653" s="0" t="n">
        <f aca="false">IF(L2653,1,0)</f>
        <v>0</v>
      </c>
      <c r="N2653" s="0" t="n">
        <f aca="false">E2653*J2653*M2653</f>
        <v>0</v>
      </c>
    </row>
    <row r="2654" customFormat="false" ht="14.25" hidden="false" customHeight="false" outlineLevel="0" collapsed="false">
      <c r="A2654" s="0" t="n">
        <v>2653</v>
      </c>
      <c r="B2654" s="3" t="n">
        <v>45147</v>
      </c>
      <c r="C2654" s="4" t="s">
        <v>24</v>
      </c>
      <c r="D2654" s="0" t="n">
        <v>25</v>
      </c>
      <c r="E2654" s="0" t="n">
        <v>200</v>
      </c>
      <c r="F2654" s="0" t="s">
        <v>11</v>
      </c>
      <c r="G2654" s="5" t="n">
        <f aca="false">OR(C2654="M15",C2654="M10")</f>
        <v>0</v>
      </c>
      <c r="H2654" s="5" t="n">
        <f aca="false">AND(D2654&lt;=7,D2654&gt;=4)</f>
        <v>0</v>
      </c>
      <c r="I2654" s="5" t="n">
        <f aca="false">AND(B2654&gt;=$P$1,B2654&lt;=$Q$1)</f>
        <v>1</v>
      </c>
      <c r="J2654" s="0" t="n">
        <f aca="false">VLOOKUP(D2654,Товар!$A$1:$F$61,5)</f>
        <v>250</v>
      </c>
      <c r="K2654" s="5" t="n">
        <f aca="false">IF(F2654="Поступление",TRUE())</f>
        <v>1</v>
      </c>
      <c r="L2654" s="5" t="n">
        <f aca="false">AND(G2654,H2654,I2654,K2654)</f>
        <v>0</v>
      </c>
      <c r="M2654" s="0" t="n">
        <f aca="false">IF(L2654,1,0)</f>
        <v>0</v>
      </c>
      <c r="N2654" s="0" t="n">
        <f aca="false">E2654*J2654*M2654</f>
        <v>0</v>
      </c>
    </row>
    <row r="2655" customFormat="false" ht="14.25" hidden="false" customHeight="false" outlineLevel="0" collapsed="false">
      <c r="A2655" s="0" t="n">
        <v>2654</v>
      </c>
      <c r="B2655" s="3" t="n">
        <v>45147</v>
      </c>
      <c r="C2655" s="4" t="s">
        <v>24</v>
      </c>
      <c r="D2655" s="0" t="n">
        <v>26</v>
      </c>
      <c r="E2655" s="0" t="n">
        <v>200</v>
      </c>
      <c r="F2655" s="0" t="s">
        <v>11</v>
      </c>
      <c r="G2655" s="5" t="n">
        <f aca="false">OR(C2655="M15",C2655="M10")</f>
        <v>0</v>
      </c>
      <c r="H2655" s="5" t="n">
        <f aca="false">AND(D2655&lt;=7,D2655&gt;=4)</f>
        <v>0</v>
      </c>
      <c r="I2655" s="5" t="n">
        <f aca="false">AND(B2655&gt;=$P$1,B2655&lt;=$Q$1)</f>
        <v>1</v>
      </c>
      <c r="J2655" s="0" t="n">
        <f aca="false">VLOOKUP(D2655,Товар!$A$1:$F$61,5)</f>
        <v>300</v>
      </c>
      <c r="K2655" s="5" t="n">
        <f aca="false">IF(F2655="Поступление",TRUE())</f>
        <v>1</v>
      </c>
      <c r="L2655" s="5" t="n">
        <f aca="false">AND(G2655,H2655,I2655,K2655)</f>
        <v>0</v>
      </c>
      <c r="M2655" s="0" t="n">
        <f aca="false">IF(L2655,1,0)</f>
        <v>0</v>
      </c>
      <c r="N2655" s="0" t="n">
        <f aca="false">E2655*J2655*M2655</f>
        <v>0</v>
      </c>
    </row>
    <row r="2656" customFormat="false" ht="14.25" hidden="false" customHeight="false" outlineLevel="0" collapsed="false">
      <c r="A2656" s="0" t="n">
        <v>2655</v>
      </c>
      <c r="B2656" s="3" t="n">
        <v>45147</v>
      </c>
      <c r="C2656" s="4" t="s">
        <v>24</v>
      </c>
      <c r="D2656" s="0" t="n">
        <v>27</v>
      </c>
      <c r="E2656" s="0" t="n">
        <v>200</v>
      </c>
      <c r="F2656" s="0" t="s">
        <v>11</v>
      </c>
      <c r="G2656" s="5" t="n">
        <f aca="false">OR(C2656="M15",C2656="M10")</f>
        <v>0</v>
      </c>
      <c r="H2656" s="5" t="n">
        <f aca="false">AND(D2656&lt;=7,D2656&gt;=4)</f>
        <v>0</v>
      </c>
      <c r="I2656" s="5" t="n">
        <f aca="false">AND(B2656&gt;=$P$1,B2656&lt;=$Q$1)</f>
        <v>1</v>
      </c>
      <c r="J2656" s="0" t="n">
        <f aca="false">VLOOKUP(D2656,Товар!$A$1:$F$61,5)</f>
        <v>100</v>
      </c>
      <c r="K2656" s="5" t="n">
        <f aca="false">IF(F2656="Поступление",TRUE())</f>
        <v>1</v>
      </c>
      <c r="L2656" s="5" t="n">
        <f aca="false">AND(G2656,H2656,I2656,K2656)</f>
        <v>0</v>
      </c>
      <c r="M2656" s="0" t="n">
        <f aca="false">IF(L2656,1,0)</f>
        <v>0</v>
      </c>
      <c r="N2656" s="0" t="n">
        <f aca="false">E2656*J2656*M2656</f>
        <v>0</v>
      </c>
    </row>
    <row r="2657" customFormat="false" ht="14.25" hidden="false" customHeight="false" outlineLevel="0" collapsed="false">
      <c r="A2657" s="0" t="n">
        <v>2656</v>
      </c>
      <c r="B2657" s="3" t="n">
        <v>45147</v>
      </c>
      <c r="C2657" s="4" t="s">
        <v>24</v>
      </c>
      <c r="D2657" s="0" t="n">
        <v>28</v>
      </c>
      <c r="E2657" s="0" t="n">
        <v>200</v>
      </c>
      <c r="F2657" s="0" t="s">
        <v>11</v>
      </c>
      <c r="G2657" s="5" t="n">
        <f aca="false">OR(C2657="M15",C2657="M10")</f>
        <v>0</v>
      </c>
      <c r="H2657" s="5" t="n">
        <f aca="false">AND(D2657&lt;=7,D2657&gt;=4)</f>
        <v>0</v>
      </c>
      <c r="I2657" s="5" t="n">
        <f aca="false">AND(B2657&gt;=$P$1,B2657&lt;=$Q$1)</f>
        <v>1</v>
      </c>
      <c r="J2657" s="0" t="n">
        <f aca="false">VLOOKUP(D2657,Товар!$A$1:$F$61,5)</f>
        <v>250</v>
      </c>
      <c r="K2657" s="5" t="n">
        <f aca="false">IF(F2657="Поступление",TRUE())</f>
        <v>1</v>
      </c>
      <c r="L2657" s="5" t="n">
        <f aca="false">AND(G2657,H2657,I2657,K2657)</f>
        <v>0</v>
      </c>
      <c r="M2657" s="0" t="n">
        <f aca="false">IF(L2657,1,0)</f>
        <v>0</v>
      </c>
      <c r="N2657" s="0" t="n">
        <f aca="false">E2657*J2657*M2657</f>
        <v>0</v>
      </c>
    </row>
    <row r="2658" customFormat="false" ht="14.25" hidden="false" customHeight="false" outlineLevel="0" collapsed="false">
      <c r="A2658" s="0" t="n">
        <v>2657</v>
      </c>
      <c r="B2658" s="3" t="n">
        <v>45147</v>
      </c>
      <c r="C2658" s="4" t="s">
        <v>24</v>
      </c>
      <c r="D2658" s="0" t="n">
        <v>29</v>
      </c>
      <c r="E2658" s="0" t="n">
        <v>200</v>
      </c>
      <c r="F2658" s="0" t="s">
        <v>11</v>
      </c>
      <c r="G2658" s="5" t="n">
        <f aca="false">OR(C2658="M15",C2658="M10")</f>
        <v>0</v>
      </c>
      <c r="H2658" s="5" t="n">
        <f aca="false">AND(D2658&lt;=7,D2658&gt;=4)</f>
        <v>0</v>
      </c>
      <c r="I2658" s="5" t="n">
        <f aca="false">AND(B2658&gt;=$P$1,B2658&lt;=$Q$1)</f>
        <v>1</v>
      </c>
      <c r="J2658" s="0" t="n">
        <f aca="false">VLOOKUP(D2658,Товар!$A$1:$F$61,5)</f>
        <v>250</v>
      </c>
      <c r="K2658" s="5" t="n">
        <f aca="false">IF(F2658="Поступление",TRUE())</f>
        <v>1</v>
      </c>
      <c r="L2658" s="5" t="n">
        <f aca="false">AND(G2658,H2658,I2658,K2658)</f>
        <v>0</v>
      </c>
      <c r="M2658" s="0" t="n">
        <f aca="false">IF(L2658,1,0)</f>
        <v>0</v>
      </c>
      <c r="N2658" s="0" t="n">
        <f aca="false">E2658*J2658*M2658</f>
        <v>0</v>
      </c>
    </row>
    <row r="2659" customFormat="false" ht="14.25" hidden="false" customHeight="false" outlineLevel="0" collapsed="false">
      <c r="A2659" s="0" t="n">
        <v>2658</v>
      </c>
      <c r="B2659" s="3" t="n">
        <v>45147</v>
      </c>
      <c r="C2659" s="4" t="s">
        <v>24</v>
      </c>
      <c r="D2659" s="0" t="n">
        <v>30</v>
      </c>
      <c r="E2659" s="0" t="n">
        <v>200</v>
      </c>
      <c r="F2659" s="0" t="s">
        <v>11</v>
      </c>
      <c r="G2659" s="5" t="n">
        <f aca="false">OR(C2659="M15",C2659="M10")</f>
        <v>0</v>
      </c>
      <c r="H2659" s="5" t="n">
        <f aca="false">AND(D2659&lt;=7,D2659&gt;=4)</f>
        <v>0</v>
      </c>
      <c r="I2659" s="5" t="n">
        <f aca="false">AND(B2659&gt;=$P$1,B2659&lt;=$Q$1)</f>
        <v>1</v>
      </c>
      <c r="J2659" s="0" t="n">
        <f aca="false">VLOOKUP(D2659,Товар!$A$1:$F$61,5)</f>
        <v>100</v>
      </c>
      <c r="K2659" s="5" t="n">
        <f aca="false">IF(F2659="Поступление",TRUE())</f>
        <v>1</v>
      </c>
      <c r="L2659" s="5" t="n">
        <f aca="false">AND(G2659,H2659,I2659,K2659)</f>
        <v>0</v>
      </c>
      <c r="M2659" s="0" t="n">
        <f aca="false">IF(L2659,1,0)</f>
        <v>0</v>
      </c>
      <c r="N2659" s="0" t="n">
        <f aca="false">E2659*J2659*M2659</f>
        <v>0</v>
      </c>
    </row>
    <row r="2660" customFormat="false" ht="14.25" hidden="false" customHeight="false" outlineLevel="0" collapsed="false">
      <c r="A2660" s="0" t="n">
        <v>2659</v>
      </c>
      <c r="B2660" s="3" t="n">
        <v>45147</v>
      </c>
      <c r="C2660" s="4" t="s">
        <v>24</v>
      </c>
      <c r="D2660" s="0" t="n">
        <v>31</v>
      </c>
      <c r="E2660" s="0" t="n">
        <v>200</v>
      </c>
      <c r="F2660" s="0" t="s">
        <v>11</v>
      </c>
      <c r="G2660" s="5" t="n">
        <f aca="false">OR(C2660="M15",C2660="M10")</f>
        <v>0</v>
      </c>
      <c r="H2660" s="5" t="n">
        <f aca="false">AND(D2660&lt;=7,D2660&gt;=4)</f>
        <v>0</v>
      </c>
      <c r="I2660" s="5" t="n">
        <f aca="false">AND(B2660&gt;=$P$1,B2660&lt;=$Q$1)</f>
        <v>1</v>
      </c>
      <c r="J2660" s="0" t="n">
        <f aca="false">VLOOKUP(D2660,Товар!$A$1:$F$61,5)</f>
        <v>80</v>
      </c>
      <c r="K2660" s="5" t="n">
        <f aca="false">IF(F2660="Поступление",TRUE())</f>
        <v>1</v>
      </c>
      <c r="L2660" s="5" t="n">
        <f aca="false">AND(G2660,H2660,I2660,K2660)</f>
        <v>0</v>
      </c>
      <c r="M2660" s="0" t="n">
        <f aca="false">IF(L2660,1,0)</f>
        <v>0</v>
      </c>
      <c r="N2660" s="0" t="n">
        <f aca="false">E2660*J2660*M2660</f>
        <v>0</v>
      </c>
    </row>
    <row r="2661" customFormat="false" ht="14.25" hidden="false" customHeight="false" outlineLevel="0" collapsed="false">
      <c r="A2661" s="0" t="n">
        <v>2660</v>
      </c>
      <c r="B2661" s="3" t="n">
        <v>45147</v>
      </c>
      <c r="C2661" s="4" t="s">
        <v>24</v>
      </c>
      <c r="D2661" s="0" t="n">
        <v>32</v>
      </c>
      <c r="E2661" s="0" t="n">
        <v>200</v>
      </c>
      <c r="F2661" s="0" t="s">
        <v>11</v>
      </c>
      <c r="G2661" s="5" t="n">
        <f aca="false">OR(C2661="M15",C2661="M10")</f>
        <v>0</v>
      </c>
      <c r="H2661" s="5" t="n">
        <f aca="false">AND(D2661&lt;=7,D2661&gt;=4)</f>
        <v>0</v>
      </c>
      <c r="I2661" s="5" t="n">
        <f aca="false">AND(B2661&gt;=$P$1,B2661&lt;=$Q$1)</f>
        <v>1</v>
      </c>
      <c r="J2661" s="0" t="n">
        <f aca="false">VLOOKUP(D2661,Товар!$A$1:$F$61,5)</f>
        <v>100</v>
      </c>
      <c r="K2661" s="5" t="n">
        <f aca="false">IF(F2661="Поступление",TRUE())</f>
        <v>1</v>
      </c>
      <c r="L2661" s="5" t="n">
        <f aca="false">AND(G2661,H2661,I2661,K2661)</f>
        <v>0</v>
      </c>
      <c r="M2661" s="0" t="n">
        <f aca="false">IF(L2661,1,0)</f>
        <v>0</v>
      </c>
      <c r="N2661" s="0" t="n">
        <f aca="false">E2661*J2661*M2661</f>
        <v>0</v>
      </c>
    </row>
    <row r="2662" customFormat="false" ht="14.25" hidden="false" customHeight="false" outlineLevel="0" collapsed="false">
      <c r="A2662" s="0" t="n">
        <v>2661</v>
      </c>
      <c r="B2662" s="3" t="n">
        <v>45147</v>
      </c>
      <c r="C2662" s="4" t="s">
        <v>24</v>
      </c>
      <c r="D2662" s="0" t="n">
        <v>33</v>
      </c>
      <c r="E2662" s="0" t="n">
        <v>200</v>
      </c>
      <c r="F2662" s="0" t="s">
        <v>11</v>
      </c>
      <c r="G2662" s="5" t="n">
        <f aca="false">OR(C2662="M15",C2662="M10")</f>
        <v>0</v>
      </c>
      <c r="H2662" s="5" t="n">
        <f aca="false">AND(D2662&lt;=7,D2662&gt;=4)</f>
        <v>0</v>
      </c>
      <c r="I2662" s="5" t="n">
        <f aca="false">AND(B2662&gt;=$P$1,B2662&lt;=$Q$1)</f>
        <v>1</v>
      </c>
      <c r="J2662" s="0" t="n">
        <f aca="false">VLOOKUP(D2662,Товар!$A$1:$F$61,5)</f>
        <v>100</v>
      </c>
      <c r="K2662" s="5" t="n">
        <f aca="false">IF(F2662="Поступление",TRUE())</f>
        <v>1</v>
      </c>
      <c r="L2662" s="5" t="n">
        <f aca="false">AND(G2662,H2662,I2662,K2662)</f>
        <v>0</v>
      </c>
      <c r="M2662" s="0" t="n">
        <f aca="false">IF(L2662,1,0)</f>
        <v>0</v>
      </c>
      <c r="N2662" s="0" t="n">
        <f aca="false">E2662*J2662*M2662</f>
        <v>0</v>
      </c>
    </row>
    <row r="2663" customFormat="false" ht="14.25" hidden="false" customHeight="false" outlineLevel="0" collapsed="false">
      <c r="A2663" s="0" t="n">
        <v>2662</v>
      </c>
      <c r="B2663" s="3" t="n">
        <v>45147</v>
      </c>
      <c r="C2663" s="4" t="s">
        <v>24</v>
      </c>
      <c r="D2663" s="0" t="n">
        <v>34</v>
      </c>
      <c r="E2663" s="0" t="n">
        <v>200</v>
      </c>
      <c r="F2663" s="0" t="s">
        <v>11</v>
      </c>
      <c r="G2663" s="5" t="n">
        <f aca="false">OR(C2663="M15",C2663="M10")</f>
        <v>0</v>
      </c>
      <c r="H2663" s="5" t="n">
        <f aca="false">AND(D2663&lt;=7,D2663&gt;=4)</f>
        <v>0</v>
      </c>
      <c r="I2663" s="5" t="n">
        <f aca="false">AND(B2663&gt;=$P$1,B2663&lt;=$Q$1)</f>
        <v>1</v>
      </c>
      <c r="J2663" s="0" t="n">
        <f aca="false">VLOOKUP(D2663,Товар!$A$1:$F$61,5)</f>
        <v>200</v>
      </c>
      <c r="K2663" s="5" t="n">
        <f aca="false">IF(F2663="Поступление",TRUE())</f>
        <v>1</v>
      </c>
      <c r="L2663" s="5" t="n">
        <f aca="false">AND(G2663,H2663,I2663,K2663)</f>
        <v>0</v>
      </c>
      <c r="M2663" s="0" t="n">
        <f aca="false">IF(L2663,1,0)</f>
        <v>0</v>
      </c>
      <c r="N2663" s="0" t="n">
        <f aca="false">E2663*J2663*M2663</f>
        <v>0</v>
      </c>
    </row>
    <row r="2664" customFormat="false" ht="14.25" hidden="false" customHeight="false" outlineLevel="0" collapsed="false">
      <c r="A2664" s="0" t="n">
        <v>2663</v>
      </c>
      <c r="B2664" s="3" t="n">
        <v>45147</v>
      </c>
      <c r="C2664" s="4" t="s">
        <v>24</v>
      </c>
      <c r="D2664" s="0" t="n">
        <v>35</v>
      </c>
      <c r="E2664" s="0" t="n">
        <v>200</v>
      </c>
      <c r="F2664" s="0" t="s">
        <v>11</v>
      </c>
      <c r="G2664" s="5" t="n">
        <f aca="false">OR(C2664="M15",C2664="M10")</f>
        <v>0</v>
      </c>
      <c r="H2664" s="5" t="n">
        <f aca="false">AND(D2664&lt;=7,D2664&gt;=4)</f>
        <v>0</v>
      </c>
      <c r="I2664" s="5" t="n">
        <f aca="false">AND(B2664&gt;=$P$1,B2664&lt;=$Q$1)</f>
        <v>1</v>
      </c>
      <c r="J2664" s="0" t="n">
        <f aca="false">VLOOKUP(D2664,Товар!$A$1:$F$61,5)</f>
        <v>300</v>
      </c>
      <c r="K2664" s="5" t="n">
        <f aca="false">IF(F2664="Поступление",TRUE())</f>
        <v>1</v>
      </c>
      <c r="L2664" s="5" t="n">
        <f aca="false">AND(G2664,H2664,I2664,K2664)</f>
        <v>0</v>
      </c>
      <c r="M2664" s="0" t="n">
        <f aca="false">IF(L2664,1,0)</f>
        <v>0</v>
      </c>
      <c r="N2664" s="0" t="n">
        <f aca="false">E2664*J2664*M2664</f>
        <v>0</v>
      </c>
    </row>
    <row r="2665" customFormat="false" ht="14.25" hidden="false" customHeight="false" outlineLevel="0" collapsed="false">
      <c r="A2665" s="0" t="n">
        <v>2664</v>
      </c>
      <c r="B2665" s="3" t="n">
        <v>45147</v>
      </c>
      <c r="C2665" s="4" t="s">
        <v>24</v>
      </c>
      <c r="D2665" s="0" t="n">
        <v>36</v>
      </c>
      <c r="E2665" s="0" t="n">
        <v>200</v>
      </c>
      <c r="F2665" s="0" t="s">
        <v>11</v>
      </c>
      <c r="G2665" s="5" t="n">
        <f aca="false">OR(C2665="M15",C2665="M10")</f>
        <v>0</v>
      </c>
      <c r="H2665" s="5" t="n">
        <f aca="false">AND(D2665&lt;=7,D2665&gt;=4)</f>
        <v>0</v>
      </c>
      <c r="I2665" s="5" t="n">
        <f aca="false">AND(B2665&gt;=$P$1,B2665&lt;=$Q$1)</f>
        <v>1</v>
      </c>
      <c r="J2665" s="0" t="n">
        <f aca="false">VLOOKUP(D2665,Товар!$A$1:$F$61,5)</f>
        <v>400</v>
      </c>
      <c r="K2665" s="5" t="n">
        <f aca="false">IF(F2665="Поступление",TRUE())</f>
        <v>1</v>
      </c>
      <c r="L2665" s="5" t="n">
        <f aca="false">AND(G2665,H2665,I2665,K2665)</f>
        <v>0</v>
      </c>
      <c r="M2665" s="0" t="n">
        <f aca="false">IF(L2665,1,0)</f>
        <v>0</v>
      </c>
      <c r="N2665" s="0" t="n">
        <f aca="false">E2665*J2665*M2665</f>
        <v>0</v>
      </c>
    </row>
    <row r="2666" customFormat="false" ht="14.25" hidden="false" customHeight="false" outlineLevel="0" collapsed="false">
      <c r="A2666" s="0" t="n">
        <v>2665</v>
      </c>
      <c r="B2666" s="3" t="n">
        <v>45147</v>
      </c>
      <c r="C2666" s="4" t="s">
        <v>25</v>
      </c>
      <c r="D2666" s="0" t="n">
        <v>1</v>
      </c>
      <c r="E2666" s="0" t="n">
        <v>200</v>
      </c>
      <c r="F2666" s="0" t="s">
        <v>11</v>
      </c>
      <c r="G2666" s="5" t="n">
        <f aca="false">OR(C2666="M15",C2666="M10")</f>
        <v>0</v>
      </c>
      <c r="H2666" s="5" t="n">
        <f aca="false">AND(D2666&lt;=7,D2666&gt;=4)</f>
        <v>0</v>
      </c>
      <c r="I2666" s="5" t="n">
        <f aca="false">AND(B2666&gt;=$P$1,B2666&lt;=$Q$1)</f>
        <v>1</v>
      </c>
      <c r="J2666" s="0" t="n">
        <f aca="false">VLOOKUP(D2666,Товар!$A$1:$F$61,5)</f>
        <v>250</v>
      </c>
      <c r="K2666" s="5" t="n">
        <f aca="false">IF(F2666="Поступление",TRUE())</f>
        <v>1</v>
      </c>
      <c r="L2666" s="5" t="n">
        <f aca="false">AND(G2666,H2666,I2666,K2666)</f>
        <v>0</v>
      </c>
      <c r="M2666" s="0" t="n">
        <f aca="false">IF(L2666,1,0)</f>
        <v>0</v>
      </c>
      <c r="N2666" s="0" t="n">
        <f aca="false">E2666*J2666*M2666</f>
        <v>0</v>
      </c>
    </row>
    <row r="2667" customFormat="false" ht="14.25" hidden="false" customHeight="false" outlineLevel="0" collapsed="false">
      <c r="A2667" s="0" t="n">
        <v>2666</v>
      </c>
      <c r="B2667" s="3" t="n">
        <v>45147</v>
      </c>
      <c r="C2667" s="4" t="s">
        <v>25</v>
      </c>
      <c r="D2667" s="0" t="n">
        <v>2</v>
      </c>
      <c r="E2667" s="0" t="n">
        <v>200</v>
      </c>
      <c r="F2667" s="0" t="s">
        <v>11</v>
      </c>
      <c r="G2667" s="5" t="n">
        <f aca="false">OR(C2667="M15",C2667="M10")</f>
        <v>0</v>
      </c>
      <c r="H2667" s="5" t="n">
        <f aca="false">AND(D2667&lt;=7,D2667&gt;=4)</f>
        <v>0</v>
      </c>
      <c r="I2667" s="5" t="n">
        <f aca="false">AND(B2667&gt;=$P$1,B2667&lt;=$Q$1)</f>
        <v>1</v>
      </c>
      <c r="J2667" s="0" t="n">
        <f aca="false">VLOOKUP(D2667,Товар!$A$1:$F$61,5)</f>
        <v>1</v>
      </c>
      <c r="K2667" s="5" t="n">
        <f aca="false">IF(F2667="Поступление",TRUE())</f>
        <v>1</v>
      </c>
      <c r="L2667" s="5" t="n">
        <f aca="false">AND(G2667,H2667,I2667,K2667)</f>
        <v>0</v>
      </c>
      <c r="M2667" s="0" t="n">
        <f aca="false">IF(L2667,1,0)</f>
        <v>0</v>
      </c>
      <c r="N2667" s="0" t="n">
        <f aca="false">E2667*J2667*M2667</f>
        <v>0</v>
      </c>
    </row>
    <row r="2668" customFormat="false" ht="14.25" hidden="false" customHeight="false" outlineLevel="0" collapsed="false">
      <c r="A2668" s="0" t="n">
        <v>2667</v>
      </c>
      <c r="B2668" s="3" t="n">
        <v>45147</v>
      </c>
      <c r="C2668" s="4" t="s">
        <v>25</v>
      </c>
      <c r="D2668" s="0" t="n">
        <v>3</v>
      </c>
      <c r="E2668" s="0" t="n">
        <v>200</v>
      </c>
      <c r="F2668" s="0" t="s">
        <v>11</v>
      </c>
      <c r="G2668" s="5" t="n">
        <f aca="false">OR(C2668="M15",C2668="M10")</f>
        <v>0</v>
      </c>
      <c r="H2668" s="5" t="n">
        <f aca="false">AND(D2668&lt;=7,D2668&gt;=4)</f>
        <v>0</v>
      </c>
      <c r="I2668" s="5" t="n">
        <f aca="false">AND(B2668&gt;=$P$1,B2668&lt;=$Q$1)</f>
        <v>1</v>
      </c>
      <c r="J2668" s="0" t="n">
        <f aca="false">VLOOKUP(D2668,Товар!$A$1:$F$61,5)</f>
        <v>6</v>
      </c>
      <c r="K2668" s="5" t="n">
        <f aca="false">IF(F2668="Поступление",TRUE())</f>
        <v>1</v>
      </c>
      <c r="L2668" s="5" t="n">
        <f aca="false">AND(G2668,H2668,I2668,K2668)</f>
        <v>0</v>
      </c>
      <c r="M2668" s="0" t="n">
        <f aca="false">IF(L2668,1,0)</f>
        <v>0</v>
      </c>
      <c r="N2668" s="0" t="n">
        <f aca="false">E2668*J2668*M2668</f>
        <v>0</v>
      </c>
    </row>
    <row r="2669" customFormat="false" ht="14.25" hidden="false" customHeight="false" outlineLevel="0" collapsed="false">
      <c r="A2669" s="0" t="n">
        <v>2668</v>
      </c>
      <c r="B2669" s="3" t="n">
        <v>45147</v>
      </c>
      <c r="C2669" s="4" t="s">
        <v>25</v>
      </c>
      <c r="D2669" s="0" t="n">
        <v>4</v>
      </c>
      <c r="E2669" s="0" t="n">
        <v>200</v>
      </c>
      <c r="F2669" s="0" t="s">
        <v>11</v>
      </c>
      <c r="G2669" s="5" t="n">
        <f aca="false">OR(C2669="M15",C2669="M10")</f>
        <v>0</v>
      </c>
      <c r="H2669" s="5" t="n">
        <f aca="false">AND(D2669&lt;=7,D2669&gt;=4)</f>
        <v>1</v>
      </c>
      <c r="I2669" s="5" t="n">
        <f aca="false">AND(B2669&gt;=$P$1,B2669&lt;=$Q$1)</f>
        <v>1</v>
      </c>
      <c r="J2669" s="0" t="n">
        <f aca="false">VLOOKUP(D2669,Товар!$A$1:$F$61,5)</f>
        <v>250</v>
      </c>
      <c r="K2669" s="5" t="n">
        <f aca="false">IF(F2669="Поступление",TRUE())</f>
        <v>1</v>
      </c>
      <c r="L2669" s="5" t="n">
        <f aca="false">AND(G2669,H2669,I2669,K2669)</f>
        <v>0</v>
      </c>
      <c r="M2669" s="0" t="n">
        <f aca="false">IF(L2669,1,0)</f>
        <v>0</v>
      </c>
      <c r="N2669" s="0" t="n">
        <f aca="false">E2669*J2669*M2669</f>
        <v>0</v>
      </c>
    </row>
    <row r="2670" customFormat="false" ht="14.25" hidden="false" customHeight="false" outlineLevel="0" collapsed="false">
      <c r="A2670" s="0" t="n">
        <v>2669</v>
      </c>
      <c r="B2670" s="3" t="n">
        <v>45147</v>
      </c>
      <c r="C2670" s="4" t="s">
        <v>25</v>
      </c>
      <c r="D2670" s="0" t="n">
        <v>5</v>
      </c>
      <c r="E2670" s="0" t="n">
        <v>200</v>
      </c>
      <c r="F2670" s="0" t="s">
        <v>11</v>
      </c>
      <c r="G2670" s="5" t="n">
        <f aca="false">OR(C2670="M15",C2670="M10")</f>
        <v>0</v>
      </c>
      <c r="H2670" s="5" t="n">
        <f aca="false">AND(D2670&lt;=7,D2670&gt;=4)</f>
        <v>1</v>
      </c>
      <c r="I2670" s="5" t="n">
        <f aca="false">AND(B2670&gt;=$P$1,B2670&lt;=$Q$1)</f>
        <v>1</v>
      </c>
      <c r="J2670" s="0" t="n">
        <f aca="false">VLOOKUP(D2670,Товар!$A$1:$F$61,5)</f>
        <v>800</v>
      </c>
      <c r="K2670" s="5" t="n">
        <f aca="false">IF(F2670="Поступление",TRUE())</f>
        <v>1</v>
      </c>
      <c r="L2670" s="5" t="n">
        <f aca="false">AND(G2670,H2670,I2670,K2670)</f>
        <v>0</v>
      </c>
      <c r="M2670" s="0" t="n">
        <f aca="false">IF(L2670,1,0)</f>
        <v>0</v>
      </c>
      <c r="N2670" s="0" t="n">
        <f aca="false">E2670*J2670*M2670</f>
        <v>0</v>
      </c>
    </row>
    <row r="2671" customFormat="false" ht="14.25" hidden="false" customHeight="false" outlineLevel="0" collapsed="false">
      <c r="A2671" s="0" t="n">
        <v>2670</v>
      </c>
      <c r="B2671" s="3" t="n">
        <v>45147</v>
      </c>
      <c r="C2671" s="4" t="s">
        <v>25</v>
      </c>
      <c r="D2671" s="0" t="n">
        <v>6</v>
      </c>
      <c r="E2671" s="0" t="n">
        <v>200</v>
      </c>
      <c r="F2671" s="0" t="s">
        <v>11</v>
      </c>
      <c r="G2671" s="5" t="n">
        <f aca="false">OR(C2671="M15",C2671="M10")</f>
        <v>0</v>
      </c>
      <c r="H2671" s="5" t="n">
        <f aca="false">AND(D2671&lt;=7,D2671&gt;=4)</f>
        <v>1</v>
      </c>
      <c r="I2671" s="5" t="n">
        <f aca="false">AND(B2671&gt;=$P$1,B2671&lt;=$Q$1)</f>
        <v>1</v>
      </c>
      <c r="J2671" s="0" t="n">
        <f aca="false">VLOOKUP(D2671,Товар!$A$1:$F$61,5)</f>
        <v>500</v>
      </c>
      <c r="K2671" s="5" t="n">
        <f aca="false">IF(F2671="Поступление",TRUE())</f>
        <v>1</v>
      </c>
      <c r="L2671" s="5" t="n">
        <f aca="false">AND(G2671,H2671,I2671,K2671)</f>
        <v>0</v>
      </c>
      <c r="M2671" s="0" t="n">
        <f aca="false">IF(L2671,1,0)</f>
        <v>0</v>
      </c>
      <c r="N2671" s="0" t="n">
        <f aca="false">E2671*J2671*M2671</f>
        <v>0</v>
      </c>
    </row>
    <row r="2672" customFormat="false" ht="14.25" hidden="false" customHeight="false" outlineLevel="0" collapsed="false">
      <c r="A2672" s="0" t="n">
        <v>2671</v>
      </c>
      <c r="B2672" s="3" t="n">
        <v>45147</v>
      </c>
      <c r="C2672" s="4" t="s">
        <v>25</v>
      </c>
      <c r="D2672" s="0" t="n">
        <v>7</v>
      </c>
      <c r="E2672" s="0" t="n">
        <v>200</v>
      </c>
      <c r="F2672" s="0" t="s">
        <v>11</v>
      </c>
      <c r="G2672" s="5" t="n">
        <f aca="false">OR(C2672="M15",C2672="M10")</f>
        <v>0</v>
      </c>
      <c r="H2672" s="5" t="n">
        <f aca="false">AND(D2672&lt;=7,D2672&gt;=4)</f>
        <v>1</v>
      </c>
      <c r="I2672" s="5" t="n">
        <f aca="false">AND(B2672&gt;=$P$1,B2672&lt;=$Q$1)</f>
        <v>1</v>
      </c>
      <c r="J2672" s="0" t="n">
        <f aca="false">VLOOKUP(D2672,Товар!$A$1:$F$61,5)</f>
        <v>1000</v>
      </c>
      <c r="K2672" s="5" t="n">
        <f aca="false">IF(F2672="Поступление",TRUE())</f>
        <v>1</v>
      </c>
      <c r="L2672" s="5" t="n">
        <f aca="false">AND(G2672,H2672,I2672,K2672)</f>
        <v>0</v>
      </c>
      <c r="M2672" s="0" t="n">
        <f aca="false">IF(L2672,1,0)</f>
        <v>0</v>
      </c>
      <c r="N2672" s="0" t="n">
        <f aca="false">E2672*J2672*M2672</f>
        <v>0</v>
      </c>
    </row>
    <row r="2673" customFormat="false" ht="14.25" hidden="false" customHeight="false" outlineLevel="0" collapsed="false">
      <c r="A2673" s="0" t="n">
        <v>2672</v>
      </c>
      <c r="B2673" s="3" t="n">
        <v>45147</v>
      </c>
      <c r="C2673" s="4" t="s">
        <v>25</v>
      </c>
      <c r="D2673" s="0" t="n">
        <v>8</v>
      </c>
      <c r="E2673" s="0" t="n">
        <v>200</v>
      </c>
      <c r="F2673" s="0" t="s">
        <v>11</v>
      </c>
      <c r="G2673" s="5" t="n">
        <f aca="false">OR(C2673="M15",C2673="M10")</f>
        <v>0</v>
      </c>
      <c r="H2673" s="5" t="n">
        <f aca="false">AND(D2673&lt;=7,D2673&gt;=4)</f>
        <v>0</v>
      </c>
      <c r="I2673" s="5" t="n">
        <f aca="false">AND(B2673&gt;=$P$1,B2673&lt;=$Q$1)</f>
        <v>1</v>
      </c>
      <c r="J2673" s="0" t="n">
        <f aca="false">VLOOKUP(D2673,Товар!$A$1:$F$61,5)</f>
        <v>250</v>
      </c>
      <c r="K2673" s="5" t="n">
        <f aca="false">IF(F2673="Поступление",TRUE())</f>
        <v>1</v>
      </c>
      <c r="L2673" s="5" t="n">
        <f aca="false">AND(G2673,H2673,I2673,K2673)</f>
        <v>0</v>
      </c>
      <c r="M2673" s="0" t="n">
        <f aca="false">IF(L2673,1,0)</f>
        <v>0</v>
      </c>
      <c r="N2673" s="0" t="n">
        <f aca="false">E2673*J2673*M2673</f>
        <v>0</v>
      </c>
    </row>
    <row r="2674" customFormat="false" ht="14.25" hidden="false" customHeight="false" outlineLevel="0" collapsed="false">
      <c r="A2674" s="0" t="n">
        <v>2673</v>
      </c>
      <c r="B2674" s="3" t="n">
        <v>45147</v>
      </c>
      <c r="C2674" s="4" t="s">
        <v>25</v>
      </c>
      <c r="D2674" s="0" t="n">
        <v>9</v>
      </c>
      <c r="E2674" s="0" t="n">
        <v>200</v>
      </c>
      <c r="F2674" s="0" t="s">
        <v>11</v>
      </c>
      <c r="G2674" s="5" t="n">
        <f aca="false">OR(C2674="M15",C2674="M10")</f>
        <v>0</v>
      </c>
      <c r="H2674" s="5" t="n">
        <f aca="false">AND(D2674&lt;=7,D2674&gt;=4)</f>
        <v>0</v>
      </c>
      <c r="I2674" s="5" t="n">
        <f aca="false">AND(B2674&gt;=$P$1,B2674&lt;=$Q$1)</f>
        <v>1</v>
      </c>
      <c r="J2674" s="0" t="n">
        <f aca="false">VLOOKUP(D2674,Товар!$A$1:$F$61,5)</f>
        <v>500</v>
      </c>
      <c r="K2674" s="5" t="n">
        <f aca="false">IF(F2674="Поступление",TRUE())</f>
        <v>1</v>
      </c>
      <c r="L2674" s="5" t="n">
        <f aca="false">AND(G2674,H2674,I2674,K2674)</f>
        <v>0</v>
      </c>
      <c r="M2674" s="0" t="n">
        <f aca="false">IF(L2674,1,0)</f>
        <v>0</v>
      </c>
      <c r="N2674" s="0" t="n">
        <f aca="false">E2674*J2674*M2674</f>
        <v>0</v>
      </c>
    </row>
    <row r="2675" customFormat="false" ht="14.25" hidden="false" customHeight="false" outlineLevel="0" collapsed="false">
      <c r="A2675" s="0" t="n">
        <v>2674</v>
      </c>
      <c r="B2675" s="3" t="n">
        <v>45147</v>
      </c>
      <c r="C2675" s="4" t="s">
        <v>25</v>
      </c>
      <c r="D2675" s="0" t="n">
        <v>10</v>
      </c>
      <c r="E2675" s="0" t="n">
        <v>200</v>
      </c>
      <c r="F2675" s="0" t="s">
        <v>11</v>
      </c>
      <c r="G2675" s="5" t="n">
        <f aca="false">OR(C2675="M15",C2675="M10")</f>
        <v>0</v>
      </c>
      <c r="H2675" s="5" t="n">
        <f aca="false">AND(D2675&lt;=7,D2675&gt;=4)</f>
        <v>0</v>
      </c>
      <c r="I2675" s="5" t="n">
        <f aca="false">AND(B2675&gt;=$P$1,B2675&lt;=$Q$1)</f>
        <v>1</v>
      </c>
      <c r="J2675" s="0" t="n">
        <f aca="false">VLOOKUP(D2675,Товар!$A$1:$F$61,5)</f>
        <v>1000</v>
      </c>
      <c r="K2675" s="5" t="n">
        <f aca="false">IF(F2675="Поступление",TRUE())</f>
        <v>1</v>
      </c>
      <c r="L2675" s="5" t="n">
        <f aca="false">AND(G2675,H2675,I2675,K2675)</f>
        <v>0</v>
      </c>
      <c r="M2675" s="0" t="n">
        <f aca="false">IF(L2675,1,0)</f>
        <v>0</v>
      </c>
      <c r="N2675" s="0" t="n">
        <f aca="false">E2675*J2675*M2675</f>
        <v>0</v>
      </c>
    </row>
    <row r="2676" customFormat="false" ht="14.25" hidden="false" customHeight="false" outlineLevel="0" collapsed="false">
      <c r="A2676" s="0" t="n">
        <v>2675</v>
      </c>
      <c r="B2676" s="3" t="n">
        <v>45147</v>
      </c>
      <c r="C2676" s="4" t="s">
        <v>25</v>
      </c>
      <c r="D2676" s="0" t="n">
        <v>11</v>
      </c>
      <c r="E2676" s="0" t="n">
        <v>200</v>
      </c>
      <c r="F2676" s="0" t="s">
        <v>11</v>
      </c>
      <c r="G2676" s="5" t="n">
        <f aca="false">OR(C2676="M15",C2676="M10")</f>
        <v>0</v>
      </c>
      <c r="H2676" s="5" t="n">
        <f aca="false">AND(D2676&lt;=7,D2676&gt;=4)</f>
        <v>0</v>
      </c>
      <c r="I2676" s="5" t="n">
        <f aca="false">AND(B2676&gt;=$P$1,B2676&lt;=$Q$1)</f>
        <v>1</v>
      </c>
      <c r="J2676" s="0" t="n">
        <f aca="false">VLOOKUP(D2676,Товар!$A$1:$F$61,5)</f>
        <v>500</v>
      </c>
      <c r="K2676" s="5" t="n">
        <f aca="false">IF(F2676="Поступление",TRUE())</f>
        <v>1</v>
      </c>
      <c r="L2676" s="5" t="n">
        <f aca="false">AND(G2676,H2676,I2676,K2676)</f>
        <v>0</v>
      </c>
      <c r="M2676" s="0" t="n">
        <f aca="false">IF(L2676,1,0)</f>
        <v>0</v>
      </c>
      <c r="N2676" s="0" t="n">
        <f aca="false">E2676*J2676*M2676</f>
        <v>0</v>
      </c>
    </row>
    <row r="2677" customFormat="false" ht="14.25" hidden="false" customHeight="false" outlineLevel="0" collapsed="false">
      <c r="A2677" s="0" t="n">
        <v>2676</v>
      </c>
      <c r="B2677" s="3" t="n">
        <v>45147</v>
      </c>
      <c r="C2677" s="4" t="s">
        <v>25</v>
      </c>
      <c r="D2677" s="0" t="n">
        <v>12</v>
      </c>
      <c r="E2677" s="0" t="n">
        <v>200</v>
      </c>
      <c r="F2677" s="0" t="s">
        <v>11</v>
      </c>
      <c r="G2677" s="5" t="n">
        <f aca="false">OR(C2677="M15",C2677="M10")</f>
        <v>0</v>
      </c>
      <c r="H2677" s="5" t="n">
        <f aca="false">AND(D2677&lt;=7,D2677&gt;=4)</f>
        <v>0</v>
      </c>
      <c r="I2677" s="5" t="n">
        <f aca="false">AND(B2677&gt;=$P$1,B2677&lt;=$Q$1)</f>
        <v>1</v>
      </c>
      <c r="J2677" s="0" t="n">
        <f aca="false">VLOOKUP(D2677,Товар!$A$1:$F$61,5)</f>
        <v>250</v>
      </c>
      <c r="K2677" s="5" t="n">
        <f aca="false">IF(F2677="Поступление",TRUE())</f>
        <v>1</v>
      </c>
      <c r="L2677" s="5" t="n">
        <f aca="false">AND(G2677,H2677,I2677,K2677)</f>
        <v>0</v>
      </c>
      <c r="M2677" s="0" t="n">
        <f aca="false">IF(L2677,1,0)</f>
        <v>0</v>
      </c>
      <c r="N2677" s="0" t="n">
        <f aca="false">E2677*J2677*M2677</f>
        <v>0</v>
      </c>
    </row>
    <row r="2678" customFormat="false" ht="14.25" hidden="false" customHeight="false" outlineLevel="0" collapsed="false">
      <c r="A2678" s="0" t="n">
        <v>2677</v>
      </c>
      <c r="B2678" s="3" t="n">
        <v>45147</v>
      </c>
      <c r="C2678" s="4" t="s">
        <v>25</v>
      </c>
      <c r="D2678" s="0" t="n">
        <v>13</v>
      </c>
      <c r="E2678" s="0" t="n">
        <v>200</v>
      </c>
      <c r="F2678" s="0" t="s">
        <v>11</v>
      </c>
      <c r="G2678" s="5" t="n">
        <f aca="false">OR(C2678="M15",C2678="M10")</f>
        <v>0</v>
      </c>
      <c r="H2678" s="5" t="n">
        <f aca="false">AND(D2678&lt;=7,D2678&gt;=4)</f>
        <v>0</v>
      </c>
      <c r="I2678" s="5" t="n">
        <f aca="false">AND(B2678&gt;=$P$1,B2678&lt;=$Q$1)</f>
        <v>1</v>
      </c>
      <c r="J2678" s="0" t="n">
        <f aca="false">VLOOKUP(D2678,Товар!$A$1:$F$61,5)</f>
        <v>500</v>
      </c>
      <c r="K2678" s="5" t="n">
        <f aca="false">IF(F2678="Поступление",TRUE())</f>
        <v>1</v>
      </c>
      <c r="L2678" s="5" t="n">
        <f aca="false">AND(G2678,H2678,I2678,K2678)</f>
        <v>0</v>
      </c>
      <c r="M2678" s="0" t="n">
        <f aca="false">IF(L2678,1,0)</f>
        <v>0</v>
      </c>
      <c r="N2678" s="0" t="n">
        <f aca="false">E2678*J2678*M2678</f>
        <v>0</v>
      </c>
    </row>
    <row r="2679" customFormat="false" ht="14.25" hidden="false" customHeight="false" outlineLevel="0" collapsed="false">
      <c r="A2679" s="0" t="n">
        <v>2678</v>
      </c>
      <c r="B2679" s="3" t="n">
        <v>45147</v>
      </c>
      <c r="C2679" s="4" t="s">
        <v>25</v>
      </c>
      <c r="D2679" s="0" t="n">
        <v>14</v>
      </c>
      <c r="E2679" s="0" t="n">
        <v>200</v>
      </c>
      <c r="F2679" s="0" t="s">
        <v>11</v>
      </c>
      <c r="G2679" s="5" t="n">
        <f aca="false">OR(C2679="M15",C2679="M10")</f>
        <v>0</v>
      </c>
      <c r="H2679" s="5" t="n">
        <f aca="false">AND(D2679&lt;=7,D2679&gt;=4)</f>
        <v>0</v>
      </c>
      <c r="I2679" s="5" t="n">
        <f aca="false">AND(B2679&gt;=$P$1,B2679&lt;=$Q$1)</f>
        <v>1</v>
      </c>
      <c r="J2679" s="0" t="n">
        <f aca="false">VLOOKUP(D2679,Товар!$A$1:$F$61,5)</f>
        <v>300</v>
      </c>
      <c r="K2679" s="5" t="n">
        <f aca="false">IF(F2679="Поступление",TRUE())</f>
        <v>1</v>
      </c>
      <c r="L2679" s="5" t="n">
        <f aca="false">AND(G2679,H2679,I2679,K2679)</f>
        <v>0</v>
      </c>
      <c r="M2679" s="0" t="n">
        <f aca="false">IF(L2679,1,0)</f>
        <v>0</v>
      </c>
      <c r="N2679" s="0" t="n">
        <f aca="false">E2679*J2679*M2679</f>
        <v>0</v>
      </c>
    </row>
    <row r="2680" customFormat="false" ht="14.25" hidden="false" customHeight="false" outlineLevel="0" collapsed="false">
      <c r="A2680" s="0" t="n">
        <v>2679</v>
      </c>
      <c r="B2680" s="3" t="n">
        <v>45147</v>
      </c>
      <c r="C2680" s="4" t="s">
        <v>25</v>
      </c>
      <c r="D2680" s="0" t="n">
        <v>15</v>
      </c>
      <c r="E2680" s="0" t="n">
        <v>200</v>
      </c>
      <c r="F2680" s="0" t="s">
        <v>11</v>
      </c>
      <c r="G2680" s="5" t="n">
        <f aca="false">OR(C2680="M15",C2680="M10")</f>
        <v>0</v>
      </c>
      <c r="H2680" s="5" t="n">
        <f aca="false">AND(D2680&lt;=7,D2680&gt;=4)</f>
        <v>0</v>
      </c>
      <c r="I2680" s="5" t="n">
        <f aca="false">AND(B2680&gt;=$P$1,B2680&lt;=$Q$1)</f>
        <v>1</v>
      </c>
      <c r="J2680" s="0" t="n">
        <f aca="false">VLOOKUP(D2680,Товар!$A$1:$F$61,5)</f>
        <v>250</v>
      </c>
      <c r="K2680" s="5" t="n">
        <f aca="false">IF(F2680="Поступление",TRUE())</f>
        <v>1</v>
      </c>
      <c r="L2680" s="5" t="n">
        <f aca="false">AND(G2680,H2680,I2680,K2680)</f>
        <v>0</v>
      </c>
      <c r="M2680" s="0" t="n">
        <f aca="false">IF(L2680,1,0)</f>
        <v>0</v>
      </c>
      <c r="N2680" s="0" t="n">
        <f aca="false">E2680*J2680*M2680</f>
        <v>0</v>
      </c>
    </row>
    <row r="2681" customFormat="false" ht="14.25" hidden="false" customHeight="false" outlineLevel="0" collapsed="false">
      <c r="A2681" s="0" t="n">
        <v>2680</v>
      </c>
      <c r="B2681" s="3" t="n">
        <v>45147</v>
      </c>
      <c r="C2681" s="4" t="s">
        <v>25</v>
      </c>
      <c r="D2681" s="0" t="n">
        <v>16</v>
      </c>
      <c r="E2681" s="0" t="n">
        <v>200</v>
      </c>
      <c r="F2681" s="0" t="s">
        <v>11</v>
      </c>
      <c r="G2681" s="5" t="n">
        <f aca="false">OR(C2681="M15",C2681="M10")</f>
        <v>0</v>
      </c>
      <c r="H2681" s="5" t="n">
        <f aca="false">AND(D2681&lt;=7,D2681&gt;=4)</f>
        <v>0</v>
      </c>
      <c r="I2681" s="5" t="n">
        <f aca="false">AND(B2681&gt;=$P$1,B2681&lt;=$Q$1)</f>
        <v>1</v>
      </c>
      <c r="J2681" s="0" t="n">
        <f aca="false">VLOOKUP(D2681,Товар!$A$1:$F$61,5)</f>
        <v>1</v>
      </c>
      <c r="K2681" s="5" t="n">
        <f aca="false">IF(F2681="Поступление",TRUE())</f>
        <v>1</v>
      </c>
      <c r="L2681" s="5" t="n">
        <f aca="false">AND(G2681,H2681,I2681,K2681)</f>
        <v>0</v>
      </c>
      <c r="M2681" s="0" t="n">
        <f aca="false">IF(L2681,1,0)</f>
        <v>0</v>
      </c>
      <c r="N2681" s="0" t="n">
        <f aca="false">E2681*J2681*M2681</f>
        <v>0</v>
      </c>
    </row>
    <row r="2682" customFormat="false" ht="14.25" hidden="false" customHeight="false" outlineLevel="0" collapsed="false">
      <c r="A2682" s="0" t="n">
        <v>2681</v>
      </c>
      <c r="B2682" s="3" t="n">
        <v>45147</v>
      </c>
      <c r="C2682" s="4" t="s">
        <v>25</v>
      </c>
      <c r="D2682" s="0" t="n">
        <v>17</v>
      </c>
      <c r="E2682" s="0" t="n">
        <v>200</v>
      </c>
      <c r="F2682" s="0" t="s">
        <v>11</v>
      </c>
      <c r="G2682" s="5" t="n">
        <f aca="false">OR(C2682="M15",C2682="M10")</f>
        <v>0</v>
      </c>
      <c r="H2682" s="5" t="n">
        <f aca="false">AND(D2682&lt;=7,D2682&gt;=4)</f>
        <v>0</v>
      </c>
      <c r="I2682" s="5" t="n">
        <f aca="false">AND(B2682&gt;=$P$1,B2682&lt;=$Q$1)</f>
        <v>1</v>
      </c>
      <c r="J2682" s="0" t="n">
        <f aca="false">VLOOKUP(D2682,Товар!$A$1:$F$61,5)</f>
        <v>150</v>
      </c>
      <c r="K2682" s="5" t="n">
        <f aca="false">IF(F2682="Поступление",TRUE())</f>
        <v>1</v>
      </c>
      <c r="L2682" s="5" t="n">
        <f aca="false">AND(G2682,H2682,I2682,K2682)</f>
        <v>0</v>
      </c>
      <c r="M2682" s="0" t="n">
        <f aca="false">IF(L2682,1,0)</f>
        <v>0</v>
      </c>
      <c r="N2682" s="0" t="n">
        <f aca="false">E2682*J2682*M2682</f>
        <v>0</v>
      </c>
    </row>
    <row r="2683" customFormat="false" ht="14.25" hidden="false" customHeight="false" outlineLevel="0" collapsed="false">
      <c r="A2683" s="0" t="n">
        <v>2682</v>
      </c>
      <c r="B2683" s="3" t="n">
        <v>45147</v>
      </c>
      <c r="C2683" s="4" t="s">
        <v>25</v>
      </c>
      <c r="D2683" s="0" t="n">
        <v>18</v>
      </c>
      <c r="E2683" s="0" t="n">
        <v>200</v>
      </c>
      <c r="F2683" s="0" t="s">
        <v>11</v>
      </c>
      <c r="G2683" s="5" t="n">
        <f aca="false">OR(C2683="M15",C2683="M10")</f>
        <v>0</v>
      </c>
      <c r="H2683" s="5" t="n">
        <f aca="false">AND(D2683&lt;=7,D2683&gt;=4)</f>
        <v>0</v>
      </c>
      <c r="I2683" s="5" t="n">
        <f aca="false">AND(B2683&gt;=$P$1,B2683&lt;=$Q$1)</f>
        <v>1</v>
      </c>
      <c r="J2683" s="0" t="n">
        <f aca="false">VLOOKUP(D2683,Товар!$A$1:$F$61,5)</f>
        <v>150</v>
      </c>
      <c r="K2683" s="5" t="n">
        <f aca="false">IF(F2683="Поступление",TRUE())</f>
        <v>1</v>
      </c>
      <c r="L2683" s="5" t="n">
        <f aca="false">AND(G2683,H2683,I2683,K2683)</f>
        <v>0</v>
      </c>
      <c r="M2683" s="0" t="n">
        <f aca="false">IF(L2683,1,0)</f>
        <v>0</v>
      </c>
      <c r="N2683" s="0" t="n">
        <f aca="false">E2683*J2683*M2683</f>
        <v>0</v>
      </c>
    </row>
    <row r="2684" customFormat="false" ht="14.25" hidden="false" customHeight="false" outlineLevel="0" collapsed="false">
      <c r="A2684" s="0" t="n">
        <v>2683</v>
      </c>
      <c r="B2684" s="3" t="n">
        <v>45147</v>
      </c>
      <c r="C2684" s="4" t="s">
        <v>25</v>
      </c>
      <c r="D2684" s="0" t="n">
        <v>19</v>
      </c>
      <c r="E2684" s="0" t="n">
        <v>200</v>
      </c>
      <c r="F2684" s="0" t="s">
        <v>11</v>
      </c>
      <c r="G2684" s="5" t="n">
        <f aca="false">OR(C2684="M15",C2684="M10")</f>
        <v>0</v>
      </c>
      <c r="H2684" s="5" t="n">
        <f aca="false">AND(D2684&lt;=7,D2684&gt;=4)</f>
        <v>0</v>
      </c>
      <c r="I2684" s="5" t="n">
        <f aca="false">AND(B2684&gt;=$P$1,B2684&lt;=$Q$1)</f>
        <v>1</v>
      </c>
      <c r="J2684" s="0" t="n">
        <f aca="false">VLOOKUP(D2684,Товар!$A$1:$F$61,5)</f>
        <v>700</v>
      </c>
      <c r="K2684" s="5" t="n">
        <f aca="false">IF(F2684="Поступление",TRUE())</f>
        <v>1</v>
      </c>
      <c r="L2684" s="5" t="n">
        <f aca="false">AND(G2684,H2684,I2684,K2684)</f>
        <v>0</v>
      </c>
      <c r="M2684" s="0" t="n">
        <f aca="false">IF(L2684,1,0)</f>
        <v>0</v>
      </c>
      <c r="N2684" s="0" t="n">
        <f aca="false">E2684*J2684*M2684</f>
        <v>0</v>
      </c>
    </row>
    <row r="2685" customFormat="false" ht="14.25" hidden="false" customHeight="false" outlineLevel="0" collapsed="false">
      <c r="A2685" s="0" t="n">
        <v>2684</v>
      </c>
      <c r="B2685" s="3" t="n">
        <v>45147</v>
      </c>
      <c r="C2685" s="4" t="s">
        <v>25</v>
      </c>
      <c r="D2685" s="0" t="n">
        <v>20</v>
      </c>
      <c r="E2685" s="0" t="n">
        <v>200</v>
      </c>
      <c r="F2685" s="0" t="s">
        <v>11</v>
      </c>
      <c r="G2685" s="5" t="n">
        <f aca="false">OR(C2685="M15",C2685="M10")</f>
        <v>0</v>
      </c>
      <c r="H2685" s="5" t="n">
        <f aca="false">AND(D2685&lt;=7,D2685&gt;=4)</f>
        <v>0</v>
      </c>
      <c r="I2685" s="5" t="n">
        <f aca="false">AND(B2685&gt;=$P$1,B2685&lt;=$Q$1)</f>
        <v>1</v>
      </c>
      <c r="J2685" s="0" t="n">
        <f aca="false">VLOOKUP(D2685,Товар!$A$1:$F$61,5)</f>
        <v>500</v>
      </c>
      <c r="K2685" s="5" t="n">
        <f aca="false">IF(F2685="Поступление",TRUE())</f>
        <v>1</v>
      </c>
      <c r="L2685" s="5" t="n">
        <f aca="false">AND(G2685,H2685,I2685,K2685)</f>
        <v>0</v>
      </c>
      <c r="M2685" s="0" t="n">
        <f aca="false">IF(L2685,1,0)</f>
        <v>0</v>
      </c>
      <c r="N2685" s="0" t="n">
        <f aca="false">E2685*J2685*M2685</f>
        <v>0</v>
      </c>
    </row>
    <row r="2686" customFormat="false" ht="14.25" hidden="false" customHeight="false" outlineLevel="0" collapsed="false">
      <c r="A2686" s="0" t="n">
        <v>2685</v>
      </c>
      <c r="B2686" s="3" t="n">
        <v>45147</v>
      </c>
      <c r="C2686" s="4" t="s">
        <v>25</v>
      </c>
      <c r="D2686" s="0" t="n">
        <v>21</v>
      </c>
      <c r="E2686" s="0" t="n">
        <v>200</v>
      </c>
      <c r="F2686" s="0" t="s">
        <v>11</v>
      </c>
      <c r="G2686" s="5" t="n">
        <f aca="false">OR(C2686="M15",C2686="M10")</f>
        <v>0</v>
      </c>
      <c r="H2686" s="5" t="n">
        <f aca="false">AND(D2686&lt;=7,D2686&gt;=4)</f>
        <v>0</v>
      </c>
      <c r="I2686" s="5" t="n">
        <f aca="false">AND(B2686&gt;=$P$1,B2686&lt;=$Q$1)</f>
        <v>1</v>
      </c>
      <c r="J2686" s="0" t="n">
        <f aca="false">VLOOKUP(D2686,Товар!$A$1:$F$61,5)</f>
        <v>500</v>
      </c>
      <c r="K2686" s="5" t="n">
        <f aca="false">IF(F2686="Поступление",TRUE())</f>
        <v>1</v>
      </c>
      <c r="L2686" s="5" t="n">
        <f aca="false">AND(G2686,H2686,I2686,K2686)</f>
        <v>0</v>
      </c>
      <c r="M2686" s="0" t="n">
        <f aca="false">IF(L2686,1,0)</f>
        <v>0</v>
      </c>
      <c r="N2686" s="0" t="n">
        <f aca="false">E2686*J2686*M2686</f>
        <v>0</v>
      </c>
    </row>
    <row r="2687" customFormat="false" ht="14.25" hidden="false" customHeight="false" outlineLevel="0" collapsed="false">
      <c r="A2687" s="0" t="n">
        <v>2686</v>
      </c>
      <c r="B2687" s="3" t="n">
        <v>45147</v>
      </c>
      <c r="C2687" s="4" t="s">
        <v>25</v>
      </c>
      <c r="D2687" s="0" t="n">
        <v>22</v>
      </c>
      <c r="E2687" s="0" t="n">
        <v>200</v>
      </c>
      <c r="F2687" s="0" t="s">
        <v>11</v>
      </c>
      <c r="G2687" s="5" t="n">
        <f aca="false">OR(C2687="M15",C2687="M10")</f>
        <v>0</v>
      </c>
      <c r="H2687" s="5" t="n">
        <f aca="false">AND(D2687&lt;=7,D2687&gt;=4)</f>
        <v>0</v>
      </c>
      <c r="I2687" s="5" t="n">
        <f aca="false">AND(B2687&gt;=$P$1,B2687&lt;=$Q$1)</f>
        <v>1</v>
      </c>
      <c r="J2687" s="0" t="n">
        <f aca="false">VLOOKUP(D2687,Товар!$A$1:$F$61,5)</f>
        <v>600</v>
      </c>
      <c r="K2687" s="5" t="n">
        <f aca="false">IF(F2687="Поступление",TRUE())</f>
        <v>1</v>
      </c>
      <c r="L2687" s="5" t="n">
        <f aca="false">AND(G2687,H2687,I2687,K2687)</f>
        <v>0</v>
      </c>
      <c r="M2687" s="0" t="n">
        <f aca="false">IF(L2687,1,0)</f>
        <v>0</v>
      </c>
      <c r="N2687" s="0" t="n">
        <f aca="false">E2687*J2687*M2687</f>
        <v>0</v>
      </c>
    </row>
    <row r="2688" customFormat="false" ht="14.25" hidden="false" customHeight="false" outlineLevel="0" collapsed="false">
      <c r="A2688" s="0" t="n">
        <v>2687</v>
      </c>
      <c r="B2688" s="3" t="n">
        <v>45147</v>
      </c>
      <c r="C2688" s="4" t="s">
        <v>25</v>
      </c>
      <c r="D2688" s="0" t="n">
        <v>23</v>
      </c>
      <c r="E2688" s="0" t="n">
        <v>200</v>
      </c>
      <c r="F2688" s="0" t="s">
        <v>11</v>
      </c>
      <c r="G2688" s="5" t="n">
        <f aca="false">OR(C2688="M15",C2688="M10")</f>
        <v>0</v>
      </c>
      <c r="H2688" s="5" t="n">
        <f aca="false">AND(D2688&lt;=7,D2688&gt;=4)</f>
        <v>0</v>
      </c>
      <c r="I2688" s="5" t="n">
        <f aca="false">AND(B2688&gt;=$P$1,B2688&lt;=$Q$1)</f>
        <v>1</v>
      </c>
      <c r="J2688" s="0" t="n">
        <f aca="false">VLOOKUP(D2688,Товар!$A$1:$F$61,5)</f>
        <v>1000</v>
      </c>
      <c r="K2688" s="5" t="n">
        <f aca="false">IF(F2688="Поступление",TRUE())</f>
        <v>1</v>
      </c>
      <c r="L2688" s="5" t="n">
        <f aca="false">AND(G2688,H2688,I2688,K2688)</f>
        <v>0</v>
      </c>
      <c r="M2688" s="0" t="n">
        <f aca="false">IF(L2688,1,0)</f>
        <v>0</v>
      </c>
      <c r="N2688" s="0" t="n">
        <f aca="false">E2688*J2688*M2688</f>
        <v>0</v>
      </c>
    </row>
    <row r="2689" customFormat="false" ht="14.25" hidden="false" customHeight="false" outlineLevel="0" collapsed="false">
      <c r="A2689" s="0" t="n">
        <v>2688</v>
      </c>
      <c r="B2689" s="3" t="n">
        <v>45147</v>
      </c>
      <c r="C2689" s="4" t="s">
        <v>25</v>
      </c>
      <c r="D2689" s="0" t="n">
        <v>24</v>
      </c>
      <c r="E2689" s="0" t="n">
        <v>200</v>
      </c>
      <c r="F2689" s="0" t="s">
        <v>11</v>
      </c>
      <c r="G2689" s="5" t="n">
        <f aca="false">OR(C2689="M15",C2689="M10")</f>
        <v>0</v>
      </c>
      <c r="H2689" s="5" t="n">
        <f aca="false">AND(D2689&lt;=7,D2689&gt;=4)</f>
        <v>0</v>
      </c>
      <c r="I2689" s="5" t="n">
        <f aca="false">AND(B2689&gt;=$P$1,B2689&lt;=$Q$1)</f>
        <v>1</v>
      </c>
      <c r="J2689" s="0" t="n">
        <f aca="false">VLOOKUP(D2689,Товар!$A$1:$F$61,5)</f>
        <v>200</v>
      </c>
      <c r="K2689" s="5" t="n">
        <f aca="false">IF(F2689="Поступление",TRUE())</f>
        <v>1</v>
      </c>
      <c r="L2689" s="5" t="n">
        <f aca="false">AND(G2689,H2689,I2689,K2689)</f>
        <v>0</v>
      </c>
      <c r="M2689" s="0" t="n">
        <f aca="false">IF(L2689,1,0)</f>
        <v>0</v>
      </c>
      <c r="N2689" s="0" t="n">
        <f aca="false">E2689*J2689*M2689</f>
        <v>0</v>
      </c>
    </row>
    <row r="2690" customFormat="false" ht="14.25" hidden="false" customHeight="false" outlineLevel="0" collapsed="false">
      <c r="A2690" s="0" t="n">
        <v>2689</v>
      </c>
      <c r="B2690" s="3" t="n">
        <v>45147</v>
      </c>
      <c r="C2690" s="4" t="s">
        <v>25</v>
      </c>
      <c r="D2690" s="0" t="n">
        <v>25</v>
      </c>
      <c r="E2690" s="0" t="n">
        <v>200</v>
      </c>
      <c r="F2690" s="0" t="s">
        <v>11</v>
      </c>
      <c r="G2690" s="5" t="n">
        <f aca="false">OR(C2690="M15",C2690="M10")</f>
        <v>0</v>
      </c>
      <c r="H2690" s="5" t="n">
        <f aca="false">AND(D2690&lt;=7,D2690&gt;=4)</f>
        <v>0</v>
      </c>
      <c r="I2690" s="5" t="n">
        <f aca="false">AND(B2690&gt;=$P$1,B2690&lt;=$Q$1)</f>
        <v>1</v>
      </c>
      <c r="J2690" s="0" t="n">
        <f aca="false">VLOOKUP(D2690,Товар!$A$1:$F$61,5)</f>
        <v>250</v>
      </c>
      <c r="K2690" s="5" t="n">
        <f aca="false">IF(F2690="Поступление",TRUE())</f>
        <v>1</v>
      </c>
      <c r="L2690" s="5" t="n">
        <f aca="false">AND(G2690,H2690,I2690,K2690)</f>
        <v>0</v>
      </c>
      <c r="M2690" s="0" t="n">
        <f aca="false">IF(L2690,1,0)</f>
        <v>0</v>
      </c>
      <c r="N2690" s="0" t="n">
        <f aca="false">E2690*J2690*M2690</f>
        <v>0</v>
      </c>
    </row>
    <row r="2691" customFormat="false" ht="14.25" hidden="false" customHeight="false" outlineLevel="0" collapsed="false">
      <c r="A2691" s="0" t="n">
        <v>2690</v>
      </c>
      <c r="B2691" s="3" t="n">
        <v>45147</v>
      </c>
      <c r="C2691" s="4" t="s">
        <v>25</v>
      </c>
      <c r="D2691" s="0" t="n">
        <v>26</v>
      </c>
      <c r="E2691" s="0" t="n">
        <v>200</v>
      </c>
      <c r="F2691" s="0" t="s">
        <v>11</v>
      </c>
      <c r="G2691" s="5" t="n">
        <f aca="false">OR(C2691="M15",C2691="M10")</f>
        <v>0</v>
      </c>
      <c r="H2691" s="5" t="n">
        <f aca="false">AND(D2691&lt;=7,D2691&gt;=4)</f>
        <v>0</v>
      </c>
      <c r="I2691" s="5" t="n">
        <f aca="false">AND(B2691&gt;=$P$1,B2691&lt;=$Q$1)</f>
        <v>1</v>
      </c>
      <c r="J2691" s="0" t="n">
        <f aca="false">VLOOKUP(D2691,Товар!$A$1:$F$61,5)</f>
        <v>300</v>
      </c>
      <c r="K2691" s="5" t="n">
        <f aca="false">IF(F2691="Поступление",TRUE())</f>
        <v>1</v>
      </c>
      <c r="L2691" s="5" t="n">
        <f aca="false">AND(G2691,H2691,I2691,K2691)</f>
        <v>0</v>
      </c>
      <c r="M2691" s="0" t="n">
        <f aca="false">IF(L2691,1,0)</f>
        <v>0</v>
      </c>
      <c r="N2691" s="0" t="n">
        <f aca="false">E2691*J2691*M2691</f>
        <v>0</v>
      </c>
    </row>
    <row r="2692" customFormat="false" ht="14.25" hidden="false" customHeight="false" outlineLevel="0" collapsed="false">
      <c r="A2692" s="0" t="n">
        <v>2691</v>
      </c>
      <c r="B2692" s="3" t="n">
        <v>45147</v>
      </c>
      <c r="C2692" s="4" t="s">
        <v>25</v>
      </c>
      <c r="D2692" s="0" t="n">
        <v>27</v>
      </c>
      <c r="E2692" s="0" t="n">
        <v>200</v>
      </c>
      <c r="F2692" s="0" t="s">
        <v>11</v>
      </c>
      <c r="G2692" s="5" t="n">
        <f aca="false">OR(C2692="M15",C2692="M10")</f>
        <v>0</v>
      </c>
      <c r="H2692" s="5" t="n">
        <f aca="false">AND(D2692&lt;=7,D2692&gt;=4)</f>
        <v>0</v>
      </c>
      <c r="I2692" s="5" t="n">
        <f aca="false">AND(B2692&gt;=$P$1,B2692&lt;=$Q$1)</f>
        <v>1</v>
      </c>
      <c r="J2692" s="0" t="n">
        <f aca="false">VLOOKUP(D2692,Товар!$A$1:$F$61,5)</f>
        <v>100</v>
      </c>
      <c r="K2692" s="5" t="n">
        <f aca="false">IF(F2692="Поступление",TRUE())</f>
        <v>1</v>
      </c>
      <c r="L2692" s="5" t="n">
        <f aca="false">AND(G2692,H2692,I2692,K2692)</f>
        <v>0</v>
      </c>
      <c r="M2692" s="0" t="n">
        <f aca="false">IF(L2692,1,0)</f>
        <v>0</v>
      </c>
      <c r="N2692" s="0" t="n">
        <f aca="false">E2692*J2692*M2692</f>
        <v>0</v>
      </c>
    </row>
    <row r="2693" customFormat="false" ht="14.25" hidden="false" customHeight="false" outlineLevel="0" collapsed="false">
      <c r="A2693" s="0" t="n">
        <v>2692</v>
      </c>
      <c r="B2693" s="3" t="n">
        <v>45147</v>
      </c>
      <c r="C2693" s="4" t="s">
        <v>25</v>
      </c>
      <c r="D2693" s="0" t="n">
        <v>28</v>
      </c>
      <c r="E2693" s="0" t="n">
        <v>200</v>
      </c>
      <c r="F2693" s="0" t="s">
        <v>11</v>
      </c>
      <c r="G2693" s="5" t="n">
        <f aca="false">OR(C2693="M15",C2693="M10")</f>
        <v>0</v>
      </c>
      <c r="H2693" s="5" t="n">
        <f aca="false">AND(D2693&lt;=7,D2693&gt;=4)</f>
        <v>0</v>
      </c>
      <c r="I2693" s="5" t="n">
        <f aca="false">AND(B2693&gt;=$P$1,B2693&lt;=$Q$1)</f>
        <v>1</v>
      </c>
      <c r="J2693" s="0" t="n">
        <f aca="false">VLOOKUP(D2693,Товар!$A$1:$F$61,5)</f>
        <v>250</v>
      </c>
      <c r="K2693" s="5" t="n">
        <f aca="false">IF(F2693="Поступление",TRUE())</f>
        <v>1</v>
      </c>
      <c r="L2693" s="5" t="n">
        <f aca="false">AND(G2693,H2693,I2693,K2693)</f>
        <v>0</v>
      </c>
      <c r="M2693" s="0" t="n">
        <f aca="false">IF(L2693,1,0)</f>
        <v>0</v>
      </c>
      <c r="N2693" s="0" t="n">
        <f aca="false">E2693*J2693*M2693</f>
        <v>0</v>
      </c>
    </row>
    <row r="2694" customFormat="false" ht="14.25" hidden="false" customHeight="false" outlineLevel="0" collapsed="false">
      <c r="A2694" s="0" t="n">
        <v>2693</v>
      </c>
      <c r="B2694" s="3" t="n">
        <v>45147</v>
      </c>
      <c r="C2694" s="4" t="s">
        <v>25</v>
      </c>
      <c r="D2694" s="0" t="n">
        <v>29</v>
      </c>
      <c r="E2694" s="0" t="n">
        <v>200</v>
      </c>
      <c r="F2694" s="0" t="s">
        <v>11</v>
      </c>
      <c r="G2694" s="5" t="n">
        <f aca="false">OR(C2694="M15",C2694="M10")</f>
        <v>0</v>
      </c>
      <c r="H2694" s="5" t="n">
        <f aca="false">AND(D2694&lt;=7,D2694&gt;=4)</f>
        <v>0</v>
      </c>
      <c r="I2694" s="5" t="n">
        <f aca="false">AND(B2694&gt;=$P$1,B2694&lt;=$Q$1)</f>
        <v>1</v>
      </c>
      <c r="J2694" s="0" t="n">
        <f aca="false">VLOOKUP(D2694,Товар!$A$1:$F$61,5)</f>
        <v>250</v>
      </c>
      <c r="K2694" s="5" t="n">
        <f aca="false">IF(F2694="Поступление",TRUE())</f>
        <v>1</v>
      </c>
      <c r="L2694" s="5" t="n">
        <f aca="false">AND(G2694,H2694,I2694,K2694)</f>
        <v>0</v>
      </c>
      <c r="M2694" s="0" t="n">
        <f aca="false">IF(L2694,1,0)</f>
        <v>0</v>
      </c>
      <c r="N2694" s="0" t="n">
        <f aca="false">E2694*J2694*M2694</f>
        <v>0</v>
      </c>
    </row>
    <row r="2695" customFormat="false" ht="14.25" hidden="false" customHeight="false" outlineLevel="0" collapsed="false">
      <c r="A2695" s="0" t="n">
        <v>2694</v>
      </c>
      <c r="B2695" s="3" t="n">
        <v>45147</v>
      </c>
      <c r="C2695" s="4" t="s">
        <v>25</v>
      </c>
      <c r="D2695" s="0" t="n">
        <v>30</v>
      </c>
      <c r="E2695" s="0" t="n">
        <v>200</v>
      </c>
      <c r="F2695" s="0" t="s">
        <v>11</v>
      </c>
      <c r="G2695" s="5" t="n">
        <f aca="false">OR(C2695="M15",C2695="M10")</f>
        <v>0</v>
      </c>
      <c r="H2695" s="5" t="n">
        <f aca="false">AND(D2695&lt;=7,D2695&gt;=4)</f>
        <v>0</v>
      </c>
      <c r="I2695" s="5" t="n">
        <f aca="false">AND(B2695&gt;=$P$1,B2695&lt;=$Q$1)</f>
        <v>1</v>
      </c>
      <c r="J2695" s="0" t="n">
        <f aca="false">VLOOKUP(D2695,Товар!$A$1:$F$61,5)</f>
        <v>100</v>
      </c>
      <c r="K2695" s="5" t="n">
        <f aca="false">IF(F2695="Поступление",TRUE())</f>
        <v>1</v>
      </c>
      <c r="L2695" s="5" t="n">
        <f aca="false">AND(G2695,H2695,I2695,K2695)</f>
        <v>0</v>
      </c>
      <c r="M2695" s="0" t="n">
        <f aca="false">IF(L2695,1,0)</f>
        <v>0</v>
      </c>
      <c r="N2695" s="0" t="n">
        <f aca="false">E2695*J2695*M2695</f>
        <v>0</v>
      </c>
    </row>
    <row r="2696" customFormat="false" ht="14.25" hidden="false" customHeight="false" outlineLevel="0" collapsed="false">
      <c r="A2696" s="0" t="n">
        <v>2695</v>
      </c>
      <c r="B2696" s="3" t="n">
        <v>45147</v>
      </c>
      <c r="C2696" s="4" t="s">
        <v>25</v>
      </c>
      <c r="D2696" s="0" t="n">
        <v>31</v>
      </c>
      <c r="E2696" s="0" t="n">
        <v>200</v>
      </c>
      <c r="F2696" s="0" t="s">
        <v>11</v>
      </c>
      <c r="G2696" s="5" t="n">
        <f aca="false">OR(C2696="M15",C2696="M10")</f>
        <v>0</v>
      </c>
      <c r="H2696" s="5" t="n">
        <f aca="false">AND(D2696&lt;=7,D2696&gt;=4)</f>
        <v>0</v>
      </c>
      <c r="I2696" s="5" t="n">
        <f aca="false">AND(B2696&gt;=$P$1,B2696&lt;=$Q$1)</f>
        <v>1</v>
      </c>
      <c r="J2696" s="0" t="n">
        <f aca="false">VLOOKUP(D2696,Товар!$A$1:$F$61,5)</f>
        <v>80</v>
      </c>
      <c r="K2696" s="5" t="n">
        <f aca="false">IF(F2696="Поступление",TRUE())</f>
        <v>1</v>
      </c>
      <c r="L2696" s="5" t="n">
        <f aca="false">AND(G2696,H2696,I2696,K2696)</f>
        <v>0</v>
      </c>
      <c r="M2696" s="0" t="n">
        <f aca="false">IF(L2696,1,0)</f>
        <v>0</v>
      </c>
      <c r="N2696" s="0" t="n">
        <f aca="false">E2696*J2696*M2696</f>
        <v>0</v>
      </c>
    </row>
    <row r="2697" customFormat="false" ht="14.25" hidden="false" customHeight="false" outlineLevel="0" collapsed="false">
      <c r="A2697" s="0" t="n">
        <v>2696</v>
      </c>
      <c r="B2697" s="3" t="n">
        <v>45147</v>
      </c>
      <c r="C2697" s="4" t="s">
        <v>25</v>
      </c>
      <c r="D2697" s="0" t="n">
        <v>32</v>
      </c>
      <c r="E2697" s="0" t="n">
        <v>200</v>
      </c>
      <c r="F2697" s="0" t="s">
        <v>11</v>
      </c>
      <c r="G2697" s="5" t="n">
        <f aca="false">OR(C2697="M15",C2697="M10")</f>
        <v>0</v>
      </c>
      <c r="H2697" s="5" t="n">
        <f aca="false">AND(D2697&lt;=7,D2697&gt;=4)</f>
        <v>0</v>
      </c>
      <c r="I2697" s="5" t="n">
        <f aca="false">AND(B2697&gt;=$P$1,B2697&lt;=$Q$1)</f>
        <v>1</v>
      </c>
      <c r="J2697" s="0" t="n">
        <f aca="false">VLOOKUP(D2697,Товар!$A$1:$F$61,5)</f>
        <v>100</v>
      </c>
      <c r="K2697" s="5" t="n">
        <f aca="false">IF(F2697="Поступление",TRUE())</f>
        <v>1</v>
      </c>
      <c r="L2697" s="5" t="n">
        <f aca="false">AND(G2697,H2697,I2697,K2697)</f>
        <v>0</v>
      </c>
      <c r="M2697" s="0" t="n">
        <f aca="false">IF(L2697,1,0)</f>
        <v>0</v>
      </c>
      <c r="N2697" s="0" t="n">
        <f aca="false">E2697*J2697*M2697</f>
        <v>0</v>
      </c>
    </row>
    <row r="2698" customFormat="false" ht="14.25" hidden="false" customHeight="false" outlineLevel="0" collapsed="false">
      <c r="A2698" s="0" t="n">
        <v>2697</v>
      </c>
      <c r="B2698" s="3" t="n">
        <v>45147</v>
      </c>
      <c r="C2698" s="4" t="s">
        <v>25</v>
      </c>
      <c r="D2698" s="0" t="n">
        <v>33</v>
      </c>
      <c r="E2698" s="0" t="n">
        <v>200</v>
      </c>
      <c r="F2698" s="0" t="s">
        <v>11</v>
      </c>
      <c r="G2698" s="5" t="n">
        <f aca="false">OR(C2698="M15",C2698="M10")</f>
        <v>0</v>
      </c>
      <c r="H2698" s="5" t="n">
        <f aca="false">AND(D2698&lt;=7,D2698&gt;=4)</f>
        <v>0</v>
      </c>
      <c r="I2698" s="5" t="n">
        <f aca="false">AND(B2698&gt;=$P$1,B2698&lt;=$Q$1)</f>
        <v>1</v>
      </c>
      <c r="J2698" s="0" t="n">
        <f aca="false">VLOOKUP(D2698,Товар!$A$1:$F$61,5)</f>
        <v>100</v>
      </c>
      <c r="K2698" s="5" t="n">
        <f aca="false">IF(F2698="Поступление",TRUE())</f>
        <v>1</v>
      </c>
      <c r="L2698" s="5" t="n">
        <f aca="false">AND(G2698,H2698,I2698,K2698)</f>
        <v>0</v>
      </c>
      <c r="M2698" s="0" t="n">
        <f aca="false">IF(L2698,1,0)</f>
        <v>0</v>
      </c>
      <c r="N2698" s="0" t="n">
        <f aca="false">E2698*J2698*M2698</f>
        <v>0</v>
      </c>
    </row>
    <row r="2699" customFormat="false" ht="14.25" hidden="false" customHeight="false" outlineLevel="0" collapsed="false">
      <c r="A2699" s="0" t="n">
        <v>2698</v>
      </c>
      <c r="B2699" s="3" t="n">
        <v>45147</v>
      </c>
      <c r="C2699" s="4" t="s">
        <v>25</v>
      </c>
      <c r="D2699" s="0" t="n">
        <v>34</v>
      </c>
      <c r="E2699" s="0" t="n">
        <v>200</v>
      </c>
      <c r="F2699" s="0" t="s">
        <v>11</v>
      </c>
      <c r="G2699" s="5" t="n">
        <f aca="false">OR(C2699="M15",C2699="M10")</f>
        <v>0</v>
      </c>
      <c r="H2699" s="5" t="n">
        <f aca="false">AND(D2699&lt;=7,D2699&gt;=4)</f>
        <v>0</v>
      </c>
      <c r="I2699" s="5" t="n">
        <f aca="false">AND(B2699&gt;=$P$1,B2699&lt;=$Q$1)</f>
        <v>1</v>
      </c>
      <c r="J2699" s="0" t="n">
        <f aca="false">VLOOKUP(D2699,Товар!$A$1:$F$61,5)</f>
        <v>200</v>
      </c>
      <c r="K2699" s="5" t="n">
        <f aca="false">IF(F2699="Поступление",TRUE())</f>
        <v>1</v>
      </c>
      <c r="L2699" s="5" t="n">
        <f aca="false">AND(G2699,H2699,I2699,K2699)</f>
        <v>0</v>
      </c>
      <c r="M2699" s="0" t="n">
        <f aca="false">IF(L2699,1,0)</f>
        <v>0</v>
      </c>
      <c r="N2699" s="0" t="n">
        <f aca="false">E2699*J2699*M2699</f>
        <v>0</v>
      </c>
    </row>
    <row r="2700" customFormat="false" ht="14.25" hidden="false" customHeight="false" outlineLevel="0" collapsed="false">
      <c r="A2700" s="0" t="n">
        <v>2699</v>
      </c>
      <c r="B2700" s="3" t="n">
        <v>45147</v>
      </c>
      <c r="C2700" s="4" t="s">
        <v>25</v>
      </c>
      <c r="D2700" s="0" t="n">
        <v>35</v>
      </c>
      <c r="E2700" s="0" t="n">
        <v>200</v>
      </c>
      <c r="F2700" s="0" t="s">
        <v>11</v>
      </c>
      <c r="G2700" s="5" t="n">
        <f aca="false">OR(C2700="M15",C2700="M10")</f>
        <v>0</v>
      </c>
      <c r="H2700" s="5" t="n">
        <f aca="false">AND(D2700&lt;=7,D2700&gt;=4)</f>
        <v>0</v>
      </c>
      <c r="I2700" s="5" t="n">
        <f aca="false">AND(B2700&gt;=$P$1,B2700&lt;=$Q$1)</f>
        <v>1</v>
      </c>
      <c r="J2700" s="0" t="n">
        <f aca="false">VLOOKUP(D2700,Товар!$A$1:$F$61,5)</f>
        <v>300</v>
      </c>
      <c r="K2700" s="5" t="n">
        <f aca="false">IF(F2700="Поступление",TRUE())</f>
        <v>1</v>
      </c>
      <c r="L2700" s="5" t="n">
        <f aca="false">AND(G2700,H2700,I2700,K2700)</f>
        <v>0</v>
      </c>
      <c r="M2700" s="0" t="n">
        <f aca="false">IF(L2700,1,0)</f>
        <v>0</v>
      </c>
      <c r="N2700" s="0" t="n">
        <f aca="false">E2700*J2700*M2700</f>
        <v>0</v>
      </c>
    </row>
    <row r="2701" customFormat="false" ht="14.25" hidden="false" customHeight="false" outlineLevel="0" collapsed="false">
      <c r="A2701" s="0" t="n">
        <v>2700</v>
      </c>
      <c r="B2701" s="3" t="n">
        <v>45147</v>
      </c>
      <c r="C2701" s="4" t="s">
        <v>25</v>
      </c>
      <c r="D2701" s="0" t="n">
        <v>36</v>
      </c>
      <c r="E2701" s="0" t="n">
        <v>200</v>
      </c>
      <c r="F2701" s="0" t="s">
        <v>11</v>
      </c>
      <c r="G2701" s="5" t="n">
        <f aca="false">OR(C2701="M15",C2701="M10")</f>
        <v>0</v>
      </c>
      <c r="H2701" s="5" t="n">
        <f aca="false">AND(D2701&lt;=7,D2701&gt;=4)</f>
        <v>0</v>
      </c>
      <c r="I2701" s="5" t="n">
        <f aca="false">AND(B2701&gt;=$P$1,B2701&lt;=$Q$1)</f>
        <v>1</v>
      </c>
      <c r="J2701" s="0" t="n">
        <f aca="false">VLOOKUP(D2701,Товар!$A$1:$F$61,5)</f>
        <v>400</v>
      </c>
      <c r="K2701" s="5" t="n">
        <f aca="false">IF(F2701="Поступление",TRUE())</f>
        <v>1</v>
      </c>
      <c r="L2701" s="5" t="n">
        <f aca="false">AND(G2701,H2701,I2701,K2701)</f>
        <v>0</v>
      </c>
      <c r="M2701" s="0" t="n">
        <f aca="false">IF(L2701,1,0)</f>
        <v>0</v>
      </c>
      <c r="N2701" s="0" t="n">
        <f aca="false">E2701*J2701*M2701</f>
        <v>0</v>
      </c>
    </row>
    <row r="2702" customFormat="false" ht="14.25" hidden="false" customHeight="false" outlineLevel="0" collapsed="false">
      <c r="A2702" s="0" t="n">
        <v>2701</v>
      </c>
      <c r="B2702" s="3" t="n">
        <v>45147</v>
      </c>
      <c r="C2702" s="4" t="s">
        <v>26</v>
      </c>
      <c r="D2702" s="0" t="n">
        <v>1</v>
      </c>
      <c r="E2702" s="0" t="n">
        <v>200</v>
      </c>
      <c r="F2702" s="0" t="s">
        <v>11</v>
      </c>
      <c r="G2702" s="5" t="n">
        <f aca="false">OR(C2702="M15",C2702="M10")</f>
        <v>0</v>
      </c>
      <c r="H2702" s="5" t="n">
        <f aca="false">AND(D2702&lt;=7,D2702&gt;=4)</f>
        <v>0</v>
      </c>
      <c r="I2702" s="5" t="n">
        <f aca="false">AND(B2702&gt;=$P$1,B2702&lt;=$Q$1)</f>
        <v>1</v>
      </c>
      <c r="J2702" s="0" t="n">
        <f aca="false">VLOOKUP(D2702,Товар!$A$1:$F$61,5)</f>
        <v>250</v>
      </c>
      <c r="K2702" s="5" t="n">
        <f aca="false">IF(F2702="Поступление",TRUE())</f>
        <v>1</v>
      </c>
      <c r="L2702" s="5" t="n">
        <f aca="false">AND(G2702,H2702,I2702,K2702)</f>
        <v>0</v>
      </c>
      <c r="M2702" s="0" t="n">
        <f aca="false">IF(L2702,1,0)</f>
        <v>0</v>
      </c>
      <c r="N2702" s="0" t="n">
        <f aca="false">E2702*J2702*M2702</f>
        <v>0</v>
      </c>
    </row>
    <row r="2703" customFormat="false" ht="14.25" hidden="false" customHeight="false" outlineLevel="0" collapsed="false">
      <c r="A2703" s="0" t="n">
        <v>2702</v>
      </c>
      <c r="B2703" s="3" t="n">
        <v>45147</v>
      </c>
      <c r="C2703" s="4" t="s">
        <v>26</v>
      </c>
      <c r="D2703" s="0" t="n">
        <v>2</v>
      </c>
      <c r="E2703" s="0" t="n">
        <v>200</v>
      </c>
      <c r="F2703" s="0" t="s">
        <v>11</v>
      </c>
      <c r="G2703" s="5" t="n">
        <f aca="false">OR(C2703="M15",C2703="M10")</f>
        <v>0</v>
      </c>
      <c r="H2703" s="5" t="n">
        <f aca="false">AND(D2703&lt;=7,D2703&gt;=4)</f>
        <v>0</v>
      </c>
      <c r="I2703" s="5" t="n">
        <f aca="false">AND(B2703&gt;=$P$1,B2703&lt;=$Q$1)</f>
        <v>1</v>
      </c>
      <c r="J2703" s="0" t="n">
        <f aca="false">VLOOKUP(D2703,Товар!$A$1:$F$61,5)</f>
        <v>1</v>
      </c>
      <c r="K2703" s="5" t="n">
        <f aca="false">IF(F2703="Поступление",TRUE())</f>
        <v>1</v>
      </c>
      <c r="L2703" s="5" t="n">
        <f aca="false">AND(G2703,H2703,I2703,K2703)</f>
        <v>0</v>
      </c>
      <c r="M2703" s="0" t="n">
        <f aca="false">IF(L2703,1,0)</f>
        <v>0</v>
      </c>
      <c r="N2703" s="0" t="n">
        <f aca="false">E2703*J2703*M2703</f>
        <v>0</v>
      </c>
    </row>
    <row r="2704" customFormat="false" ht="14.25" hidden="false" customHeight="false" outlineLevel="0" collapsed="false">
      <c r="A2704" s="0" t="n">
        <v>2703</v>
      </c>
      <c r="B2704" s="3" t="n">
        <v>45147</v>
      </c>
      <c r="C2704" s="4" t="s">
        <v>26</v>
      </c>
      <c r="D2704" s="0" t="n">
        <v>3</v>
      </c>
      <c r="E2704" s="0" t="n">
        <v>200</v>
      </c>
      <c r="F2704" s="0" t="s">
        <v>11</v>
      </c>
      <c r="G2704" s="5" t="n">
        <f aca="false">OR(C2704="M15",C2704="M10")</f>
        <v>0</v>
      </c>
      <c r="H2704" s="5" t="n">
        <f aca="false">AND(D2704&lt;=7,D2704&gt;=4)</f>
        <v>0</v>
      </c>
      <c r="I2704" s="5" t="n">
        <f aca="false">AND(B2704&gt;=$P$1,B2704&lt;=$Q$1)</f>
        <v>1</v>
      </c>
      <c r="J2704" s="0" t="n">
        <f aca="false">VLOOKUP(D2704,Товар!$A$1:$F$61,5)</f>
        <v>6</v>
      </c>
      <c r="K2704" s="5" t="n">
        <f aca="false">IF(F2704="Поступление",TRUE())</f>
        <v>1</v>
      </c>
      <c r="L2704" s="5" t="n">
        <f aca="false">AND(G2704,H2704,I2704,K2704)</f>
        <v>0</v>
      </c>
      <c r="M2704" s="0" t="n">
        <f aca="false">IF(L2704,1,0)</f>
        <v>0</v>
      </c>
      <c r="N2704" s="0" t="n">
        <f aca="false">E2704*J2704*M2704</f>
        <v>0</v>
      </c>
    </row>
    <row r="2705" customFormat="false" ht="14.25" hidden="false" customHeight="false" outlineLevel="0" collapsed="false">
      <c r="A2705" s="0" t="n">
        <v>2704</v>
      </c>
      <c r="B2705" s="3" t="n">
        <v>45147</v>
      </c>
      <c r="C2705" s="4" t="s">
        <v>26</v>
      </c>
      <c r="D2705" s="0" t="n">
        <v>4</v>
      </c>
      <c r="E2705" s="0" t="n">
        <v>200</v>
      </c>
      <c r="F2705" s="0" t="s">
        <v>11</v>
      </c>
      <c r="G2705" s="5" t="n">
        <f aca="false">OR(C2705="M15",C2705="M10")</f>
        <v>0</v>
      </c>
      <c r="H2705" s="5" t="n">
        <f aca="false">AND(D2705&lt;=7,D2705&gt;=4)</f>
        <v>1</v>
      </c>
      <c r="I2705" s="5" t="n">
        <f aca="false">AND(B2705&gt;=$P$1,B2705&lt;=$Q$1)</f>
        <v>1</v>
      </c>
      <c r="J2705" s="0" t="n">
        <f aca="false">VLOOKUP(D2705,Товар!$A$1:$F$61,5)</f>
        <v>250</v>
      </c>
      <c r="K2705" s="5" t="n">
        <f aca="false">IF(F2705="Поступление",TRUE())</f>
        <v>1</v>
      </c>
      <c r="L2705" s="5" t="n">
        <f aca="false">AND(G2705,H2705,I2705,K2705)</f>
        <v>0</v>
      </c>
      <c r="M2705" s="0" t="n">
        <f aca="false">IF(L2705,1,0)</f>
        <v>0</v>
      </c>
      <c r="N2705" s="0" t="n">
        <f aca="false">E2705*J2705*M2705</f>
        <v>0</v>
      </c>
    </row>
    <row r="2706" customFormat="false" ht="14.25" hidden="false" customHeight="false" outlineLevel="0" collapsed="false">
      <c r="A2706" s="0" t="n">
        <v>2705</v>
      </c>
      <c r="B2706" s="3" t="n">
        <v>45147</v>
      </c>
      <c r="C2706" s="4" t="s">
        <v>26</v>
      </c>
      <c r="D2706" s="0" t="n">
        <v>5</v>
      </c>
      <c r="E2706" s="0" t="n">
        <v>200</v>
      </c>
      <c r="F2706" s="0" t="s">
        <v>11</v>
      </c>
      <c r="G2706" s="5" t="n">
        <f aca="false">OR(C2706="M15",C2706="M10")</f>
        <v>0</v>
      </c>
      <c r="H2706" s="5" t="n">
        <f aca="false">AND(D2706&lt;=7,D2706&gt;=4)</f>
        <v>1</v>
      </c>
      <c r="I2706" s="5" t="n">
        <f aca="false">AND(B2706&gt;=$P$1,B2706&lt;=$Q$1)</f>
        <v>1</v>
      </c>
      <c r="J2706" s="0" t="n">
        <f aca="false">VLOOKUP(D2706,Товар!$A$1:$F$61,5)</f>
        <v>800</v>
      </c>
      <c r="K2706" s="5" t="n">
        <f aca="false">IF(F2706="Поступление",TRUE())</f>
        <v>1</v>
      </c>
      <c r="L2706" s="5" t="n">
        <f aca="false">AND(G2706,H2706,I2706,K2706)</f>
        <v>0</v>
      </c>
      <c r="M2706" s="0" t="n">
        <f aca="false">IF(L2706,1,0)</f>
        <v>0</v>
      </c>
      <c r="N2706" s="0" t="n">
        <f aca="false">E2706*J2706*M2706</f>
        <v>0</v>
      </c>
    </row>
    <row r="2707" customFormat="false" ht="14.25" hidden="false" customHeight="false" outlineLevel="0" collapsed="false">
      <c r="A2707" s="0" t="n">
        <v>2706</v>
      </c>
      <c r="B2707" s="3" t="n">
        <v>45147</v>
      </c>
      <c r="C2707" s="4" t="s">
        <v>26</v>
      </c>
      <c r="D2707" s="0" t="n">
        <v>6</v>
      </c>
      <c r="E2707" s="0" t="n">
        <v>200</v>
      </c>
      <c r="F2707" s="0" t="s">
        <v>11</v>
      </c>
      <c r="G2707" s="5" t="n">
        <f aca="false">OR(C2707="M15",C2707="M10")</f>
        <v>0</v>
      </c>
      <c r="H2707" s="5" t="n">
        <f aca="false">AND(D2707&lt;=7,D2707&gt;=4)</f>
        <v>1</v>
      </c>
      <c r="I2707" s="5" t="n">
        <f aca="false">AND(B2707&gt;=$P$1,B2707&lt;=$Q$1)</f>
        <v>1</v>
      </c>
      <c r="J2707" s="0" t="n">
        <f aca="false">VLOOKUP(D2707,Товар!$A$1:$F$61,5)</f>
        <v>500</v>
      </c>
      <c r="K2707" s="5" t="n">
        <f aca="false">IF(F2707="Поступление",TRUE())</f>
        <v>1</v>
      </c>
      <c r="L2707" s="5" t="n">
        <f aca="false">AND(G2707,H2707,I2707,K2707)</f>
        <v>0</v>
      </c>
      <c r="M2707" s="0" t="n">
        <f aca="false">IF(L2707,1,0)</f>
        <v>0</v>
      </c>
      <c r="N2707" s="0" t="n">
        <f aca="false">E2707*J2707*M2707</f>
        <v>0</v>
      </c>
    </row>
    <row r="2708" customFormat="false" ht="14.25" hidden="false" customHeight="false" outlineLevel="0" collapsed="false">
      <c r="A2708" s="0" t="n">
        <v>2707</v>
      </c>
      <c r="B2708" s="3" t="n">
        <v>45147</v>
      </c>
      <c r="C2708" s="4" t="s">
        <v>26</v>
      </c>
      <c r="D2708" s="0" t="n">
        <v>7</v>
      </c>
      <c r="E2708" s="0" t="n">
        <v>200</v>
      </c>
      <c r="F2708" s="0" t="s">
        <v>11</v>
      </c>
      <c r="G2708" s="5" t="n">
        <f aca="false">OR(C2708="M15",C2708="M10")</f>
        <v>0</v>
      </c>
      <c r="H2708" s="5" t="n">
        <f aca="false">AND(D2708&lt;=7,D2708&gt;=4)</f>
        <v>1</v>
      </c>
      <c r="I2708" s="5" t="n">
        <f aca="false">AND(B2708&gt;=$P$1,B2708&lt;=$Q$1)</f>
        <v>1</v>
      </c>
      <c r="J2708" s="0" t="n">
        <f aca="false">VLOOKUP(D2708,Товар!$A$1:$F$61,5)</f>
        <v>1000</v>
      </c>
      <c r="K2708" s="5" t="n">
        <f aca="false">IF(F2708="Поступление",TRUE())</f>
        <v>1</v>
      </c>
      <c r="L2708" s="5" t="n">
        <f aca="false">AND(G2708,H2708,I2708,K2708)</f>
        <v>0</v>
      </c>
      <c r="M2708" s="0" t="n">
        <f aca="false">IF(L2708,1,0)</f>
        <v>0</v>
      </c>
      <c r="N2708" s="0" t="n">
        <f aca="false">E2708*J2708*M2708</f>
        <v>0</v>
      </c>
    </row>
    <row r="2709" customFormat="false" ht="14.25" hidden="false" customHeight="false" outlineLevel="0" collapsed="false">
      <c r="A2709" s="0" t="n">
        <v>2708</v>
      </c>
      <c r="B2709" s="3" t="n">
        <v>45147</v>
      </c>
      <c r="C2709" s="4" t="s">
        <v>26</v>
      </c>
      <c r="D2709" s="0" t="n">
        <v>8</v>
      </c>
      <c r="E2709" s="0" t="n">
        <v>200</v>
      </c>
      <c r="F2709" s="0" t="s">
        <v>11</v>
      </c>
      <c r="G2709" s="5" t="n">
        <f aca="false">OR(C2709="M15",C2709="M10")</f>
        <v>0</v>
      </c>
      <c r="H2709" s="5" t="n">
        <f aca="false">AND(D2709&lt;=7,D2709&gt;=4)</f>
        <v>0</v>
      </c>
      <c r="I2709" s="5" t="n">
        <f aca="false">AND(B2709&gt;=$P$1,B2709&lt;=$Q$1)</f>
        <v>1</v>
      </c>
      <c r="J2709" s="0" t="n">
        <f aca="false">VLOOKUP(D2709,Товар!$A$1:$F$61,5)</f>
        <v>250</v>
      </c>
      <c r="K2709" s="5" t="n">
        <f aca="false">IF(F2709="Поступление",TRUE())</f>
        <v>1</v>
      </c>
      <c r="L2709" s="5" t="n">
        <f aca="false">AND(G2709,H2709,I2709,K2709)</f>
        <v>0</v>
      </c>
      <c r="M2709" s="0" t="n">
        <f aca="false">IF(L2709,1,0)</f>
        <v>0</v>
      </c>
      <c r="N2709" s="0" t="n">
        <f aca="false">E2709*J2709*M2709</f>
        <v>0</v>
      </c>
    </row>
    <row r="2710" customFormat="false" ht="14.25" hidden="false" customHeight="false" outlineLevel="0" collapsed="false">
      <c r="A2710" s="0" t="n">
        <v>2709</v>
      </c>
      <c r="B2710" s="3" t="n">
        <v>45147</v>
      </c>
      <c r="C2710" s="4" t="s">
        <v>26</v>
      </c>
      <c r="D2710" s="0" t="n">
        <v>9</v>
      </c>
      <c r="E2710" s="0" t="n">
        <v>200</v>
      </c>
      <c r="F2710" s="0" t="s">
        <v>11</v>
      </c>
      <c r="G2710" s="5" t="n">
        <f aca="false">OR(C2710="M15",C2710="M10")</f>
        <v>0</v>
      </c>
      <c r="H2710" s="5" t="n">
        <f aca="false">AND(D2710&lt;=7,D2710&gt;=4)</f>
        <v>0</v>
      </c>
      <c r="I2710" s="5" t="n">
        <f aca="false">AND(B2710&gt;=$P$1,B2710&lt;=$Q$1)</f>
        <v>1</v>
      </c>
      <c r="J2710" s="0" t="n">
        <f aca="false">VLOOKUP(D2710,Товар!$A$1:$F$61,5)</f>
        <v>500</v>
      </c>
      <c r="K2710" s="5" t="n">
        <f aca="false">IF(F2710="Поступление",TRUE())</f>
        <v>1</v>
      </c>
      <c r="L2710" s="5" t="n">
        <f aca="false">AND(G2710,H2710,I2710,K2710)</f>
        <v>0</v>
      </c>
      <c r="M2710" s="0" t="n">
        <f aca="false">IF(L2710,1,0)</f>
        <v>0</v>
      </c>
      <c r="N2710" s="0" t="n">
        <f aca="false">E2710*J2710*M2710</f>
        <v>0</v>
      </c>
    </row>
    <row r="2711" customFormat="false" ht="14.25" hidden="false" customHeight="false" outlineLevel="0" collapsed="false">
      <c r="A2711" s="0" t="n">
        <v>2710</v>
      </c>
      <c r="B2711" s="3" t="n">
        <v>45147</v>
      </c>
      <c r="C2711" s="4" t="s">
        <v>26</v>
      </c>
      <c r="D2711" s="0" t="n">
        <v>10</v>
      </c>
      <c r="E2711" s="0" t="n">
        <v>200</v>
      </c>
      <c r="F2711" s="0" t="s">
        <v>11</v>
      </c>
      <c r="G2711" s="5" t="n">
        <f aca="false">OR(C2711="M15",C2711="M10")</f>
        <v>0</v>
      </c>
      <c r="H2711" s="5" t="n">
        <f aca="false">AND(D2711&lt;=7,D2711&gt;=4)</f>
        <v>0</v>
      </c>
      <c r="I2711" s="5" t="n">
        <f aca="false">AND(B2711&gt;=$P$1,B2711&lt;=$Q$1)</f>
        <v>1</v>
      </c>
      <c r="J2711" s="0" t="n">
        <f aca="false">VLOOKUP(D2711,Товар!$A$1:$F$61,5)</f>
        <v>1000</v>
      </c>
      <c r="K2711" s="5" t="n">
        <f aca="false">IF(F2711="Поступление",TRUE())</f>
        <v>1</v>
      </c>
      <c r="L2711" s="5" t="n">
        <f aca="false">AND(G2711,H2711,I2711,K2711)</f>
        <v>0</v>
      </c>
      <c r="M2711" s="0" t="n">
        <f aca="false">IF(L2711,1,0)</f>
        <v>0</v>
      </c>
      <c r="N2711" s="0" t="n">
        <f aca="false">E2711*J2711*M2711</f>
        <v>0</v>
      </c>
    </row>
    <row r="2712" customFormat="false" ht="14.25" hidden="false" customHeight="false" outlineLevel="0" collapsed="false">
      <c r="A2712" s="0" t="n">
        <v>2711</v>
      </c>
      <c r="B2712" s="3" t="n">
        <v>45147</v>
      </c>
      <c r="C2712" s="4" t="s">
        <v>26</v>
      </c>
      <c r="D2712" s="0" t="n">
        <v>11</v>
      </c>
      <c r="E2712" s="0" t="n">
        <v>200</v>
      </c>
      <c r="F2712" s="0" t="s">
        <v>11</v>
      </c>
      <c r="G2712" s="5" t="n">
        <f aca="false">OR(C2712="M15",C2712="M10")</f>
        <v>0</v>
      </c>
      <c r="H2712" s="5" t="n">
        <f aca="false">AND(D2712&lt;=7,D2712&gt;=4)</f>
        <v>0</v>
      </c>
      <c r="I2712" s="5" t="n">
        <f aca="false">AND(B2712&gt;=$P$1,B2712&lt;=$Q$1)</f>
        <v>1</v>
      </c>
      <c r="J2712" s="0" t="n">
        <f aca="false">VLOOKUP(D2712,Товар!$A$1:$F$61,5)</f>
        <v>500</v>
      </c>
      <c r="K2712" s="5" t="n">
        <f aca="false">IF(F2712="Поступление",TRUE())</f>
        <v>1</v>
      </c>
      <c r="L2712" s="5" t="n">
        <f aca="false">AND(G2712,H2712,I2712,K2712)</f>
        <v>0</v>
      </c>
      <c r="M2712" s="0" t="n">
        <f aca="false">IF(L2712,1,0)</f>
        <v>0</v>
      </c>
      <c r="N2712" s="0" t="n">
        <f aca="false">E2712*J2712*M2712</f>
        <v>0</v>
      </c>
    </row>
    <row r="2713" customFormat="false" ht="14.25" hidden="false" customHeight="false" outlineLevel="0" collapsed="false">
      <c r="A2713" s="0" t="n">
        <v>2712</v>
      </c>
      <c r="B2713" s="3" t="n">
        <v>45147</v>
      </c>
      <c r="C2713" s="4" t="s">
        <v>26</v>
      </c>
      <c r="D2713" s="0" t="n">
        <v>12</v>
      </c>
      <c r="E2713" s="0" t="n">
        <v>200</v>
      </c>
      <c r="F2713" s="0" t="s">
        <v>11</v>
      </c>
      <c r="G2713" s="5" t="n">
        <f aca="false">OR(C2713="M15",C2713="M10")</f>
        <v>0</v>
      </c>
      <c r="H2713" s="5" t="n">
        <f aca="false">AND(D2713&lt;=7,D2713&gt;=4)</f>
        <v>0</v>
      </c>
      <c r="I2713" s="5" t="n">
        <f aca="false">AND(B2713&gt;=$P$1,B2713&lt;=$Q$1)</f>
        <v>1</v>
      </c>
      <c r="J2713" s="0" t="n">
        <f aca="false">VLOOKUP(D2713,Товар!$A$1:$F$61,5)</f>
        <v>250</v>
      </c>
      <c r="K2713" s="5" t="n">
        <f aca="false">IF(F2713="Поступление",TRUE())</f>
        <v>1</v>
      </c>
      <c r="L2713" s="5" t="n">
        <f aca="false">AND(G2713,H2713,I2713,K2713)</f>
        <v>0</v>
      </c>
      <c r="M2713" s="0" t="n">
        <f aca="false">IF(L2713,1,0)</f>
        <v>0</v>
      </c>
      <c r="N2713" s="0" t="n">
        <f aca="false">E2713*J2713*M2713</f>
        <v>0</v>
      </c>
    </row>
    <row r="2714" customFormat="false" ht="14.25" hidden="false" customHeight="false" outlineLevel="0" collapsed="false">
      <c r="A2714" s="0" t="n">
        <v>2713</v>
      </c>
      <c r="B2714" s="3" t="n">
        <v>45147</v>
      </c>
      <c r="C2714" s="4" t="s">
        <v>26</v>
      </c>
      <c r="D2714" s="0" t="n">
        <v>13</v>
      </c>
      <c r="E2714" s="0" t="n">
        <v>200</v>
      </c>
      <c r="F2714" s="0" t="s">
        <v>11</v>
      </c>
      <c r="G2714" s="5" t="n">
        <f aca="false">OR(C2714="M15",C2714="M10")</f>
        <v>0</v>
      </c>
      <c r="H2714" s="5" t="n">
        <f aca="false">AND(D2714&lt;=7,D2714&gt;=4)</f>
        <v>0</v>
      </c>
      <c r="I2714" s="5" t="n">
        <f aca="false">AND(B2714&gt;=$P$1,B2714&lt;=$Q$1)</f>
        <v>1</v>
      </c>
      <c r="J2714" s="0" t="n">
        <f aca="false">VLOOKUP(D2714,Товар!$A$1:$F$61,5)</f>
        <v>500</v>
      </c>
      <c r="K2714" s="5" t="n">
        <f aca="false">IF(F2714="Поступление",TRUE())</f>
        <v>1</v>
      </c>
      <c r="L2714" s="5" t="n">
        <f aca="false">AND(G2714,H2714,I2714,K2714)</f>
        <v>0</v>
      </c>
      <c r="M2714" s="0" t="n">
        <f aca="false">IF(L2714,1,0)</f>
        <v>0</v>
      </c>
      <c r="N2714" s="0" t="n">
        <f aca="false">E2714*J2714*M2714</f>
        <v>0</v>
      </c>
    </row>
    <row r="2715" customFormat="false" ht="14.25" hidden="false" customHeight="false" outlineLevel="0" collapsed="false">
      <c r="A2715" s="0" t="n">
        <v>2714</v>
      </c>
      <c r="B2715" s="3" t="n">
        <v>45147</v>
      </c>
      <c r="C2715" s="4" t="s">
        <v>26</v>
      </c>
      <c r="D2715" s="0" t="n">
        <v>14</v>
      </c>
      <c r="E2715" s="0" t="n">
        <v>200</v>
      </c>
      <c r="F2715" s="0" t="s">
        <v>11</v>
      </c>
      <c r="G2715" s="5" t="n">
        <f aca="false">OR(C2715="M15",C2715="M10")</f>
        <v>0</v>
      </c>
      <c r="H2715" s="5" t="n">
        <f aca="false">AND(D2715&lt;=7,D2715&gt;=4)</f>
        <v>0</v>
      </c>
      <c r="I2715" s="5" t="n">
        <f aca="false">AND(B2715&gt;=$P$1,B2715&lt;=$Q$1)</f>
        <v>1</v>
      </c>
      <c r="J2715" s="0" t="n">
        <f aca="false">VLOOKUP(D2715,Товар!$A$1:$F$61,5)</f>
        <v>300</v>
      </c>
      <c r="K2715" s="5" t="n">
        <f aca="false">IF(F2715="Поступление",TRUE())</f>
        <v>1</v>
      </c>
      <c r="L2715" s="5" t="n">
        <f aca="false">AND(G2715,H2715,I2715,K2715)</f>
        <v>0</v>
      </c>
      <c r="M2715" s="0" t="n">
        <f aca="false">IF(L2715,1,0)</f>
        <v>0</v>
      </c>
      <c r="N2715" s="0" t="n">
        <f aca="false">E2715*J2715*M2715</f>
        <v>0</v>
      </c>
    </row>
    <row r="2716" customFormat="false" ht="14.25" hidden="false" customHeight="false" outlineLevel="0" collapsed="false">
      <c r="A2716" s="0" t="n">
        <v>2715</v>
      </c>
      <c r="B2716" s="3" t="n">
        <v>45147</v>
      </c>
      <c r="C2716" s="4" t="s">
        <v>26</v>
      </c>
      <c r="D2716" s="0" t="n">
        <v>15</v>
      </c>
      <c r="E2716" s="0" t="n">
        <v>200</v>
      </c>
      <c r="F2716" s="0" t="s">
        <v>11</v>
      </c>
      <c r="G2716" s="5" t="n">
        <f aca="false">OR(C2716="M15",C2716="M10")</f>
        <v>0</v>
      </c>
      <c r="H2716" s="5" t="n">
        <f aca="false">AND(D2716&lt;=7,D2716&gt;=4)</f>
        <v>0</v>
      </c>
      <c r="I2716" s="5" t="n">
        <f aca="false">AND(B2716&gt;=$P$1,B2716&lt;=$Q$1)</f>
        <v>1</v>
      </c>
      <c r="J2716" s="0" t="n">
        <f aca="false">VLOOKUP(D2716,Товар!$A$1:$F$61,5)</f>
        <v>250</v>
      </c>
      <c r="K2716" s="5" t="n">
        <f aca="false">IF(F2716="Поступление",TRUE())</f>
        <v>1</v>
      </c>
      <c r="L2716" s="5" t="n">
        <f aca="false">AND(G2716,H2716,I2716,K2716)</f>
        <v>0</v>
      </c>
      <c r="M2716" s="0" t="n">
        <f aca="false">IF(L2716,1,0)</f>
        <v>0</v>
      </c>
      <c r="N2716" s="0" t="n">
        <f aca="false">E2716*J2716*M2716</f>
        <v>0</v>
      </c>
    </row>
    <row r="2717" customFormat="false" ht="14.25" hidden="false" customHeight="false" outlineLevel="0" collapsed="false">
      <c r="A2717" s="0" t="n">
        <v>2716</v>
      </c>
      <c r="B2717" s="3" t="n">
        <v>45147</v>
      </c>
      <c r="C2717" s="4" t="s">
        <v>26</v>
      </c>
      <c r="D2717" s="0" t="n">
        <v>16</v>
      </c>
      <c r="E2717" s="0" t="n">
        <v>200</v>
      </c>
      <c r="F2717" s="0" t="s">
        <v>11</v>
      </c>
      <c r="G2717" s="5" t="n">
        <f aca="false">OR(C2717="M15",C2717="M10")</f>
        <v>0</v>
      </c>
      <c r="H2717" s="5" t="n">
        <f aca="false">AND(D2717&lt;=7,D2717&gt;=4)</f>
        <v>0</v>
      </c>
      <c r="I2717" s="5" t="n">
        <f aca="false">AND(B2717&gt;=$P$1,B2717&lt;=$Q$1)</f>
        <v>1</v>
      </c>
      <c r="J2717" s="0" t="n">
        <f aca="false">VLOOKUP(D2717,Товар!$A$1:$F$61,5)</f>
        <v>1</v>
      </c>
      <c r="K2717" s="5" t="n">
        <f aca="false">IF(F2717="Поступление",TRUE())</f>
        <v>1</v>
      </c>
      <c r="L2717" s="5" t="n">
        <f aca="false">AND(G2717,H2717,I2717,K2717)</f>
        <v>0</v>
      </c>
      <c r="M2717" s="0" t="n">
        <f aca="false">IF(L2717,1,0)</f>
        <v>0</v>
      </c>
      <c r="N2717" s="0" t="n">
        <f aca="false">E2717*J2717*M2717</f>
        <v>0</v>
      </c>
    </row>
    <row r="2718" customFormat="false" ht="14.25" hidden="false" customHeight="false" outlineLevel="0" collapsed="false">
      <c r="A2718" s="0" t="n">
        <v>2717</v>
      </c>
      <c r="B2718" s="3" t="n">
        <v>45147</v>
      </c>
      <c r="C2718" s="4" t="s">
        <v>26</v>
      </c>
      <c r="D2718" s="0" t="n">
        <v>17</v>
      </c>
      <c r="E2718" s="0" t="n">
        <v>200</v>
      </c>
      <c r="F2718" s="0" t="s">
        <v>11</v>
      </c>
      <c r="G2718" s="5" t="n">
        <f aca="false">OR(C2718="M15",C2718="M10")</f>
        <v>0</v>
      </c>
      <c r="H2718" s="5" t="n">
        <f aca="false">AND(D2718&lt;=7,D2718&gt;=4)</f>
        <v>0</v>
      </c>
      <c r="I2718" s="5" t="n">
        <f aca="false">AND(B2718&gt;=$P$1,B2718&lt;=$Q$1)</f>
        <v>1</v>
      </c>
      <c r="J2718" s="0" t="n">
        <f aca="false">VLOOKUP(D2718,Товар!$A$1:$F$61,5)</f>
        <v>150</v>
      </c>
      <c r="K2718" s="5" t="n">
        <f aca="false">IF(F2718="Поступление",TRUE())</f>
        <v>1</v>
      </c>
      <c r="L2718" s="5" t="n">
        <f aca="false">AND(G2718,H2718,I2718,K2718)</f>
        <v>0</v>
      </c>
      <c r="M2718" s="0" t="n">
        <f aca="false">IF(L2718,1,0)</f>
        <v>0</v>
      </c>
      <c r="N2718" s="0" t="n">
        <f aca="false">E2718*J2718*M2718</f>
        <v>0</v>
      </c>
    </row>
    <row r="2719" customFormat="false" ht="14.25" hidden="false" customHeight="false" outlineLevel="0" collapsed="false">
      <c r="A2719" s="0" t="n">
        <v>2718</v>
      </c>
      <c r="B2719" s="3" t="n">
        <v>45147</v>
      </c>
      <c r="C2719" s="4" t="s">
        <v>26</v>
      </c>
      <c r="D2719" s="0" t="n">
        <v>18</v>
      </c>
      <c r="E2719" s="0" t="n">
        <v>200</v>
      </c>
      <c r="F2719" s="0" t="s">
        <v>11</v>
      </c>
      <c r="G2719" s="5" t="n">
        <f aca="false">OR(C2719="M15",C2719="M10")</f>
        <v>0</v>
      </c>
      <c r="H2719" s="5" t="n">
        <f aca="false">AND(D2719&lt;=7,D2719&gt;=4)</f>
        <v>0</v>
      </c>
      <c r="I2719" s="5" t="n">
        <f aca="false">AND(B2719&gt;=$P$1,B2719&lt;=$Q$1)</f>
        <v>1</v>
      </c>
      <c r="J2719" s="0" t="n">
        <f aca="false">VLOOKUP(D2719,Товар!$A$1:$F$61,5)</f>
        <v>150</v>
      </c>
      <c r="K2719" s="5" t="n">
        <f aca="false">IF(F2719="Поступление",TRUE())</f>
        <v>1</v>
      </c>
      <c r="L2719" s="5" t="n">
        <f aca="false">AND(G2719,H2719,I2719,K2719)</f>
        <v>0</v>
      </c>
      <c r="M2719" s="0" t="n">
        <f aca="false">IF(L2719,1,0)</f>
        <v>0</v>
      </c>
      <c r="N2719" s="0" t="n">
        <f aca="false">E2719*J2719*M2719</f>
        <v>0</v>
      </c>
    </row>
    <row r="2720" customFormat="false" ht="14.25" hidden="false" customHeight="false" outlineLevel="0" collapsed="false">
      <c r="A2720" s="0" t="n">
        <v>2719</v>
      </c>
      <c r="B2720" s="3" t="n">
        <v>45147</v>
      </c>
      <c r="C2720" s="4" t="s">
        <v>26</v>
      </c>
      <c r="D2720" s="0" t="n">
        <v>19</v>
      </c>
      <c r="E2720" s="0" t="n">
        <v>200</v>
      </c>
      <c r="F2720" s="0" t="s">
        <v>11</v>
      </c>
      <c r="G2720" s="5" t="n">
        <f aca="false">OR(C2720="M15",C2720="M10")</f>
        <v>0</v>
      </c>
      <c r="H2720" s="5" t="n">
        <f aca="false">AND(D2720&lt;=7,D2720&gt;=4)</f>
        <v>0</v>
      </c>
      <c r="I2720" s="5" t="n">
        <f aca="false">AND(B2720&gt;=$P$1,B2720&lt;=$Q$1)</f>
        <v>1</v>
      </c>
      <c r="J2720" s="0" t="n">
        <f aca="false">VLOOKUP(D2720,Товар!$A$1:$F$61,5)</f>
        <v>700</v>
      </c>
      <c r="K2720" s="5" t="n">
        <f aca="false">IF(F2720="Поступление",TRUE())</f>
        <v>1</v>
      </c>
      <c r="L2720" s="5" t="n">
        <f aca="false">AND(G2720,H2720,I2720,K2720)</f>
        <v>0</v>
      </c>
      <c r="M2720" s="0" t="n">
        <f aca="false">IF(L2720,1,0)</f>
        <v>0</v>
      </c>
      <c r="N2720" s="0" t="n">
        <f aca="false">E2720*J2720*M2720</f>
        <v>0</v>
      </c>
    </row>
    <row r="2721" customFormat="false" ht="14.25" hidden="false" customHeight="false" outlineLevel="0" collapsed="false">
      <c r="A2721" s="0" t="n">
        <v>2720</v>
      </c>
      <c r="B2721" s="3" t="n">
        <v>45147</v>
      </c>
      <c r="C2721" s="4" t="s">
        <v>26</v>
      </c>
      <c r="D2721" s="0" t="n">
        <v>20</v>
      </c>
      <c r="E2721" s="0" t="n">
        <v>200</v>
      </c>
      <c r="F2721" s="0" t="s">
        <v>11</v>
      </c>
      <c r="G2721" s="5" t="n">
        <f aca="false">OR(C2721="M15",C2721="M10")</f>
        <v>0</v>
      </c>
      <c r="H2721" s="5" t="n">
        <f aca="false">AND(D2721&lt;=7,D2721&gt;=4)</f>
        <v>0</v>
      </c>
      <c r="I2721" s="5" t="n">
        <f aca="false">AND(B2721&gt;=$P$1,B2721&lt;=$Q$1)</f>
        <v>1</v>
      </c>
      <c r="J2721" s="0" t="n">
        <f aca="false">VLOOKUP(D2721,Товар!$A$1:$F$61,5)</f>
        <v>500</v>
      </c>
      <c r="K2721" s="5" t="n">
        <f aca="false">IF(F2721="Поступление",TRUE())</f>
        <v>1</v>
      </c>
      <c r="L2721" s="5" t="n">
        <f aca="false">AND(G2721,H2721,I2721,K2721)</f>
        <v>0</v>
      </c>
      <c r="M2721" s="0" t="n">
        <f aca="false">IF(L2721,1,0)</f>
        <v>0</v>
      </c>
      <c r="N2721" s="0" t="n">
        <f aca="false">E2721*J2721*M2721</f>
        <v>0</v>
      </c>
    </row>
    <row r="2722" customFormat="false" ht="14.25" hidden="false" customHeight="false" outlineLevel="0" collapsed="false">
      <c r="A2722" s="0" t="n">
        <v>2721</v>
      </c>
      <c r="B2722" s="3" t="n">
        <v>45147</v>
      </c>
      <c r="C2722" s="4" t="s">
        <v>26</v>
      </c>
      <c r="D2722" s="0" t="n">
        <v>21</v>
      </c>
      <c r="E2722" s="0" t="n">
        <v>200</v>
      </c>
      <c r="F2722" s="0" t="s">
        <v>11</v>
      </c>
      <c r="G2722" s="5" t="n">
        <f aca="false">OR(C2722="M15",C2722="M10")</f>
        <v>0</v>
      </c>
      <c r="H2722" s="5" t="n">
        <f aca="false">AND(D2722&lt;=7,D2722&gt;=4)</f>
        <v>0</v>
      </c>
      <c r="I2722" s="5" t="n">
        <f aca="false">AND(B2722&gt;=$P$1,B2722&lt;=$Q$1)</f>
        <v>1</v>
      </c>
      <c r="J2722" s="0" t="n">
        <f aca="false">VLOOKUP(D2722,Товар!$A$1:$F$61,5)</f>
        <v>500</v>
      </c>
      <c r="K2722" s="5" t="n">
        <f aca="false">IF(F2722="Поступление",TRUE())</f>
        <v>1</v>
      </c>
      <c r="L2722" s="5" t="n">
        <f aca="false">AND(G2722,H2722,I2722,K2722)</f>
        <v>0</v>
      </c>
      <c r="M2722" s="0" t="n">
        <f aca="false">IF(L2722,1,0)</f>
        <v>0</v>
      </c>
      <c r="N2722" s="0" t="n">
        <f aca="false">E2722*J2722*M2722</f>
        <v>0</v>
      </c>
    </row>
    <row r="2723" customFormat="false" ht="14.25" hidden="false" customHeight="false" outlineLevel="0" collapsed="false">
      <c r="A2723" s="0" t="n">
        <v>2722</v>
      </c>
      <c r="B2723" s="3" t="n">
        <v>45147</v>
      </c>
      <c r="C2723" s="4" t="s">
        <v>26</v>
      </c>
      <c r="D2723" s="0" t="n">
        <v>22</v>
      </c>
      <c r="E2723" s="0" t="n">
        <v>200</v>
      </c>
      <c r="F2723" s="0" t="s">
        <v>11</v>
      </c>
      <c r="G2723" s="5" t="n">
        <f aca="false">OR(C2723="M15",C2723="M10")</f>
        <v>0</v>
      </c>
      <c r="H2723" s="5" t="n">
        <f aca="false">AND(D2723&lt;=7,D2723&gt;=4)</f>
        <v>0</v>
      </c>
      <c r="I2723" s="5" t="n">
        <f aca="false">AND(B2723&gt;=$P$1,B2723&lt;=$Q$1)</f>
        <v>1</v>
      </c>
      <c r="J2723" s="0" t="n">
        <f aca="false">VLOOKUP(D2723,Товар!$A$1:$F$61,5)</f>
        <v>600</v>
      </c>
      <c r="K2723" s="5" t="n">
        <f aca="false">IF(F2723="Поступление",TRUE())</f>
        <v>1</v>
      </c>
      <c r="L2723" s="5" t="n">
        <f aca="false">AND(G2723,H2723,I2723,K2723)</f>
        <v>0</v>
      </c>
      <c r="M2723" s="0" t="n">
        <f aca="false">IF(L2723,1,0)</f>
        <v>0</v>
      </c>
      <c r="N2723" s="0" t="n">
        <f aca="false">E2723*J2723*M2723</f>
        <v>0</v>
      </c>
    </row>
    <row r="2724" customFormat="false" ht="14.25" hidden="false" customHeight="false" outlineLevel="0" collapsed="false">
      <c r="A2724" s="0" t="n">
        <v>2723</v>
      </c>
      <c r="B2724" s="3" t="n">
        <v>45147</v>
      </c>
      <c r="C2724" s="4" t="s">
        <v>26</v>
      </c>
      <c r="D2724" s="0" t="n">
        <v>23</v>
      </c>
      <c r="E2724" s="0" t="n">
        <v>200</v>
      </c>
      <c r="F2724" s="0" t="s">
        <v>11</v>
      </c>
      <c r="G2724" s="5" t="n">
        <f aca="false">OR(C2724="M15",C2724="M10")</f>
        <v>0</v>
      </c>
      <c r="H2724" s="5" t="n">
        <f aca="false">AND(D2724&lt;=7,D2724&gt;=4)</f>
        <v>0</v>
      </c>
      <c r="I2724" s="5" t="n">
        <f aca="false">AND(B2724&gt;=$P$1,B2724&lt;=$Q$1)</f>
        <v>1</v>
      </c>
      <c r="J2724" s="0" t="n">
        <f aca="false">VLOOKUP(D2724,Товар!$A$1:$F$61,5)</f>
        <v>1000</v>
      </c>
      <c r="K2724" s="5" t="n">
        <f aca="false">IF(F2724="Поступление",TRUE())</f>
        <v>1</v>
      </c>
      <c r="L2724" s="5" t="n">
        <f aca="false">AND(G2724,H2724,I2724,K2724)</f>
        <v>0</v>
      </c>
      <c r="M2724" s="0" t="n">
        <f aca="false">IF(L2724,1,0)</f>
        <v>0</v>
      </c>
      <c r="N2724" s="0" t="n">
        <f aca="false">E2724*J2724*M2724</f>
        <v>0</v>
      </c>
    </row>
    <row r="2725" customFormat="false" ht="14.25" hidden="false" customHeight="false" outlineLevel="0" collapsed="false">
      <c r="A2725" s="0" t="n">
        <v>2724</v>
      </c>
      <c r="B2725" s="3" t="n">
        <v>45147</v>
      </c>
      <c r="C2725" s="4" t="s">
        <v>26</v>
      </c>
      <c r="D2725" s="0" t="n">
        <v>24</v>
      </c>
      <c r="E2725" s="0" t="n">
        <v>200</v>
      </c>
      <c r="F2725" s="0" t="s">
        <v>11</v>
      </c>
      <c r="G2725" s="5" t="n">
        <f aca="false">OR(C2725="M15",C2725="M10")</f>
        <v>0</v>
      </c>
      <c r="H2725" s="5" t="n">
        <f aca="false">AND(D2725&lt;=7,D2725&gt;=4)</f>
        <v>0</v>
      </c>
      <c r="I2725" s="5" t="n">
        <f aca="false">AND(B2725&gt;=$P$1,B2725&lt;=$Q$1)</f>
        <v>1</v>
      </c>
      <c r="J2725" s="0" t="n">
        <f aca="false">VLOOKUP(D2725,Товар!$A$1:$F$61,5)</f>
        <v>200</v>
      </c>
      <c r="K2725" s="5" t="n">
        <f aca="false">IF(F2725="Поступление",TRUE())</f>
        <v>1</v>
      </c>
      <c r="L2725" s="5" t="n">
        <f aca="false">AND(G2725,H2725,I2725,K2725)</f>
        <v>0</v>
      </c>
      <c r="M2725" s="0" t="n">
        <f aca="false">IF(L2725,1,0)</f>
        <v>0</v>
      </c>
      <c r="N2725" s="0" t="n">
        <f aca="false">E2725*J2725*M2725</f>
        <v>0</v>
      </c>
    </row>
    <row r="2726" customFormat="false" ht="14.25" hidden="false" customHeight="false" outlineLevel="0" collapsed="false">
      <c r="A2726" s="0" t="n">
        <v>2725</v>
      </c>
      <c r="B2726" s="3" t="n">
        <v>45147</v>
      </c>
      <c r="C2726" s="4" t="s">
        <v>26</v>
      </c>
      <c r="D2726" s="0" t="n">
        <v>25</v>
      </c>
      <c r="E2726" s="0" t="n">
        <v>200</v>
      </c>
      <c r="F2726" s="0" t="s">
        <v>11</v>
      </c>
      <c r="G2726" s="5" t="n">
        <f aca="false">OR(C2726="M15",C2726="M10")</f>
        <v>0</v>
      </c>
      <c r="H2726" s="5" t="n">
        <f aca="false">AND(D2726&lt;=7,D2726&gt;=4)</f>
        <v>0</v>
      </c>
      <c r="I2726" s="5" t="n">
        <f aca="false">AND(B2726&gt;=$P$1,B2726&lt;=$Q$1)</f>
        <v>1</v>
      </c>
      <c r="J2726" s="0" t="n">
        <f aca="false">VLOOKUP(D2726,Товар!$A$1:$F$61,5)</f>
        <v>250</v>
      </c>
      <c r="K2726" s="5" t="n">
        <f aca="false">IF(F2726="Поступление",TRUE())</f>
        <v>1</v>
      </c>
      <c r="L2726" s="5" t="n">
        <f aca="false">AND(G2726,H2726,I2726,K2726)</f>
        <v>0</v>
      </c>
      <c r="M2726" s="0" t="n">
        <f aca="false">IF(L2726,1,0)</f>
        <v>0</v>
      </c>
      <c r="N2726" s="0" t="n">
        <f aca="false">E2726*J2726*M2726</f>
        <v>0</v>
      </c>
    </row>
    <row r="2727" customFormat="false" ht="14.25" hidden="false" customHeight="false" outlineLevel="0" collapsed="false">
      <c r="A2727" s="0" t="n">
        <v>2726</v>
      </c>
      <c r="B2727" s="3" t="n">
        <v>45147</v>
      </c>
      <c r="C2727" s="4" t="s">
        <v>26</v>
      </c>
      <c r="D2727" s="0" t="n">
        <v>26</v>
      </c>
      <c r="E2727" s="0" t="n">
        <v>200</v>
      </c>
      <c r="F2727" s="0" t="s">
        <v>11</v>
      </c>
      <c r="G2727" s="5" t="n">
        <f aca="false">OR(C2727="M15",C2727="M10")</f>
        <v>0</v>
      </c>
      <c r="H2727" s="5" t="n">
        <f aca="false">AND(D2727&lt;=7,D2727&gt;=4)</f>
        <v>0</v>
      </c>
      <c r="I2727" s="5" t="n">
        <f aca="false">AND(B2727&gt;=$P$1,B2727&lt;=$Q$1)</f>
        <v>1</v>
      </c>
      <c r="J2727" s="0" t="n">
        <f aca="false">VLOOKUP(D2727,Товар!$A$1:$F$61,5)</f>
        <v>300</v>
      </c>
      <c r="K2727" s="5" t="n">
        <f aca="false">IF(F2727="Поступление",TRUE())</f>
        <v>1</v>
      </c>
      <c r="L2727" s="5" t="n">
        <f aca="false">AND(G2727,H2727,I2727,K2727)</f>
        <v>0</v>
      </c>
      <c r="M2727" s="0" t="n">
        <f aca="false">IF(L2727,1,0)</f>
        <v>0</v>
      </c>
      <c r="N2727" s="0" t="n">
        <f aca="false">E2727*J2727*M2727</f>
        <v>0</v>
      </c>
    </row>
    <row r="2728" customFormat="false" ht="14.25" hidden="false" customHeight="false" outlineLevel="0" collapsed="false">
      <c r="A2728" s="0" t="n">
        <v>2727</v>
      </c>
      <c r="B2728" s="3" t="n">
        <v>45147</v>
      </c>
      <c r="C2728" s="4" t="s">
        <v>26</v>
      </c>
      <c r="D2728" s="0" t="n">
        <v>27</v>
      </c>
      <c r="E2728" s="0" t="n">
        <v>200</v>
      </c>
      <c r="F2728" s="0" t="s">
        <v>11</v>
      </c>
      <c r="G2728" s="5" t="n">
        <f aca="false">OR(C2728="M15",C2728="M10")</f>
        <v>0</v>
      </c>
      <c r="H2728" s="5" t="n">
        <f aca="false">AND(D2728&lt;=7,D2728&gt;=4)</f>
        <v>0</v>
      </c>
      <c r="I2728" s="5" t="n">
        <f aca="false">AND(B2728&gt;=$P$1,B2728&lt;=$Q$1)</f>
        <v>1</v>
      </c>
      <c r="J2728" s="0" t="n">
        <f aca="false">VLOOKUP(D2728,Товар!$A$1:$F$61,5)</f>
        <v>100</v>
      </c>
      <c r="K2728" s="5" t="n">
        <f aca="false">IF(F2728="Поступление",TRUE())</f>
        <v>1</v>
      </c>
      <c r="L2728" s="5" t="n">
        <f aca="false">AND(G2728,H2728,I2728,K2728)</f>
        <v>0</v>
      </c>
      <c r="M2728" s="0" t="n">
        <f aca="false">IF(L2728,1,0)</f>
        <v>0</v>
      </c>
      <c r="N2728" s="0" t="n">
        <f aca="false">E2728*J2728*M2728</f>
        <v>0</v>
      </c>
    </row>
    <row r="2729" customFormat="false" ht="14.25" hidden="false" customHeight="false" outlineLevel="0" collapsed="false">
      <c r="A2729" s="0" t="n">
        <v>2728</v>
      </c>
      <c r="B2729" s="3" t="n">
        <v>45147</v>
      </c>
      <c r="C2729" s="4" t="s">
        <v>26</v>
      </c>
      <c r="D2729" s="0" t="n">
        <v>28</v>
      </c>
      <c r="E2729" s="0" t="n">
        <v>200</v>
      </c>
      <c r="F2729" s="0" t="s">
        <v>11</v>
      </c>
      <c r="G2729" s="5" t="n">
        <f aca="false">OR(C2729="M15",C2729="M10")</f>
        <v>0</v>
      </c>
      <c r="H2729" s="5" t="n">
        <f aca="false">AND(D2729&lt;=7,D2729&gt;=4)</f>
        <v>0</v>
      </c>
      <c r="I2729" s="5" t="n">
        <f aca="false">AND(B2729&gt;=$P$1,B2729&lt;=$Q$1)</f>
        <v>1</v>
      </c>
      <c r="J2729" s="0" t="n">
        <f aca="false">VLOOKUP(D2729,Товар!$A$1:$F$61,5)</f>
        <v>250</v>
      </c>
      <c r="K2729" s="5" t="n">
        <f aca="false">IF(F2729="Поступление",TRUE())</f>
        <v>1</v>
      </c>
      <c r="L2729" s="5" t="n">
        <f aca="false">AND(G2729,H2729,I2729,K2729)</f>
        <v>0</v>
      </c>
      <c r="M2729" s="0" t="n">
        <f aca="false">IF(L2729,1,0)</f>
        <v>0</v>
      </c>
      <c r="N2729" s="0" t="n">
        <f aca="false">E2729*J2729*M2729</f>
        <v>0</v>
      </c>
    </row>
    <row r="2730" customFormat="false" ht="14.25" hidden="false" customHeight="false" outlineLevel="0" collapsed="false">
      <c r="A2730" s="0" t="n">
        <v>2729</v>
      </c>
      <c r="B2730" s="3" t="n">
        <v>45147</v>
      </c>
      <c r="C2730" s="4" t="s">
        <v>26</v>
      </c>
      <c r="D2730" s="0" t="n">
        <v>29</v>
      </c>
      <c r="E2730" s="0" t="n">
        <v>200</v>
      </c>
      <c r="F2730" s="0" t="s">
        <v>11</v>
      </c>
      <c r="G2730" s="5" t="n">
        <f aca="false">OR(C2730="M15",C2730="M10")</f>
        <v>0</v>
      </c>
      <c r="H2730" s="5" t="n">
        <f aca="false">AND(D2730&lt;=7,D2730&gt;=4)</f>
        <v>0</v>
      </c>
      <c r="I2730" s="5" t="n">
        <f aca="false">AND(B2730&gt;=$P$1,B2730&lt;=$Q$1)</f>
        <v>1</v>
      </c>
      <c r="J2730" s="0" t="n">
        <f aca="false">VLOOKUP(D2730,Товар!$A$1:$F$61,5)</f>
        <v>250</v>
      </c>
      <c r="K2730" s="5" t="n">
        <f aca="false">IF(F2730="Поступление",TRUE())</f>
        <v>1</v>
      </c>
      <c r="L2730" s="5" t="n">
        <f aca="false">AND(G2730,H2730,I2730,K2730)</f>
        <v>0</v>
      </c>
      <c r="M2730" s="0" t="n">
        <f aca="false">IF(L2730,1,0)</f>
        <v>0</v>
      </c>
      <c r="N2730" s="0" t="n">
        <f aca="false">E2730*J2730*M2730</f>
        <v>0</v>
      </c>
    </row>
    <row r="2731" customFormat="false" ht="14.25" hidden="false" customHeight="false" outlineLevel="0" collapsed="false">
      <c r="A2731" s="0" t="n">
        <v>2730</v>
      </c>
      <c r="B2731" s="3" t="n">
        <v>45147</v>
      </c>
      <c r="C2731" s="4" t="s">
        <v>26</v>
      </c>
      <c r="D2731" s="0" t="n">
        <v>30</v>
      </c>
      <c r="E2731" s="0" t="n">
        <v>200</v>
      </c>
      <c r="F2731" s="0" t="s">
        <v>11</v>
      </c>
      <c r="G2731" s="5" t="n">
        <f aca="false">OR(C2731="M15",C2731="M10")</f>
        <v>0</v>
      </c>
      <c r="H2731" s="5" t="n">
        <f aca="false">AND(D2731&lt;=7,D2731&gt;=4)</f>
        <v>0</v>
      </c>
      <c r="I2731" s="5" t="n">
        <f aca="false">AND(B2731&gt;=$P$1,B2731&lt;=$Q$1)</f>
        <v>1</v>
      </c>
      <c r="J2731" s="0" t="n">
        <f aca="false">VLOOKUP(D2731,Товар!$A$1:$F$61,5)</f>
        <v>100</v>
      </c>
      <c r="K2731" s="5" t="n">
        <f aca="false">IF(F2731="Поступление",TRUE())</f>
        <v>1</v>
      </c>
      <c r="L2731" s="5" t="n">
        <f aca="false">AND(G2731,H2731,I2731,K2731)</f>
        <v>0</v>
      </c>
      <c r="M2731" s="0" t="n">
        <f aca="false">IF(L2731,1,0)</f>
        <v>0</v>
      </c>
      <c r="N2731" s="0" t="n">
        <f aca="false">E2731*J2731*M2731</f>
        <v>0</v>
      </c>
    </row>
    <row r="2732" customFormat="false" ht="14.25" hidden="false" customHeight="false" outlineLevel="0" collapsed="false">
      <c r="A2732" s="0" t="n">
        <v>2731</v>
      </c>
      <c r="B2732" s="3" t="n">
        <v>45147</v>
      </c>
      <c r="C2732" s="4" t="s">
        <v>26</v>
      </c>
      <c r="D2732" s="0" t="n">
        <v>31</v>
      </c>
      <c r="E2732" s="0" t="n">
        <v>200</v>
      </c>
      <c r="F2732" s="0" t="s">
        <v>11</v>
      </c>
      <c r="G2732" s="5" t="n">
        <f aca="false">OR(C2732="M15",C2732="M10")</f>
        <v>0</v>
      </c>
      <c r="H2732" s="5" t="n">
        <f aca="false">AND(D2732&lt;=7,D2732&gt;=4)</f>
        <v>0</v>
      </c>
      <c r="I2732" s="5" t="n">
        <f aca="false">AND(B2732&gt;=$P$1,B2732&lt;=$Q$1)</f>
        <v>1</v>
      </c>
      <c r="J2732" s="0" t="n">
        <f aca="false">VLOOKUP(D2732,Товар!$A$1:$F$61,5)</f>
        <v>80</v>
      </c>
      <c r="K2732" s="5" t="n">
        <f aca="false">IF(F2732="Поступление",TRUE())</f>
        <v>1</v>
      </c>
      <c r="L2732" s="5" t="n">
        <f aca="false">AND(G2732,H2732,I2732,K2732)</f>
        <v>0</v>
      </c>
      <c r="M2732" s="0" t="n">
        <f aca="false">IF(L2732,1,0)</f>
        <v>0</v>
      </c>
      <c r="N2732" s="0" t="n">
        <f aca="false">E2732*J2732*M2732</f>
        <v>0</v>
      </c>
    </row>
    <row r="2733" customFormat="false" ht="14.25" hidden="false" customHeight="false" outlineLevel="0" collapsed="false">
      <c r="A2733" s="0" t="n">
        <v>2732</v>
      </c>
      <c r="B2733" s="3" t="n">
        <v>45147</v>
      </c>
      <c r="C2733" s="4" t="s">
        <v>26</v>
      </c>
      <c r="D2733" s="0" t="n">
        <v>32</v>
      </c>
      <c r="E2733" s="0" t="n">
        <v>200</v>
      </c>
      <c r="F2733" s="0" t="s">
        <v>11</v>
      </c>
      <c r="G2733" s="5" t="n">
        <f aca="false">OR(C2733="M15",C2733="M10")</f>
        <v>0</v>
      </c>
      <c r="H2733" s="5" t="n">
        <f aca="false">AND(D2733&lt;=7,D2733&gt;=4)</f>
        <v>0</v>
      </c>
      <c r="I2733" s="5" t="n">
        <f aca="false">AND(B2733&gt;=$P$1,B2733&lt;=$Q$1)</f>
        <v>1</v>
      </c>
      <c r="J2733" s="0" t="n">
        <f aca="false">VLOOKUP(D2733,Товар!$A$1:$F$61,5)</f>
        <v>100</v>
      </c>
      <c r="K2733" s="5" t="n">
        <f aca="false">IF(F2733="Поступление",TRUE())</f>
        <v>1</v>
      </c>
      <c r="L2733" s="5" t="n">
        <f aca="false">AND(G2733,H2733,I2733,K2733)</f>
        <v>0</v>
      </c>
      <c r="M2733" s="0" t="n">
        <f aca="false">IF(L2733,1,0)</f>
        <v>0</v>
      </c>
      <c r="N2733" s="0" t="n">
        <f aca="false">E2733*J2733*M2733</f>
        <v>0</v>
      </c>
    </row>
    <row r="2734" customFormat="false" ht="14.25" hidden="false" customHeight="false" outlineLevel="0" collapsed="false">
      <c r="A2734" s="0" t="n">
        <v>2733</v>
      </c>
      <c r="B2734" s="3" t="n">
        <v>45147</v>
      </c>
      <c r="C2734" s="4" t="s">
        <v>26</v>
      </c>
      <c r="D2734" s="0" t="n">
        <v>33</v>
      </c>
      <c r="E2734" s="0" t="n">
        <v>200</v>
      </c>
      <c r="F2734" s="0" t="s">
        <v>11</v>
      </c>
      <c r="G2734" s="5" t="n">
        <f aca="false">OR(C2734="M15",C2734="M10")</f>
        <v>0</v>
      </c>
      <c r="H2734" s="5" t="n">
        <f aca="false">AND(D2734&lt;=7,D2734&gt;=4)</f>
        <v>0</v>
      </c>
      <c r="I2734" s="5" t="n">
        <f aca="false">AND(B2734&gt;=$P$1,B2734&lt;=$Q$1)</f>
        <v>1</v>
      </c>
      <c r="J2734" s="0" t="n">
        <f aca="false">VLOOKUP(D2734,Товар!$A$1:$F$61,5)</f>
        <v>100</v>
      </c>
      <c r="K2734" s="5" t="n">
        <f aca="false">IF(F2734="Поступление",TRUE())</f>
        <v>1</v>
      </c>
      <c r="L2734" s="5" t="n">
        <f aca="false">AND(G2734,H2734,I2734,K2734)</f>
        <v>0</v>
      </c>
      <c r="M2734" s="0" t="n">
        <f aca="false">IF(L2734,1,0)</f>
        <v>0</v>
      </c>
      <c r="N2734" s="0" t="n">
        <f aca="false">E2734*J2734*M2734</f>
        <v>0</v>
      </c>
    </row>
    <row r="2735" customFormat="false" ht="14.25" hidden="false" customHeight="false" outlineLevel="0" collapsed="false">
      <c r="A2735" s="0" t="n">
        <v>2734</v>
      </c>
      <c r="B2735" s="3" t="n">
        <v>45147</v>
      </c>
      <c r="C2735" s="4" t="s">
        <v>26</v>
      </c>
      <c r="D2735" s="0" t="n">
        <v>34</v>
      </c>
      <c r="E2735" s="0" t="n">
        <v>200</v>
      </c>
      <c r="F2735" s="0" t="s">
        <v>11</v>
      </c>
      <c r="G2735" s="5" t="n">
        <f aca="false">OR(C2735="M15",C2735="M10")</f>
        <v>0</v>
      </c>
      <c r="H2735" s="5" t="n">
        <f aca="false">AND(D2735&lt;=7,D2735&gt;=4)</f>
        <v>0</v>
      </c>
      <c r="I2735" s="5" t="n">
        <f aca="false">AND(B2735&gt;=$P$1,B2735&lt;=$Q$1)</f>
        <v>1</v>
      </c>
      <c r="J2735" s="0" t="n">
        <f aca="false">VLOOKUP(D2735,Товар!$A$1:$F$61,5)</f>
        <v>200</v>
      </c>
      <c r="K2735" s="5" t="n">
        <f aca="false">IF(F2735="Поступление",TRUE())</f>
        <v>1</v>
      </c>
      <c r="L2735" s="5" t="n">
        <f aca="false">AND(G2735,H2735,I2735,K2735)</f>
        <v>0</v>
      </c>
      <c r="M2735" s="0" t="n">
        <f aca="false">IF(L2735,1,0)</f>
        <v>0</v>
      </c>
      <c r="N2735" s="0" t="n">
        <f aca="false">E2735*J2735*M2735</f>
        <v>0</v>
      </c>
    </row>
    <row r="2736" customFormat="false" ht="14.25" hidden="false" customHeight="false" outlineLevel="0" collapsed="false">
      <c r="A2736" s="0" t="n">
        <v>2735</v>
      </c>
      <c r="B2736" s="3" t="n">
        <v>45147</v>
      </c>
      <c r="C2736" s="4" t="s">
        <v>26</v>
      </c>
      <c r="D2736" s="0" t="n">
        <v>35</v>
      </c>
      <c r="E2736" s="0" t="n">
        <v>200</v>
      </c>
      <c r="F2736" s="0" t="s">
        <v>11</v>
      </c>
      <c r="G2736" s="5" t="n">
        <f aca="false">OR(C2736="M15",C2736="M10")</f>
        <v>0</v>
      </c>
      <c r="H2736" s="5" t="n">
        <f aca="false">AND(D2736&lt;=7,D2736&gt;=4)</f>
        <v>0</v>
      </c>
      <c r="I2736" s="5" t="n">
        <f aca="false">AND(B2736&gt;=$P$1,B2736&lt;=$Q$1)</f>
        <v>1</v>
      </c>
      <c r="J2736" s="0" t="n">
        <f aca="false">VLOOKUP(D2736,Товар!$A$1:$F$61,5)</f>
        <v>300</v>
      </c>
      <c r="K2736" s="5" t="n">
        <f aca="false">IF(F2736="Поступление",TRUE())</f>
        <v>1</v>
      </c>
      <c r="L2736" s="5" t="n">
        <f aca="false">AND(G2736,H2736,I2736,K2736)</f>
        <v>0</v>
      </c>
      <c r="M2736" s="0" t="n">
        <f aca="false">IF(L2736,1,0)</f>
        <v>0</v>
      </c>
      <c r="N2736" s="0" t="n">
        <f aca="false">E2736*J2736*M2736</f>
        <v>0</v>
      </c>
    </row>
    <row r="2737" customFormat="false" ht="14.25" hidden="false" customHeight="false" outlineLevel="0" collapsed="false">
      <c r="A2737" s="0" t="n">
        <v>2736</v>
      </c>
      <c r="B2737" s="3" t="n">
        <v>45147</v>
      </c>
      <c r="C2737" s="4" t="s">
        <v>26</v>
      </c>
      <c r="D2737" s="0" t="n">
        <v>36</v>
      </c>
      <c r="E2737" s="0" t="n">
        <v>200</v>
      </c>
      <c r="F2737" s="0" t="s">
        <v>11</v>
      </c>
      <c r="G2737" s="5" t="n">
        <f aca="false">OR(C2737="M15",C2737="M10")</f>
        <v>0</v>
      </c>
      <c r="H2737" s="5" t="n">
        <f aca="false">AND(D2737&lt;=7,D2737&gt;=4)</f>
        <v>0</v>
      </c>
      <c r="I2737" s="5" t="n">
        <f aca="false">AND(B2737&gt;=$P$1,B2737&lt;=$Q$1)</f>
        <v>1</v>
      </c>
      <c r="J2737" s="0" t="n">
        <f aca="false">VLOOKUP(D2737,Товар!$A$1:$F$61,5)</f>
        <v>400</v>
      </c>
      <c r="K2737" s="5" t="n">
        <f aca="false">IF(F2737="Поступление",TRUE())</f>
        <v>1</v>
      </c>
      <c r="L2737" s="5" t="n">
        <f aca="false">AND(G2737,H2737,I2737,K2737)</f>
        <v>0</v>
      </c>
      <c r="M2737" s="0" t="n">
        <f aca="false">IF(L2737,1,0)</f>
        <v>0</v>
      </c>
      <c r="N2737" s="0" t="n">
        <f aca="false">E2737*J2737*M2737</f>
        <v>0</v>
      </c>
    </row>
    <row r="2738" customFormat="false" ht="14.25" hidden="false" customHeight="false" outlineLevel="0" collapsed="false">
      <c r="A2738" s="0" t="n">
        <v>2737</v>
      </c>
      <c r="B2738" s="3" t="n">
        <v>45147</v>
      </c>
      <c r="C2738" s="4" t="s">
        <v>27</v>
      </c>
      <c r="D2738" s="0" t="n">
        <v>1</v>
      </c>
      <c r="E2738" s="0" t="n">
        <v>200</v>
      </c>
      <c r="F2738" s="0" t="s">
        <v>11</v>
      </c>
      <c r="G2738" s="5" t="n">
        <f aca="false">OR(C2738="M15",C2738="M10")</f>
        <v>0</v>
      </c>
      <c r="H2738" s="5" t="n">
        <f aca="false">AND(D2738&lt;=7,D2738&gt;=4)</f>
        <v>0</v>
      </c>
      <c r="I2738" s="5" t="n">
        <f aca="false">AND(B2738&gt;=$P$1,B2738&lt;=$Q$1)</f>
        <v>1</v>
      </c>
      <c r="J2738" s="0" t="n">
        <f aca="false">VLOOKUP(D2738,Товар!$A$1:$F$61,5)</f>
        <v>250</v>
      </c>
      <c r="K2738" s="5" t="n">
        <f aca="false">IF(F2738="Поступление",TRUE())</f>
        <v>1</v>
      </c>
      <c r="L2738" s="5" t="n">
        <f aca="false">AND(G2738,H2738,I2738,K2738)</f>
        <v>0</v>
      </c>
      <c r="M2738" s="0" t="n">
        <f aca="false">IF(L2738,1,0)</f>
        <v>0</v>
      </c>
      <c r="N2738" s="0" t="n">
        <f aca="false">E2738*J2738*M2738</f>
        <v>0</v>
      </c>
    </row>
    <row r="2739" customFormat="false" ht="14.25" hidden="false" customHeight="false" outlineLevel="0" collapsed="false">
      <c r="A2739" s="0" t="n">
        <v>2738</v>
      </c>
      <c r="B2739" s="3" t="n">
        <v>45147</v>
      </c>
      <c r="C2739" s="4" t="s">
        <v>27</v>
      </c>
      <c r="D2739" s="0" t="n">
        <v>2</v>
      </c>
      <c r="E2739" s="0" t="n">
        <v>200</v>
      </c>
      <c r="F2739" s="0" t="s">
        <v>11</v>
      </c>
      <c r="G2739" s="5" t="n">
        <f aca="false">OR(C2739="M15",C2739="M10")</f>
        <v>0</v>
      </c>
      <c r="H2739" s="5" t="n">
        <f aca="false">AND(D2739&lt;=7,D2739&gt;=4)</f>
        <v>0</v>
      </c>
      <c r="I2739" s="5" t="n">
        <f aca="false">AND(B2739&gt;=$P$1,B2739&lt;=$Q$1)</f>
        <v>1</v>
      </c>
      <c r="J2739" s="0" t="n">
        <f aca="false">VLOOKUP(D2739,Товар!$A$1:$F$61,5)</f>
        <v>1</v>
      </c>
      <c r="K2739" s="5" t="n">
        <f aca="false">IF(F2739="Поступление",TRUE())</f>
        <v>1</v>
      </c>
      <c r="L2739" s="5" t="n">
        <f aca="false">AND(G2739,H2739,I2739,K2739)</f>
        <v>0</v>
      </c>
      <c r="M2739" s="0" t="n">
        <f aca="false">IF(L2739,1,0)</f>
        <v>0</v>
      </c>
      <c r="N2739" s="0" t="n">
        <f aca="false">E2739*J2739*M2739</f>
        <v>0</v>
      </c>
    </row>
    <row r="2740" customFormat="false" ht="14.25" hidden="false" customHeight="false" outlineLevel="0" collapsed="false">
      <c r="A2740" s="0" t="n">
        <v>2739</v>
      </c>
      <c r="B2740" s="3" t="n">
        <v>45147</v>
      </c>
      <c r="C2740" s="4" t="s">
        <v>27</v>
      </c>
      <c r="D2740" s="0" t="n">
        <v>3</v>
      </c>
      <c r="E2740" s="0" t="n">
        <v>200</v>
      </c>
      <c r="F2740" s="0" t="s">
        <v>11</v>
      </c>
      <c r="G2740" s="5" t="n">
        <f aca="false">OR(C2740="M15",C2740="M10")</f>
        <v>0</v>
      </c>
      <c r="H2740" s="5" t="n">
        <f aca="false">AND(D2740&lt;=7,D2740&gt;=4)</f>
        <v>0</v>
      </c>
      <c r="I2740" s="5" t="n">
        <f aca="false">AND(B2740&gt;=$P$1,B2740&lt;=$Q$1)</f>
        <v>1</v>
      </c>
      <c r="J2740" s="0" t="n">
        <f aca="false">VLOOKUP(D2740,Товар!$A$1:$F$61,5)</f>
        <v>6</v>
      </c>
      <c r="K2740" s="5" t="n">
        <f aca="false">IF(F2740="Поступление",TRUE())</f>
        <v>1</v>
      </c>
      <c r="L2740" s="5" t="n">
        <f aca="false">AND(G2740,H2740,I2740,K2740)</f>
        <v>0</v>
      </c>
      <c r="M2740" s="0" t="n">
        <f aca="false">IF(L2740,1,0)</f>
        <v>0</v>
      </c>
      <c r="N2740" s="0" t="n">
        <f aca="false">E2740*J2740*M2740</f>
        <v>0</v>
      </c>
    </row>
    <row r="2741" customFormat="false" ht="14.25" hidden="false" customHeight="false" outlineLevel="0" collapsed="false">
      <c r="A2741" s="0" t="n">
        <v>2740</v>
      </c>
      <c r="B2741" s="3" t="n">
        <v>45147</v>
      </c>
      <c r="C2741" s="4" t="s">
        <v>27</v>
      </c>
      <c r="D2741" s="0" t="n">
        <v>4</v>
      </c>
      <c r="E2741" s="0" t="n">
        <v>200</v>
      </c>
      <c r="F2741" s="0" t="s">
        <v>11</v>
      </c>
      <c r="G2741" s="5" t="n">
        <f aca="false">OR(C2741="M15",C2741="M10")</f>
        <v>0</v>
      </c>
      <c r="H2741" s="5" t="n">
        <f aca="false">AND(D2741&lt;=7,D2741&gt;=4)</f>
        <v>1</v>
      </c>
      <c r="I2741" s="5" t="n">
        <f aca="false">AND(B2741&gt;=$P$1,B2741&lt;=$Q$1)</f>
        <v>1</v>
      </c>
      <c r="J2741" s="0" t="n">
        <f aca="false">VLOOKUP(D2741,Товар!$A$1:$F$61,5)</f>
        <v>250</v>
      </c>
      <c r="K2741" s="5" t="n">
        <f aca="false">IF(F2741="Поступление",TRUE())</f>
        <v>1</v>
      </c>
      <c r="L2741" s="5" t="n">
        <f aca="false">AND(G2741,H2741,I2741,K2741)</f>
        <v>0</v>
      </c>
      <c r="M2741" s="0" t="n">
        <f aca="false">IF(L2741,1,0)</f>
        <v>0</v>
      </c>
      <c r="N2741" s="0" t="n">
        <f aca="false">E2741*J2741*M2741</f>
        <v>0</v>
      </c>
    </row>
    <row r="2742" customFormat="false" ht="14.25" hidden="false" customHeight="false" outlineLevel="0" collapsed="false">
      <c r="A2742" s="0" t="n">
        <v>2741</v>
      </c>
      <c r="B2742" s="3" t="n">
        <v>45147</v>
      </c>
      <c r="C2742" s="4" t="s">
        <v>27</v>
      </c>
      <c r="D2742" s="0" t="n">
        <v>5</v>
      </c>
      <c r="E2742" s="0" t="n">
        <v>200</v>
      </c>
      <c r="F2742" s="0" t="s">
        <v>11</v>
      </c>
      <c r="G2742" s="5" t="n">
        <f aca="false">OR(C2742="M15",C2742="M10")</f>
        <v>0</v>
      </c>
      <c r="H2742" s="5" t="n">
        <f aca="false">AND(D2742&lt;=7,D2742&gt;=4)</f>
        <v>1</v>
      </c>
      <c r="I2742" s="5" t="n">
        <f aca="false">AND(B2742&gt;=$P$1,B2742&lt;=$Q$1)</f>
        <v>1</v>
      </c>
      <c r="J2742" s="0" t="n">
        <f aca="false">VLOOKUP(D2742,Товар!$A$1:$F$61,5)</f>
        <v>800</v>
      </c>
      <c r="K2742" s="5" t="n">
        <f aca="false">IF(F2742="Поступление",TRUE())</f>
        <v>1</v>
      </c>
      <c r="L2742" s="5" t="n">
        <f aca="false">AND(G2742,H2742,I2742,K2742)</f>
        <v>0</v>
      </c>
      <c r="M2742" s="0" t="n">
        <f aca="false">IF(L2742,1,0)</f>
        <v>0</v>
      </c>
      <c r="N2742" s="0" t="n">
        <f aca="false">E2742*J2742*M2742</f>
        <v>0</v>
      </c>
    </row>
    <row r="2743" customFormat="false" ht="14.25" hidden="false" customHeight="false" outlineLevel="0" collapsed="false">
      <c r="A2743" s="0" t="n">
        <v>2742</v>
      </c>
      <c r="B2743" s="3" t="n">
        <v>45147</v>
      </c>
      <c r="C2743" s="4" t="s">
        <v>27</v>
      </c>
      <c r="D2743" s="0" t="n">
        <v>6</v>
      </c>
      <c r="E2743" s="0" t="n">
        <v>200</v>
      </c>
      <c r="F2743" s="0" t="s">
        <v>11</v>
      </c>
      <c r="G2743" s="5" t="n">
        <f aca="false">OR(C2743="M15",C2743="M10")</f>
        <v>0</v>
      </c>
      <c r="H2743" s="5" t="n">
        <f aca="false">AND(D2743&lt;=7,D2743&gt;=4)</f>
        <v>1</v>
      </c>
      <c r="I2743" s="5" t="n">
        <f aca="false">AND(B2743&gt;=$P$1,B2743&lt;=$Q$1)</f>
        <v>1</v>
      </c>
      <c r="J2743" s="0" t="n">
        <f aca="false">VLOOKUP(D2743,Товар!$A$1:$F$61,5)</f>
        <v>500</v>
      </c>
      <c r="K2743" s="5" t="n">
        <f aca="false">IF(F2743="Поступление",TRUE())</f>
        <v>1</v>
      </c>
      <c r="L2743" s="5" t="n">
        <f aca="false">AND(G2743,H2743,I2743,K2743)</f>
        <v>0</v>
      </c>
      <c r="M2743" s="0" t="n">
        <f aca="false">IF(L2743,1,0)</f>
        <v>0</v>
      </c>
      <c r="N2743" s="0" t="n">
        <f aca="false">E2743*J2743*M2743</f>
        <v>0</v>
      </c>
    </row>
    <row r="2744" customFormat="false" ht="14.25" hidden="false" customHeight="false" outlineLevel="0" collapsed="false">
      <c r="A2744" s="0" t="n">
        <v>2743</v>
      </c>
      <c r="B2744" s="3" t="n">
        <v>45147</v>
      </c>
      <c r="C2744" s="4" t="s">
        <v>27</v>
      </c>
      <c r="D2744" s="0" t="n">
        <v>7</v>
      </c>
      <c r="E2744" s="0" t="n">
        <v>200</v>
      </c>
      <c r="F2744" s="0" t="s">
        <v>11</v>
      </c>
      <c r="G2744" s="5" t="n">
        <f aca="false">OR(C2744="M15",C2744="M10")</f>
        <v>0</v>
      </c>
      <c r="H2744" s="5" t="n">
        <f aca="false">AND(D2744&lt;=7,D2744&gt;=4)</f>
        <v>1</v>
      </c>
      <c r="I2744" s="5" t="n">
        <f aca="false">AND(B2744&gt;=$P$1,B2744&lt;=$Q$1)</f>
        <v>1</v>
      </c>
      <c r="J2744" s="0" t="n">
        <f aca="false">VLOOKUP(D2744,Товар!$A$1:$F$61,5)</f>
        <v>1000</v>
      </c>
      <c r="K2744" s="5" t="n">
        <f aca="false">IF(F2744="Поступление",TRUE())</f>
        <v>1</v>
      </c>
      <c r="L2744" s="5" t="n">
        <f aca="false">AND(G2744,H2744,I2744,K2744)</f>
        <v>0</v>
      </c>
      <c r="M2744" s="0" t="n">
        <f aca="false">IF(L2744,1,0)</f>
        <v>0</v>
      </c>
      <c r="N2744" s="0" t="n">
        <f aca="false">E2744*J2744*M2744</f>
        <v>0</v>
      </c>
    </row>
    <row r="2745" customFormat="false" ht="14.25" hidden="false" customHeight="false" outlineLevel="0" collapsed="false">
      <c r="A2745" s="0" t="n">
        <v>2744</v>
      </c>
      <c r="B2745" s="3" t="n">
        <v>45147</v>
      </c>
      <c r="C2745" s="4" t="s">
        <v>27</v>
      </c>
      <c r="D2745" s="0" t="n">
        <v>8</v>
      </c>
      <c r="E2745" s="0" t="n">
        <v>200</v>
      </c>
      <c r="F2745" s="0" t="s">
        <v>11</v>
      </c>
      <c r="G2745" s="5" t="n">
        <f aca="false">OR(C2745="M15",C2745="M10")</f>
        <v>0</v>
      </c>
      <c r="H2745" s="5" t="n">
        <f aca="false">AND(D2745&lt;=7,D2745&gt;=4)</f>
        <v>0</v>
      </c>
      <c r="I2745" s="5" t="n">
        <f aca="false">AND(B2745&gt;=$P$1,B2745&lt;=$Q$1)</f>
        <v>1</v>
      </c>
      <c r="J2745" s="0" t="n">
        <f aca="false">VLOOKUP(D2745,Товар!$A$1:$F$61,5)</f>
        <v>250</v>
      </c>
      <c r="K2745" s="5" t="n">
        <f aca="false">IF(F2745="Поступление",TRUE())</f>
        <v>1</v>
      </c>
      <c r="L2745" s="5" t="n">
        <f aca="false">AND(G2745,H2745,I2745,K2745)</f>
        <v>0</v>
      </c>
      <c r="M2745" s="0" t="n">
        <f aca="false">IF(L2745,1,0)</f>
        <v>0</v>
      </c>
      <c r="N2745" s="0" t="n">
        <f aca="false">E2745*J2745*M2745</f>
        <v>0</v>
      </c>
    </row>
    <row r="2746" customFormat="false" ht="14.25" hidden="false" customHeight="false" outlineLevel="0" collapsed="false">
      <c r="A2746" s="0" t="n">
        <v>2745</v>
      </c>
      <c r="B2746" s="3" t="n">
        <v>45147</v>
      </c>
      <c r="C2746" s="4" t="s">
        <v>27</v>
      </c>
      <c r="D2746" s="0" t="n">
        <v>9</v>
      </c>
      <c r="E2746" s="0" t="n">
        <v>200</v>
      </c>
      <c r="F2746" s="0" t="s">
        <v>11</v>
      </c>
      <c r="G2746" s="5" t="n">
        <f aca="false">OR(C2746="M15",C2746="M10")</f>
        <v>0</v>
      </c>
      <c r="H2746" s="5" t="n">
        <f aca="false">AND(D2746&lt;=7,D2746&gt;=4)</f>
        <v>0</v>
      </c>
      <c r="I2746" s="5" t="n">
        <f aca="false">AND(B2746&gt;=$P$1,B2746&lt;=$Q$1)</f>
        <v>1</v>
      </c>
      <c r="J2746" s="0" t="n">
        <f aca="false">VLOOKUP(D2746,Товар!$A$1:$F$61,5)</f>
        <v>500</v>
      </c>
      <c r="K2746" s="5" t="n">
        <f aca="false">IF(F2746="Поступление",TRUE())</f>
        <v>1</v>
      </c>
      <c r="L2746" s="5" t="n">
        <f aca="false">AND(G2746,H2746,I2746,K2746)</f>
        <v>0</v>
      </c>
      <c r="M2746" s="0" t="n">
        <f aca="false">IF(L2746,1,0)</f>
        <v>0</v>
      </c>
      <c r="N2746" s="0" t="n">
        <f aca="false">E2746*J2746*M2746</f>
        <v>0</v>
      </c>
    </row>
    <row r="2747" customFormat="false" ht="14.25" hidden="false" customHeight="false" outlineLevel="0" collapsed="false">
      <c r="A2747" s="0" t="n">
        <v>2746</v>
      </c>
      <c r="B2747" s="3" t="n">
        <v>45147</v>
      </c>
      <c r="C2747" s="4" t="s">
        <v>27</v>
      </c>
      <c r="D2747" s="0" t="n">
        <v>10</v>
      </c>
      <c r="E2747" s="0" t="n">
        <v>200</v>
      </c>
      <c r="F2747" s="0" t="s">
        <v>11</v>
      </c>
      <c r="G2747" s="5" t="n">
        <f aca="false">OR(C2747="M15",C2747="M10")</f>
        <v>0</v>
      </c>
      <c r="H2747" s="5" t="n">
        <f aca="false">AND(D2747&lt;=7,D2747&gt;=4)</f>
        <v>0</v>
      </c>
      <c r="I2747" s="5" t="n">
        <f aca="false">AND(B2747&gt;=$P$1,B2747&lt;=$Q$1)</f>
        <v>1</v>
      </c>
      <c r="J2747" s="0" t="n">
        <f aca="false">VLOOKUP(D2747,Товар!$A$1:$F$61,5)</f>
        <v>1000</v>
      </c>
      <c r="K2747" s="5" t="n">
        <f aca="false">IF(F2747="Поступление",TRUE())</f>
        <v>1</v>
      </c>
      <c r="L2747" s="5" t="n">
        <f aca="false">AND(G2747,H2747,I2747,K2747)</f>
        <v>0</v>
      </c>
      <c r="M2747" s="0" t="n">
        <f aca="false">IF(L2747,1,0)</f>
        <v>0</v>
      </c>
      <c r="N2747" s="0" t="n">
        <f aca="false">E2747*J2747*M2747</f>
        <v>0</v>
      </c>
    </row>
    <row r="2748" customFormat="false" ht="14.25" hidden="false" customHeight="false" outlineLevel="0" collapsed="false">
      <c r="A2748" s="0" t="n">
        <v>2747</v>
      </c>
      <c r="B2748" s="3" t="n">
        <v>45147</v>
      </c>
      <c r="C2748" s="4" t="s">
        <v>27</v>
      </c>
      <c r="D2748" s="0" t="n">
        <v>11</v>
      </c>
      <c r="E2748" s="0" t="n">
        <v>200</v>
      </c>
      <c r="F2748" s="0" t="s">
        <v>11</v>
      </c>
      <c r="G2748" s="5" t="n">
        <f aca="false">OR(C2748="M15",C2748="M10")</f>
        <v>0</v>
      </c>
      <c r="H2748" s="5" t="n">
        <f aca="false">AND(D2748&lt;=7,D2748&gt;=4)</f>
        <v>0</v>
      </c>
      <c r="I2748" s="5" t="n">
        <f aca="false">AND(B2748&gt;=$P$1,B2748&lt;=$Q$1)</f>
        <v>1</v>
      </c>
      <c r="J2748" s="0" t="n">
        <f aca="false">VLOOKUP(D2748,Товар!$A$1:$F$61,5)</f>
        <v>500</v>
      </c>
      <c r="K2748" s="5" t="n">
        <f aca="false">IF(F2748="Поступление",TRUE())</f>
        <v>1</v>
      </c>
      <c r="L2748" s="5" t="n">
        <f aca="false">AND(G2748,H2748,I2748,K2748)</f>
        <v>0</v>
      </c>
      <c r="M2748" s="0" t="n">
        <f aca="false">IF(L2748,1,0)</f>
        <v>0</v>
      </c>
      <c r="N2748" s="0" t="n">
        <f aca="false">E2748*J2748*M2748</f>
        <v>0</v>
      </c>
    </row>
    <row r="2749" customFormat="false" ht="14.25" hidden="false" customHeight="false" outlineLevel="0" collapsed="false">
      <c r="A2749" s="0" t="n">
        <v>2748</v>
      </c>
      <c r="B2749" s="3" t="n">
        <v>45147</v>
      </c>
      <c r="C2749" s="4" t="s">
        <v>27</v>
      </c>
      <c r="D2749" s="0" t="n">
        <v>12</v>
      </c>
      <c r="E2749" s="0" t="n">
        <v>200</v>
      </c>
      <c r="F2749" s="0" t="s">
        <v>11</v>
      </c>
      <c r="G2749" s="5" t="n">
        <f aca="false">OR(C2749="M15",C2749="M10")</f>
        <v>0</v>
      </c>
      <c r="H2749" s="5" t="n">
        <f aca="false">AND(D2749&lt;=7,D2749&gt;=4)</f>
        <v>0</v>
      </c>
      <c r="I2749" s="5" t="n">
        <f aca="false">AND(B2749&gt;=$P$1,B2749&lt;=$Q$1)</f>
        <v>1</v>
      </c>
      <c r="J2749" s="0" t="n">
        <f aca="false">VLOOKUP(D2749,Товар!$A$1:$F$61,5)</f>
        <v>250</v>
      </c>
      <c r="K2749" s="5" t="n">
        <f aca="false">IF(F2749="Поступление",TRUE())</f>
        <v>1</v>
      </c>
      <c r="L2749" s="5" t="n">
        <f aca="false">AND(G2749,H2749,I2749,K2749)</f>
        <v>0</v>
      </c>
      <c r="M2749" s="0" t="n">
        <f aca="false">IF(L2749,1,0)</f>
        <v>0</v>
      </c>
      <c r="N2749" s="0" t="n">
        <f aca="false">E2749*J2749*M2749</f>
        <v>0</v>
      </c>
    </row>
    <row r="2750" customFormat="false" ht="14.25" hidden="false" customHeight="false" outlineLevel="0" collapsed="false">
      <c r="A2750" s="0" t="n">
        <v>2749</v>
      </c>
      <c r="B2750" s="3" t="n">
        <v>45147</v>
      </c>
      <c r="C2750" s="4" t="s">
        <v>27</v>
      </c>
      <c r="D2750" s="0" t="n">
        <v>13</v>
      </c>
      <c r="E2750" s="0" t="n">
        <v>200</v>
      </c>
      <c r="F2750" s="0" t="s">
        <v>11</v>
      </c>
      <c r="G2750" s="5" t="n">
        <f aca="false">OR(C2750="M15",C2750="M10")</f>
        <v>0</v>
      </c>
      <c r="H2750" s="5" t="n">
        <f aca="false">AND(D2750&lt;=7,D2750&gt;=4)</f>
        <v>0</v>
      </c>
      <c r="I2750" s="5" t="n">
        <f aca="false">AND(B2750&gt;=$P$1,B2750&lt;=$Q$1)</f>
        <v>1</v>
      </c>
      <c r="J2750" s="0" t="n">
        <f aca="false">VLOOKUP(D2750,Товар!$A$1:$F$61,5)</f>
        <v>500</v>
      </c>
      <c r="K2750" s="5" t="n">
        <f aca="false">IF(F2750="Поступление",TRUE())</f>
        <v>1</v>
      </c>
      <c r="L2750" s="5" t="n">
        <f aca="false">AND(G2750,H2750,I2750,K2750)</f>
        <v>0</v>
      </c>
      <c r="M2750" s="0" t="n">
        <f aca="false">IF(L2750,1,0)</f>
        <v>0</v>
      </c>
      <c r="N2750" s="0" t="n">
        <f aca="false">E2750*J2750*M2750</f>
        <v>0</v>
      </c>
    </row>
    <row r="2751" customFormat="false" ht="14.25" hidden="false" customHeight="false" outlineLevel="0" collapsed="false">
      <c r="A2751" s="0" t="n">
        <v>2750</v>
      </c>
      <c r="B2751" s="3" t="n">
        <v>45147</v>
      </c>
      <c r="C2751" s="4" t="s">
        <v>27</v>
      </c>
      <c r="D2751" s="0" t="n">
        <v>14</v>
      </c>
      <c r="E2751" s="0" t="n">
        <v>200</v>
      </c>
      <c r="F2751" s="0" t="s">
        <v>11</v>
      </c>
      <c r="G2751" s="5" t="n">
        <f aca="false">OR(C2751="M15",C2751="M10")</f>
        <v>0</v>
      </c>
      <c r="H2751" s="5" t="n">
        <f aca="false">AND(D2751&lt;=7,D2751&gt;=4)</f>
        <v>0</v>
      </c>
      <c r="I2751" s="5" t="n">
        <f aca="false">AND(B2751&gt;=$P$1,B2751&lt;=$Q$1)</f>
        <v>1</v>
      </c>
      <c r="J2751" s="0" t="n">
        <f aca="false">VLOOKUP(D2751,Товар!$A$1:$F$61,5)</f>
        <v>300</v>
      </c>
      <c r="K2751" s="5" t="n">
        <f aca="false">IF(F2751="Поступление",TRUE())</f>
        <v>1</v>
      </c>
      <c r="L2751" s="5" t="n">
        <f aca="false">AND(G2751,H2751,I2751,K2751)</f>
        <v>0</v>
      </c>
      <c r="M2751" s="0" t="n">
        <f aca="false">IF(L2751,1,0)</f>
        <v>0</v>
      </c>
      <c r="N2751" s="0" t="n">
        <f aca="false">E2751*J2751*M2751</f>
        <v>0</v>
      </c>
    </row>
    <row r="2752" customFormat="false" ht="14.25" hidden="false" customHeight="false" outlineLevel="0" collapsed="false">
      <c r="A2752" s="0" t="n">
        <v>2751</v>
      </c>
      <c r="B2752" s="3" t="n">
        <v>45147</v>
      </c>
      <c r="C2752" s="4" t="s">
        <v>27</v>
      </c>
      <c r="D2752" s="0" t="n">
        <v>15</v>
      </c>
      <c r="E2752" s="0" t="n">
        <v>200</v>
      </c>
      <c r="F2752" s="0" t="s">
        <v>11</v>
      </c>
      <c r="G2752" s="5" t="n">
        <f aca="false">OR(C2752="M15",C2752="M10")</f>
        <v>0</v>
      </c>
      <c r="H2752" s="5" t="n">
        <f aca="false">AND(D2752&lt;=7,D2752&gt;=4)</f>
        <v>0</v>
      </c>
      <c r="I2752" s="5" t="n">
        <f aca="false">AND(B2752&gt;=$P$1,B2752&lt;=$Q$1)</f>
        <v>1</v>
      </c>
      <c r="J2752" s="0" t="n">
        <f aca="false">VLOOKUP(D2752,Товар!$A$1:$F$61,5)</f>
        <v>250</v>
      </c>
      <c r="K2752" s="5" t="n">
        <f aca="false">IF(F2752="Поступление",TRUE())</f>
        <v>1</v>
      </c>
      <c r="L2752" s="5" t="n">
        <f aca="false">AND(G2752,H2752,I2752,K2752)</f>
        <v>0</v>
      </c>
      <c r="M2752" s="0" t="n">
        <f aca="false">IF(L2752,1,0)</f>
        <v>0</v>
      </c>
      <c r="N2752" s="0" t="n">
        <f aca="false">E2752*J2752*M2752</f>
        <v>0</v>
      </c>
    </row>
    <row r="2753" customFormat="false" ht="14.25" hidden="false" customHeight="false" outlineLevel="0" collapsed="false">
      <c r="A2753" s="0" t="n">
        <v>2752</v>
      </c>
      <c r="B2753" s="3" t="n">
        <v>45147</v>
      </c>
      <c r="C2753" s="4" t="s">
        <v>27</v>
      </c>
      <c r="D2753" s="0" t="n">
        <v>16</v>
      </c>
      <c r="E2753" s="0" t="n">
        <v>200</v>
      </c>
      <c r="F2753" s="0" t="s">
        <v>11</v>
      </c>
      <c r="G2753" s="5" t="n">
        <f aca="false">OR(C2753="M15",C2753="M10")</f>
        <v>0</v>
      </c>
      <c r="H2753" s="5" t="n">
        <f aca="false">AND(D2753&lt;=7,D2753&gt;=4)</f>
        <v>0</v>
      </c>
      <c r="I2753" s="5" t="n">
        <f aca="false">AND(B2753&gt;=$P$1,B2753&lt;=$Q$1)</f>
        <v>1</v>
      </c>
      <c r="J2753" s="0" t="n">
        <f aca="false">VLOOKUP(D2753,Товар!$A$1:$F$61,5)</f>
        <v>1</v>
      </c>
      <c r="K2753" s="5" t="n">
        <f aca="false">IF(F2753="Поступление",TRUE())</f>
        <v>1</v>
      </c>
      <c r="L2753" s="5" t="n">
        <f aca="false">AND(G2753,H2753,I2753,K2753)</f>
        <v>0</v>
      </c>
      <c r="M2753" s="0" t="n">
        <f aca="false">IF(L2753,1,0)</f>
        <v>0</v>
      </c>
      <c r="N2753" s="0" t="n">
        <f aca="false">E2753*J2753*M2753</f>
        <v>0</v>
      </c>
    </row>
    <row r="2754" customFormat="false" ht="14.25" hidden="false" customHeight="false" outlineLevel="0" collapsed="false">
      <c r="A2754" s="0" t="n">
        <v>2753</v>
      </c>
      <c r="B2754" s="3" t="n">
        <v>45147</v>
      </c>
      <c r="C2754" s="4" t="s">
        <v>27</v>
      </c>
      <c r="D2754" s="0" t="n">
        <v>17</v>
      </c>
      <c r="E2754" s="0" t="n">
        <v>200</v>
      </c>
      <c r="F2754" s="0" t="s">
        <v>11</v>
      </c>
      <c r="G2754" s="5" t="n">
        <f aca="false">OR(C2754="M15",C2754="M10")</f>
        <v>0</v>
      </c>
      <c r="H2754" s="5" t="n">
        <f aca="false">AND(D2754&lt;=7,D2754&gt;=4)</f>
        <v>0</v>
      </c>
      <c r="I2754" s="5" t="n">
        <f aca="false">AND(B2754&gt;=$P$1,B2754&lt;=$Q$1)</f>
        <v>1</v>
      </c>
      <c r="J2754" s="0" t="n">
        <f aca="false">VLOOKUP(D2754,Товар!$A$1:$F$61,5)</f>
        <v>150</v>
      </c>
      <c r="K2754" s="5" t="n">
        <f aca="false">IF(F2754="Поступление",TRUE())</f>
        <v>1</v>
      </c>
      <c r="L2754" s="5" t="n">
        <f aca="false">AND(G2754,H2754,I2754,K2754)</f>
        <v>0</v>
      </c>
      <c r="M2754" s="0" t="n">
        <f aca="false">IF(L2754,1,0)</f>
        <v>0</v>
      </c>
      <c r="N2754" s="0" t="n">
        <f aca="false">E2754*J2754*M2754</f>
        <v>0</v>
      </c>
    </row>
    <row r="2755" customFormat="false" ht="14.25" hidden="false" customHeight="false" outlineLevel="0" collapsed="false">
      <c r="A2755" s="0" t="n">
        <v>2754</v>
      </c>
      <c r="B2755" s="3" t="n">
        <v>45147</v>
      </c>
      <c r="C2755" s="4" t="s">
        <v>27</v>
      </c>
      <c r="D2755" s="0" t="n">
        <v>18</v>
      </c>
      <c r="E2755" s="0" t="n">
        <v>200</v>
      </c>
      <c r="F2755" s="0" t="s">
        <v>11</v>
      </c>
      <c r="G2755" s="5" t="n">
        <f aca="false">OR(C2755="M15",C2755="M10")</f>
        <v>0</v>
      </c>
      <c r="H2755" s="5" t="n">
        <f aca="false">AND(D2755&lt;=7,D2755&gt;=4)</f>
        <v>0</v>
      </c>
      <c r="I2755" s="5" t="n">
        <f aca="false">AND(B2755&gt;=$P$1,B2755&lt;=$Q$1)</f>
        <v>1</v>
      </c>
      <c r="J2755" s="0" t="n">
        <f aca="false">VLOOKUP(D2755,Товар!$A$1:$F$61,5)</f>
        <v>150</v>
      </c>
      <c r="K2755" s="5" t="n">
        <f aca="false">IF(F2755="Поступление",TRUE())</f>
        <v>1</v>
      </c>
      <c r="L2755" s="5" t="n">
        <f aca="false">AND(G2755,H2755,I2755,K2755)</f>
        <v>0</v>
      </c>
      <c r="M2755" s="0" t="n">
        <f aca="false">IF(L2755,1,0)</f>
        <v>0</v>
      </c>
      <c r="N2755" s="0" t="n">
        <f aca="false">E2755*J2755*M2755</f>
        <v>0</v>
      </c>
    </row>
    <row r="2756" customFormat="false" ht="14.25" hidden="false" customHeight="false" outlineLevel="0" collapsed="false">
      <c r="A2756" s="0" t="n">
        <v>2755</v>
      </c>
      <c r="B2756" s="3" t="n">
        <v>45147</v>
      </c>
      <c r="C2756" s="4" t="s">
        <v>27</v>
      </c>
      <c r="D2756" s="0" t="n">
        <v>19</v>
      </c>
      <c r="E2756" s="0" t="n">
        <v>200</v>
      </c>
      <c r="F2756" s="0" t="s">
        <v>11</v>
      </c>
      <c r="G2756" s="5" t="n">
        <f aca="false">OR(C2756="M15",C2756="M10")</f>
        <v>0</v>
      </c>
      <c r="H2756" s="5" t="n">
        <f aca="false">AND(D2756&lt;=7,D2756&gt;=4)</f>
        <v>0</v>
      </c>
      <c r="I2756" s="5" t="n">
        <f aca="false">AND(B2756&gt;=$P$1,B2756&lt;=$Q$1)</f>
        <v>1</v>
      </c>
      <c r="J2756" s="0" t="n">
        <f aca="false">VLOOKUP(D2756,Товар!$A$1:$F$61,5)</f>
        <v>700</v>
      </c>
      <c r="K2756" s="5" t="n">
        <f aca="false">IF(F2756="Поступление",TRUE())</f>
        <v>1</v>
      </c>
      <c r="L2756" s="5" t="n">
        <f aca="false">AND(G2756,H2756,I2756,K2756)</f>
        <v>0</v>
      </c>
      <c r="M2756" s="0" t="n">
        <f aca="false">IF(L2756,1,0)</f>
        <v>0</v>
      </c>
      <c r="N2756" s="0" t="n">
        <f aca="false">E2756*J2756*M2756</f>
        <v>0</v>
      </c>
    </row>
    <row r="2757" customFormat="false" ht="14.25" hidden="false" customHeight="false" outlineLevel="0" collapsed="false">
      <c r="A2757" s="0" t="n">
        <v>2756</v>
      </c>
      <c r="B2757" s="3" t="n">
        <v>45147</v>
      </c>
      <c r="C2757" s="4" t="s">
        <v>27</v>
      </c>
      <c r="D2757" s="0" t="n">
        <v>20</v>
      </c>
      <c r="E2757" s="0" t="n">
        <v>200</v>
      </c>
      <c r="F2757" s="0" t="s">
        <v>11</v>
      </c>
      <c r="G2757" s="5" t="n">
        <f aca="false">OR(C2757="M15",C2757="M10")</f>
        <v>0</v>
      </c>
      <c r="H2757" s="5" t="n">
        <f aca="false">AND(D2757&lt;=7,D2757&gt;=4)</f>
        <v>0</v>
      </c>
      <c r="I2757" s="5" t="n">
        <f aca="false">AND(B2757&gt;=$P$1,B2757&lt;=$Q$1)</f>
        <v>1</v>
      </c>
      <c r="J2757" s="0" t="n">
        <f aca="false">VLOOKUP(D2757,Товар!$A$1:$F$61,5)</f>
        <v>500</v>
      </c>
      <c r="K2757" s="5" t="n">
        <f aca="false">IF(F2757="Поступление",TRUE())</f>
        <v>1</v>
      </c>
      <c r="L2757" s="5" t="n">
        <f aca="false">AND(G2757,H2757,I2757,K2757)</f>
        <v>0</v>
      </c>
      <c r="M2757" s="0" t="n">
        <f aca="false">IF(L2757,1,0)</f>
        <v>0</v>
      </c>
      <c r="N2757" s="0" t="n">
        <f aca="false">E2757*J2757*M2757</f>
        <v>0</v>
      </c>
    </row>
    <row r="2758" customFormat="false" ht="14.25" hidden="false" customHeight="false" outlineLevel="0" collapsed="false">
      <c r="A2758" s="0" t="n">
        <v>2757</v>
      </c>
      <c r="B2758" s="3" t="n">
        <v>45147</v>
      </c>
      <c r="C2758" s="4" t="s">
        <v>27</v>
      </c>
      <c r="D2758" s="0" t="n">
        <v>21</v>
      </c>
      <c r="E2758" s="0" t="n">
        <v>200</v>
      </c>
      <c r="F2758" s="0" t="s">
        <v>11</v>
      </c>
      <c r="G2758" s="5" t="n">
        <f aca="false">OR(C2758="M15",C2758="M10")</f>
        <v>0</v>
      </c>
      <c r="H2758" s="5" t="n">
        <f aca="false">AND(D2758&lt;=7,D2758&gt;=4)</f>
        <v>0</v>
      </c>
      <c r="I2758" s="5" t="n">
        <f aca="false">AND(B2758&gt;=$P$1,B2758&lt;=$Q$1)</f>
        <v>1</v>
      </c>
      <c r="J2758" s="0" t="n">
        <f aca="false">VLOOKUP(D2758,Товар!$A$1:$F$61,5)</f>
        <v>500</v>
      </c>
      <c r="K2758" s="5" t="n">
        <f aca="false">IF(F2758="Поступление",TRUE())</f>
        <v>1</v>
      </c>
      <c r="L2758" s="5" t="n">
        <f aca="false">AND(G2758,H2758,I2758,K2758)</f>
        <v>0</v>
      </c>
      <c r="M2758" s="0" t="n">
        <f aca="false">IF(L2758,1,0)</f>
        <v>0</v>
      </c>
      <c r="N2758" s="0" t="n">
        <f aca="false">E2758*J2758*M2758</f>
        <v>0</v>
      </c>
    </row>
    <row r="2759" customFormat="false" ht="14.25" hidden="false" customHeight="false" outlineLevel="0" collapsed="false">
      <c r="A2759" s="0" t="n">
        <v>2758</v>
      </c>
      <c r="B2759" s="3" t="n">
        <v>45147</v>
      </c>
      <c r="C2759" s="4" t="s">
        <v>27</v>
      </c>
      <c r="D2759" s="0" t="n">
        <v>22</v>
      </c>
      <c r="E2759" s="0" t="n">
        <v>200</v>
      </c>
      <c r="F2759" s="0" t="s">
        <v>11</v>
      </c>
      <c r="G2759" s="5" t="n">
        <f aca="false">OR(C2759="M15",C2759="M10")</f>
        <v>0</v>
      </c>
      <c r="H2759" s="5" t="n">
        <f aca="false">AND(D2759&lt;=7,D2759&gt;=4)</f>
        <v>0</v>
      </c>
      <c r="I2759" s="5" t="n">
        <f aca="false">AND(B2759&gt;=$P$1,B2759&lt;=$Q$1)</f>
        <v>1</v>
      </c>
      <c r="J2759" s="0" t="n">
        <f aca="false">VLOOKUP(D2759,Товар!$A$1:$F$61,5)</f>
        <v>600</v>
      </c>
      <c r="K2759" s="5" t="n">
        <f aca="false">IF(F2759="Поступление",TRUE())</f>
        <v>1</v>
      </c>
      <c r="L2759" s="5" t="n">
        <f aca="false">AND(G2759,H2759,I2759,K2759)</f>
        <v>0</v>
      </c>
      <c r="M2759" s="0" t="n">
        <f aca="false">IF(L2759,1,0)</f>
        <v>0</v>
      </c>
      <c r="N2759" s="0" t="n">
        <f aca="false">E2759*J2759*M2759</f>
        <v>0</v>
      </c>
    </row>
    <row r="2760" customFormat="false" ht="14.25" hidden="false" customHeight="false" outlineLevel="0" collapsed="false">
      <c r="A2760" s="0" t="n">
        <v>2759</v>
      </c>
      <c r="B2760" s="3" t="n">
        <v>45147</v>
      </c>
      <c r="C2760" s="4" t="s">
        <v>27</v>
      </c>
      <c r="D2760" s="0" t="n">
        <v>23</v>
      </c>
      <c r="E2760" s="0" t="n">
        <v>200</v>
      </c>
      <c r="F2760" s="0" t="s">
        <v>11</v>
      </c>
      <c r="G2760" s="5" t="n">
        <f aca="false">OR(C2760="M15",C2760="M10")</f>
        <v>0</v>
      </c>
      <c r="H2760" s="5" t="n">
        <f aca="false">AND(D2760&lt;=7,D2760&gt;=4)</f>
        <v>0</v>
      </c>
      <c r="I2760" s="5" t="n">
        <f aca="false">AND(B2760&gt;=$P$1,B2760&lt;=$Q$1)</f>
        <v>1</v>
      </c>
      <c r="J2760" s="0" t="n">
        <f aca="false">VLOOKUP(D2760,Товар!$A$1:$F$61,5)</f>
        <v>1000</v>
      </c>
      <c r="K2760" s="5" t="n">
        <f aca="false">IF(F2760="Поступление",TRUE())</f>
        <v>1</v>
      </c>
      <c r="L2760" s="5" t="n">
        <f aca="false">AND(G2760,H2760,I2760,K2760)</f>
        <v>0</v>
      </c>
      <c r="M2760" s="0" t="n">
        <f aca="false">IF(L2760,1,0)</f>
        <v>0</v>
      </c>
      <c r="N2760" s="0" t="n">
        <f aca="false">E2760*J2760*M2760</f>
        <v>0</v>
      </c>
    </row>
    <row r="2761" customFormat="false" ht="14.25" hidden="false" customHeight="false" outlineLevel="0" collapsed="false">
      <c r="A2761" s="0" t="n">
        <v>2760</v>
      </c>
      <c r="B2761" s="3" t="n">
        <v>45147</v>
      </c>
      <c r="C2761" s="4" t="s">
        <v>27</v>
      </c>
      <c r="D2761" s="0" t="n">
        <v>24</v>
      </c>
      <c r="E2761" s="0" t="n">
        <v>200</v>
      </c>
      <c r="F2761" s="0" t="s">
        <v>11</v>
      </c>
      <c r="G2761" s="5" t="n">
        <f aca="false">OR(C2761="M15",C2761="M10")</f>
        <v>0</v>
      </c>
      <c r="H2761" s="5" t="n">
        <f aca="false">AND(D2761&lt;=7,D2761&gt;=4)</f>
        <v>0</v>
      </c>
      <c r="I2761" s="5" t="n">
        <f aca="false">AND(B2761&gt;=$P$1,B2761&lt;=$Q$1)</f>
        <v>1</v>
      </c>
      <c r="J2761" s="0" t="n">
        <f aca="false">VLOOKUP(D2761,Товар!$A$1:$F$61,5)</f>
        <v>200</v>
      </c>
      <c r="K2761" s="5" t="n">
        <f aca="false">IF(F2761="Поступление",TRUE())</f>
        <v>1</v>
      </c>
      <c r="L2761" s="5" t="n">
        <f aca="false">AND(G2761,H2761,I2761,K2761)</f>
        <v>0</v>
      </c>
      <c r="M2761" s="0" t="n">
        <f aca="false">IF(L2761,1,0)</f>
        <v>0</v>
      </c>
      <c r="N2761" s="0" t="n">
        <f aca="false">E2761*J2761*M2761</f>
        <v>0</v>
      </c>
    </row>
    <row r="2762" customFormat="false" ht="14.25" hidden="false" customHeight="false" outlineLevel="0" collapsed="false">
      <c r="A2762" s="0" t="n">
        <v>2761</v>
      </c>
      <c r="B2762" s="3" t="n">
        <v>45147</v>
      </c>
      <c r="C2762" s="4" t="s">
        <v>27</v>
      </c>
      <c r="D2762" s="0" t="n">
        <v>25</v>
      </c>
      <c r="E2762" s="0" t="n">
        <v>200</v>
      </c>
      <c r="F2762" s="0" t="s">
        <v>11</v>
      </c>
      <c r="G2762" s="5" t="n">
        <f aca="false">OR(C2762="M15",C2762="M10")</f>
        <v>0</v>
      </c>
      <c r="H2762" s="5" t="n">
        <f aca="false">AND(D2762&lt;=7,D2762&gt;=4)</f>
        <v>0</v>
      </c>
      <c r="I2762" s="5" t="n">
        <f aca="false">AND(B2762&gt;=$P$1,B2762&lt;=$Q$1)</f>
        <v>1</v>
      </c>
      <c r="J2762" s="0" t="n">
        <f aca="false">VLOOKUP(D2762,Товар!$A$1:$F$61,5)</f>
        <v>250</v>
      </c>
      <c r="K2762" s="5" t="n">
        <f aca="false">IF(F2762="Поступление",TRUE())</f>
        <v>1</v>
      </c>
      <c r="L2762" s="5" t="n">
        <f aca="false">AND(G2762,H2762,I2762,K2762)</f>
        <v>0</v>
      </c>
      <c r="M2762" s="0" t="n">
        <f aca="false">IF(L2762,1,0)</f>
        <v>0</v>
      </c>
      <c r="N2762" s="0" t="n">
        <f aca="false">E2762*J2762*M2762</f>
        <v>0</v>
      </c>
    </row>
    <row r="2763" customFormat="false" ht="14.25" hidden="false" customHeight="false" outlineLevel="0" collapsed="false">
      <c r="A2763" s="0" t="n">
        <v>2762</v>
      </c>
      <c r="B2763" s="3" t="n">
        <v>45147</v>
      </c>
      <c r="C2763" s="4" t="s">
        <v>27</v>
      </c>
      <c r="D2763" s="0" t="n">
        <v>26</v>
      </c>
      <c r="E2763" s="0" t="n">
        <v>200</v>
      </c>
      <c r="F2763" s="0" t="s">
        <v>11</v>
      </c>
      <c r="G2763" s="5" t="n">
        <f aca="false">OR(C2763="M15",C2763="M10")</f>
        <v>0</v>
      </c>
      <c r="H2763" s="5" t="n">
        <f aca="false">AND(D2763&lt;=7,D2763&gt;=4)</f>
        <v>0</v>
      </c>
      <c r="I2763" s="5" t="n">
        <f aca="false">AND(B2763&gt;=$P$1,B2763&lt;=$Q$1)</f>
        <v>1</v>
      </c>
      <c r="J2763" s="0" t="n">
        <f aca="false">VLOOKUP(D2763,Товар!$A$1:$F$61,5)</f>
        <v>300</v>
      </c>
      <c r="K2763" s="5" t="n">
        <f aca="false">IF(F2763="Поступление",TRUE())</f>
        <v>1</v>
      </c>
      <c r="L2763" s="5" t="n">
        <f aca="false">AND(G2763,H2763,I2763,K2763)</f>
        <v>0</v>
      </c>
      <c r="M2763" s="0" t="n">
        <f aca="false">IF(L2763,1,0)</f>
        <v>0</v>
      </c>
      <c r="N2763" s="0" t="n">
        <f aca="false">E2763*J2763*M2763</f>
        <v>0</v>
      </c>
    </row>
    <row r="2764" customFormat="false" ht="14.25" hidden="false" customHeight="false" outlineLevel="0" collapsed="false">
      <c r="A2764" s="0" t="n">
        <v>2763</v>
      </c>
      <c r="B2764" s="3" t="n">
        <v>45147</v>
      </c>
      <c r="C2764" s="4" t="s">
        <v>27</v>
      </c>
      <c r="D2764" s="0" t="n">
        <v>27</v>
      </c>
      <c r="E2764" s="0" t="n">
        <v>200</v>
      </c>
      <c r="F2764" s="0" t="s">
        <v>11</v>
      </c>
      <c r="G2764" s="5" t="n">
        <f aca="false">OR(C2764="M15",C2764="M10")</f>
        <v>0</v>
      </c>
      <c r="H2764" s="5" t="n">
        <f aca="false">AND(D2764&lt;=7,D2764&gt;=4)</f>
        <v>0</v>
      </c>
      <c r="I2764" s="5" t="n">
        <f aca="false">AND(B2764&gt;=$P$1,B2764&lt;=$Q$1)</f>
        <v>1</v>
      </c>
      <c r="J2764" s="0" t="n">
        <f aca="false">VLOOKUP(D2764,Товар!$A$1:$F$61,5)</f>
        <v>100</v>
      </c>
      <c r="K2764" s="5" t="n">
        <f aca="false">IF(F2764="Поступление",TRUE())</f>
        <v>1</v>
      </c>
      <c r="L2764" s="5" t="n">
        <f aca="false">AND(G2764,H2764,I2764,K2764)</f>
        <v>0</v>
      </c>
      <c r="M2764" s="0" t="n">
        <f aca="false">IF(L2764,1,0)</f>
        <v>0</v>
      </c>
      <c r="N2764" s="0" t="n">
        <f aca="false">E2764*J2764*M2764</f>
        <v>0</v>
      </c>
    </row>
    <row r="2765" customFormat="false" ht="14.25" hidden="false" customHeight="false" outlineLevel="0" collapsed="false">
      <c r="A2765" s="0" t="n">
        <v>2764</v>
      </c>
      <c r="B2765" s="3" t="n">
        <v>45147</v>
      </c>
      <c r="C2765" s="4" t="s">
        <v>27</v>
      </c>
      <c r="D2765" s="0" t="n">
        <v>28</v>
      </c>
      <c r="E2765" s="0" t="n">
        <v>200</v>
      </c>
      <c r="F2765" s="0" t="s">
        <v>11</v>
      </c>
      <c r="G2765" s="5" t="n">
        <f aca="false">OR(C2765="M15",C2765="M10")</f>
        <v>0</v>
      </c>
      <c r="H2765" s="5" t="n">
        <f aca="false">AND(D2765&lt;=7,D2765&gt;=4)</f>
        <v>0</v>
      </c>
      <c r="I2765" s="5" t="n">
        <f aca="false">AND(B2765&gt;=$P$1,B2765&lt;=$Q$1)</f>
        <v>1</v>
      </c>
      <c r="J2765" s="0" t="n">
        <f aca="false">VLOOKUP(D2765,Товар!$A$1:$F$61,5)</f>
        <v>250</v>
      </c>
      <c r="K2765" s="5" t="n">
        <f aca="false">IF(F2765="Поступление",TRUE())</f>
        <v>1</v>
      </c>
      <c r="L2765" s="5" t="n">
        <f aca="false">AND(G2765,H2765,I2765,K2765)</f>
        <v>0</v>
      </c>
      <c r="M2765" s="0" t="n">
        <f aca="false">IF(L2765,1,0)</f>
        <v>0</v>
      </c>
      <c r="N2765" s="0" t="n">
        <f aca="false">E2765*J2765*M2765</f>
        <v>0</v>
      </c>
    </row>
    <row r="2766" customFormat="false" ht="14.25" hidden="false" customHeight="false" outlineLevel="0" collapsed="false">
      <c r="A2766" s="0" t="n">
        <v>2765</v>
      </c>
      <c r="B2766" s="3" t="n">
        <v>45147</v>
      </c>
      <c r="C2766" s="4" t="s">
        <v>27</v>
      </c>
      <c r="D2766" s="0" t="n">
        <v>29</v>
      </c>
      <c r="E2766" s="0" t="n">
        <v>200</v>
      </c>
      <c r="F2766" s="0" t="s">
        <v>11</v>
      </c>
      <c r="G2766" s="5" t="n">
        <f aca="false">OR(C2766="M15",C2766="M10")</f>
        <v>0</v>
      </c>
      <c r="H2766" s="5" t="n">
        <f aca="false">AND(D2766&lt;=7,D2766&gt;=4)</f>
        <v>0</v>
      </c>
      <c r="I2766" s="5" t="n">
        <f aca="false">AND(B2766&gt;=$P$1,B2766&lt;=$Q$1)</f>
        <v>1</v>
      </c>
      <c r="J2766" s="0" t="n">
        <f aca="false">VLOOKUP(D2766,Товар!$A$1:$F$61,5)</f>
        <v>250</v>
      </c>
      <c r="K2766" s="5" t="n">
        <f aca="false">IF(F2766="Поступление",TRUE())</f>
        <v>1</v>
      </c>
      <c r="L2766" s="5" t="n">
        <f aca="false">AND(G2766,H2766,I2766,K2766)</f>
        <v>0</v>
      </c>
      <c r="M2766" s="0" t="n">
        <f aca="false">IF(L2766,1,0)</f>
        <v>0</v>
      </c>
      <c r="N2766" s="0" t="n">
        <f aca="false">E2766*J2766*M2766</f>
        <v>0</v>
      </c>
    </row>
    <row r="2767" customFormat="false" ht="14.25" hidden="false" customHeight="false" outlineLevel="0" collapsed="false">
      <c r="A2767" s="0" t="n">
        <v>2766</v>
      </c>
      <c r="B2767" s="3" t="n">
        <v>45147</v>
      </c>
      <c r="C2767" s="4" t="s">
        <v>27</v>
      </c>
      <c r="D2767" s="0" t="n">
        <v>30</v>
      </c>
      <c r="E2767" s="0" t="n">
        <v>200</v>
      </c>
      <c r="F2767" s="0" t="s">
        <v>11</v>
      </c>
      <c r="G2767" s="5" t="n">
        <f aca="false">OR(C2767="M15",C2767="M10")</f>
        <v>0</v>
      </c>
      <c r="H2767" s="5" t="n">
        <f aca="false">AND(D2767&lt;=7,D2767&gt;=4)</f>
        <v>0</v>
      </c>
      <c r="I2767" s="5" t="n">
        <f aca="false">AND(B2767&gt;=$P$1,B2767&lt;=$Q$1)</f>
        <v>1</v>
      </c>
      <c r="J2767" s="0" t="n">
        <f aca="false">VLOOKUP(D2767,Товар!$A$1:$F$61,5)</f>
        <v>100</v>
      </c>
      <c r="K2767" s="5" t="n">
        <f aca="false">IF(F2767="Поступление",TRUE())</f>
        <v>1</v>
      </c>
      <c r="L2767" s="5" t="n">
        <f aca="false">AND(G2767,H2767,I2767,K2767)</f>
        <v>0</v>
      </c>
      <c r="M2767" s="0" t="n">
        <f aca="false">IF(L2767,1,0)</f>
        <v>0</v>
      </c>
      <c r="N2767" s="0" t="n">
        <f aca="false">E2767*J2767*M2767</f>
        <v>0</v>
      </c>
    </row>
    <row r="2768" customFormat="false" ht="14.25" hidden="false" customHeight="false" outlineLevel="0" collapsed="false">
      <c r="A2768" s="0" t="n">
        <v>2767</v>
      </c>
      <c r="B2768" s="3" t="n">
        <v>45147</v>
      </c>
      <c r="C2768" s="4" t="s">
        <v>27</v>
      </c>
      <c r="D2768" s="0" t="n">
        <v>31</v>
      </c>
      <c r="E2768" s="0" t="n">
        <v>200</v>
      </c>
      <c r="F2768" s="0" t="s">
        <v>11</v>
      </c>
      <c r="G2768" s="5" t="n">
        <f aca="false">OR(C2768="M15",C2768="M10")</f>
        <v>0</v>
      </c>
      <c r="H2768" s="5" t="n">
        <f aca="false">AND(D2768&lt;=7,D2768&gt;=4)</f>
        <v>0</v>
      </c>
      <c r="I2768" s="5" t="n">
        <f aca="false">AND(B2768&gt;=$P$1,B2768&lt;=$Q$1)</f>
        <v>1</v>
      </c>
      <c r="J2768" s="0" t="n">
        <f aca="false">VLOOKUP(D2768,Товар!$A$1:$F$61,5)</f>
        <v>80</v>
      </c>
      <c r="K2768" s="5" t="n">
        <f aca="false">IF(F2768="Поступление",TRUE())</f>
        <v>1</v>
      </c>
      <c r="L2768" s="5" t="n">
        <f aca="false">AND(G2768,H2768,I2768,K2768)</f>
        <v>0</v>
      </c>
      <c r="M2768" s="0" t="n">
        <f aca="false">IF(L2768,1,0)</f>
        <v>0</v>
      </c>
      <c r="N2768" s="0" t="n">
        <f aca="false">E2768*J2768*M2768</f>
        <v>0</v>
      </c>
    </row>
    <row r="2769" customFormat="false" ht="14.25" hidden="false" customHeight="false" outlineLevel="0" collapsed="false">
      <c r="A2769" s="0" t="n">
        <v>2768</v>
      </c>
      <c r="B2769" s="3" t="n">
        <v>45147</v>
      </c>
      <c r="C2769" s="4" t="s">
        <v>27</v>
      </c>
      <c r="D2769" s="0" t="n">
        <v>32</v>
      </c>
      <c r="E2769" s="0" t="n">
        <v>200</v>
      </c>
      <c r="F2769" s="0" t="s">
        <v>11</v>
      </c>
      <c r="G2769" s="5" t="n">
        <f aca="false">OR(C2769="M15",C2769="M10")</f>
        <v>0</v>
      </c>
      <c r="H2769" s="5" t="n">
        <f aca="false">AND(D2769&lt;=7,D2769&gt;=4)</f>
        <v>0</v>
      </c>
      <c r="I2769" s="5" t="n">
        <f aca="false">AND(B2769&gt;=$P$1,B2769&lt;=$Q$1)</f>
        <v>1</v>
      </c>
      <c r="J2769" s="0" t="n">
        <f aca="false">VLOOKUP(D2769,Товар!$A$1:$F$61,5)</f>
        <v>100</v>
      </c>
      <c r="K2769" s="5" t="n">
        <f aca="false">IF(F2769="Поступление",TRUE())</f>
        <v>1</v>
      </c>
      <c r="L2769" s="5" t="n">
        <f aca="false">AND(G2769,H2769,I2769,K2769)</f>
        <v>0</v>
      </c>
      <c r="M2769" s="0" t="n">
        <f aca="false">IF(L2769,1,0)</f>
        <v>0</v>
      </c>
      <c r="N2769" s="0" t="n">
        <f aca="false">E2769*J2769*M2769</f>
        <v>0</v>
      </c>
    </row>
    <row r="2770" customFormat="false" ht="14.25" hidden="false" customHeight="false" outlineLevel="0" collapsed="false">
      <c r="A2770" s="0" t="n">
        <v>2769</v>
      </c>
      <c r="B2770" s="3" t="n">
        <v>45147</v>
      </c>
      <c r="C2770" s="4" t="s">
        <v>27</v>
      </c>
      <c r="D2770" s="0" t="n">
        <v>33</v>
      </c>
      <c r="E2770" s="0" t="n">
        <v>200</v>
      </c>
      <c r="F2770" s="0" t="s">
        <v>11</v>
      </c>
      <c r="G2770" s="5" t="n">
        <f aca="false">OR(C2770="M15",C2770="M10")</f>
        <v>0</v>
      </c>
      <c r="H2770" s="5" t="n">
        <f aca="false">AND(D2770&lt;=7,D2770&gt;=4)</f>
        <v>0</v>
      </c>
      <c r="I2770" s="5" t="n">
        <f aca="false">AND(B2770&gt;=$P$1,B2770&lt;=$Q$1)</f>
        <v>1</v>
      </c>
      <c r="J2770" s="0" t="n">
        <f aca="false">VLOOKUP(D2770,Товар!$A$1:$F$61,5)</f>
        <v>100</v>
      </c>
      <c r="K2770" s="5" t="n">
        <f aca="false">IF(F2770="Поступление",TRUE())</f>
        <v>1</v>
      </c>
      <c r="L2770" s="5" t="n">
        <f aca="false">AND(G2770,H2770,I2770,K2770)</f>
        <v>0</v>
      </c>
      <c r="M2770" s="0" t="n">
        <f aca="false">IF(L2770,1,0)</f>
        <v>0</v>
      </c>
      <c r="N2770" s="0" t="n">
        <f aca="false">E2770*J2770*M2770</f>
        <v>0</v>
      </c>
    </row>
    <row r="2771" customFormat="false" ht="14.25" hidden="false" customHeight="false" outlineLevel="0" collapsed="false">
      <c r="A2771" s="0" t="n">
        <v>2770</v>
      </c>
      <c r="B2771" s="3" t="n">
        <v>45147</v>
      </c>
      <c r="C2771" s="4" t="s">
        <v>27</v>
      </c>
      <c r="D2771" s="0" t="n">
        <v>34</v>
      </c>
      <c r="E2771" s="0" t="n">
        <v>200</v>
      </c>
      <c r="F2771" s="0" t="s">
        <v>11</v>
      </c>
      <c r="G2771" s="5" t="n">
        <f aca="false">OR(C2771="M15",C2771="M10")</f>
        <v>0</v>
      </c>
      <c r="H2771" s="5" t="n">
        <f aca="false">AND(D2771&lt;=7,D2771&gt;=4)</f>
        <v>0</v>
      </c>
      <c r="I2771" s="5" t="n">
        <f aca="false">AND(B2771&gt;=$P$1,B2771&lt;=$Q$1)</f>
        <v>1</v>
      </c>
      <c r="J2771" s="0" t="n">
        <f aca="false">VLOOKUP(D2771,Товар!$A$1:$F$61,5)</f>
        <v>200</v>
      </c>
      <c r="K2771" s="5" t="n">
        <f aca="false">IF(F2771="Поступление",TRUE())</f>
        <v>1</v>
      </c>
      <c r="L2771" s="5" t="n">
        <f aca="false">AND(G2771,H2771,I2771,K2771)</f>
        <v>0</v>
      </c>
      <c r="M2771" s="0" t="n">
        <f aca="false">IF(L2771,1,0)</f>
        <v>0</v>
      </c>
      <c r="N2771" s="0" t="n">
        <f aca="false">E2771*J2771*M2771</f>
        <v>0</v>
      </c>
    </row>
    <row r="2772" customFormat="false" ht="14.25" hidden="false" customHeight="false" outlineLevel="0" collapsed="false">
      <c r="A2772" s="0" t="n">
        <v>2771</v>
      </c>
      <c r="B2772" s="3" t="n">
        <v>45147</v>
      </c>
      <c r="C2772" s="4" t="s">
        <v>27</v>
      </c>
      <c r="D2772" s="0" t="n">
        <v>35</v>
      </c>
      <c r="E2772" s="0" t="n">
        <v>200</v>
      </c>
      <c r="F2772" s="0" t="s">
        <v>11</v>
      </c>
      <c r="G2772" s="5" t="n">
        <f aca="false">OR(C2772="M15",C2772="M10")</f>
        <v>0</v>
      </c>
      <c r="H2772" s="5" t="n">
        <f aca="false">AND(D2772&lt;=7,D2772&gt;=4)</f>
        <v>0</v>
      </c>
      <c r="I2772" s="5" t="n">
        <f aca="false">AND(B2772&gt;=$P$1,B2772&lt;=$Q$1)</f>
        <v>1</v>
      </c>
      <c r="J2772" s="0" t="n">
        <f aca="false">VLOOKUP(D2772,Товар!$A$1:$F$61,5)</f>
        <v>300</v>
      </c>
      <c r="K2772" s="5" t="n">
        <f aca="false">IF(F2772="Поступление",TRUE())</f>
        <v>1</v>
      </c>
      <c r="L2772" s="5" t="n">
        <f aca="false">AND(G2772,H2772,I2772,K2772)</f>
        <v>0</v>
      </c>
      <c r="M2772" s="0" t="n">
        <f aca="false">IF(L2772,1,0)</f>
        <v>0</v>
      </c>
      <c r="N2772" s="0" t="n">
        <f aca="false">E2772*J2772*M2772</f>
        <v>0</v>
      </c>
    </row>
    <row r="2773" customFormat="false" ht="14.25" hidden="false" customHeight="false" outlineLevel="0" collapsed="false">
      <c r="A2773" s="0" t="n">
        <v>2772</v>
      </c>
      <c r="B2773" s="3" t="n">
        <v>45147</v>
      </c>
      <c r="C2773" s="4" t="s">
        <v>27</v>
      </c>
      <c r="D2773" s="0" t="n">
        <v>36</v>
      </c>
      <c r="E2773" s="0" t="n">
        <v>200</v>
      </c>
      <c r="F2773" s="0" t="s">
        <v>11</v>
      </c>
      <c r="G2773" s="5" t="n">
        <f aca="false">OR(C2773="M15",C2773="M10")</f>
        <v>0</v>
      </c>
      <c r="H2773" s="5" t="n">
        <f aca="false">AND(D2773&lt;=7,D2773&gt;=4)</f>
        <v>0</v>
      </c>
      <c r="I2773" s="5" t="n">
        <f aca="false">AND(B2773&gt;=$P$1,B2773&lt;=$Q$1)</f>
        <v>1</v>
      </c>
      <c r="J2773" s="0" t="n">
        <f aca="false">VLOOKUP(D2773,Товар!$A$1:$F$61,5)</f>
        <v>400</v>
      </c>
      <c r="K2773" s="5" t="n">
        <f aca="false">IF(F2773="Поступление",TRUE())</f>
        <v>1</v>
      </c>
      <c r="L2773" s="5" t="n">
        <f aca="false">AND(G2773,H2773,I2773,K2773)</f>
        <v>0</v>
      </c>
      <c r="M2773" s="0" t="n">
        <f aca="false">IF(L2773,1,0)</f>
        <v>0</v>
      </c>
      <c r="N2773" s="0" t="n">
        <f aca="false">E2773*J2773*M2773</f>
        <v>0</v>
      </c>
    </row>
    <row r="2774" customFormat="false" ht="14.25" hidden="false" customHeight="false" outlineLevel="0" collapsed="false">
      <c r="A2774" s="0" t="n">
        <v>2773</v>
      </c>
      <c r="B2774" s="3" t="n">
        <v>45147</v>
      </c>
      <c r="C2774" s="4" t="s">
        <v>28</v>
      </c>
      <c r="D2774" s="0" t="n">
        <v>1</v>
      </c>
      <c r="E2774" s="0" t="n">
        <v>200</v>
      </c>
      <c r="F2774" s="0" t="s">
        <v>11</v>
      </c>
      <c r="G2774" s="5" t="n">
        <f aca="false">OR(C2774="M15",C2774="M10")</f>
        <v>0</v>
      </c>
      <c r="H2774" s="5" t="n">
        <f aca="false">AND(D2774&lt;=7,D2774&gt;=4)</f>
        <v>0</v>
      </c>
      <c r="I2774" s="5" t="n">
        <f aca="false">AND(B2774&gt;=$P$1,B2774&lt;=$Q$1)</f>
        <v>1</v>
      </c>
      <c r="J2774" s="0" t="n">
        <f aca="false">VLOOKUP(D2774,Товар!$A$1:$F$61,5)</f>
        <v>250</v>
      </c>
      <c r="K2774" s="5" t="n">
        <f aca="false">IF(F2774="Поступление",TRUE())</f>
        <v>1</v>
      </c>
      <c r="L2774" s="5" t="n">
        <f aca="false">AND(G2774,H2774,I2774,K2774)</f>
        <v>0</v>
      </c>
      <c r="M2774" s="0" t="n">
        <f aca="false">IF(L2774,1,0)</f>
        <v>0</v>
      </c>
      <c r="N2774" s="0" t="n">
        <f aca="false">E2774*J2774*M2774</f>
        <v>0</v>
      </c>
    </row>
    <row r="2775" customFormat="false" ht="14.25" hidden="false" customHeight="false" outlineLevel="0" collapsed="false">
      <c r="A2775" s="0" t="n">
        <v>2774</v>
      </c>
      <c r="B2775" s="3" t="n">
        <v>45147</v>
      </c>
      <c r="C2775" s="4" t="s">
        <v>28</v>
      </c>
      <c r="D2775" s="0" t="n">
        <v>2</v>
      </c>
      <c r="E2775" s="0" t="n">
        <v>200</v>
      </c>
      <c r="F2775" s="0" t="s">
        <v>11</v>
      </c>
      <c r="G2775" s="5" t="n">
        <f aca="false">OR(C2775="M15",C2775="M10")</f>
        <v>0</v>
      </c>
      <c r="H2775" s="5" t="n">
        <f aca="false">AND(D2775&lt;=7,D2775&gt;=4)</f>
        <v>0</v>
      </c>
      <c r="I2775" s="5" t="n">
        <f aca="false">AND(B2775&gt;=$P$1,B2775&lt;=$Q$1)</f>
        <v>1</v>
      </c>
      <c r="J2775" s="0" t="n">
        <f aca="false">VLOOKUP(D2775,Товар!$A$1:$F$61,5)</f>
        <v>1</v>
      </c>
      <c r="K2775" s="5" t="n">
        <f aca="false">IF(F2775="Поступление",TRUE())</f>
        <v>1</v>
      </c>
      <c r="L2775" s="5" t="n">
        <f aca="false">AND(G2775,H2775,I2775,K2775)</f>
        <v>0</v>
      </c>
      <c r="M2775" s="0" t="n">
        <f aca="false">IF(L2775,1,0)</f>
        <v>0</v>
      </c>
      <c r="N2775" s="0" t="n">
        <f aca="false">E2775*J2775*M2775</f>
        <v>0</v>
      </c>
    </row>
    <row r="2776" customFormat="false" ht="14.25" hidden="false" customHeight="false" outlineLevel="0" collapsed="false">
      <c r="A2776" s="0" t="n">
        <v>2775</v>
      </c>
      <c r="B2776" s="3" t="n">
        <v>45147</v>
      </c>
      <c r="C2776" s="4" t="s">
        <v>28</v>
      </c>
      <c r="D2776" s="0" t="n">
        <v>3</v>
      </c>
      <c r="E2776" s="0" t="n">
        <v>200</v>
      </c>
      <c r="F2776" s="0" t="s">
        <v>11</v>
      </c>
      <c r="G2776" s="5" t="n">
        <f aca="false">OR(C2776="M15",C2776="M10")</f>
        <v>0</v>
      </c>
      <c r="H2776" s="5" t="n">
        <f aca="false">AND(D2776&lt;=7,D2776&gt;=4)</f>
        <v>0</v>
      </c>
      <c r="I2776" s="5" t="n">
        <f aca="false">AND(B2776&gt;=$P$1,B2776&lt;=$Q$1)</f>
        <v>1</v>
      </c>
      <c r="J2776" s="0" t="n">
        <f aca="false">VLOOKUP(D2776,Товар!$A$1:$F$61,5)</f>
        <v>6</v>
      </c>
      <c r="K2776" s="5" t="n">
        <f aca="false">IF(F2776="Поступление",TRUE())</f>
        <v>1</v>
      </c>
      <c r="L2776" s="5" t="n">
        <f aca="false">AND(G2776,H2776,I2776,K2776)</f>
        <v>0</v>
      </c>
      <c r="M2776" s="0" t="n">
        <f aca="false">IF(L2776,1,0)</f>
        <v>0</v>
      </c>
      <c r="N2776" s="0" t="n">
        <f aca="false">E2776*J2776*M2776</f>
        <v>0</v>
      </c>
    </row>
    <row r="2777" customFormat="false" ht="14.25" hidden="false" customHeight="false" outlineLevel="0" collapsed="false">
      <c r="A2777" s="0" t="n">
        <v>2776</v>
      </c>
      <c r="B2777" s="3" t="n">
        <v>45147</v>
      </c>
      <c r="C2777" s="4" t="s">
        <v>28</v>
      </c>
      <c r="D2777" s="0" t="n">
        <v>4</v>
      </c>
      <c r="E2777" s="0" t="n">
        <v>200</v>
      </c>
      <c r="F2777" s="0" t="s">
        <v>11</v>
      </c>
      <c r="G2777" s="5" t="n">
        <f aca="false">OR(C2777="M15",C2777="M10")</f>
        <v>0</v>
      </c>
      <c r="H2777" s="5" t="n">
        <f aca="false">AND(D2777&lt;=7,D2777&gt;=4)</f>
        <v>1</v>
      </c>
      <c r="I2777" s="5" t="n">
        <f aca="false">AND(B2777&gt;=$P$1,B2777&lt;=$Q$1)</f>
        <v>1</v>
      </c>
      <c r="J2777" s="0" t="n">
        <f aca="false">VLOOKUP(D2777,Товар!$A$1:$F$61,5)</f>
        <v>250</v>
      </c>
      <c r="K2777" s="5" t="n">
        <f aca="false">IF(F2777="Поступление",TRUE())</f>
        <v>1</v>
      </c>
      <c r="L2777" s="5" t="n">
        <f aca="false">AND(G2777,H2777,I2777,K2777)</f>
        <v>0</v>
      </c>
      <c r="M2777" s="0" t="n">
        <f aca="false">IF(L2777,1,0)</f>
        <v>0</v>
      </c>
      <c r="N2777" s="0" t="n">
        <f aca="false">E2777*J2777*M2777</f>
        <v>0</v>
      </c>
    </row>
    <row r="2778" customFormat="false" ht="14.25" hidden="false" customHeight="false" outlineLevel="0" collapsed="false">
      <c r="A2778" s="0" t="n">
        <v>2777</v>
      </c>
      <c r="B2778" s="3" t="n">
        <v>45147</v>
      </c>
      <c r="C2778" s="4" t="s">
        <v>28</v>
      </c>
      <c r="D2778" s="0" t="n">
        <v>5</v>
      </c>
      <c r="E2778" s="0" t="n">
        <v>200</v>
      </c>
      <c r="F2778" s="0" t="s">
        <v>11</v>
      </c>
      <c r="G2778" s="5" t="n">
        <f aca="false">OR(C2778="M15",C2778="M10")</f>
        <v>0</v>
      </c>
      <c r="H2778" s="5" t="n">
        <f aca="false">AND(D2778&lt;=7,D2778&gt;=4)</f>
        <v>1</v>
      </c>
      <c r="I2778" s="5" t="n">
        <f aca="false">AND(B2778&gt;=$P$1,B2778&lt;=$Q$1)</f>
        <v>1</v>
      </c>
      <c r="J2778" s="0" t="n">
        <f aca="false">VLOOKUP(D2778,Товар!$A$1:$F$61,5)</f>
        <v>800</v>
      </c>
      <c r="K2778" s="5" t="n">
        <f aca="false">IF(F2778="Поступление",TRUE())</f>
        <v>1</v>
      </c>
      <c r="L2778" s="5" t="n">
        <f aca="false">AND(G2778,H2778,I2778,K2778)</f>
        <v>0</v>
      </c>
      <c r="M2778" s="0" t="n">
        <f aca="false">IF(L2778,1,0)</f>
        <v>0</v>
      </c>
      <c r="N2778" s="0" t="n">
        <f aca="false">E2778*J2778*M2778</f>
        <v>0</v>
      </c>
    </row>
    <row r="2779" customFormat="false" ht="14.25" hidden="false" customHeight="false" outlineLevel="0" collapsed="false">
      <c r="A2779" s="0" t="n">
        <v>2778</v>
      </c>
      <c r="B2779" s="3" t="n">
        <v>45147</v>
      </c>
      <c r="C2779" s="4" t="s">
        <v>28</v>
      </c>
      <c r="D2779" s="0" t="n">
        <v>6</v>
      </c>
      <c r="E2779" s="0" t="n">
        <v>200</v>
      </c>
      <c r="F2779" s="0" t="s">
        <v>11</v>
      </c>
      <c r="G2779" s="5" t="n">
        <f aca="false">OR(C2779="M15",C2779="M10")</f>
        <v>0</v>
      </c>
      <c r="H2779" s="5" t="n">
        <f aca="false">AND(D2779&lt;=7,D2779&gt;=4)</f>
        <v>1</v>
      </c>
      <c r="I2779" s="5" t="n">
        <f aca="false">AND(B2779&gt;=$P$1,B2779&lt;=$Q$1)</f>
        <v>1</v>
      </c>
      <c r="J2779" s="0" t="n">
        <f aca="false">VLOOKUP(D2779,Товар!$A$1:$F$61,5)</f>
        <v>500</v>
      </c>
      <c r="K2779" s="5" t="n">
        <f aca="false">IF(F2779="Поступление",TRUE())</f>
        <v>1</v>
      </c>
      <c r="L2779" s="5" t="n">
        <f aca="false">AND(G2779,H2779,I2779,K2779)</f>
        <v>0</v>
      </c>
      <c r="M2779" s="0" t="n">
        <f aca="false">IF(L2779,1,0)</f>
        <v>0</v>
      </c>
      <c r="N2779" s="0" t="n">
        <f aca="false">E2779*J2779*M2779</f>
        <v>0</v>
      </c>
    </row>
    <row r="2780" customFormat="false" ht="14.25" hidden="false" customHeight="false" outlineLevel="0" collapsed="false">
      <c r="A2780" s="0" t="n">
        <v>2779</v>
      </c>
      <c r="B2780" s="3" t="n">
        <v>45147</v>
      </c>
      <c r="C2780" s="4" t="s">
        <v>28</v>
      </c>
      <c r="D2780" s="0" t="n">
        <v>7</v>
      </c>
      <c r="E2780" s="0" t="n">
        <v>200</v>
      </c>
      <c r="F2780" s="0" t="s">
        <v>11</v>
      </c>
      <c r="G2780" s="5" t="n">
        <f aca="false">OR(C2780="M15",C2780="M10")</f>
        <v>0</v>
      </c>
      <c r="H2780" s="5" t="n">
        <f aca="false">AND(D2780&lt;=7,D2780&gt;=4)</f>
        <v>1</v>
      </c>
      <c r="I2780" s="5" t="n">
        <f aca="false">AND(B2780&gt;=$P$1,B2780&lt;=$Q$1)</f>
        <v>1</v>
      </c>
      <c r="J2780" s="0" t="n">
        <f aca="false">VLOOKUP(D2780,Товар!$A$1:$F$61,5)</f>
        <v>1000</v>
      </c>
      <c r="K2780" s="5" t="n">
        <f aca="false">IF(F2780="Поступление",TRUE())</f>
        <v>1</v>
      </c>
      <c r="L2780" s="5" t="n">
        <f aca="false">AND(G2780,H2780,I2780,K2780)</f>
        <v>0</v>
      </c>
      <c r="M2780" s="0" t="n">
        <f aca="false">IF(L2780,1,0)</f>
        <v>0</v>
      </c>
      <c r="N2780" s="0" t="n">
        <f aca="false">E2780*J2780*M2780</f>
        <v>0</v>
      </c>
    </row>
    <row r="2781" customFormat="false" ht="14.25" hidden="false" customHeight="false" outlineLevel="0" collapsed="false">
      <c r="A2781" s="0" t="n">
        <v>2780</v>
      </c>
      <c r="B2781" s="3" t="n">
        <v>45147</v>
      </c>
      <c r="C2781" s="4" t="s">
        <v>28</v>
      </c>
      <c r="D2781" s="0" t="n">
        <v>8</v>
      </c>
      <c r="E2781" s="0" t="n">
        <v>200</v>
      </c>
      <c r="F2781" s="0" t="s">
        <v>11</v>
      </c>
      <c r="G2781" s="5" t="n">
        <f aca="false">OR(C2781="M15",C2781="M10")</f>
        <v>0</v>
      </c>
      <c r="H2781" s="5" t="n">
        <f aca="false">AND(D2781&lt;=7,D2781&gt;=4)</f>
        <v>0</v>
      </c>
      <c r="I2781" s="5" t="n">
        <f aca="false">AND(B2781&gt;=$P$1,B2781&lt;=$Q$1)</f>
        <v>1</v>
      </c>
      <c r="J2781" s="0" t="n">
        <f aca="false">VLOOKUP(D2781,Товар!$A$1:$F$61,5)</f>
        <v>250</v>
      </c>
      <c r="K2781" s="5" t="n">
        <f aca="false">IF(F2781="Поступление",TRUE())</f>
        <v>1</v>
      </c>
      <c r="L2781" s="5" t="n">
        <f aca="false">AND(G2781,H2781,I2781,K2781)</f>
        <v>0</v>
      </c>
      <c r="M2781" s="0" t="n">
        <f aca="false">IF(L2781,1,0)</f>
        <v>0</v>
      </c>
      <c r="N2781" s="0" t="n">
        <f aca="false">E2781*J2781*M2781</f>
        <v>0</v>
      </c>
    </row>
    <row r="2782" customFormat="false" ht="14.25" hidden="false" customHeight="false" outlineLevel="0" collapsed="false">
      <c r="A2782" s="0" t="n">
        <v>2781</v>
      </c>
      <c r="B2782" s="3" t="n">
        <v>45147</v>
      </c>
      <c r="C2782" s="4" t="s">
        <v>28</v>
      </c>
      <c r="D2782" s="0" t="n">
        <v>9</v>
      </c>
      <c r="E2782" s="0" t="n">
        <v>200</v>
      </c>
      <c r="F2782" s="0" t="s">
        <v>11</v>
      </c>
      <c r="G2782" s="5" t="n">
        <f aca="false">OR(C2782="M15",C2782="M10")</f>
        <v>0</v>
      </c>
      <c r="H2782" s="5" t="n">
        <f aca="false">AND(D2782&lt;=7,D2782&gt;=4)</f>
        <v>0</v>
      </c>
      <c r="I2782" s="5" t="n">
        <f aca="false">AND(B2782&gt;=$P$1,B2782&lt;=$Q$1)</f>
        <v>1</v>
      </c>
      <c r="J2782" s="0" t="n">
        <f aca="false">VLOOKUP(D2782,Товар!$A$1:$F$61,5)</f>
        <v>500</v>
      </c>
      <c r="K2782" s="5" t="n">
        <f aca="false">IF(F2782="Поступление",TRUE())</f>
        <v>1</v>
      </c>
      <c r="L2782" s="5" t="n">
        <f aca="false">AND(G2782,H2782,I2782,K2782)</f>
        <v>0</v>
      </c>
      <c r="M2782" s="0" t="n">
        <f aca="false">IF(L2782,1,0)</f>
        <v>0</v>
      </c>
      <c r="N2782" s="0" t="n">
        <f aca="false">E2782*J2782*M2782</f>
        <v>0</v>
      </c>
    </row>
    <row r="2783" customFormat="false" ht="14.25" hidden="false" customHeight="false" outlineLevel="0" collapsed="false">
      <c r="A2783" s="0" t="n">
        <v>2782</v>
      </c>
      <c r="B2783" s="3" t="n">
        <v>45147</v>
      </c>
      <c r="C2783" s="4" t="s">
        <v>28</v>
      </c>
      <c r="D2783" s="0" t="n">
        <v>10</v>
      </c>
      <c r="E2783" s="0" t="n">
        <v>200</v>
      </c>
      <c r="F2783" s="0" t="s">
        <v>11</v>
      </c>
      <c r="G2783" s="5" t="n">
        <f aca="false">OR(C2783="M15",C2783="M10")</f>
        <v>0</v>
      </c>
      <c r="H2783" s="5" t="n">
        <f aca="false">AND(D2783&lt;=7,D2783&gt;=4)</f>
        <v>0</v>
      </c>
      <c r="I2783" s="5" t="n">
        <f aca="false">AND(B2783&gt;=$P$1,B2783&lt;=$Q$1)</f>
        <v>1</v>
      </c>
      <c r="J2783" s="0" t="n">
        <f aca="false">VLOOKUP(D2783,Товар!$A$1:$F$61,5)</f>
        <v>1000</v>
      </c>
      <c r="K2783" s="5" t="n">
        <f aca="false">IF(F2783="Поступление",TRUE())</f>
        <v>1</v>
      </c>
      <c r="L2783" s="5" t="n">
        <f aca="false">AND(G2783,H2783,I2783,K2783)</f>
        <v>0</v>
      </c>
      <c r="M2783" s="0" t="n">
        <f aca="false">IF(L2783,1,0)</f>
        <v>0</v>
      </c>
      <c r="N2783" s="0" t="n">
        <f aca="false">E2783*J2783*M2783</f>
        <v>0</v>
      </c>
    </row>
    <row r="2784" customFormat="false" ht="14.25" hidden="false" customHeight="false" outlineLevel="0" collapsed="false">
      <c r="A2784" s="0" t="n">
        <v>2783</v>
      </c>
      <c r="B2784" s="3" t="n">
        <v>45147</v>
      </c>
      <c r="C2784" s="4" t="s">
        <v>28</v>
      </c>
      <c r="D2784" s="0" t="n">
        <v>11</v>
      </c>
      <c r="E2784" s="0" t="n">
        <v>200</v>
      </c>
      <c r="F2784" s="0" t="s">
        <v>11</v>
      </c>
      <c r="G2784" s="5" t="n">
        <f aca="false">OR(C2784="M15",C2784="M10")</f>
        <v>0</v>
      </c>
      <c r="H2784" s="5" t="n">
        <f aca="false">AND(D2784&lt;=7,D2784&gt;=4)</f>
        <v>0</v>
      </c>
      <c r="I2784" s="5" t="n">
        <f aca="false">AND(B2784&gt;=$P$1,B2784&lt;=$Q$1)</f>
        <v>1</v>
      </c>
      <c r="J2784" s="0" t="n">
        <f aca="false">VLOOKUP(D2784,Товар!$A$1:$F$61,5)</f>
        <v>500</v>
      </c>
      <c r="K2784" s="5" t="n">
        <f aca="false">IF(F2784="Поступление",TRUE())</f>
        <v>1</v>
      </c>
      <c r="L2784" s="5" t="n">
        <f aca="false">AND(G2784,H2784,I2784,K2784)</f>
        <v>0</v>
      </c>
      <c r="M2784" s="0" t="n">
        <f aca="false">IF(L2784,1,0)</f>
        <v>0</v>
      </c>
      <c r="N2784" s="0" t="n">
        <f aca="false">E2784*J2784*M2784</f>
        <v>0</v>
      </c>
    </row>
    <row r="2785" customFormat="false" ht="14.25" hidden="false" customHeight="false" outlineLevel="0" collapsed="false">
      <c r="A2785" s="0" t="n">
        <v>2784</v>
      </c>
      <c r="B2785" s="3" t="n">
        <v>45147</v>
      </c>
      <c r="C2785" s="4" t="s">
        <v>28</v>
      </c>
      <c r="D2785" s="0" t="n">
        <v>12</v>
      </c>
      <c r="E2785" s="0" t="n">
        <v>200</v>
      </c>
      <c r="F2785" s="0" t="s">
        <v>11</v>
      </c>
      <c r="G2785" s="5" t="n">
        <f aca="false">OR(C2785="M15",C2785="M10")</f>
        <v>0</v>
      </c>
      <c r="H2785" s="5" t="n">
        <f aca="false">AND(D2785&lt;=7,D2785&gt;=4)</f>
        <v>0</v>
      </c>
      <c r="I2785" s="5" t="n">
        <f aca="false">AND(B2785&gt;=$P$1,B2785&lt;=$Q$1)</f>
        <v>1</v>
      </c>
      <c r="J2785" s="0" t="n">
        <f aca="false">VLOOKUP(D2785,Товар!$A$1:$F$61,5)</f>
        <v>250</v>
      </c>
      <c r="K2785" s="5" t="n">
        <f aca="false">IF(F2785="Поступление",TRUE())</f>
        <v>1</v>
      </c>
      <c r="L2785" s="5" t="n">
        <f aca="false">AND(G2785,H2785,I2785,K2785)</f>
        <v>0</v>
      </c>
      <c r="M2785" s="0" t="n">
        <f aca="false">IF(L2785,1,0)</f>
        <v>0</v>
      </c>
      <c r="N2785" s="0" t="n">
        <f aca="false">E2785*J2785*M2785</f>
        <v>0</v>
      </c>
    </row>
    <row r="2786" customFormat="false" ht="14.25" hidden="false" customHeight="false" outlineLevel="0" collapsed="false">
      <c r="A2786" s="0" t="n">
        <v>2785</v>
      </c>
      <c r="B2786" s="3" t="n">
        <v>45147</v>
      </c>
      <c r="C2786" s="4" t="s">
        <v>28</v>
      </c>
      <c r="D2786" s="0" t="n">
        <v>13</v>
      </c>
      <c r="E2786" s="0" t="n">
        <v>200</v>
      </c>
      <c r="F2786" s="0" t="s">
        <v>11</v>
      </c>
      <c r="G2786" s="5" t="n">
        <f aca="false">OR(C2786="M15",C2786="M10")</f>
        <v>0</v>
      </c>
      <c r="H2786" s="5" t="n">
        <f aca="false">AND(D2786&lt;=7,D2786&gt;=4)</f>
        <v>0</v>
      </c>
      <c r="I2786" s="5" t="n">
        <f aca="false">AND(B2786&gt;=$P$1,B2786&lt;=$Q$1)</f>
        <v>1</v>
      </c>
      <c r="J2786" s="0" t="n">
        <f aca="false">VLOOKUP(D2786,Товар!$A$1:$F$61,5)</f>
        <v>500</v>
      </c>
      <c r="K2786" s="5" t="n">
        <f aca="false">IF(F2786="Поступление",TRUE())</f>
        <v>1</v>
      </c>
      <c r="L2786" s="5" t="n">
        <f aca="false">AND(G2786,H2786,I2786,K2786)</f>
        <v>0</v>
      </c>
      <c r="M2786" s="0" t="n">
        <f aca="false">IF(L2786,1,0)</f>
        <v>0</v>
      </c>
      <c r="N2786" s="0" t="n">
        <f aca="false">E2786*J2786*M2786</f>
        <v>0</v>
      </c>
    </row>
    <row r="2787" customFormat="false" ht="14.25" hidden="false" customHeight="false" outlineLevel="0" collapsed="false">
      <c r="A2787" s="0" t="n">
        <v>2786</v>
      </c>
      <c r="B2787" s="3" t="n">
        <v>45147</v>
      </c>
      <c r="C2787" s="4" t="s">
        <v>28</v>
      </c>
      <c r="D2787" s="0" t="n">
        <v>14</v>
      </c>
      <c r="E2787" s="0" t="n">
        <v>200</v>
      </c>
      <c r="F2787" s="0" t="s">
        <v>11</v>
      </c>
      <c r="G2787" s="5" t="n">
        <f aca="false">OR(C2787="M15",C2787="M10")</f>
        <v>0</v>
      </c>
      <c r="H2787" s="5" t="n">
        <f aca="false">AND(D2787&lt;=7,D2787&gt;=4)</f>
        <v>0</v>
      </c>
      <c r="I2787" s="5" t="n">
        <f aca="false">AND(B2787&gt;=$P$1,B2787&lt;=$Q$1)</f>
        <v>1</v>
      </c>
      <c r="J2787" s="0" t="n">
        <f aca="false">VLOOKUP(D2787,Товар!$A$1:$F$61,5)</f>
        <v>300</v>
      </c>
      <c r="K2787" s="5" t="n">
        <f aca="false">IF(F2787="Поступление",TRUE())</f>
        <v>1</v>
      </c>
      <c r="L2787" s="5" t="n">
        <f aca="false">AND(G2787,H2787,I2787,K2787)</f>
        <v>0</v>
      </c>
      <c r="M2787" s="0" t="n">
        <f aca="false">IF(L2787,1,0)</f>
        <v>0</v>
      </c>
      <c r="N2787" s="0" t="n">
        <f aca="false">E2787*J2787*M2787</f>
        <v>0</v>
      </c>
    </row>
    <row r="2788" customFormat="false" ht="14.25" hidden="false" customHeight="false" outlineLevel="0" collapsed="false">
      <c r="A2788" s="0" t="n">
        <v>2787</v>
      </c>
      <c r="B2788" s="3" t="n">
        <v>45147</v>
      </c>
      <c r="C2788" s="4" t="s">
        <v>28</v>
      </c>
      <c r="D2788" s="0" t="n">
        <v>15</v>
      </c>
      <c r="E2788" s="0" t="n">
        <v>200</v>
      </c>
      <c r="F2788" s="0" t="s">
        <v>11</v>
      </c>
      <c r="G2788" s="5" t="n">
        <f aca="false">OR(C2788="M15",C2788="M10")</f>
        <v>0</v>
      </c>
      <c r="H2788" s="5" t="n">
        <f aca="false">AND(D2788&lt;=7,D2788&gt;=4)</f>
        <v>0</v>
      </c>
      <c r="I2788" s="5" t="n">
        <f aca="false">AND(B2788&gt;=$P$1,B2788&lt;=$Q$1)</f>
        <v>1</v>
      </c>
      <c r="J2788" s="0" t="n">
        <f aca="false">VLOOKUP(D2788,Товар!$A$1:$F$61,5)</f>
        <v>250</v>
      </c>
      <c r="K2788" s="5" t="n">
        <f aca="false">IF(F2788="Поступление",TRUE())</f>
        <v>1</v>
      </c>
      <c r="L2788" s="5" t="n">
        <f aca="false">AND(G2788,H2788,I2788,K2788)</f>
        <v>0</v>
      </c>
      <c r="M2788" s="0" t="n">
        <f aca="false">IF(L2788,1,0)</f>
        <v>0</v>
      </c>
      <c r="N2788" s="0" t="n">
        <f aca="false">E2788*J2788*M2788</f>
        <v>0</v>
      </c>
    </row>
    <row r="2789" customFormat="false" ht="14.25" hidden="false" customHeight="false" outlineLevel="0" collapsed="false">
      <c r="A2789" s="0" t="n">
        <v>2788</v>
      </c>
      <c r="B2789" s="3" t="n">
        <v>45147</v>
      </c>
      <c r="C2789" s="4" t="s">
        <v>28</v>
      </c>
      <c r="D2789" s="0" t="n">
        <v>16</v>
      </c>
      <c r="E2789" s="0" t="n">
        <v>200</v>
      </c>
      <c r="F2789" s="0" t="s">
        <v>11</v>
      </c>
      <c r="G2789" s="5" t="n">
        <f aca="false">OR(C2789="M15",C2789="M10")</f>
        <v>0</v>
      </c>
      <c r="H2789" s="5" t="n">
        <f aca="false">AND(D2789&lt;=7,D2789&gt;=4)</f>
        <v>0</v>
      </c>
      <c r="I2789" s="5" t="n">
        <f aca="false">AND(B2789&gt;=$P$1,B2789&lt;=$Q$1)</f>
        <v>1</v>
      </c>
      <c r="J2789" s="0" t="n">
        <f aca="false">VLOOKUP(D2789,Товар!$A$1:$F$61,5)</f>
        <v>1</v>
      </c>
      <c r="K2789" s="5" t="n">
        <f aca="false">IF(F2789="Поступление",TRUE())</f>
        <v>1</v>
      </c>
      <c r="L2789" s="5" t="n">
        <f aca="false">AND(G2789,H2789,I2789,K2789)</f>
        <v>0</v>
      </c>
      <c r="M2789" s="0" t="n">
        <f aca="false">IF(L2789,1,0)</f>
        <v>0</v>
      </c>
      <c r="N2789" s="0" t="n">
        <f aca="false">E2789*J2789*M2789</f>
        <v>0</v>
      </c>
    </row>
    <row r="2790" customFormat="false" ht="14.25" hidden="false" customHeight="false" outlineLevel="0" collapsed="false">
      <c r="A2790" s="0" t="n">
        <v>2789</v>
      </c>
      <c r="B2790" s="3" t="n">
        <v>45147</v>
      </c>
      <c r="C2790" s="4" t="s">
        <v>28</v>
      </c>
      <c r="D2790" s="0" t="n">
        <v>17</v>
      </c>
      <c r="E2790" s="0" t="n">
        <v>200</v>
      </c>
      <c r="F2790" s="0" t="s">
        <v>11</v>
      </c>
      <c r="G2790" s="5" t="n">
        <f aca="false">OR(C2790="M15",C2790="M10")</f>
        <v>0</v>
      </c>
      <c r="H2790" s="5" t="n">
        <f aca="false">AND(D2790&lt;=7,D2790&gt;=4)</f>
        <v>0</v>
      </c>
      <c r="I2790" s="5" t="n">
        <f aca="false">AND(B2790&gt;=$P$1,B2790&lt;=$Q$1)</f>
        <v>1</v>
      </c>
      <c r="J2790" s="0" t="n">
        <f aca="false">VLOOKUP(D2790,Товар!$A$1:$F$61,5)</f>
        <v>150</v>
      </c>
      <c r="K2790" s="5" t="n">
        <f aca="false">IF(F2790="Поступление",TRUE())</f>
        <v>1</v>
      </c>
      <c r="L2790" s="5" t="n">
        <f aca="false">AND(G2790,H2790,I2790,K2790)</f>
        <v>0</v>
      </c>
      <c r="M2790" s="0" t="n">
        <f aca="false">IF(L2790,1,0)</f>
        <v>0</v>
      </c>
      <c r="N2790" s="0" t="n">
        <f aca="false">E2790*J2790*M2790</f>
        <v>0</v>
      </c>
    </row>
    <row r="2791" customFormat="false" ht="14.25" hidden="false" customHeight="false" outlineLevel="0" collapsed="false">
      <c r="A2791" s="0" t="n">
        <v>2790</v>
      </c>
      <c r="B2791" s="3" t="n">
        <v>45147</v>
      </c>
      <c r="C2791" s="4" t="s">
        <v>28</v>
      </c>
      <c r="D2791" s="0" t="n">
        <v>18</v>
      </c>
      <c r="E2791" s="0" t="n">
        <v>200</v>
      </c>
      <c r="F2791" s="0" t="s">
        <v>11</v>
      </c>
      <c r="G2791" s="5" t="n">
        <f aca="false">OR(C2791="M15",C2791="M10")</f>
        <v>0</v>
      </c>
      <c r="H2791" s="5" t="n">
        <f aca="false">AND(D2791&lt;=7,D2791&gt;=4)</f>
        <v>0</v>
      </c>
      <c r="I2791" s="5" t="n">
        <f aca="false">AND(B2791&gt;=$P$1,B2791&lt;=$Q$1)</f>
        <v>1</v>
      </c>
      <c r="J2791" s="0" t="n">
        <f aca="false">VLOOKUP(D2791,Товар!$A$1:$F$61,5)</f>
        <v>150</v>
      </c>
      <c r="K2791" s="5" t="n">
        <f aca="false">IF(F2791="Поступление",TRUE())</f>
        <v>1</v>
      </c>
      <c r="L2791" s="5" t="n">
        <f aca="false">AND(G2791,H2791,I2791,K2791)</f>
        <v>0</v>
      </c>
      <c r="M2791" s="0" t="n">
        <f aca="false">IF(L2791,1,0)</f>
        <v>0</v>
      </c>
      <c r="N2791" s="0" t="n">
        <f aca="false">E2791*J2791*M2791</f>
        <v>0</v>
      </c>
    </row>
    <row r="2792" customFormat="false" ht="14.25" hidden="false" customHeight="false" outlineLevel="0" collapsed="false">
      <c r="A2792" s="0" t="n">
        <v>2791</v>
      </c>
      <c r="B2792" s="3" t="n">
        <v>45147</v>
      </c>
      <c r="C2792" s="4" t="s">
        <v>28</v>
      </c>
      <c r="D2792" s="0" t="n">
        <v>19</v>
      </c>
      <c r="E2792" s="0" t="n">
        <v>200</v>
      </c>
      <c r="F2792" s="0" t="s">
        <v>11</v>
      </c>
      <c r="G2792" s="5" t="n">
        <f aca="false">OR(C2792="M15",C2792="M10")</f>
        <v>0</v>
      </c>
      <c r="H2792" s="5" t="n">
        <f aca="false">AND(D2792&lt;=7,D2792&gt;=4)</f>
        <v>0</v>
      </c>
      <c r="I2792" s="5" t="n">
        <f aca="false">AND(B2792&gt;=$P$1,B2792&lt;=$Q$1)</f>
        <v>1</v>
      </c>
      <c r="J2792" s="0" t="n">
        <f aca="false">VLOOKUP(D2792,Товар!$A$1:$F$61,5)</f>
        <v>700</v>
      </c>
      <c r="K2792" s="5" t="n">
        <f aca="false">IF(F2792="Поступление",TRUE())</f>
        <v>1</v>
      </c>
      <c r="L2792" s="5" t="n">
        <f aca="false">AND(G2792,H2792,I2792,K2792)</f>
        <v>0</v>
      </c>
      <c r="M2792" s="0" t="n">
        <f aca="false">IF(L2792,1,0)</f>
        <v>0</v>
      </c>
      <c r="N2792" s="0" t="n">
        <f aca="false">E2792*J2792*M2792</f>
        <v>0</v>
      </c>
    </row>
    <row r="2793" customFormat="false" ht="14.25" hidden="false" customHeight="false" outlineLevel="0" collapsed="false">
      <c r="A2793" s="0" t="n">
        <v>2792</v>
      </c>
      <c r="B2793" s="3" t="n">
        <v>45147</v>
      </c>
      <c r="C2793" s="4" t="s">
        <v>28</v>
      </c>
      <c r="D2793" s="0" t="n">
        <v>20</v>
      </c>
      <c r="E2793" s="0" t="n">
        <v>200</v>
      </c>
      <c r="F2793" s="0" t="s">
        <v>11</v>
      </c>
      <c r="G2793" s="5" t="n">
        <f aca="false">OR(C2793="M15",C2793="M10")</f>
        <v>0</v>
      </c>
      <c r="H2793" s="5" t="n">
        <f aca="false">AND(D2793&lt;=7,D2793&gt;=4)</f>
        <v>0</v>
      </c>
      <c r="I2793" s="5" t="n">
        <f aca="false">AND(B2793&gt;=$P$1,B2793&lt;=$Q$1)</f>
        <v>1</v>
      </c>
      <c r="J2793" s="0" t="n">
        <f aca="false">VLOOKUP(D2793,Товар!$A$1:$F$61,5)</f>
        <v>500</v>
      </c>
      <c r="K2793" s="5" t="n">
        <f aca="false">IF(F2793="Поступление",TRUE())</f>
        <v>1</v>
      </c>
      <c r="L2793" s="5" t="n">
        <f aca="false">AND(G2793,H2793,I2793,K2793)</f>
        <v>0</v>
      </c>
      <c r="M2793" s="0" t="n">
        <f aca="false">IF(L2793,1,0)</f>
        <v>0</v>
      </c>
      <c r="N2793" s="0" t="n">
        <f aca="false">E2793*J2793*M2793</f>
        <v>0</v>
      </c>
    </row>
    <row r="2794" customFormat="false" ht="14.25" hidden="false" customHeight="false" outlineLevel="0" collapsed="false">
      <c r="A2794" s="0" t="n">
        <v>2793</v>
      </c>
      <c r="B2794" s="3" t="n">
        <v>45147</v>
      </c>
      <c r="C2794" s="4" t="s">
        <v>28</v>
      </c>
      <c r="D2794" s="0" t="n">
        <v>21</v>
      </c>
      <c r="E2794" s="0" t="n">
        <v>200</v>
      </c>
      <c r="F2794" s="0" t="s">
        <v>11</v>
      </c>
      <c r="G2794" s="5" t="n">
        <f aca="false">OR(C2794="M15",C2794="M10")</f>
        <v>0</v>
      </c>
      <c r="H2794" s="5" t="n">
        <f aca="false">AND(D2794&lt;=7,D2794&gt;=4)</f>
        <v>0</v>
      </c>
      <c r="I2794" s="5" t="n">
        <f aca="false">AND(B2794&gt;=$P$1,B2794&lt;=$Q$1)</f>
        <v>1</v>
      </c>
      <c r="J2794" s="0" t="n">
        <f aca="false">VLOOKUP(D2794,Товар!$A$1:$F$61,5)</f>
        <v>500</v>
      </c>
      <c r="K2794" s="5" t="n">
        <f aca="false">IF(F2794="Поступление",TRUE())</f>
        <v>1</v>
      </c>
      <c r="L2794" s="5" t="n">
        <f aca="false">AND(G2794,H2794,I2794,K2794)</f>
        <v>0</v>
      </c>
      <c r="M2794" s="0" t="n">
        <f aca="false">IF(L2794,1,0)</f>
        <v>0</v>
      </c>
      <c r="N2794" s="0" t="n">
        <f aca="false">E2794*J2794*M2794</f>
        <v>0</v>
      </c>
    </row>
    <row r="2795" customFormat="false" ht="14.25" hidden="false" customHeight="false" outlineLevel="0" collapsed="false">
      <c r="A2795" s="0" t="n">
        <v>2794</v>
      </c>
      <c r="B2795" s="3" t="n">
        <v>45147</v>
      </c>
      <c r="C2795" s="4" t="s">
        <v>28</v>
      </c>
      <c r="D2795" s="0" t="n">
        <v>22</v>
      </c>
      <c r="E2795" s="0" t="n">
        <v>200</v>
      </c>
      <c r="F2795" s="0" t="s">
        <v>11</v>
      </c>
      <c r="G2795" s="5" t="n">
        <f aca="false">OR(C2795="M15",C2795="M10")</f>
        <v>0</v>
      </c>
      <c r="H2795" s="5" t="n">
        <f aca="false">AND(D2795&lt;=7,D2795&gt;=4)</f>
        <v>0</v>
      </c>
      <c r="I2795" s="5" t="n">
        <f aca="false">AND(B2795&gt;=$P$1,B2795&lt;=$Q$1)</f>
        <v>1</v>
      </c>
      <c r="J2795" s="0" t="n">
        <f aca="false">VLOOKUP(D2795,Товар!$A$1:$F$61,5)</f>
        <v>600</v>
      </c>
      <c r="K2795" s="5" t="n">
        <f aca="false">IF(F2795="Поступление",TRUE())</f>
        <v>1</v>
      </c>
      <c r="L2795" s="5" t="n">
        <f aca="false">AND(G2795,H2795,I2795,K2795)</f>
        <v>0</v>
      </c>
      <c r="M2795" s="0" t="n">
        <f aca="false">IF(L2795,1,0)</f>
        <v>0</v>
      </c>
      <c r="N2795" s="0" t="n">
        <f aca="false">E2795*J2795*M2795</f>
        <v>0</v>
      </c>
    </row>
    <row r="2796" customFormat="false" ht="14.25" hidden="false" customHeight="false" outlineLevel="0" collapsed="false">
      <c r="A2796" s="0" t="n">
        <v>2795</v>
      </c>
      <c r="B2796" s="3" t="n">
        <v>45147</v>
      </c>
      <c r="C2796" s="4" t="s">
        <v>28</v>
      </c>
      <c r="D2796" s="0" t="n">
        <v>23</v>
      </c>
      <c r="E2796" s="0" t="n">
        <v>200</v>
      </c>
      <c r="F2796" s="0" t="s">
        <v>11</v>
      </c>
      <c r="G2796" s="5" t="n">
        <f aca="false">OR(C2796="M15",C2796="M10")</f>
        <v>0</v>
      </c>
      <c r="H2796" s="5" t="n">
        <f aca="false">AND(D2796&lt;=7,D2796&gt;=4)</f>
        <v>0</v>
      </c>
      <c r="I2796" s="5" t="n">
        <f aca="false">AND(B2796&gt;=$P$1,B2796&lt;=$Q$1)</f>
        <v>1</v>
      </c>
      <c r="J2796" s="0" t="n">
        <f aca="false">VLOOKUP(D2796,Товар!$A$1:$F$61,5)</f>
        <v>1000</v>
      </c>
      <c r="K2796" s="5" t="n">
        <f aca="false">IF(F2796="Поступление",TRUE())</f>
        <v>1</v>
      </c>
      <c r="L2796" s="5" t="n">
        <f aca="false">AND(G2796,H2796,I2796,K2796)</f>
        <v>0</v>
      </c>
      <c r="M2796" s="0" t="n">
        <f aca="false">IF(L2796,1,0)</f>
        <v>0</v>
      </c>
      <c r="N2796" s="0" t="n">
        <f aca="false">E2796*J2796*M2796</f>
        <v>0</v>
      </c>
    </row>
    <row r="2797" customFormat="false" ht="14.25" hidden="false" customHeight="false" outlineLevel="0" collapsed="false">
      <c r="A2797" s="0" t="n">
        <v>2796</v>
      </c>
      <c r="B2797" s="3" t="n">
        <v>45147</v>
      </c>
      <c r="C2797" s="4" t="s">
        <v>28</v>
      </c>
      <c r="D2797" s="0" t="n">
        <v>24</v>
      </c>
      <c r="E2797" s="0" t="n">
        <v>200</v>
      </c>
      <c r="F2797" s="0" t="s">
        <v>11</v>
      </c>
      <c r="G2797" s="5" t="n">
        <f aca="false">OR(C2797="M15",C2797="M10")</f>
        <v>0</v>
      </c>
      <c r="H2797" s="5" t="n">
        <f aca="false">AND(D2797&lt;=7,D2797&gt;=4)</f>
        <v>0</v>
      </c>
      <c r="I2797" s="5" t="n">
        <f aca="false">AND(B2797&gt;=$P$1,B2797&lt;=$Q$1)</f>
        <v>1</v>
      </c>
      <c r="J2797" s="0" t="n">
        <f aca="false">VLOOKUP(D2797,Товар!$A$1:$F$61,5)</f>
        <v>200</v>
      </c>
      <c r="K2797" s="5" t="n">
        <f aca="false">IF(F2797="Поступление",TRUE())</f>
        <v>1</v>
      </c>
      <c r="L2797" s="5" t="n">
        <f aca="false">AND(G2797,H2797,I2797,K2797)</f>
        <v>0</v>
      </c>
      <c r="M2797" s="0" t="n">
        <f aca="false">IF(L2797,1,0)</f>
        <v>0</v>
      </c>
      <c r="N2797" s="0" t="n">
        <f aca="false">E2797*J2797*M2797</f>
        <v>0</v>
      </c>
    </row>
    <row r="2798" customFormat="false" ht="14.25" hidden="false" customHeight="false" outlineLevel="0" collapsed="false">
      <c r="A2798" s="0" t="n">
        <v>2797</v>
      </c>
      <c r="B2798" s="3" t="n">
        <v>45147</v>
      </c>
      <c r="C2798" s="4" t="s">
        <v>28</v>
      </c>
      <c r="D2798" s="0" t="n">
        <v>25</v>
      </c>
      <c r="E2798" s="0" t="n">
        <v>200</v>
      </c>
      <c r="F2798" s="0" t="s">
        <v>11</v>
      </c>
      <c r="G2798" s="5" t="n">
        <f aca="false">OR(C2798="M15",C2798="M10")</f>
        <v>0</v>
      </c>
      <c r="H2798" s="5" t="n">
        <f aca="false">AND(D2798&lt;=7,D2798&gt;=4)</f>
        <v>0</v>
      </c>
      <c r="I2798" s="5" t="n">
        <f aca="false">AND(B2798&gt;=$P$1,B2798&lt;=$Q$1)</f>
        <v>1</v>
      </c>
      <c r="J2798" s="0" t="n">
        <f aca="false">VLOOKUP(D2798,Товар!$A$1:$F$61,5)</f>
        <v>250</v>
      </c>
      <c r="K2798" s="5" t="n">
        <f aca="false">IF(F2798="Поступление",TRUE())</f>
        <v>1</v>
      </c>
      <c r="L2798" s="5" t="n">
        <f aca="false">AND(G2798,H2798,I2798,K2798)</f>
        <v>0</v>
      </c>
      <c r="M2798" s="0" t="n">
        <f aca="false">IF(L2798,1,0)</f>
        <v>0</v>
      </c>
      <c r="N2798" s="0" t="n">
        <f aca="false">E2798*J2798*M2798</f>
        <v>0</v>
      </c>
    </row>
    <row r="2799" customFormat="false" ht="14.25" hidden="false" customHeight="false" outlineLevel="0" collapsed="false">
      <c r="A2799" s="0" t="n">
        <v>2798</v>
      </c>
      <c r="B2799" s="3" t="n">
        <v>45147</v>
      </c>
      <c r="C2799" s="4" t="s">
        <v>28</v>
      </c>
      <c r="D2799" s="0" t="n">
        <v>26</v>
      </c>
      <c r="E2799" s="0" t="n">
        <v>200</v>
      </c>
      <c r="F2799" s="0" t="s">
        <v>11</v>
      </c>
      <c r="G2799" s="5" t="n">
        <f aca="false">OR(C2799="M15",C2799="M10")</f>
        <v>0</v>
      </c>
      <c r="H2799" s="5" t="n">
        <f aca="false">AND(D2799&lt;=7,D2799&gt;=4)</f>
        <v>0</v>
      </c>
      <c r="I2799" s="5" t="n">
        <f aca="false">AND(B2799&gt;=$P$1,B2799&lt;=$Q$1)</f>
        <v>1</v>
      </c>
      <c r="J2799" s="0" t="n">
        <f aca="false">VLOOKUP(D2799,Товар!$A$1:$F$61,5)</f>
        <v>300</v>
      </c>
      <c r="K2799" s="5" t="n">
        <f aca="false">IF(F2799="Поступление",TRUE())</f>
        <v>1</v>
      </c>
      <c r="L2799" s="5" t="n">
        <f aca="false">AND(G2799,H2799,I2799,K2799)</f>
        <v>0</v>
      </c>
      <c r="M2799" s="0" t="n">
        <f aca="false">IF(L2799,1,0)</f>
        <v>0</v>
      </c>
      <c r="N2799" s="0" t="n">
        <f aca="false">E2799*J2799*M2799</f>
        <v>0</v>
      </c>
    </row>
    <row r="2800" customFormat="false" ht="14.25" hidden="false" customHeight="false" outlineLevel="0" collapsed="false">
      <c r="A2800" s="0" t="n">
        <v>2799</v>
      </c>
      <c r="B2800" s="3" t="n">
        <v>45147</v>
      </c>
      <c r="C2800" s="4" t="s">
        <v>28</v>
      </c>
      <c r="D2800" s="0" t="n">
        <v>27</v>
      </c>
      <c r="E2800" s="0" t="n">
        <v>200</v>
      </c>
      <c r="F2800" s="0" t="s">
        <v>11</v>
      </c>
      <c r="G2800" s="5" t="n">
        <f aca="false">OR(C2800="M15",C2800="M10")</f>
        <v>0</v>
      </c>
      <c r="H2800" s="5" t="n">
        <f aca="false">AND(D2800&lt;=7,D2800&gt;=4)</f>
        <v>0</v>
      </c>
      <c r="I2800" s="5" t="n">
        <f aca="false">AND(B2800&gt;=$P$1,B2800&lt;=$Q$1)</f>
        <v>1</v>
      </c>
      <c r="J2800" s="0" t="n">
        <f aca="false">VLOOKUP(D2800,Товар!$A$1:$F$61,5)</f>
        <v>100</v>
      </c>
      <c r="K2800" s="5" t="n">
        <f aca="false">IF(F2800="Поступление",TRUE())</f>
        <v>1</v>
      </c>
      <c r="L2800" s="5" t="n">
        <f aca="false">AND(G2800,H2800,I2800,K2800)</f>
        <v>0</v>
      </c>
      <c r="M2800" s="0" t="n">
        <f aca="false">IF(L2800,1,0)</f>
        <v>0</v>
      </c>
      <c r="N2800" s="0" t="n">
        <f aca="false">E2800*J2800*M2800</f>
        <v>0</v>
      </c>
    </row>
    <row r="2801" customFormat="false" ht="14.25" hidden="false" customHeight="false" outlineLevel="0" collapsed="false">
      <c r="A2801" s="0" t="n">
        <v>2800</v>
      </c>
      <c r="B2801" s="3" t="n">
        <v>45147</v>
      </c>
      <c r="C2801" s="4" t="s">
        <v>28</v>
      </c>
      <c r="D2801" s="0" t="n">
        <v>28</v>
      </c>
      <c r="E2801" s="0" t="n">
        <v>200</v>
      </c>
      <c r="F2801" s="0" t="s">
        <v>11</v>
      </c>
      <c r="G2801" s="5" t="n">
        <f aca="false">OR(C2801="M15",C2801="M10")</f>
        <v>0</v>
      </c>
      <c r="H2801" s="5" t="n">
        <f aca="false">AND(D2801&lt;=7,D2801&gt;=4)</f>
        <v>0</v>
      </c>
      <c r="I2801" s="5" t="n">
        <f aca="false">AND(B2801&gt;=$P$1,B2801&lt;=$Q$1)</f>
        <v>1</v>
      </c>
      <c r="J2801" s="0" t="n">
        <f aca="false">VLOOKUP(D2801,Товар!$A$1:$F$61,5)</f>
        <v>250</v>
      </c>
      <c r="K2801" s="5" t="n">
        <f aca="false">IF(F2801="Поступление",TRUE())</f>
        <v>1</v>
      </c>
      <c r="L2801" s="5" t="n">
        <f aca="false">AND(G2801,H2801,I2801,K2801)</f>
        <v>0</v>
      </c>
      <c r="M2801" s="0" t="n">
        <f aca="false">IF(L2801,1,0)</f>
        <v>0</v>
      </c>
      <c r="N2801" s="0" t="n">
        <f aca="false">E2801*J2801*M2801</f>
        <v>0</v>
      </c>
    </row>
    <row r="2802" customFormat="false" ht="14.25" hidden="false" customHeight="false" outlineLevel="0" collapsed="false">
      <c r="A2802" s="0" t="n">
        <v>2801</v>
      </c>
      <c r="B2802" s="3" t="n">
        <v>45147</v>
      </c>
      <c r="C2802" s="4" t="s">
        <v>28</v>
      </c>
      <c r="D2802" s="0" t="n">
        <v>29</v>
      </c>
      <c r="E2802" s="0" t="n">
        <v>200</v>
      </c>
      <c r="F2802" s="0" t="s">
        <v>11</v>
      </c>
      <c r="G2802" s="5" t="n">
        <f aca="false">OR(C2802="M15",C2802="M10")</f>
        <v>0</v>
      </c>
      <c r="H2802" s="5" t="n">
        <f aca="false">AND(D2802&lt;=7,D2802&gt;=4)</f>
        <v>0</v>
      </c>
      <c r="I2802" s="5" t="n">
        <f aca="false">AND(B2802&gt;=$P$1,B2802&lt;=$Q$1)</f>
        <v>1</v>
      </c>
      <c r="J2802" s="0" t="n">
        <f aca="false">VLOOKUP(D2802,Товар!$A$1:$F$61,5)</f>
        <v>250</v>
      </c>
      <c r="K2802" s="5" t="n">
        <f aca="false">IF(F2802="Поступление",TRUE())</f>
        <v>1</v>
      </c>
      <c r="L2802" s="5" t="n">
        <f aca="false">AND(G2802,H2802,I2802,K2802)</f>
        <v>0</v>
      </c>
      <c r="M2802" s="0" t="n">
        <f aca="false">IF(L2802,1,0)</f>
        <v>0</v>
      </c>
      <c r="N2802" s="0" t="n">
        <f aca="false">E2802*J2802*M2802</f>
        <v>0</v>
      </c>
    </row>
    <row r="2803" customFormat="false" ht="14.25" hidden="false" customHeight="false" outlineLevel="0" collapsed="false">
      <c r="A2803" s="0" t="n">
        <v>2802</v>
      </c>
      <c r="B2803" s="3" t="n">
        <v>45147</v>
      </c>
      <c r="C2803" s="4" t="s">
        <v>28</v>
      </c>
      <c r="D2803" s="0" t="n">
        <v>30</v>
      </c>
      <c r="E2803" s="0" t="n">
        <v>200</v>
      </c>
      <c r="F2803" s="0" t="s">
        <v>11</v>
      </c>
      <c r="G2803" s="5" t="n">
        <f aca="false">OR(C2803="M15",C2803="M10")</f>
        <v>0</v>
      </c>
      <c r="H2803" s="5" t="n">
        <f aca="false">AND(D2803&lt;=7,D2803&gt;=4)</f>
        <v>0</v>
      </c>
      <c r="I2803" s="5" t="n">
        <f aca="false">AND(B2803&gt;=$P$1,B2803&lt;=$Q$1)</f>
        <v>1</v>
      </c>
      <c r="J2803" s="0" t="n">
        <f aca="false">VLOOKUP(D2803,Товар!$A$1:$F$61,5)</f>
        <v>100</v>
      </c>
      <c r="K2803" s="5" t="n">
        <f aca="false">IF(F2803="Поступление",TRUE())</f>
        <v>1</v>
      </c>
      <c r="L2803" s="5" t="n">
        <f aca="false">AND(G2803,H2803,I2803,K2803)</f>
        <v>0</v>
      </c>
      <c r="M2803" s="0" t="n">
        <f aca="false">IF(L2803,1,0)</f>
        <v>0</v>
      </c>
      <c r="N2803" s="0" t="n">
        <f aca="false">E2803*J2803*M2803</f>
        <v>0</v>
      </c>
    </row>
    <row r="2804" customFormat="false" ht="14.25" hidden="false" customHeight="false" outlineLevel="0" collapsed="false">
      <c r="A2804" s="0" t="n">
        <v>2803</v>
      </c>
      <c r="B2804" s="3" t="n">
        <v>45147</v>
      </c>
      <c r="C2804" s="4" t="s">
        <v>28</v>
      </c>
      <c r="D2804" s="0" t="n">
        <v>31</v>
      </c>
      <c r="E2804" s="0" t="n">
        <v>200</v>
      </c>
      <c r="F2804" s="0" t="s">
        <v>11</v>
      </c>
      <c r="G2804" s="5" t="n">
        <f aca="false">OR(C2804="M15",C2804="M10")</f>
        <v>0</v>
      </c>
      <c r="H2804" s="5" t="n">
        <f aca="false">AND(D2804&lt;=7,D2804&gt;=4)</f>
        <v>0</v>
      </c>
      <c r="I2804" s="5" t="n">
        <f aca="false">AND(B2804&gt;=$P$1,B2804&lt;=$Q$1)</f>
        <v>1</v>
      </c>
      <c r="J2804" s="0" t="n">
        <f aca="false">VLOOKUP(D2804,Товар!$A$1:$F$61,5)</f>
        <v>80</v>
      </c>
      <c r="K2804" s="5" t="n">
        <f aca="false">IF(F2804="Поступление",TRUE())</f>
        <v>1</v>
      </c>
      <c r="L2804" s="5" t="n">
        <f aca="false">AND(G2804,H2804,I2804,K2804)</f>
        <v>0</v>
      </c>
      <c r="M2804" s="0" t="n">
        <f aca="false">IF(L2804,1,0)</f>
        <v>0</v>
      </c>
      <c r="N2804" s="0" t="n">
        <f aca="false">E2804*J2804*M2804</f>
        <v>0</v>
      </c>
    </row>
    <row r="2805" customFormat="false" ht="14.25" hidden="false" customHeight="false" outlineLevel="0" collapsed="false">
      <c r="A2805" s="0" t="n">
        <v>2804</v>
      </c>
      <c r="B2805" s="3" t="n">
        <v>45147</v>
      </c>
      <c r="C2805" s="4" t="s">
        <v>28</v>
      </c>
      <c r="D2805" s="0" t="n">
        <v>32</v>
      </c>
      <c r="E2805" s="0" t="n">
        <v>200</v>
      </c>
      <c r="F2805" s="0" t="s">
        <v>11</v>
      </c>
      <c r="G2805" s="5" t="n">
        <f aca="false">OR(C2805="M15",C2805="M10")</f>
        <v>0</v>
      </c>
      <c r="H2805" s="5" t="n">
        <f aca="false">AND(D2805&lt;=7,D2805&gt;=4)</f>
        <v>0</v>
      </c>
      <c r="I2805" s="5" t="n">
        <f aca="false">AND(B2805&gt;=$P$1,B2805&lt;=$Q$1)</f>
        <v>1</v>
      </c>
      <c r="J2805" s="0" t="n">
        <f aca="false">VLOOKUP(D2805,Товар!$A$1:$F$61,5)</f>
        <v>100</v>
      </c>
      <c r="K2805" s="5" t="n">
        <f aca="false">IF(F2805="Поступление",TRUE())</f>
        <v>1</v>
      </c>
      <c r="L2805" s="5" t="n">
        <f aca="false">AND(G2805,H2805,I2805,K2805)</f>
        <v>0</v>
      </c>
      <c r="M2805" s="0" t="n">
        <f aca="false">IF(L2805,1,0)</f>
        <v>0</v>
      </c>
      <c r="N2805" s="0" t="n">
        <f aca="false">E2805*J2805*M2805</f>
        <v>0</v>
      </c>
    </row>
    <row r="2806" customFormat="false" ht="14.25" hidden="false" customHeight="false" outlineLevel="0" collapsed="false">
      <c r="A2806" s="0" t="n">
        <v>2805</v>
      </c>
      <c r="B2806" s="3" t="n">
        <v>45147</v>
      </c>
      <c r="C2806" s="4" t="s">
        <v>28</v>
      </c>
      <c r="D2806" s="0" t="n">
        <v>33</v>
      </c>
      <c r="E2806" s="0" t="n">
        <v>200</v>
      </c>
      <c r="F2806" s="0" t="s">
        <v>11</v>
      </c>
      <c r="G2806" s="5" t="n">
        <f aca="false">OR(C2806="M15",C2806="M10")</f>
        <v>0</v>
      </c>
      <c r="H2806" s="5" t="n">
        <f aca="false">AND(D2806&lt;=7,D2806&gt;=4)</f>
        <v>0</v>
      </c>
      <c r="I2806" s="5" t="n">
        <f aca="false">AND(B2806&gt;=$P$1,B2806&lt;=$Q$1)</f>
        <v>1</v>
      </c>
      <c r="J2806" s="0" t="n">
        <f aca="false">VLOOKUP(D2806,Товар!$A$1:$F$61,5)</f>
        <v>100</v>
      </c>
      <c r="K2806" s="5" t="n">
        <f aca="false">IF(F2806="Поступление",TRUE())</f>
        <v>1</v>
      </c>
      <c r="L2806" s="5" t="n">
        <f aca="false">AND(G2806,H2806,I2806,K2806)</f>
        <v>0</v>
      </c>
      <c r="M2806" s="0" t="n">
        <f aca="false">IF(L2806,1,0)</f>
        <v>0</v>
      </c>
      <c r="N2806" s="0" t="n">
        <f aca="false">E2806*J2806*M2806</f>
        <v>0</v>
      </c>
    </row>
    <row r="2807" customFormat="false" ht="14.25" hidden="false" customHeight="false" outlineLevel="0" collapsed="false">
      <c r="A2807" s="0" t="n">
        <v>2806</v>
      </c>
      <c r="B2807" s="3" t="n">
        <v>45147</v>
      </c>
      <c r="C2807" s="4" t="s">
        <v>28</v>
      </c>
      <c r="D2807" s="0" t="n">
        <v>34</v>
      </c>
      <c r="E2807" s="0" t="n">
        <v>200</v>
      </c>
      <c r="F2807" s="0" t="s">
        <v>11</v>
      </c>
      <c r="G2807" s="5" t="n">
        <f aca="false">OR(C2807="M15",C2807="M10")</f>
        <v>0</v>
      </c>
      <c r="H2807" s="5" t="n">
        <f aca="false">AND(D2807&lt;=7,D2807&gt;=4)</f>
        <v>0</v>
      </c>
      <c r="I2807" s="5" t="n">
        <f aca="false">AND(B2807&gt;=$P$1,B2807&lt;=$Q$1)</f>
        <v>1</v>
      </c>
      <c r="J2807" s="0" t="n">
        <f aca="false">VLOOKUP(D2807,Товар!$A$1:$F$61,5)</f>
        <v>200</v>
      </c>
      <c r="K2807" s="5" t="n">
        <f aca="false">IF(F2807="Поступление",TRUE())</f>
        <v>1</v>
      </c>
      <c r="L2807" s="5" t="n">
        <f aca="false">AND(G2807,H2807,I2807,K2807)</f>
        <v>0</v>
      </c>
      <c r="M2807" s="0" t="n">
        <f aca="false">IF(L2807,1,0)</f>
        <v>0</v>
      </c>
      <c r="N2807" s="0" t="n">
        <f aca="false">E2807*J2807*M2807</f>
        <v>0</v>
      </c>
    </row>
    <row r="2808" customFormat="false" ht="14.25" hidden="false" customHeight="false" outlineLevel="0" collapsed="false">
      <c r="A2808" s="0" t="n">
        <v>2807</v>
      </c>
      <c r="B2808" s="3" t="n">
        <v>45147</v>
      </c>
      <c r="C2808" s="4" t="s">
        <v>28</v>
      </c>
      <c r="D2808" s="0" t="n">
        <v>35</v>
      </c>
      <c r="E2808" s="0" t="n">
        <v>200</v>
      </c>
      <c r="F2808" s="0" t="s">
        <v>11</v>
      </c>
      <c r="G2808" s="5" t="n">
        <f aca="false">OR(C2808="M15",C2808="M10")</f>
        <v>0</v>
      </c>
      <c r="H2808" s="5" t="n">
        <f aca="false">AND(D2808&lt;=7,D2808&gt;=4)</f>
        <v>0</v>
      </c>
      <c r="I2808" s="5" t="n">
        <f aca="false">AND(B2808&gt;=$P$1,B2808&lt;=$Q$1)</f>
        <v>1</v>
      </c>
      <c r="J2808" s="0" t="n">
        <f aca="false">VLOOKUP(D2808,Товар!$A$1:$F$61,5)</f>
        <v>300</v>
      </c>
      <c r="K2808" s="5" t="n">
        <f aca="false">IF(F2808="Поступление",TRUE())</f>
        <v>1</v>
      </c>
      <c r="L2808" s="5" t="n">
        <f aca="false">AND(G2808,H2808,I2808,K2808)</f>
        <v>0</v>
      </c>
      <c r="M2808" s="0" t="n">
        <f aca="false">IF(L2808,1,0)</f>
        <v>0</v>
      </c>
      <c r="N2808" s="0" t="n">
        <f aca="false">E2808*J2808*M2808</f>
        <v>0</v>
      </c>
    </row>
    <row r="2809" customFormat="false" ht="14.25" hidden="false" customHeight="false" outlineLevel="0" collapsed="false">
      <c r="A2809" s="0" t="n">
        <v>2808</v>
      </c>
      <c r="B2809" s="3" t="n">
        <v>45147</v>
      </c>
      <c r="C2809" s="4" t="s">
        <v>28</v>
      </c>
      <c r="D2809" s="0" t="n">
        <v>36</v>
      </c>
      <c r="E2809" s="0" t="n">
        <v>200</v>
      </c>
      <c r="F2809" s="0" t="s">
        <v>11</v>
      </c>
      <c r="G2809" s="5" t="n">
        <f aca="false">OR(C2809="M15",C2809="M10")</f>
        <v>0</v>
      </c>
      <c r="H2809" s="5" t="n">
        <f aca="false">AND(D2809&lt;=7,D2809&gt;=4)</f>
        <v>0</v>
      </c>
      <c r="I2809" s="5" t="n">
        <f aca="false">AND(B2809&gt;=$P$1,B2809&lt;=$Q$1)</f>
        <v>1</v>
      </c>
      <c r="J2809" s="0" t="n">
        <f aca="false">VLOOKUP(D2809,Товар!$A$1:$F$61,5)</f>
        <v>400</v>
      </c>
      <c r="K2809" s="5" t="n">
        <f aca="false">IF(F2809="Поступление",TRUE())</f>
        <v>1</v>
      </c>
      <c r="L2809" s="5" t="n">
        <f aca="false">AND(G2809,H2809,I2809,K2809)</f>
        <v>0</v>
      </c>
      <c r="M2809" s="0" t="n">
        <f aca="false">IF(L2809,1,0)</f>
        <v>0</v>
      </c>
      <c r="N2809" s="0" t="n">
        <f aca="false">E2809*J2809*M2809</f>
        <v>0</v>
      </c>
    </row>
    <row r="2810" customFormat="false" ht="14.25" hidden="false" customHeight="false" outlineLevel="0" collapsed="false">
      <c r="A2810" s="0" t="n">
        <v>2809</v>
      </c>
      <c r="B2810" s="3" t="n">
        <v>45148</v>
      </c>
      <c r="C2810" s="4" t="s">
        <v>10</v>
      </c>
      <c r="D2810" s="0" t="n">
        <v>37</v>
      </c>
      <c r="E2810" s="0" t="n">
        <v>300</v>
      </c>
      <c r="F2810" s="0" t="s">
        <v>11</v>
      </c>
      <c r="G2810" s="5" t="n">
        <f aca="false">OR(C2810="M15",C2810="M10")</f>
        <v>0</v>
      </c>
      <c r="H2810" s="5" t="n">
        <f aca="false">AND(D2810&lt;=7,D2810&gt;=4)</f>
        <v>0</v>
      </c>
      <c r="I2810" s="5" t="n">
        <f aca="false">AND(B2810&gt;=$P$1,B2810&lt;=$Q$1)</f>
        <v>1</v>
      </c>
      <c r="J2810" s="0" t="n">
        <f aca="false">VLOOKUP(D2810,Товар!$A$1:$F$61,5)</f>
        <v>200</v>
      </c>
      <c r="K2810" s="5" t="n">
        <f aca="false">IF(F2810="Поступление",TRUE())</f>
        <v>1</v>
      </c>
      <c r="L2810" s="5" t="n">
        <f aca="false">AND(G2810,H2810,I2810,K2810)</f>
        <v>0</v>
      </c>
      <c r="M2810" s="0" t="n">
        <f aca="false">IF(L2810,1,0)</f>
        <v>0</v>
      </c>
      <c r="N2810" s="0" t="n">
        <f aca="false">E2810*J2810*M2810</f>
        <v>0</v>
      </c>
    </row>
    <row r="2811" customFormat="false" ht="14.25" hidden="false" customHeight="false" outlineLevel="0" collapsed="false">
      <c r="A2811" s="0" t="n">
        <v>2810</v>
      </c>
      <c r="B2811" s="3" t="n">
        <v>45148</v>
      </c>
      <c r="C2811" s="4" t="s">
        <v>10</v>
      </c>
      <c r="D2811" s="0" t="n">
        <v>38</v>
      </c>
      <c r="E2811" s="0" t="n">
        <v>300</v>
      </c>
      <c r="F2811" s="0" t="s">
        <v>11</v>
      </c>
      <c r="G2811" s="5" t="n">
        <f aca="false">OR(C2811="M15",C2811="M10")</f>
        <v>0</v>
      </c>
      <c r="H2811" s="5" t="n">
        <f aca="false">AND(D2811&lt;=7,D2811&gt;=4)</f>
        <v>0</v>
      </c>
      <c r="I2811" s="5" t="n">
        <f aca="false">AND(B2811&gt;=$P$1,B2811&lt;=$Q$1)</f>
        <v>1</v>
      </c>
      <c r="J2811" s="0" t="n">
        <f aca="false">VLOOKUP(D2811,Товар!$A$1:$F$61,5)</f>
        <v>200</v>
      </c>
      <c r="K2811" s="5" t="n">
        <f aca="false">IF(F2811="Поступление",TRUE())</f>
        <v>1</v>
      </c>
      <c r="L2811" s="5" t="n">
        <f aca="false">AND(G2811,H2811,I2811,K2811)</f>
        <v>0</v>
      </c>
      <c r="M2811" s="0" t="n">
        <f aca="false">IF(L2811,1,0)</f>
        <v>0</v>
      </c>
      <c r="N2811" s="0" t="n">
        <f aca="false">E2811*J2811*M2811</f>
        <v>0</v>
      </c>
    </row>
    <row r="2812" customFormat="false" ht="14.25" hidden="false" customHeight="false" outlineLevel="0" collapsed="false">
      <c r="A2812" s="0" t="n">
        <v>2811</v>
      </c>
      <c r="B2812" s="3" t="n">
        <v>45148</v>
      </c>
      <c r="C2812" s="4" t="s">
        <v>10</v>
      </c>
      <c r="D2812" s="0" t="n">
        <v>39</v>
      </c>
      <c r="E2812" s="0" t="n">
        <v>300</v>
      </c>
      <c r="F2812" s="0" t="s">
        <v>11</v>
      </c>
      <c r="G2812" s="5" t="n">
        <f aca="false">OR(C2812="M15",C2812="M10")</f>
        <v>0</v>
      </c>
      <c r="H2812" s="5" t="n">
        <f aca="false">AND(D2812&lt;=7,D2812&gt;=4)</f>
        <v>0</v>
      </c>
      <c r="I2812" s="5" t="n">
        <f aca="false">AND(B2812&gt;=$P$1,B2812&lt;=$Q$1)</f>
        <v>1</v>
      </c>
      <c r="J2812" s="0" t="n">
        <f aca="false">VLOOKUP(D2812,Товар!$A$1:$F$61,5)</f>
        <v>250</v>
      </c>
      <c r="K2812" s="5" t="n">
        <f aca="false">IF(F2812="Поступление",TRUE())</f>
        <v>1</v>
      </c>
      <c r="L2812" s="5" t="n">
        <f aca="false">AND(G2812,H2812,I2812,K2812)</f>
        <v>0</v>
      </c>
      <c r="M2812" s="0" t="n">
        <f aca="false">IF(L2812,1,0)</f>
        <v>0</v>
      </c>
      <c r="N2812" s="0" t="n">
        <f aca="false">E2812*J2812*M2812</f>
        <v>0</v>
      </c>
    </row>
    <row r="2813" customFormat="false" ht="14.25" hidden="false" customHeight="false" outlineLevel="0" collapsed="false">
      <c r="A2813" s="0" t="n">
        <v>2812</v>
      </c>
      <c r="B2813" s="3" t="n">
        <v>45148</v>
      </c>
      <c r="C2813" s="4" t="s">
        <v>10</v>
      </c>
      <c r="D2813" s="0" t="n">
        <v>40</v>
      </c>
      <c r="E2813" s="0" t="n">
        <v>300</v>
      </c>
      <c r="F2813" s="0" t="s">
        <v>11</v>
      </c>
      <c r="G2813" s="5" t="n">
        <f aca="false">OR(C2813="M15",C2813="M10")</f>
        <v>0</v>
      </c>
      <c r="H2813" s="5" t="n">
        <f aca="false">AND(D2813&lt;=7,D2813&gt;=4)</f>
        <v>0</v>
      </c>
      <c r="I2813" s="5" t="n">
        <f aca="false">AND(B2813&gt;=$P$1,B2813&lt;=$Q$1)</f>
        <v>1</v>
      </c>
      <c r="J2813" s="0" t="n">
        <f aca="false">VLOOKUP(D2813,Товар!$A$1:$F$61,5)</f>
        <v>200</v>
      </c>
      <c r="K2813" s="5" t="n">
        <f aca="false">IF(F2813="Поступление",TRUE())</f>
        <v>1</v>
      </c>
      <c r="L2813" s="5" t="n">
        <f aca="false">AND(G2813,H2813,I2813,K2813)</f>
        <v>0</v>
      </c>
      <c r="M2813" s="0" t="n">
        <f aca="false">IF(L2813,1,0)</f>
        <v>0</v>
      </c>
      <c r="N2813" s="0" t="n">
        <f aca="false">E2813*J2813*M2813</f>
        <v>0</v>
      </c>
    </row>
    <row r="2814" customFormat="false" ht="14.25" hidden="false" customHeight="false" outlineLevel="0" collapsed="false">
      <c r="A2814" s="0" t="n">
        <v>2813</v>
      </c>
      <c r="B2814" s="3" t="n">
        <v>45148</v>
      </c>
      <c r="C2814" s="4" t="s">
        <v>10</v>
      </c>
      <c r="D2814" s="0" t="n">
        <v>41</v>
      </c>
      <c r="E2814" s="0" t="n">
        <v>300</v>
      </c>
      <c r="F2814" s="0" t="s">
        <v>11</v>
      </c>
      <c r="G2814" s="5" t="n">
        <f aca="false">OR(C2814="M15",C2814="M10")</f>
        <v>0</v>
      </c>
      <c r="H2814" s="5" t="n">
        <f aca="false">AND(D2814&lt;=7,D2814&gt;=4)</f>
        <v>0</v>
      </c>
      <c r="I2814" s="5" t="n">
        <f aca="false">AND(B2814&gt;=$P$1,B2814&lt;=$Q$1)</f>
        <v>1</v>
      </c>
      <c r="J2814" s="0" t="n">
        <f aca="false">VLOOKUP(D2814,Товар!$A$1:$F$61,5)</f>
        <v>100</v>
      </c>
      <c r="K2814" s="5" t="n">
        <f aca="false">IF(F2814="Поступление",TRUE())</f>
        <v>1</v>
      </c>
      <c r="L2814" s="5" t="n">
        <f aca="false">AND(G2814,H2814,I2814,K2814)</f>
        <v>0</v>
      </c>
      <c r="M2814" s="0" t="n">
        <f aca="false">IF(L2814,1,0)</f>
        <v>0</v>
      </c>
      <c r="N2814" s="0" t="n">
        <f aca="false">E2814*J2814*M2814</f>
        <v>0</v>
      </c>
    </row>
    <row r="2815" customFormat="false" ht="14.25" hidden="false" customHeight="false" outlineLevel="0" collapsed="false">
      <c r="A2815" s="0" t="n">
        <v>2814</v>
      </c>
      <c r="B2815" s="3" t="n">
        <v>45148</v>
      </c>
      <c r="C2815" s="4" t="s">
        <v>10</v>
      </c>
      <c r="D2815" s="0" t="n">
        <v>42</v>
      </c>
      <c r="E2815" s="0" t="n">
        <v>300</v>
      </c>
      <c r="F2815" s="0" t="s">
        <v>11</v>
      </c>
      <c r="G2815" s="5" t="n">
        <f aca="false">OR(C2815="M15",C2815="M10")</f>
        <v>0</v>
      </c>
      <c r="H2815" s="5" t="n">
        <f aca="false">AND(D2815&lt;=7,D2815&gt;=4)</f>
        <v>0</v>
      </c>
      <c r="I2815" s="5" t="n">
        <f aca="false">AND(B2815&gt;=$P$1,B2815&lt;=$Q$1)</f>
        <v>1</v>
      </c>
      <c r="J2815" s="0" t="n">
        <f aca="false">VLOOKUP(D2815,Товар!$A$1:$F$61,5)</f>
        <v>500</v>
      </c>
      <c r="K2815" s="5" t="n">
        <f aca="false">IF(F2815="Поступление",TRUE())</f>
        <v>1</v>
      </c>
      <c r="L2815" s="5" t="n">
        <f aca="false">AND(G2815,H2815,I2815,K2815)</f>
        <v>0</v>
      </c>
      <c r="M2815" s="0" t="n">
        <f aca="false">IF(L2815,1,0)</f>
        <v>0</v>
      </c>
      <c r="N2815" s="0" t="n">
        <f aca="false">E2815*J2815*M2815</f>
        <v>0</v>
      </c>
    </row>
    <row r="2816" customFormat="false" ht="14.25" hidden="false" customHeight="false" outlineLevel="0" collapsed="false">
      <c r="A2816" s="0" t="n">
        <v>2815</v>
      </c>
      <c r="B2816" s="3" t="n">
        <v>45148</v>
      </c>
      <c r="C2816" s="4" t="s">
        <v>10</v>
      </c>
      <c r="D2816" s="0" t="n">
        <v>43</v>
      </c>
      <c r="E2816" s="0" t="n">
        <v>300</v>
      </c>
      <c r="F2816" s="0" t="s">
        <v>11</v>
      </c>
      <c r="G2816" s="5" t="n">
        <f aca="false">OR(C2816="M15",C2816="M10")</f>
        <v>0</v>
      </c>
      <c r="H2816" s="5" t="n">
        <f aca="false">AND(D2816&lt;=7,D2816&gt;=4)</f>
        <v>0</v>
      </c>
      <c r="I2816" s="5" t="n">
        <f aca="false">AND(B2816&gt;=$P$1,B2816&lt;=$Q$1)</f>
        <v>1</v>
      </c>
      <c r="J2816" s="0" t="n">
        <f aca="false">VLOOKUP(D2816,Товар!$A$1:$F$61,5)</f>
        <v>120</v>
      </c>
      <c r="K2816" s="5" t="n">
        <f aca="false">IF(F2816="Поступление",TRUE())</f>
        <v>1</v>
      </c>
      <c r="L2816" s="5" t="n">
        <f aca="false">AND(G2816,H2816,I2816,K2816)</f>
        <v>0</v>
      </c>
      <c r="M2816" s="0" t="n">
        <f aca="false">IF(L2816,1,0)</f>
        <v>0</v>
      </c>
      <c r="N2816" s="0" t="n">
        <f aca="false">E2816*J2816*M2816</f>
        <v>0</v>
      </c>
    </row>
    <row r="2817" customFormat="false" ht="14.25" hidden="false" customHeight="false" outlineLevel="0" collapsed="false">
      <c r="A2817" s="0" t="n">
        <v>2816</v>
      </c>
      <c r="B2817" s="3" t="n">
        <v>45148</v>
      </c>
      <c r="C2817" s="4" t="s">
        <v>10</v>
      </c>
      <c r="D2817" s="0" t="n">
        <v>44</v>
      </c>
      <c r="E2817" s="0" t="n">
        <v>300</v>
      </c>
      <c r="F2817" s="0" t="s">
        <v>11</v>
      </c>
      <c r="G2817" s="5" t="n">
        <f aca="false">OR(C2817="M15",C2817="M10")</f>
        <v>0</v>
      </c>
      <c r="H2817" s="5" t="n">
        <f aca="false">AND(D2817&lt;=7,D2817&gt;=4)</f>
        <v>0</v>
      </c>
      <c r="I2817" s="5" t="n">
        <f aca="false">AND(B2817&gt;=$P$1,B2817&lt;=$Q$1)</f>
        <v>1</v>
      </c>
      <c r="J2817" s="0" t="n">
        <f aca="false">VLOOKUP(D2817,Товар!$A$1:$F$61,5)</f>
        <v>200</v>
      </c>
      <c r="K2817" s="5" t="n">
        <f aca="false">IF(F2817="Поступление",TRUE())</f>
        <v>1</v>
      </c>
      <c r="L2817" s="5" t="n">
        <f aca="false">AND(G2817,H2817,I2817,K2817)</f>
        <v>0</v>
      </c>
      <c r="M2817" s="0" t="n">
        <f aca="false">IF(L2817,1,0)</f>
        <v>0</v>
      </c>
      <c r="N2817" s="0" t="n">
        <f aca="false">E2817*J2817*M2817</f>
        <v>0</v>
      </c>
    </row>
    <row r="2818" customFormat="false" ht="14.25" hidden="false" customHeight="false" outlineLevel="0" collapsed="false">
      <c r="A2818" s="0" t="n">
        <v>2817</v>
      </c>
      <c r="B2818" s="3" t="n">
        <v>45148</v>
      </c>
      <c r="C2818" s="4" t="s">
        <v>10</v>
      </c>
      <c r="D2818" s="0" t="n">
        <v>45</v>
      </c>
      <c r="E2818" s="0" t="n">
        <v>300</v>
      </c>
      <c r="F2818" s="0" t="s">
        <v>11</v>
      </c>
      <c r="G2818" s="5" t="n">
        <f aca="false">OR(C2818="M15",C2818="M10")</f>
        <v>0</v>
      </c>
      <c r="H2818" s="5" t="n">
        <f aca="false">AND(D2818&lt;=7,D2818&gt;=4)</f>
        <v>0</v>
      </c>
      <c r="I2818" s="5" t="n">
        <f aca="false">AND(B2818&gt;=$P$1,B2818&lt;=$Q$1)</f>
        <v>1</v>
      </c>
      <c r="J2818" s="0" t="n">
        <f aca="false">VLOOKUP(D2818,Товар!$A$1:$F$61,5)</f>
        <v>200</v>
      </c>
      <c r="K2818" s="5" t="n">
        <f aca="false">IF(F2818="Поступление",TRUE())</f>
        <v>1</v>
      </c>
      <c r="L2818" s="5" t="n">
        <f aca="false">AND(G2818,H2818,I2818,K2818)</f>
        <v>0</v>
      </c>
      <c r="M2818" s="0" t="n">
        <f aca="false">IF(L2818,1,0)</f>
        <v>0</v>
      </c>
      <c r="N2818" s="0" t="n">
        <f aca="false">E2818*J2818*M2818</f>
        <v>0</v>
      </c>
    </row>
    <row r="2819" customFormat="false" ht="14.25" hidden="false" customHeight="false" outlineLevel="0" collapsed="false">
      <c r="A2819" s="0" t="n">
        <v>2818</v>
      </c>
      <c r="B2819" s="3" t="n">
        <v>45148</v>
      </c>
      <c r="C2819" s="4" t="s">
        <v>10</v>
      </c>
      <c r="D2819" s="0" t="n">
        <v>46</v>
      </c>
      <c r="E2819" s="0" t="n">
        <v>300</v>
      </c>
      <c r="F2819" s="0" t="s">
        <v>11</v>
      </c>
      <c r="G2819" s="5" t="n">
        <f aca="false">OR(C2819="M15",C2819="M10")</f>
        <v>0</v>
      </c>
      <c r="H2819" s="5" t="n">
        <f aca="false">AND(D2819&lt;=7,D2819&gt;=4)</f>
        <v>0</v>
      </c>
      <c r="I2819" s="5" t="n">
        <f aca="false">AND(B2819&gt;=$P$1,B2819&lt;=$Q$1)</f>
        <v>1</v>
      </c>
      <c r="J2819" s="0" t="n">
        <f aca="false">VLOOKUP(D2819,Товар!$A$1:$F$61,5)</f>
        <v>300</v>
      </c>
      <c r="K2819" s="5" t="n">
        <f aca="false">IF(F2819="Поступление",TRUE())</f>
        <v>1</v>
      </c>
      <c r="L2819" s="5" t="n">
        <f aca="false">AND(G2819,H2819,I2819,K2819)</f>
        <v>0</v>
      </c>
      <c r="M2819" s="0" t="n">
        <f aca="false">IF(L2819,1,0)</f>
        <v>0</v>
      </c>
      <c r="N2819" s="0" t="n">
        <f aca="false">E2819*J2819*M2819</f>
        <v>0</v>
      </c>
    </row>
    <row r="2820" customFormat="false" ht="14.25" hidden="false" customHeight="false" outlineLevel="0" collapsed="false">
      <c r="A2820" s="0" t="n">
        <v>2819</v>
      </c>
      <c r="B2820" s="3" t="n">
        <v>45148</v>
      </c>
      <c r="C2820" s="4" t="s">
        <v>10</v>
      </c>
      <c r="D2820" s="0" t="n">
        <v>47</v>
      </c>
      <c r="E2820" s="0" t="n">
        <v>300</v>
      </c>
      <c r="F2820" s="0" t="s">
        <v>11</v>
      </c>
      <c r="G2820" s="5" t="n">
        <f aca="false">OR(C2820="M15",C2820="M10")</f>
        <v>0</v>
      </c>
      <c r="H2820" s="5" t="n">
        <f aca="false">AND(D2820&lt;=7,D2820&gt;=4)</f>
        <v>0</v>
      </c>
      <c r="I2820" s="5" t="n">
        <f aca="false">AND(B2820&gt;=$P$1,B2820&lt;=$Q$1)</f>
        <v>1</v>
      </c>
      <c r="J2820" s="0" t="n">
        <f aca="false">VLOOKUP(D2820,Товар!$A$1:$F$61,5)</f>
        <v>300</v>
      </c>
      <c r="K2820" s="5" t="n">
        <f aca="false">IF(F2820="Поступление",TRUE())</f>
        <v>1</v>
      </c>
      <c r="L2820" s="5" t="n">
        <f aca="false">AND(G2820,H2820,I2820,K2820)</f>
        <v>0</v>
      </c>
      <c r="M2820" s="0" t="n">
        <f aca="false">IF(L2820,1,0)</f>
        <v>0</v>
      </c>
      <c r="N2820" s="0" t="n">
        <f aca="false">E2820*J2820*M2820</f>
        <v>0</v>
      </c>
    </row>
    <row r="2821" customFormat="false" ht="14.25" hidden="false" customHeight="false" outlineLevel="0" collapsed="false">
      <c r="A2821" s="0" t="n">
        <v>2820</v>
      </c>
      <c r="B2821" s="3" t="n">
        <v>45148</v>
      </c>
      <c r="C2821" s="4" t="s">
        <v>10</v>
      </c>
      <c r="D2821" s="0" t="n">
        <v>48</v>
      </c>
      <c r="E2821" s="0" t="n">
        <v>300</v>
      </c>
      <c r="F2821" s="0" t="s">
        <v>11</v>
      </c>
      <c r="G2821" s="5" t="n">
        <f aca="false">OR(C2821="M15",C2821="M10")</f>
        <v>0</v>
      </c>
      <c r="H2821" s="5" t="n">
        <f aca="false">AND(D2821&lt;=7,D2821&gt;=4)</f>
        <v>0</v>
      </c>
      <c r="I2821" s="5" t="n">
        <f aca="false">AND(B2821&gt;=$P$1,B2821&lt;=$Q$1)</f>
        <v>1</v>
      </c>
      <c r="J2821" s="0" t="n">
        <f aca="false">VLOOKUP(D2821,Товар!$A$1:$F$61,5)</f>
        <v>300</v>
      </c>
      <c r="K2821" s="5" t="n">
        <f aca="false">IF(F2821="Поступление",TRUE())</f>
        <v>1</v>
      </c>
      <c r="L2821" s="5" t="n">
        <f aca="false">AND(G2821,H2821,I2821,K2821)</f>
        <v>0</v>
      </c>
      <c r="M2821" s="0" t="n">
        <f aca="false">IF(L2821,1,0)</f>
        <v>0</v>
      </c>
      <c r="N2821" s="0" t="n">
        <f aca="false">E2821*J2821*M2821</f>
        <v>0</v>
      </c>
    </row>
    <row r="2822" customFormat="false" ht="14.25" hidden="false" customHeight="false" outlineLevel="0" collapsed="false">
      <c r="A2822" s="0" t="n">
        <v>2821</v>
      </c>
      <c r="B2822" s="3" t="n">
        <v>45148</v>
      </c>
      <c r="C2822" s="4" t="s">
        <v>10</v>
      </c>
      <c r="D2822" s="0" t="n">
        <v>49</v>
      </c>
      <c r="E2822" s="0" t="n">
        <v>300</v>
      </c>
      <c r="F2822" s="0" t="s">
        <v>11</v>
      </c>
      <c r="G2822" s="5" t="n">
        <f aca="false">OR(C2822="M15",C2822="M10")</f>
        <v>0</v>
      </c>
      <c r="H2822" s="5" t="n">
        <f aca="false">AND(D2822&lt;=7,D2822&gt;=4)</f>
        <v>0</v>
      </c>
      <c r="I2822" s="5" t="n">
        <f aca="false">AND(B2822&gt;=$P$1,B2822&lt;=$Q$1)</f>
        <v>1</v>
      </c>
      <c r="J2822" s="0" t="n">
        <f aca="false">VLOOKUP(D2822,Товар!$A$1:$F$61,5)</f>
        <v>250</v>
      </c>
      <c r="K2822" s="5" t="n">
        <f aca="false">IF(F2822="Поступление",TRUE())</f>
        <v>1</v>
      </c>
      <c r="L2822" s="5" t="n">
        <f aca="false">AND(G2822,H2822,I2822,K2822)</f>
        <v>0</v>
      </c>
      <c r="M2822" s="0" t="n">
        <f aca="false">IF(L2822,1,0)</f>
        <v>0</v>
      </c>
      <c r="N2822" s="0" t="n">
        <f aca="false">E2822*J2822*M2822</f>
        <v>0</v>
      </c>
    </row>
    <row r="2823" customFormat="false" ht="14.25" hidden="false" customHeight="false" outlineLevel="0" collapsed="false">
      <c r="A2823" s="0" t="n">
        <v>2822</v>
      </c>
      <c r="B2823" s="3" t="n">
        <v>45148</v>
      </c>
      <c r="C2823" s="4" t="s">
        <v>10</v>
      </c>
      <c r="D2823" s="0" t="n">
        <v>50</v>
      </c>
      <c r="E2823" s="0" t="n">
        <v>300</v>
      </c>
      <c r="F2823" s="0" t="s">
        <v>11</v>
      </c>
      <c r="G2823" s="5" t="n">
        <f aca="false">OR(C2823="M15",C2823="M10")</f>
        <v>0</v>
      </c>
      <c r="H2823" s="5" t="n">
        <f aca="false">AND(D2823&lt;=7,D2823&gt;=4)</f>
        <v>0</v>
      </c>
      <c r="I2823" s="5" t="n">
        <f aca="false">AND(B2823&gt;=$P$1,B2823&lt;=$Q$1)</f>
        <v>1</v>
      </c>
      <c r="J2823" s="0" t="n">
        <f aca="false">VLOOKUP(D2823,Товар!$A$1:$F$61,5)</f>
        <v>250</v>
      </c>
      <c r="K2823" s="5" t="n">
        <f aca="false">IF(F2823="Поступление",TRUE())</f>
        <v>1</v>
      </c>
      <c r="L2823" s="5" t="n">
        <f aca="false">AND(G2823,H2823,I2823,K2823)</f>
        <v>0</v>
      </c>
      <c r="M2823" s="0" t="n">
        <f aca="false">IF(L2823,1,0)</f>
        <v>0</v>
      </c>
      <c r="N2823" s="0" t="n">
        <f aca="false">E2823*J2823*M2823</f>
        <v>0</v>
      </c>
    </row>
    <row r="2824" customFormat="false" ht="14.25" hidden="false" customHeight="false" outlineLevel="0" collapsed="false">
      <c r="A2824" s="0" t="n">
        <v>2823</v>
      </c>
      <c r="B2824" s="3" t="n">
        <v>45148</v>
      </c>
      <c r="C2824" s="4" t="s">
        <v>10</v>
      </c>
      <c r="D2824" s="0" t="n">
        <v>51</v>
      </c>
      <c r="E2824" s="0" t="n">
        <v>300</v>
      </c>
      <c r="F2824" s="0" t="s">
        <v>11</v>
      </c>
      <c r="G2824" s="5" t="n">
        <f aca="false">OR(C2824="M15",C2824="M10")</f>
        <v>0</v>
      </c>
      <c r="H2824" s="5" t="n">
        <f aca="false">AND(D2824&lt;=7,D2824&gt;=4)</f>
        <v>0</v>
      </c>
      <c r="I2824" s="5" t="n">
        <f aca="false">AND(B2824&gt;=$P$1,B2824&lt;=$Q$1)</f>
        <v>1</v>
      </c>
      <c r="J2824" s="0" t="n">
        <f aca="false">VLOOKUP(D2824,Товар!$A$1:$F$61,5)</f>
        <v>250</v>
      </c>
      <c r="K2824" s="5" t="n">
        <f aca="false">IF(F2824="Поступление",TRUE())</f>
        <v>1</v>
      </c>
      <c r="L2824" s="5" t="n">
        <f aca="false">AND(G2824,H2824,I2824,K2824)</f>
        <v>0</v>
      </c>
      <c r="M2824" s="0" t="n">
        <f aca="false">IF(L2824,1,0)</f>
        <v>0</v>
      </c>
      <c r="N2824" s="0" t="n">
        <f aca="false">E2824*J2824*M2824</f>
        <v>0</v>
      </c>
    </row>
    <row r="2825" customFormat="false" ht="14.25" hidden="false" customHeight="false" outlineLevel="0" collapsed="false">
      <c r="A2825" s="0" t="n">
        <v>2824</v>
      </c>
      <c r="B2825" s="3" t="n">
        <v>45148</v>
      </c>
      <c r="C2825" s="4" t="s">
        <v>10</v>
      </c>
      <c r="D2825" s="0" t="n">
        <v>52</v>
      </c>
      <c r="E2825" s="0" t="n">
        <v>300</v>
      </c>
      <c r="F2825" s="0" t="s">
        <v>11</v>
      </c>
      <c r="G2825" s="5" t="n">
        <f aca="false">OR(C2825="M15",C2825="M10")</f>
        <v>0</v>
      </c>
      <c r="H2825" s="5" t="n">
        <f aca="false">AND(D2825&lt;=7,D2825&gt;=4)</f>
        <v>0</v>
      </c>
      <c r="I2825" s="5" t="n">
        <f aca="false">AND(B2825&gt;=$P$1,B2825&lt;=$Q$1)</f>
        <v>1</v>
      </c>
      <c r="J2825" s="0" t="n">
        <f aca="false">VLOOKUP(D2825,Товар!$A$1:$F$61,5)</f>
        <v>200</v>
      </c>
      <c r="K2825" s="5" t="n">
        <f aca="false">IF(F2825="Поступление",TRUE())</f>
        <v>1</v>
      </c>
      <c r="L2825" s="5" t="n">
        <f aca="false">AND(G2825,H2825,I2825,K2825)</f>
        <v>0</v>
      </c>
      <c r="M2825" s="0" t="n">
        <f aca="false">IF(L2825,1,0)</f>
        <v>0</v>
      </c>
      <c r="N2825" s="0" t="n">
        <f aca="false">E2825*J2825*M2825</f>
        <v>0</v>
      </c>
    </row>
    <row r="2826" customFormat="false" ht="14.25" hidden="false" customHeight="false" outlineLevel="0" collapsed="false">
      <c r="A2826" s="0" t="n">
        <v>2825</v>
      </c>
      <c r="B2826" s="3" t="n">
        <v>45148</v>
      </c>
      <c r="C2826" s="4" t="s">
        <v>10</v>
      </c>
      <c r="D2826" s="0" t="n">
        <v>53</v>
      </c>
      <c r="E2826" s="0" t="n">
        <v>300</v>
      </c>
      <c r="F2826" s="0" t="s">
        <v>11</v>
      </c>
      <c r="G2826" s="5" t="n">
        <f aca="false">OR(C2826="M15",C2826="M10")</f>
        <v>0</v>
      </c>
      <c r="H2826" s="5" t="n">
        <f aca="false">AND(D2826&lt;=7,D2826&gt;=4)</f>
        <v>0</v>
      </c>
      <c r="I2826" s="5" t="n">
        <f aca="false">AND(B2826&gt;=$P$1,B2826&lt;=$Q$1)</f>
        <v>1</v>
      </c>
      <c r="J2826" s="0" t="n">
        <f aca="false">VLOOKUP(D2826,Товар!$A$1:$F$61,5)</f>
        <v>400</v>
      </c>
      <c r="K2826" s="5" t="n">
        <f aca="false">IF(F2826="Поступление",TRUE())</f>
        <v>1</v>
      </c>
      <c r="L2826" s="5" t="n">
        <f aca="false">AND(G2826,H2826,I2826,K2826)</f>
        <v>0</v>
      </c>
      <c r="M2826" s="0" t="n">
        <f aca="false">IF(L2826,1,0)</f>
        <v>0</v>
      </c>
      <c r="N2826" s="0" t="n">
        <f aca="false">E2826*J2826*M2826</f>
        <v>0</v>
      </c>
    </row>
    <row r="2827" customFormat="false" ht="14.25" hidden="false" customHeight="false" outlineLevel="0" collapsed="false">
      <c r="A2827" s="0" t="n">
        <v>2826</v>
      </c>
      <c r="B2827" s="3" t="n">
        <v>45148</v>
      </c>
      <c r="C2827" s="4" t="s">
        <v>10</v>
      </c>
      <c r="D2827" s="0" t="n">
        <v>54</v>
      </c>
      <c r="E2827" s="0" t="n">
        <v>300</v>
      </c>
      <c r="F2827" s="0" t="s">
        <v>11</v>
      </c>
      <c r="G2827" s="5" t="n">
        <f aca="false">OR(C2827="M15",C2827="M10")</f>
        <v>0</v>
      </c>
      <c r="H2827" s="5" t="n">
        <f aca="false">AND(D2827&lt;=7,D2827&gt;=4)</f>
        <v>0</v>
      </c>
      <c r="I2827" s="5" t="n">
        <f aca="false">AND(B2827&gt;=$P$1,B2827&lt;=$Q$1)</f>
        <v>1</v>
      </c>
      <c r="J2827" s="0" t="n">
        <f aca="false">VLOOKUP(D2827,Товар!$A$1:$F$61,5)</f>
        <v>300</v>
      </c>
      <c r="K2827" s="5" t="n">
        <f aca="false">IF(F2827="Поступление",TRUE())</f>
        <v>1</v>
      </c>
      <c r="L2827" s="5" t="n">
        <f aca="false">AND(G2827,H2827,I2827,K2827)</f>
        <v>0</v>
      </c>
      <c r="M2827" s="0" t="n">
        <f aca="false">IF(L2827,1,0)</f>
        <v>0</v>
      </c>
      <c r="N2827" s="0" t="n">
        <f aca="false">E2827*J2827*M2827</f>
        <v>0</v>
      </c>
    </row>
    <row r="2828" customFormat="false" ht="14.25" hidden="false" customHeight="false" outlineLevel="0" collapsed="false">
      <c r="A2828" s="0" t="n">
        <v>2827</v>
      </c>
      <c r="B2828" s="3" t="n">
        <v>45148</v>
      </c>
      <c r="C2828" s="4" t="s">
        <v>10</v>
      </c>
      <c r="D2828" s="0" t="n">
        <v>55</v>
      </c>
      <c r="E2828" s="0" t="n">
        <v>300</v>
      </c>
      <c r="F2828" s="0" t="s">
        <v>11</v>
      </c>
      <c r="G2828" s="5" t="n">
        <f aca="false">OR(C2828="M15",C2828="M10")</f>
        <v>0</v>
      </c>
      <c r="H2828" s="5" t="n">
        <f aca="false">AND(D2828&lt;=7,D2828&gt;=4)</f>
        <v>0</v>
      </c>
      <c r="I2828" s="5" t="n">
        <f aca="false">AND(B2828&gt;=$P$1,B2828&lt;=$Q$1)</f>
        <v>1</v>
      </c>
      <c r="J2828" s="0" t="n">
        <f aca="false">VLOOKUP(D2828,Товар!$A$1:$F$61,5)</f>
        <v>300</v>
      </c>
      <c r="K2828" s="5" t="n">
        <f aca="false">IF(F2828="Поступление",TRUE())</f>
        <v>1</v>
      </c>
      <c r="L2828" s="5" t="n">
        <f aca="false">AND(G2828,H2828,I2828,K2828)</f>
        <v>0</v>
      </c>
      <c r="M2828" s="0" t="n">
        <f aca="false">IF(L2828,1,0)</f>
        <v>0</v>
      </c>
      <c r="N2828" s="0" t="n">
        <f aca="false">E2828*J2828*M2828</f>
        <v>0</v>
      </c>
    </row>
    <row r="2829" customFormat="false" ht="14.25" hidden="false" customHeight="false" outlineLevel="0" collapsed="false">
      <c r="A2829" s="0" t="n">
        <v>2828</v>
      </c>
      <c r="B2829" s="3" t="n">
        <v>45148</v>
      </c>
      <c r="C2829" s="4" t="s">
        <v>10</v>
      </c>
      <c r="D2829" s="0" t="n">
        <v>56</v>
      </c>
      <c r="E2829" s="0" t="n">
        <v>300</v>
      </c>
      <c r="F2829" s="0" t="s">
        <v>11</v>
      </c>
      <c r="G2829" s="5" t="n">
        <f aca="false">OR(C2829="M15",C2829="M10")</f>
        <v>0</v>
      </c>
      <c r="H2829" s="5" t="n">
        <f aca="false">AND(D2829&lt;=7,D2829&gt;=4)</f>
        <v>0</v>
      </c>
      <c r="I2829" s="5" t="n">
        <f aca="false">AND(B2829&gt;=$P$1,B2829&lt;=$Q$1)</f>
        <v>1</v>
      </c>
      <c r="J2829" s="0" t="n">
        <f aca="false">VLOOKUP(D2829,Товар!$A$1:$F$61,5)</f>
        <v>1</v>
      </c>
      <c r="K2829" s="5" t="n">
        <f aca="false">IF(F2829="Поступление",TRUE())</f>
        <v>1</v>
      </c>
      <c r="L2829" s="5" t="n">
        <f aca="false">AND(G2829,H2829,I2829,K2829)</f>
        <v>0</v>
      </c>
      <c r="M2829" s="0" t="n">
        <f aca="false">IF(L2829,1,0)</f>
        <v>0</v>
      </c>
      <c r="N2829" s="0" t="n">
        <f aca="false">E2829*J2829*M2829</f>
        <v>0</v>
      </c>
    </row>
    <row r="2830" customFormat="false" ht="14.25" hidden="false" customHeight="false" outlineLevel="0" collapsed="false">
      <c r="A2830" s="0" t="n">
        <v>2829</v>
      </c>
      <c r="B2830" s="3" t="n">
        <v>45148</v>
      </c>
      <c r="C2830" s="4" t="s">
        <v>10</v>
      </c>
      <c r="D2830" s="0" t="n">
        <v>57</v>
      </c>
      <c r="E2830" s="0" t="n">
        <v>300</v>
      </c>
      <c r="F2830" s="0" t="s">
        <v>11</v>
      </c>
      <c r="G2830" s="5" t="n">
        <f aca="false">OR(C2830="M15",C2830="M10")</f>
        <v>0</v>
      </c>
      <c r="H2830" s="5" t="n">
        <f aca="false">AND(D2830&lt;=7,D2830&gt;=4)</f>
        <v>0</v>
      </c>
      <c r="I2830" s="5" t="n">
        <f aca="false">AND(B2830&gt;=$P$1,B2830&lt;=$Q$1)</f>
        <v>1</v>
      </c>
      <c r="J2830" s="0" t="n">
        <f aca="false">VLOOKUP(D2830,Товар!$A$1:$F$61,5)</f>
        <v>1</v>
      </c>
      <c r="K2830" s="5" t="n">
        <f aca="false">IF(F2830="Поступление",TRUE())</f>
        <v>1</v>
      </c>
      <c r="L2830" s="5" t="n">
        <f aca="false">AND(G2830,H2830,I2830,K2830)</f>
        <v>0</v>
      </c>
      <c r="M2830" s="0" t="n">
        <f aca="false">IF(L2830,1,0)</f>
        <v>0</v>
      </c>
      <c r="N2830" s="0" t="n">
        <f aca="false">E2830*J2830*M2830</f>
        <v>0</v>
      </c>
    </row>
    <row r="2831" customFormat="false" ht="14.25" hidden="false" customHeight="false" outlineLevel="0" collapsed="false">
      <c r="A2831" s="0" t="n">
        <v>2830</v>
      </c>
      <c r="B2831" s="3" t="n">
        <v>45148</v>
      </c>
      <c r="C2831" s="4" t="s">
        <v>10</v>
      </c>
      <c r="D2831" s="0" t="n">
        <v>58</v>
      </c>
      <c r="E2831" s="0" t="n">
        <v>300</v>
      </c>
      <c r="F2831" s="0" t="s">
        <v>11</v>
      </c>
      <c r="G2831" s="5" t="n">
        <f aca="false">OR(C2831="M15",C2831="M10")</f>
        <v>0</v>
      </c>
      <c r="H2831" s="5" t="n">
        <f aca="false">AND(D2831&lt;=7,D2831&gt;=4)</f>
        <v>0</v>
      </c>
      <c r="I2831" s="5" t="n">
        <f aca="false">AND(B2831&gt;=$P$1,B2831&lt;=$Q$1)</f>
        <v>1</v>
      </c>
      <c r="J2831" s="0" t="n">
        <f aca="false">VLOOKUP(D2831,Товар!$A$1:$F$61,5)</f>
        <v>500</v>
      </c>
      <c r="K2831" s="5" t="n">
        <f aca="false">IF(F2831="Поступление",TRUE())</f>
        <v>1</v>
      </c>
      <c r="L2831" s="5" t="n">
        <f aca="false">AND(G2831,H2831,I2831,K2831)</f>
        <v>0</v>
      </c>
      <c r="M2831" s="0" t="n">
        <f aca="false">IF(L2831,1,0)</f>
        <v>0</v>
      </c>
      <c r="N2831" s="0" t="n">
        <f aca="false">E2831*J2831*M2831</f>
        <v>0</v>
      </c>
    </row>
    <row r="2832" customFormat="false" ht="14.25" hidden="false" customHeight="false" outlineLevel="0" collapsed="false">
      <c r="A2832" s="0" t="n">
        <v>2831</v>
      </c>
      <c r="B2832" s="3" t="n">
        <v>45148</v>
      </c>
      <c r="C2832" s="4" t="s">
        <v>10</v>
      </c>
      <c r="D2832" s="0" t="n">
        <v>59</v>
      </c>
      <c r="E2832" s="0" t="n">
        <v>300</v>
      </c>
      <c r="F2832" s="0" t="s">
        <v>11</v>
      </c>
      <c r="G2832" s="5" t="n">
        <f aca="false">OR(C2832="M15",C2832="M10")</f>
        <v>0</v>
      </c>
      <c r="H2832" s="5" t="n">
        <f aca="false">AND(D2832&lt;=7,D2832&gt;=4)</f>
        <v>0</v>
      </c>
      <c r="I2832" s="5" t="n">
        <f aca="false">AND(B2832&gt;=$P$1,B2832&lt;=$Q$1)</f>
        <v>1</v>
      </c>
      <c r="J2832" s="0" t="n">
        <f aca="false">VLOOKUP(D2832,Товар!$A$1:$F$61,5)</f>
        <v>500</v>
      </c>
      <c r="K2832" s="5" t="n">
        <f aca="false">IF(F2832="Поступление",TRUE())</f>
        <v>1</v>
      </c>
      <c r="L2832" s="5" t="n">
        <f aca="false">AND(G2832,H2832,I2832,K2832)</f>
        <v>0</v>
      </c>
      <c r="M2832" s="0" t="n">
        <f aca="false">IF(L2832,1,0)</f>
        <v>0</v>
      </c>
      <c r="N2832" s="0" t="n">
        <f aca="false">E2832*J2832*M2832</f>
        <v>0</v>
      </c>
    </row>
    <row r="2833" customFormat="false" ht="14.25" hidden="false" customHeight="false" outlineLevel="0" collapsed="false">
      <c r="A2833" s="0" t="n">
        <v>2832</v>
      </c>
      <c r="B2833" s="3" t="n">
        <v>45148</v>
      </c>
      <c r="C2833" s="4" t="s">
        <v>10</v>
      </c>
      <c r="D2833" s="0" t="n">
        <v>60</v>
      </c>
      <c r="E2833" s="0" t="n">
        <v>300</v>
      </c>
      <c r="F2833" s="0" t="s">
        <v>11</v>
      </c>
      <c r="G2833" s="5" t="n">
        <f aca="false">OR(C2833="M15",C2833="M10")</f>
        <v>0</v>
      </c>
      <c r="H2833" s="5" t="n">
        <f aca="false">AND(D2833&lt;=7,D2833&gt;=4)</f>
        <v>0</v>
      </c>
      <c r="I2833" s="5" t="n">
        <f aca="false">AND(B2833&gt;=$P$1,B2833&lt;=$Q$1)</f>
        <v>1</v>
      </c>
      <c r="J2833" s="0" t="n">
        <f aca="false">VLOOKUP(D2833,Товар!$A$1:$F$61,5)</f>
        <v>500</v>
      </c>
      <c r="K2833" s="5" t="n">
        <f aca="false">IF(F2833="Поступление",TRUE())</f>
        <v>1</v>
      </c>
      <c r="L2833" s="5" t="n">
        <f aca="false">AND(G2833,H2833,I2833,K2833)</f>
        <v>0</v>
      </c>
      <c r="M2833" s="0" t="n">
        <f aca="false">IF(L2833,1,0)</f>
        <v>0</v>
      </c>
      <c r="N2833" s="0" t="n">
        <f aca="false">E2833*J2833*M2833</f>
        <v>0</v>
      </c>
    </row>
    <row r="2834" customFormat="false" ht="14.25" hidden="false" customHeight="false" outlineLevel="0" collapsed="false">
      <c r="A2834" s="0" t="n">
        <v>2833</v>
      </c>
      <c r="B2834" s="3" t="n">
        <v>45148</v>
      </c>
      <c r="C2834" s="4" t="s">
        <v>12</v>
      </c>
      <c r="D2834" s="0" t="n">
        <v>37</v>
      </c>
      <c r="E2834" s="0" t="n">
        <v>300</v>
      </c>
      <c r="F2834" s="0" t="s">
        <v>11</v>
      </c>
      <c r="G2834" s="5" t="n">
        <f aca="false">OR(C2834="M15",C2834="M10")</f>
        <v>0</v>
      </c>
      <c r="H2834" s="5" t="n">
        <f aca="false">AND(D2834&lt;=7,D2834&gt;=4)</f>
        <v>0</v>
      </c>
      <c r="I2834" s="5" t="n">
        <f aca="false">AND(B2834&gt;=$P$1,B2834&lt;=$Q$1)</f>
        <v>1</v>
      </c>
      <c r="J2834" s="0" t="n">
        <f aca="false">VLOOKUP(D2834,Товар!$A$1:$F$61,5)</f>
        <v>200</v>
      </c>
      <c r="K2834" s="5" t="n">
        <f aca="false">IF(F2834="Поступление",TRUE())</f>
        <v>1</v>
      </c>
      <c r="L2834" s="5" t="n">
        <f aca="false">AND(G2834,H2834,I2834,K2834)</f>
        <v>0</v>
      </c>
      <c r="M2834" s="0" t="n">
        <f aca="false">IF(L2834,1,0)</f>
        <v>0</v>
      </c>
      <c r="N2834" s="0" t="n">
        <f aca="false">E2834*J2834*M2834</f>
        <v>0</v>
      </c>
    </row>
    <row r="2835" customFormat="false" ht="14.25" hidden="false" customHeight="false" outlineLevel="0" collapsed="false">
      <c r="A2835" s="0" t="n">
        <v>2834</v>
      </c>
      <c r="B2835" s="3" t="n">
        <v>45148</v>
      </c>
      <c r="C2835" s="4" t="s">
        <v>12</v>
      </c>
      <c r="D2835" s="0" t="n">
        <v>38</v>
      </c>
      <c r="E2835" s="0" t="n">
        <v>300</v>
      </c>
      <c r="F2835" s="0" t="s">
        <v>11</v>
      </c>
      <c r="G2835" s="5" t="n">
        <f aca="false">OR(C2835="M15",C2835="M10")</f>
        <v>0</v>
      </c>
      <c r="H2835" s="5" t="n">
        <f aca="false">AND(D2835&lt;=7,D2835&gt;=4)</f>
        <v>0</v>
      </c>
      <c r="I2835" s="5" t="n">
        <f aca="false">AND(B2835&gt;=$P$1,B2835&lt;=$Q$1)</f>
        <v>1</v>
      </c>
      <c r="J2835" s="0" t="n">
        <f aca="false">VLOOKUP(D2835,Товар!$A$1:$F$61,5)</f>
        <v>200</v>
      </c>
      <c r="K2835" s="5" t="n">
        <f aca="false">IF(F2835="Поступление",TRUE())</f>
        <v>1</v>
      </c>
      <c r="L2835" s="5" t="n">
        <f aca="false">AND(G2835,H2835,I2835,K2835)</f>
        <v>0</v>
      </c>
      <c r="M2835" s="0" t="n">
        <f aca="false">IF(L2835,1,0)</f>
        <v>0</v>
      </c>
      <c r="N2835" s="0" t="n">
        <f aca="false">E2835*J2835*M2835</f>
        <v>0</v>
      </c>
    </row>
    <row r="2836" customFormat="false" ht="14.25" hidden="false" customHeight="false" outlineLevel="0" collapsed="false">
      <c r="A2836" s="0" t="n">
        <v>2835</v>
      </c>
      <c r="B2836" s="3" t="n">
        <v>45148</v>
      </c>
      <c r="C2836" s="4" t="s">
        <v>12</v>
      </c>
      <c r="D2836" s="0" t="n">
        <v>39</v>
      </c>
      <c r="E2836" s="0" t="n">
        <v>300</v>
      </c>
      <c r="F2836" s="0" t="s">
        <v>11</v>
      </c>
      <c r="G2836" s="5" t="n">
        <f aca="false">OR(C2836="M15",C2836="M10")</f>
        <v>0</v>
      </c>
      <c r="H2836" s="5" t="n">
        <f aca="false">AND(D2836&lt;=7,D2836&gt;=4)</f>
        <v>0</v>
      </c>
      <c r="I2836" s="5" t="n">
        <f aca="false">AND(B2836&gt;=$P$1,B2836&lt;=$Q$1)</f>
        <v>1</v>
      </c>
      <c r="J2836" s="0" t="n">
        <f aca="false">VLOOKUP(D2836,Товар!$A$1:$F$61,5)</f>
        <v>250</v>
      </c>
      <c r="K2836" s="5" t="n">
        <f aca="false">IF(F2836="Поступление",TRUE())</f>
        <v>1</v>
      </c>
      <c r="L2836" s="5" t="n">
        <f aca="false">AND(G2836,H2836,I2836,K2836)</f>
        <v>0</v>
      </c>
      <c r="M2836" s="0" t="n">
        <f aca="false">IF(L2836,1,0)</f>
        <v>0</v>
      </c>
      <c r="N2836" s="0" t="n">
        <f aca="false">E2836*J2836*M2836</f>
        <v>0</v>
      </c>
    </row>
    <row r="2837" customFormat="false" ht="14.25" hidden="false" customHeight="false" outlineLevel="0" collapsed="false">
      <c r="A2837" s="0" t="n">
        <v>2836</v>
      </c>
      <c r="B2837" s="3" t="n">
        <v>45148</v>
      </c>
      <c r="C2837" s="4" t="s">
        <v>12</v>
      </c>
      <c r="D2837" s="0" t="n">
        <v>40</v>
      </c>
      <c r="E2837" s="0" t="n">
        <v>300</v>
      </c>
      <c r="F2837" s="0" t="s">
        <v>11</v>
      </c>
      <c r="G2837" s="5" t="n">
        <f aca="false">OR(C2837="M15",C2837="M10")</f>
        <v>0</v>
      </c>
      <c r="H2837" s="5" t="n">
        <f aca="false">AND(D2837&lt;=7,D2837&gt;=4)</f>
        <v>0</v>
      </c>
      <c r="I2837" s="5" t="n">
        <f aca="false">AND(B2837&gt;=$P$1,B2837&lt;=$Q$1)</f>
        <v>1</v>
      </c>
      <c r="J2837" s="0" t="n">
        <f aca="false">VLOOKUP(D2837,Товар!$A$1:$F$61,5)</f>
        <v>200</v>
      </c>
      <c r="K2837" s="5" t="n">
        <f aca="false">IF(F2837="Поступление",TRUE())</f>
        <v>1</v>
      </c>
      <c r="L2837" s="5" t="n">
        <f aca="false">AND(G2837,H2837,I2837,K2837)</f>
        <v>0</v>
      </c>
      <c r="M2837" s="0" t="n">
        <f aca="false">IF(L2837,1,0)</f>
        <v>0</v>
      </c>
      <c r="N2837" s="0" t="n">
        <f aca="false">E2837*J2837*M2837</f>
        <v>0</v>
      </c>
    </row>
    <row r="2838" customFormat="false" ht="14.25" hidden="false" customHeight="false" outlineLevel="0" collapsed="false">
      <c r="A2838" s="0" t="n">
        <v>2837</v>
      </c>
      <c r="B2838" s="3" t="n">
        <v>45148</v>
      </c>
      <c r="C2838" s="4" t="s">
        <v>12</v>
      </c>
      <c r="D2838" s="0" t="n">
        <v>41</v>
      </c>
      <c r="E2838" s="0" t="n">
        <v>300</v>
      </c>
      <c r="F2838" s="0" t="s">
        <v>11</v>
      </c>
      <c r="G2838" s="5" t="n">
        <f aca="false">OR(C2838="M15",C2838="M10")</f>
        <v>0</v>
      </c>
      <c r="H2838" s="5" t="n">
        <f aca="false">AND(D2838&lt;=7,D2838&gt;=4)</f>
        <v>0</v>
      </c>
      <c r="I2838" s="5" t="n">
        <f aca="false">AND(B2838&gt;=$P$1,B2838&lt;=$Q$1)</f>
        <v>1</v>
      </c>
      <c r="J2838" s="0" t="n">
        <f aca="false">VLOOKUP(D2838,Товар!$A$1:$F$61,5)</f>
        <v>100</v>
      </c>
      <c r="K2838" s="5" t="n">
        <f aca="false">IF(F2838="Поступление",TRUE())</f>
        <v>1</v>
      </c>
      <c r="L2838" s="5" t="n">
        <f aca="false">AND(G2838,H2838,I2838,K2838)</f>
        <v>0</v>
      </c>
      <c r="M2838" s="0" t="n">
        <f aca="false">IF(L2838,1,0)</f>
        <v>0</v>
      </c>
      <c r="N2838" s="0" t="n">
        <f aca="false">E2838*J2838*M2838</f>
        <v>0</v>
      </c>
    </row>
    <row r="2839" customFormat="false" ht="14.25" hidden="false" customHeight="false" outlineLevel="0" collapsed="false">
      <c r="A2839" s="0" t="n">
        <v>2838</v>
      </c>
      <c r="B2839" s="3" t="n">
        <v>45148</v>
      </c>
      <c r="C2839" s="4" t="s">
        <v>12</v>
      </c>
      <c r="D2839" s="0" t="n">
        <v>42</v>
      </c>
      <c r="E2839" s="0" t="n">
        <v>300</v>
      </c>
      <c r="F2839" s="0" t="s">
        <v>11</v>
      </c>
      <c r="G2839" s="5" t="n">
        <f aca="false">OR(C2839="M15",C2839="M10")</f>
        <v>0</v>
      </c>
      <c r="H2839" s="5" t="n">
        <f aca="false">AND(D2839&lt;=7,D2839&gt;=4)</f>
        <v>0</v>
      </c>
      <c r="I2839" s="5" t="n">
        <f aca="false">AND(B2839&gt;=$P$1,B2839&lt;=$Q$1)</f>
        <v>1</v>
      </c>
      <c r="J2839" s="0" t="n">
        <f aca="false">VLOOKUP(D2839,Товар!$A$1:$F$61,5)</f>
        <v>500</v>
      </c>
      <c r="K2839" s="5" t="n">
        <f aca="false">IF(F2839="Поступление",TRUE())</f>
        <v>1</v>
      </c>
      <c r="L2839" s="5" t="n">
        <f aca="false">AND(G2839,H2839,I2839,K2839)</f>
        <v>0</v>
      </c>
      <c r="M2839" s="0" t="n">
        <f aca="false">IF(L2839,1,0)</f>
        <v>0</v>
      </c>
      <c r="N2839" s="0" t="n">
        <f aca="false">E2839*J2839*M2839</f>
        <v>0</v>
      </c>
    </row>
    <row r="2840" customFormat="false" ht="14.25" hidden="false" customHeight="false" outlineLevel="0" collapsed="false">
      <c r="A2840" s="0" t="n">
        <v>2839</v>
      </c>
      <c r="B2840" s="3" t="n">
        <v>45148</v>
      </c>
      <c r="C2840" s="4" t="s">
        <v>12</v>
      </c>
      <c r="D2840" s="0" t="n">
        <v>43</v>
      </c>
      <c r="E2840" s="0" t="n">
        <v>300</v>
      </c>
      <c r="F2840" s="0" t="s">
        <v>11</v>
      </c>
      <c r="G2840" s="5" t="n">
        <f aca="false">OR(C2840="M15",C2840="M10")</f>
        <v>0</v>
      </c>
      <c r="H2840" s="5" t="n">
        <f aca="false">AND(D2840&lt;=7,D2840&gt;=4)</f>
        <v>0</v>
      </c>
      <c r="I2840" s="5" t="n">
        <f aca="false">AND(B2840&gt;=$P$1,B2840&lt;=$Q$1)</f>
        <v>1</v>
      </c>
      <c r="J2840" s="0" t="n">
        <f aca="false">VLOOKUP(D2840,Товар!$A$1:$F$61,5)</f>
        <v>120</v>
      </c>
      <c r="K2840" s="5" t="n">
        <f aca="false">IF(F2840="Поступление",TRUE())</f>
        <v>1</v>
      </c>
      <c r="L2840" s="5" t="n">
        <f aca="false">AND(G2840,H2840,I2840,K2840)</f>
        <v>0</v>
      </c>
      <c r="M2840" s="0" t="n">
        <f aca="false">IF(L2840,1,0)</f>
        <v>0</v>
      </c>
      <c r="N2840" s="0" t="n">
        <f aca="false">E2840*J2840*M2840</f>
        <v>0</v>
      </c>
    </row>
    <row r="2841" customFormat="false" ht="14.25" hidden="false" customHeight="false" outlineLevel="0" collapsed="false">
      <c r="A2841" s="0" t="n">
        <v>2840</v>
      </c>
      <c r="B2841" s="3" t="n">
        <v>45148</v>
      </c>
      <c r="C2841" s="4" t="s">
        <v>12</v>
      </c>
      <c r="D2841" s="0" t="n">
        <v>44</v>
      </c>
      <c r="E2841" s="0" t="n">
        <v>300</v>
      </c>
      <c r="F2841" s="0" t="s">
        <v>11</v>
      </c>
      <c r="G2841" s="5" t="n">
        <f aca="false">OR(C2841="M15",C2841="M10")</f>
        <v>0</v>
      </c>
      <c r="H2841" s="5" t="n">
        <f aca="false">AND(D2841&lt;=7,D2841&gt;=4)</f>
        <v>0</v>
      </c>
      <c r="I2841" s="5" t="n">
        <f aca="false">AND(B2841&gt;=$P$1,B2841&lt;=$Q$1)</f>
        <v>1</v>
      </c>
      <c r="J2841" s="0" t="n">
        <f aca="false">VLOOKUP(D2841,Товар!$A$1:$F$61,5)</f>
        <v>200</v>
      </c>
      <c r="K2841" s="5" t="n">
        <f aca="false">IF(F2841="Поступление",TRUE())</f>
        <v>1</v>
      </c>
      <c r="L2841" s="5" t="n">
        <f aca="false">AND(G2841,H2841,I2841,K2841)</f>
        <v>0</v>
      </c>
      <c r="M2841" s="0" t="n">
        <f aca="false">IF(L2841,1,0)</f>
        <v>0</v>
      </c>
      <c r="N2841" s="0" t="n">
        <f aca="false">E2841*J2841*M2841</f>
        <v>0</v>
      </c>
    </row>
    <row r="2842" customFormat="false" ht="14.25" hidden="false" customHeight="false" outlineLevel="0" collapsed="false">
      <c r="A2842" s="0" t="n">
        <v>2841</v>
      </c>
      <c r="B2842" s="3" t="n">
        <v>45148</v>
      </c>
      <c r="C2842" s="4" t="s">
        <v>12</v>
      </c>
      <c r="D2842" s="0" t="n">
        <v>45</v>
      </c>
      <c r="E2842" s="0" t="n">
        <v>300</v>
      </c>
      <c r="F2842" s="0" t="s">
        <v>11</v>
      </c>
      <c r="G2842" s="5" t="n">
        <f aca="false">OR(C2842="M15",C2842="M10")</f>
        <v>0</v>
      </c>
      <c r="H2842" s="5" t="n">
        <f aca="false">AND(D2842&lt;=7,D2842&gt;=4)</f>
        <v>0</v>
      </c>
      <c r="I2842" s="5" t="n">
        <f aca="false">AND(B2842&gt;=$P$1,B2842&lt;=$Q$1)</f>
        <v>1</v>
      </c>
      <c r="J2842" s="0" t="n">
        <f aca="false">VLOOKUP(D2842,Товар!$A$1:$F$61,5)</f>
        <v>200</v>
      </c>
      <c r="K2842" s="5" t="n">
        <f aca="false">IF(F2842="Поступление",TRUE())</f>
        <v>1</v>
      </c>
      <c r="L2842" s="5" t="n">
        <f aca="false">AND(G2842,H2842,I2842,K2842)</f>
        <v>0</v>
      </c>
      <c r="M2842" s="0" t="n">
        <f aca="false">IF(L2842,1,0)</f>
        <v>0</v>
      </c>
      <c r="N2842" s="0" t="n">
        <f aca="false">E2842*J2842*M2842</f>
        <v>0</v>
      </c>
    </row>
    <row r="2843" customFormat="false" ht="14.25" hidden="false" customHeight="false" outlineLevel="0" collapsed="false">
      <c r="A2843" s="0" t="n">
        <v>2842</v>
      </c>
      <c r="B2843" s="3" t="n">
        <v>45148</v>
      </c>
      <c r="C2843" s="4" t="s">
        <v>12</v>
      </c>
      <c r="D2843" s="0" t="n">
        <v>46</v>
      </c>
      <c r="E2843" s="0" t="n">
        <v>300</v>
      </c>
      <c r="F2843" s="0" t="s">
        <v>11</v>
      </c>
      <c r="G2843" s="5" t="n">
        <f aca="false">OR(C2843="M15",C2843="M10")</f>
        <v>0</v>
      </c>
      <c r="H2843" s="5" t="n">
        <f aca="false">AND(D2843&lt;=7,D2843&gt;=4)</f>
        <v>0</v>
      </c>
      <c r="I2843" s="5" t="n">
        <f aca="false">AND(B2843&gt;=$P$1,B2843&lt;=$Q$1)</f>
        <v>1</v>
      </c>
      <c r="J2843" s="0" t="n">
        <f aca="false">VLOOKUP(D2843,Товар!$A$1:$F$61,5)</f>
        <v>300</v>
      </c>
      <c r="K2843" s="5" t="n">
        <f aca="false">IF(F2843="Поступление",TRUE())</f>
        <v>1</v>
      </c>
      <c r="L2843" s="5" t="n">
        <f aca="false">AND(G2843,H2843,I2843,K2843)</f>
        <v>0</v>
      </c>
      <c r="M2843" s="0" t="n">
        <f aca="false">IF(L2843,1,0)</f>
        <v>0</v>
      </c>
      <c r="N2843" s="0" t="n">
        <f aca="false">E2843*J2843*M2843</f>
        <v>0</v>
      </c>
    </row>
    <row r="2844" customFormat="false" ht="14.25" hidden="false" customHeight="false" outlineLevel="0" collapsed="false">
      <c r="A2844" s="0" t="n">
        <v>2843</v>
      </c>
      <c r="B2844" s="3" t="n">
        <v>45148</v>
      </c>
      <c r="C2844" s="4" t="s">
        <v>12</v>
      </c>
      <c r="D2844" s="0" t="n">
        <v>47</v>
      </c>
      <c r="E2844" s="0" t="n">
        <v>300</v>
      </c>
      <c r="F2844" s="0" t="s">
        <v>11</v>
      </c>
      <c r="G2844" s="5" t="n">
        <f aca="false">OR(C2844="M15",C2844="M10")</f>
        <v>0</v>
      </c>
      <c r="H2844" s="5" t="n">
        <f aca="false">AND(D2844&lt;=7,D2844&gt;=4)</f>
        <v>0</v>
      </c>
      <c r="I2844" s="5" t="n">
        <f aca="false">AND(B2844&gt;=$P$1,B2844&lt;=$Q$1)</f>
        <v>1</v>
      </c>
      <c r="J2844" s="0" t="n">
        <f aca="false">VLOOKUP(D2844,Товар!$A$1:$F$61,5)</f>
        <v>300</v>
      </c>
      <c r="K2844" s="5" t="n">
        <f aca="false">IF(F2844="Поступление",TRUE())</f>
        <v>1</v>
      </c>
      <c r="L2844" s="5" t="n">
        <f aca="false">AND(G2844,H2844,I2844,K2844)</f>
        <v>0</v>
      </c>
      <c r="M2844" s="0" t="n">
        <f aca="false">IF(L2844,1,0)</f>
        <v>0</v>
      </c>
      <c r="N2844" s="0" t="n">
        <f aca="false">E2844*J2844*M2844</f>
        <v>0</v>
      </c>
    </row>
    <row r="2845" customFormat="false" ht="14.25" hidden="false" customHeight="false" outlineLevel="0" collapsed="false">
      <c r="A2845" s="0" t="n">
        <v>2844</v>
      </c>
      <c r="B2845" s="3" t="n">
        <v>45148</v>
      </c>
      <c r="C2845" s="4" t="s">
        <v>12</v>
      </c>
      <c r="D2845" s="0" t="n">
        <v>48</v>
      </c>
      <c r="E2845" s="0" t="n">
        <v>300</v>
      </c>
      <c r="F2845" s="0" t="s">
        <v>11</v>
      </c>
      <c r="G2845" s="5" t="n">
        <f aca="false">OR(C2845="M15",C2845="M10")</f>
        <v>0</v>
      </c>
      <c r="H2845" s="5" t="n">
        <f aca="false">AND(D2845&lt;=7,D2845&gt;=4)</f>
        <v>0</v>
      </c>
      <c r="I2845" s="5" t="n">
        <f aca="false">AND(B2845&gt;=$P$1,B2845&lt;=$Q$1)</f>
        <v>1</v>
      </c>
      <c r="J2845" s="0" t="n">
        <f aca="false">VLOOKUP(D2845,Товар!$A$1:$F$61,5)</f>
        <v>300</v>
      </c>
      <c r="K2845" s="5" t="n">
        <f aca="false">IF(F2845="Поступление",TRUE())</f>
        <v>1</v>
      </c>
      <c r="L2845" s="5" t="n">
        <f aca="false">AND(G2845,H2845,I2845,K2845)</f>
        <v>0</v>
      </c>
      <c r="M2845" s="0" t="n">
        <f aca="false">IF(L2845,1,0)</f>
        <v>0</v>
      </c>
      <c r="N2845" s="0" t="n">
        <f aca="false">E2845*J2845*M2845</f>
        <v>0</v>
      </c>
    </row>
    <row r="2846" customFormat="false" ht="14.25" hidden="false" customHeight="false" outlineLevel="0" collapsed="false">
      <c r="A2846" s="0" t="n">
        <v>2845</v>
      </c>
      <c r="B2846" s="3" t="n">
        <v>45148</v>
      </c>
      <c r="C2846" s="4" t="s">
        <v>12</v>
      </c>
      <c r="D2846" s="0" t="n">
        <v>49</v>
      </c>
      <c r="E2846" s="0" t="n">
        <v>300</v>
      </c>
      <c r="F2846" s="0" t="s">
        <v>11</v>
      </c>
      <c r="G2846" s="5" t="n">
        <f aca="false">OR(C2846="M15",C2846="M10")</f>
        <v>0</v>
      </c>
      <c r="H2846" s="5" t="n">
        <f aca="false">AND(D2846&lt;=7,D2846&gt;=4)</f>
        <v>0</v>
      </c>
      <c r="I2846" s="5" t="n">
        <f aca="false">AND(B2846&gt;=$P$1,B2846&lt;=$Q$1)</f>
        <v>1</v>
      </c>
      <c r="J2846" s="0" t="n">
        <f aca="false">VLOOKUP(D2846,Товар!$A$1:$F$61,5)</f>
        <v>250</v>
      </c>
      <c r="K2846" s="5" t="n">
        <f aca="false">IF(F2846="Поступление",TRUE())</f>
        <v>1</v>
      </c>
      <c r="L2846" s="5" t="n">
        <f aca="false">AND(G2846,H2846,I2846,K2846)</f>
        <v>0</v>
      </c>
      <c r="M2846" s="0" t="n">
        <f aca="false">IF(L2846,1,0)</f>
        <v>0</v>
      </c>
      <c r="N2846" s="0" t="n">
        <f aca="false">E2846*J2846*M2846</f>
        <v>0</v>
      </c>
    </row>
    <row r="2847" customFormat="false" ht="14.25" hidden="false" customHeight="false" outlineLevel="0" collapsed="false">
      <c r="A2847" s="0" t="n">
        <v>2846</v>
      </c>
      <c r="B2847" s="3" t="n">
        <v>45148</v>
      </c>
      <c r="C2847" s="4" t="s">
        <v>12</v>
      </c>
      <c r="D2847" s="0" t="n">
        <v>50</v>
      </c>
      <c r="E2847" s="0" t="n">
        <v>300</v>
      </c>
      <c r="F2847" s="0" t="s">
        <v>11</v>
      </c>
      <c r="G2847" s="5" t="n">
        <f aca="false">OR(C2847="M15",C2847="M10")</f>
        <v>0</v>
      </c>
      <c r="H2847" s="5" t="n">
        <f aca="false">AND(D2847&lt;=7,D2847&gt;=4)</f>
        <v>0</v>
      </c>
      <c r="I2847" s="5" t="n">
        <f aca="false">AND(B2847&gt;=$P$1,B2847&lt;=$Q$1)</f>
        <v>1</v>
      </c>
      <c r="J2847" s="0" t="n">
        <f aca="false">VLOOKUP(D2847,Товар!$A$1:$F$61,5)</f>
        <v>250</v>
      </c>
      <c r="K2847" s="5" t="n">
        <f aca="false">IF(F2847="Поступление",TRUE())</f>
        <v>1</v>
      </c>
      <c r="L2847" s="5" t="n">
        <f aca="false">AND(G2847,H2847,I2847,K2847)</f>
        <v>0</v>
      </c>
      <c r="M2847" s="0" t="n">
        <f aca="false">IF(L2847,1,0)</f>
        <v>0</v>
      </c>
      <c r="N2847" s="0" t="n">
        <f aca="false">E2847*J2847*M2847</f>
        <v>0</v>
      </c>
    </row>
    <row r="2848" customFormat="false" ht="14.25" hidden="false" customHeight="false" outlineLevel="0" collapsed="false">
      <c r="A2848" s="0" t="n">
        <v>2847</v>
      </c>
      <c r="B2848" s="3" t="n">
        <v>45148</v>
      </c>
      <c r="C2848" s="4" t="s">
        <v>12</v>
      </c>
      <c r="D2848" s="0" t="n">
        <v>51</v>
      </c>
      <c r="E2848" s="0" t="n">
        <v>300</v>
      </c>
      <c r="F2848" s="0" t="s">
        <v>11</v>
      </c>
      <c r="G2848" s="5" t="n">
        <f aca="false">OR(C2848="M15",C2848="M10")</f>
        <v>0</v>
      </c>
      <c r="H2848" s="5" t="n">
        <f aca="false">AND(D2848&lt;=7,D2848&gt;=4)</f>
        <v>0</v>
      </c>
      <c r="I2848" s="5" t="n">
        <f aca="false">AND(B2848&gt;=$P$1,B2848&lt;=$Q$1)</f>
        <v>1</v>
      </c>
      <c r="J2848" s="0" t="n">
        <f aca="false">VLOOKUP(D2848,Товар!$A$1:$F$61,5)</f>
        <v>250</v>
      </c>
      <c r="K2848" s="5" t="n">
        <f aca="false">IF(F2848="Поступление",TRUE())</f>
        <v>1</v>
      </c>
      <c r="L2848" s="5" t="n">
        <f aca="false">AND(G2848,H2848,I2848,K2848)</f>
        <v>0</v>
      </c>
      <c r="M2848" s="0" t="n">
        <f aca="false">IF(L2848,1,0)</f>
        <v>0</v>
      </c>
      <c r="N2848" s="0" t="n">
        <f aca="false">E2848*J2848*M2848</f>
        <v>0</v>
      </c>
    </row>
    <row r="2849" customFormat="false" ht="14.25" hidden="false" customHeight="false" outlineLevel="0" collapsed="false">
      <c r="A2849" s="0" t="n">
        <v>2848</v>
      </c>
      <c r="B2849" s="3" t="n">
        <v>45148</v>
      </c>
      <c r="C2849" s="4" t="s">
        <v>12</v>
      </c>
      <c r="D2849" s="0" t="n">
        <v>52</v>
      </c>
      <c r="E2849" s="0" t="n">
        <v>300</v>
      </c>
      <c r="F2849" s="0" t="s">
        <v>11</v>
      </c>
      <c r="G2849" s="5" t="n">
        <f aca="false">OR(C2849="M15",C2849="M10")</f>
        <v>0</v>
      </c>
      <c r="H2849" s="5" t="n">
        <f aca="false">AND(D2849&lt;=7,D2849&gt;=4)</f>
        <v>0</v>
      </c>
      <c r="I2849" s="5" t="n">
        <f aca="false">AND(B2849&gt;=$P$1,B2849&lt;=$Q$1)</f>
        <v>1</v>
      </c>
      <c r="J2849" s="0" t="n">
        <f aca="false">VLOOKUP(D2849,Товар!$A$1:$F$61,5)</f>
        <v>200</v>
      </c>
      <c r="K2849" s="5" t="n">
        <f aca="false">IF(F2849="Поступление",TRUE())</f>
        <v>1</v>
      </c>
      <c r="L2849" s="5" t="n">
        <f aca="false">AND(G2849,H2849,I2849,K2849)</f>
        <v>0</v>
      </c>
      <c r="M2849" s="0" t="n">
        <f aca="false">IF(L2849,1,0)</f>
        <v>0</v>
      </c>
      <c r="N2849" s="0" t="n">
        <f aca="false">E2849*J2849*M2849</f>
        <v>0</v>
      </c>
    </row>
    <row r="2850" customFormat="false" ht="14.25" hidden="false" customHeight="false" outlineLevel="0" collapsed="false">
      <c r="A2850" s="0" t="n">
        <v>2849</v>
      </c>
      <c r="B2850" s="3" t="n">
        <v>45148</v>
      </c>
      <c r="C2850" s="4" t="s">
        <v>12</v>
      </c>
      <c r="D2850" s="0" t="n">
        <v>53</v>
      </c>
      <c r="E2850" s="0" t="n">
        <v>300</v>
      </c>
      <c r="F2850" s="0" t="s">
        <v>11</v>
      </c>
      <c r="G2850" s="5" t="n">
        <f aca="false">OR(C2850="M15",C2850="M10")</f>
        <v>0</v>
      </c>
      <c r="H2850" s="5" t="n">
        <f aca="false">AND(D2850&lt;=7,D2850&gt;=4)</f>
        <v>0</v>
      </c>
      <c r="I2850" s="5" t="n">
        <f aca="false">AND(B2850&gt;=$P$1,B2850&lt;=$Q$1)</f>
        <v>1</v>
      </c>
      <c r="J2850" s="0" t="n">
        <f aca="false">VLOOKUP(D2850,Товар!$A$1:$F$61,5)</f>
        <v>400</v>
      </c>
      <c r="K2850" s="5" t="n">
        <f aca="false">IF(F2850="Поступление",TRUE())</f>
        <v>1</v>
      </c>
      <c r="L2850" s="5" t="n">
        <f aca="false">AND(G2850,H2850,I2850,K2850)</f>
        <v>0</v>
      </c>
      <c r="M2850" s="0" t="n">
        <f aca="false">IF(L2850,1,0)</f>
        <v>0</v>
      </c>
      <c r="N2850" s="0" t="n">
        <f aca="false">E2850*J2850*M2850</f>
        <v>0</v>
      </c>
    </row>
    <row r="2851" customFormat="false" ht="14.25" hidden="false" customHeight="false" outlineLevel="0" collapsed="false">
      <c r="A2851" s="0" t="n">
        <v>2850</v>
      </c>
      <c r="B2851" s="3" t="n">
        <v>45148</v>
      </c>
      <c r="C2851" s="4" t="s">
        <v>12</v>
      </c>
      <c r="D2851" s="0" t="n">
        <v>54</v>
      </c>
      <c r="E2851" s="0" t="n">
        <v>300</v>
      </c>
      <c r="F2851" s="0" t="s">
        <v>11</v>
      </c>
      <c r="G2851" s="5" t="n">
        <f aca="false">OR(C2851="M15",C2851="M10")</f>
        <v>0</v>
      </c>
      <c r="H2851" s="5" t="n">
        <f aca="false">AND(D2851&lt;=7,D2851&gt;=4)</f>
        <v>0</v>
      </c>
      <c r="I2851" s="5" t="n">
        <f aca="false">AND(B2851&gt;=$P$1,B2851&lt;=$Q$1)</f>
        <v>1</v>
      </c>
      <c r="J2851" s="0" t="n">
        <f aca="false">VLOOKUP(D2851,Товар!$A$1:$F$61,5)</f>
        <v>300</v>
      </c>
      <c r="K2851" s="5" t="n">
        <f aca="false">IF(F2851="Поступление",TRUE())</f>
        <v>1</v>
      </c>
      <c r="L2851" s="5" t="n">
        <f aca="false">AND(G2851,H2851,I2851,K2851)</f>
        <v>0</v>
      </c>
      <c r="M2851" s="0" t="n">
        <f aca="false">IF(L2851,1,0)</f>
        <v>0</v>
      </c>
      <c r="N2851" s="0" t="n">
        <f aca="false">E2851*J2851*M2851</f>
        <v>0</v>
      </c>
    </row>
    <row r="2852" customFormat="false" ht="14.25" hidden="false" customHeight="false" outlineLevel="0" collapsed="false">
      <c r="A2852" s="0" t="n">
        <v>2851</v>
      </c>
      <c r="B2852" s="3" t="n">
        <v>45148</v>
      </c>
      <c r="C2852" s="4" t="s">
        <v>12</v>
      </c>
      <c r="D2852" s="0" t="n">
        <v>55</v>
      </c>
      <c r="E2852" s="0" t="n">
        <v>300</v>
      </c>
      <c r="F2852" s="0" t="s">
        <v>11</v>
      </c>
      <c r="G2852" s="5" t="n">
        <f aca="false">OR(C2852="M15",C2852="M10")</f>
        <v>0</v>
      </c>
      <c r="H2852" s="5" t="n">
        <f aca="false">AND(D2852&lt;=7,D2852&gt;=4)</f>
        <v>0</v>
      </c>
      <c r="I2852" s="5" t="n">
        <f aca="false">AND(B2852&gt;=$P$1,B2852&lt;=$Q$1)</f>
        <v>1</v>
      </c>
      <c r="J2852" s="0" t="n">
        <f aca="false">VLOOKUP(D2852,Товар!$A$1:$F$61,5)</f>
        <v>300</v>
      </c>
      <c r="K2852" s="5" t="n">
        <f aca="false">IF(F2852="Поступление",TRUE())</f>
        <v>1</v>
      </c>
      <c r="L2852" s="5" t="n">
        <f aca="false">AND(G2852,H2852,I2852,K2852)</f>
        <v>0</v>
      </c>
      <c r="M2852" s="0" t="n">
        <f aca="false">IF(L2852,1,0)</f>
        <v>0</v>
      </c>
      <c r="N2852" s="0" t="n">
        <f aca="false">E2852*J2852*M2852</f>
        <v>0</v>
      </c>
    </row>
    <row r="2853" customFormat="false" ht="14.25" hidden="false" customHeight="false" outlineLevel="0" collapsed="false">
      <c r="A2853" s="0" t="n">
        <v>2852</v>
      </c>
      <c r="B2853" s="3" t="n">
        <v>45148</v>
      </c>
      <c r="C2853" s="4" t="s">
        <v>12</v>
      </c>
      <c r="D2853" s="0" t="n">
        <v>56</v>
      </c>
      <c r="E2853" s="0" t="n">
        <v>300</v>
      </c>
      <c r="F2853" s="0" t="s">
        <v>11</v>
      </c>
      <c r="G2853" s="5" t="n">
        <f aca="false">OR(C2853="M15",C2853="M10")</f>
        <v>0</v>
      </c>
      <c r="H2853" s="5" t="n">
        <f aca="false">AND(D2853&lt;=7,D2853&gt;=4)</f>
        <v>0</v>
      </c>
      <c r="I2853" s="5" t="n">
        <f aca="false">AND(B2853&gt;=$P$1,B2853&lt;=$Q$1)</f>
        <v>1</v>
      </c>
      <c r="J2853" s="0" t="n">
        <f aca="false">VLOOKUP(D2853,Товар!$A$1:$F$61,5)</f>
        <v>1</v>
      </c>
      <c r="K2853" s="5" t="n">
        <f aca="false">IF(F2853="Поступление",TRUE())</f>
        <v>1</v>
      </c>
      <c r="L2853" s="5" t="n">
        <f aca="false">AND(G2853,H2853,I2853,K2853)</f>
        <v>0</v>
      </c>
      <c r="M2853" s="0" t="n">
        <f aca="false">IF(L2853,1,0)</f>
        <v>0</v>
      </c>
      <c r="N2853" s="0" t="n">
        <f aca="false">E2853*J2853*M2853</f>
        <v>0</v>
      </c>
    </row>
    <row r="2854" customFormat="false" ht="14.25" hidden="false" customHeight="false" outlineLevel="0" collapsed="false">
      <c r="A2854" s="0" t="n">
        <v>2853</v>
      </c>
      <c r="B2854" s="3" t="n">
        <v>45148</v>
      </c>
      <c r="C2854" s="4" t="s">
        <v>12</v>
      </c>
      <c r="D2854" s="0" t="n">
        <v>57</v>
      </c>
      <c r="E2854" s="0" t="n">
        <v>300</v>
      </c>
      <c r="F2854" s="0" t="s">
        <v>11</v>
      </c>
      <c r="G2854" s="5" t="n">
        <f aca="false">OR(C2854="M15",C2854="M10")</f>
        <v>0</v>
      </c>
      <c r="H2854" s="5" t="n">
        <f aca="false">AND(D2854&lt;=7,D2854&gt;=4)</f>
        <v>0</v>
      </c>
      <c r="I2854" s="5" t="n">
        <f aca="false">AND(B2854&gt;=$P$1,B2854&lt;=$Q$1)</f>
        <v>1</v>
      </c>
      <c r="J2854" s="0" t="n">
        <f aca="false">VLOOKUP(D2854,Товар!$A$1:$F$61,5)</f>
        <v>1</v>
      </c>
      <c r="K2854" s="5" t="n">
        <f aca="false">IF(F2854="Поступление",TRUE())</f>
        <v>1</v>
      </c>
      <c r="L2854" s="5" t="n">
        <f aca="false">AND(G2854,H2854,I2854,K2854)</f>
        <v>0</v>
      </c>
      <c r="M2854" s="0" t="n">
        <f aca="false">IF(L2854,1,0)</f>
        <v>0</v>
      </c>
      <c r="N2854" s="0" t="n">
        <f aca="false">E2854*J2854*M2854</f>
        <v>0</v>
      </c>
    </row>
    <row r="2855" customFormat="false" ht="14.25" hidden="false" customHeight="false" outlineLevel="0" collapsed="false">
      <c r="A2855" s="0" t="n">
        <v>2854</v>
      </c>
      <c r="B2855" s="3" t="n">
        <v>45148</v>
      </c>
      <c r="C2855" s="4" t="s">
        <v>12</v>
      </c>
      <c r="D2855" s="0" t="n">
        <v>58</v>
      </c>
      <c r="E2855" s="0" t="n">
        <v>300</v>
      </c>
      <c r="F2855" s="0" t="s">
        <v>11</v>
      </c>
      <c r="G2855" s="5" t="n">
        <f aca="false">OR(C2855="M15",C2855="M10")</f>
        <v>0</v>
      </c>
      <c r="H2855" s="5" t="n">
        <f aca="false">AND(D2855&lt;=7,D2855&gt;=4)</f>
        <v>0</v>
      </c>
      <c r="I2855" s="5" t="n">
        <f aca="false">AND(B2855&gt;=$P$1,B2855&lt;=$Q$1)</f>
        <v>1</v>
      </c>
      <c r="J2855" s="0" t="n">
        <f aca="false">VLOOKUP(D2855,Товар!$A$1:$F$61,5)</f>
        <v>500</v>
      </c>
      <c r="K2855" s="5" t="n">
        <f aca="false">IF(F2855="Поступление",TRUE())</f>
        <v>1</v>
      </c>
      <c r="L2855" s="5" t="n">
        <f aca="false">AND(G2855,H2855,I2855,K2855)</f>
        <v>0</v>
      </c>
      <c r="M2855" s="0" t="n">
        <f aca="false">IF(L2855,1,0)</f>
        <v>0</v>
      </c>
      <c r="N2855" s="0" t="n">
        <f aca="false">E2855*J2855*M2855</f>
        <v>0</v>
      </c>
    </row>
    <row r="2856" customFormat="false" ht="14.25" hidden="false" customHeight="false" outlineLevel="0" collapsed="false">
      <c r="A2856" s="0" t="n">
        <v>2855</v>
      </c>
      <c r="B2856" s="3" t="n">
        <v>45148</v>
      </c>
      <c r="C2856" s="4" t="s">
        <v>12</v>
      </c>
      <c r="D2856" s="0" t="n">
        <v>59</v>
      </c>
      <c r="E2856" s="0" t="n">
        <v>300</v>
      </c>
      <c r="F2856" s="0" t="s">
        <v>11</v>
      </c>
      <c r="G2856" s="5" t="n">
        <f aca="false">OR(C2856="M15",C2856="M10")</f>
        <v>0</v>
      </c>
      <c r="H2856" s="5" t="n">
        <f aca="false">AND(D2856&lt;=7,D2856&gt;=4)</f>
        <v>0</v>
      </c>
      <c r="I2856" s="5" t="n">
        <f aca="false">AND(B2856&gt;=$P$1,B2856&lt;=$Q$1)</f>
        <v>1</v>
      </c>
      <c r="J2856" s="0" t="n">
        <f aca="false">VLOOKUP(D2856,Товар!$A$1:$F$61,5)</f>
        <v>500</v>
      </c>
      <c r="K2856" s="5" t="n">
        <f aca="false">IF(F2856="Поступление",TRUE())</f>
        <v>1</v>
      </c>
      <c r="L2856" s="5" t="n">
        <f aca="false">AND(G2856,H2856,I2856,K2856)</f>
        <v>0</v>
      </c>
      <c r="M2856" s="0" t="n">
        <f aca="false">IF(L2856,1,0)</f>
        <v>0</v>
      </c>
      <c r="N2856" s="0" t="n">
        <f aca="false">E2856*J2856*M2856</f>
        <v>0</v>
      </c>
    </row>
    <row r="2857" customFormat="false" ht="14.25" hidden="false" customHeight="false" outlineLevel="0" collapsed="false">
      <c r="A2857" s="0" t="n">
        <v>2856</v>
      </c>
      <c r="B2857" s="3" t="n">
        <v>45148</v>
      </c>
      <c r="C2857" s="4" t="s">
        <v>12</v>
      </c>
      <c r="D2857" s="0" t="n">
        <v>60</v>
      </c>
      <c r="E2857" s="0" t="n">
        <v>300</v>
      </c>
      <c r="F2857" s="0" t="s">
        <v>11</v>
      </c>
      <c r="G2857" s="5" t="n">
        <f aca="false">OR(C2857="M15",C2857="M10")</f>
        <v>0</v>
      </c>
      <c r="H2857" s="5" t="n">
        <f aca="false">AND(D2857&lt;=7,D2857&gt;=4)</f>
        <v>0</v>
      </c>
      <c r="I2857" s="5" t="n">
        <f aca="false">AND(B2857&gt;=$P$1,B2857&lt;=$Q$1)</f>
        <v>1</v>
      </c>
      <c r="J2857" s="0" t="n">
        <f aca="false">VLOOKUP(D2857,Товар!$A$1:$F$61,5)</f>
        <v>500</v>
      </c>
      <c r="K2857" s="5" t="n">
        <f aca="false">IF(F2857="Поступление",TRUE())</f>
        <v>1</v>
      </c>
      <c r="L2857" s="5" t="n">
        <f aca="false">AND(G2857,H2857,I2857,K2857)</f>
        <v>0</v>
      </c>
      <c r="M2857" s="0" t="n">
        <f aca="false">IF(L2857,1,0)</f>
        <v>0</v>
      </c>
      <c r="N2857" s="0" t="n">
        <f aca="false">E2857*J2857*M2857</f>
        <v>0</v>
      </c>
    </row>
    <row r="2858" customFormat="false" ht="14.25" hidden="false" customHeight="false" outlineLevel="0" collapsed="false">
      <c r="A2858" s="0" t="n">
        <v>2857</v>
      </c>
      <c r="B2858" s="3" t="n">
        <v>45148</v>
      </c>
      <c r="C2858" s="4" t="s">
        <v>13</v>
      </c>
      <c r="D2858" s="0" t="n">
        <v>37</v>
      </c>
      <c r="E2858" s="0" t="n">
        <v>300</v>
      </c>
      <c r="F2858" s="0" t="s">
        <v>11</v>
      </c>
      <c r="G2858" s="5" t="n">
        <f aca="false">OR(C2858="M15",C2858="M10")</f>
        <v>0</v>
      </c>
      <c r="H2858" s="5" t="n">
        <f aca="false">AND(D2858&lt;=7,D2858&gt;=4)</f>
        <v>0</v>
      </c>
      <c r="I2858" s="5" t="n">
        <f aca="false">AND(B2858&gt;=$P$1,B2858&lt;=$Q$1)</f>
        <v>1</v>
      </c>
      <c r="J2858" s="0" t="n">
        <f aca="false">VLOOKUP(D2858,Товар!$A$1:$F$61,5)</f>
        <v>200</v>
      </c>
      <c r="K2858" s="5" t="n">
        <f aca="false">IF(F2858="Поступление",TRUE())</f>
        <v>1</v>
      </c>
      <c r="L2858" s="5" t="n">
        <f aca="false">AND(G2858,H2858,I2858,K2858)</f>
        <v>0</v>
      </c>
      <c r="M2858" s="0" t="n">
        <f aca="false">IF(L2858,1,0)</f>
        <v>0</v>
      </c>
      <c r="N2858" s="0" t="n">
        <f aca="false">E2858*J2858*M2858</f>
        <v>0</v>
      </c>
    </row>
    <row r="2859" customFormat="false" ht="14.25" hidden="false" customHeight="false" outlineLevel="0" collapsed="false">
      <c r="A2859" s="0" t="n">
        <v>2858</v>
      </c>
      <c r="B2859" s="3" t="n">
        <v>45148</v>
      </c>
      <c r="C2859" s="4" t="s">
        <v>13</v>
      </c>
      <c r="D2859" s="0" t="n">
        <v>38</v>
      </c>
      <c r="E2859" s="0" t="n">
        <v>300</v>
      </c>
      <c r="F2859" s="0" t="s">
        <v>11</v>
      </c>
      <c r="G2859" s="5" t="n">
        <f aca="false">OR(C2859="M15",C2859="M10")</f>
        <v>0</v>
      </c>
      <c r="H2859" s="5" t="n">
        <f aca="false">AND(D2859&lt;=7,D2859&gt;=4)</f>
        <v>0</v>
      </c>
      <c r="I2859" s="5" t="n">
        <f aca="false">AND(B2859&gt;=$P$1,B2859&lt;=$Q$1)</f>
        <v>1</v>
      </c>
      <c r="J2859" s="0" t="n">
        <f aca="false">VLOOKUP(D2859,Товар!$A$1:$F$61,5)</f>
        <v>200</v>
      </c>
      <c r="K2859" s="5" t="n">
        <f aca="false">IF(F2859="Поступление",TRUE())</f>
        <v>1</v>
      </c>
      <c r="L2859" s="5" t="n">
        <f aca="false">AND(G2859,H2859,I2859,K2859)</f>
        <v>0</v>
      </c>
      <c r="M2859" s="0" t="n">
        <f aca="false">IF(L2859,1,0)</f>
        <v>0</v>
      </c>
      <c r="N2859" s="0" t="n">
        <f aca="false">E2859*J2859*M2859</f>
        <v>0</v>
      </c>
    </row>
    <row r="2860" customFormat="false" ht="14.25" hidden="false" customHeight="false" outlineLevel="0" collapsed="false">
      <c r="A2860" s="0" t="n">
        <v>2859</v>
      </c>
      <c r="B2860" s="3" t="n">
        <v>45148</v>
      </c>
      <c r="C2860" s="4" t="s">
        <v>13</v>
      </c>
      <c r="D2860" s="0" t="n">
        <v>39</v>
      </c>
      <c r="E2860" s="0" t="n">
        <v>300</v>
      </c>
      <c r="F2860" s="0" t="s">
        <v>11</v>
      </c>
      <c r="G2860" s="5" t="n">
        <f aca="false">OR(C2860="M15",C2860="M10")</f>
        <v>0</v>
      </c>
      <c r="H2860" s="5" t="n">
        <f aca="false">AND(D2860&lt;=7,D2860&gt;=4)</f>
        <v>0</v>
      </c>
      <c r="I2860" s="5" t="n">
        <f aca="false">AND(B2860&gt;=$P$1,B2860&lt;=$Q$1)</f>
        <v>1</v>
      </c>
      <c r="J2860" s="0" t="n">
        <f aca="false">VLOOKUP(D2860,Товар!$A$1:$F$61,5)</f>
        <v>250</v>
      </c>
      <c r="K2860" s="5" t="n">
        <f aca="false">IF(F2860="Поступление",TRUE())</f>
        <v>1</v>
      </c>
      <c r="L2860" s="5" t="n">
        <f aca="false">AND(G2860,H2860,I2860,K2860)</f>
        <v>0</v>
      </c>
      <c r="M2860" s="0" t="n">
        <f aca="false">IF(L2860,1,0)</f>
        <v>0</v>
      </c>
      <c r="N2860" s="0" t="n">
        <f aca="false">E2860*J2860*M2860</f>
        <v>0</v>
      </c>
    </row>
    <row r="2861" customFormat="false" ht="14.25" hidden="false" customHeight="false" outlineLevel="0" collapsed="false">
      <c r="A2861" s="0" t="n">
        <v>2860</v>
      </c>
      <c r="B2861" s="3" t="n">
        <v>45148</v>
      </c>
      <c r="C2861" s="4" t="s">
        <v>13</v>
      </c>
      <c r="D2861" s="0" t="n">
        <v>40</v>
      </c>
      <c r="E2861" s="0" t="n">
        <v>300</v>
      </c>
      <c r="F2861" s="0" t="s">
        <v>11</v>
      </c>
      <c r="G2861" s="5" t="n">
        <f aca="false">OR(C2861="M15",C2861="M10")</f>
        <v>0</v>
      </c>
      <c r="H2861" s="5" t="n">
        <f aca="false">AND(D2861&lt;=7,D2861&gt;=4)</f>
        <v>0</v>
      </c>
      <c r="I2861" s="5" t="n">
        <f aca="false">AND(B2861&gt;=$P$1,B2861&lt;=$Q$1)</f>
        <v>1</v>
      </c>
      <c r="J2861" s="0" t="n">
        <f aca="false">VLOOKUP(D2861,Товар!$A$1:$F$61,5)</f>
        <v>200</v>
      </c>
      <c r="K2861" s="5" t="n">
        <f aca="false">IF(F2861="Поступление",TRUE())</f>
        <v>1</v>
      </c>
      <c r="L2861" s="5" t="n">
        <f aca="false">AND(G2861,H2861,I2861,K2861)</f>
        <v>0</v>
      </c>
      <c r="M2861" s="0" t="n">
        <f aca="false">IF(L2861,1,0)</f>
        <v>0</v>
      </c>
      <c r="N2861" s="0" t="n">
        <f aca="false">E2861*J2861*M2861</f>
        <v>0</v>
      </c>
    </row>
    <row r="2862" customFormat="false" ht="14.25" hidden="false" customHeight="false" outlineLevel="0" collapsed="false">
      <c r="A2862" s="0" t="n">
        <v>2861</v>
      </c>
      <c r="B2862" s="3" t="n">
        <v>45148</v>
      </c>
      <c r="C2862" s="4" t="s">
        <v>13</v>
      </c>
      <c r="D2862" s="0" t="n">
        <v>41</v>
      </c>
      <c r="E2862" s="0" t="n">
        <v>300</v>
      </c>
      <c r="F2862" s="0" t="s">
        <v>11</v>
      </c>
      <c r="G2862" s="5" t="n">
        <f aca="false">OR(C2862="M15",C2862="M10")</f>
        <v>0</v>
      </c>
      <c r="H2862" s="5" t="n">
        <f aca="false">AND(D2862&lt;=7,D2862&gt;=4)</f>
        <v>0</v>
      </c>
      <c r="I2862" s="5" t="n">
        <f aca="false">AND(B2862&gt;=$P$1,B2862&lt;=$Q$1)</f>
        <v>1</v>
      </c>
      <c r="J2862" s="0" t="n">
        <f aca="false">VLOOKUP(D2862,Товар!$A$1:$F$61,5)</f>
        <v>100</v>
      </c>
      <c r="K2862" s="5" t="n">
        <f aca="false">IF(F2862="Поступление",TRUE())</f>
        <v>1</v>
      </c>
      <c r="L2862" s="5" t="n">
        <f aca="false">AND(G2862,H2862,I2862,K2862)</f>
        <v>0</v>
      </c>
      <c r="M2862" s="0" t="n">
        <f aca="false">IF(L2862,1,0)</f>
        <v>0</v>
      </c>
      <c r="N2862" s="0" t="n">
        <f aca="false">E2862*J2862*M2862</f>
        <v>0</v>
      </c>
    </row>
    <row r="2863" customFormat="false" ht="14.25" hidden="false" customHeight="false" outlineLevel="0" collapsed="false">
      <c r="A2863" s="0" t="n">
        <v>2862</v>
      </c>
      <c r="B2863" s="3" t="n">
        <v>45148</v>
      </c>
      <c r="C2863" s="4" t="s">
        <v>13</v>
      </c>
      <c r="D2863" s="0" t="n">
        <v>42</v>
      </c>
      <c r="E2863" s="0" t="n">
        <v>300</v>
      </c>
      <c r="F2863" s="0" t="s">
        <v>11</v>
      </c>
      <c r="G2863" s="5" t="n">
        <f aca="false">OR(C2863="M15",C2863="M10")</f>
        <v>0</v>
      </c>
      <c r="H2863" s="5" t="n">
        <f aca="false">AND(D2863&lt;=7,D2863&gt;=4)</f>
        <v>0</v>
      </c>
      <c r="I2863" s="5" t="n">
        <f aca="false">AND(B2863&gt;=$P$1,B2863&lt;=$Q$1)</f>
        <v>1</v>
      </c>
      <c r="J2863" s="0" t="n">
        <f aca="false">VLOOKUP(D2863,Товар!$A$1:$F$61,5)</f>
        <v>500</v>
      </c>
      <c r="K2863" s="5" t="n">
        <f aca="false">IF(F2863="Поступление",TRUE())</f>
        <v>1</v>
      </c>
      <c r="L2863" s="5" t="n">
        <f aca="false">AND(G2863,H2863,I2863,K2863)</f>
        <v>0</v>
      </c>
      <c r="M2863" s="0" t="n">
        <f aca="false">IF(L2863,1,0)</f>
        <v>0</v>
      </c>
      <c r="N2863" s="0" t="n">
        <f aca="false">E2863*J2863*M2863</f>
        <v>0</v>
      </c>
    </row>
    <row r="2864" customFormat="false" ht="14.25" hidden="false" customHeight="false" outlineLevel="0" collapsed="false">
      <c r="A2864" s="0" t="n">
        <v>2863</v>
      </c>
      <c r="B2864" s="3" t="n">
        <v>45148</v>
      </c>
      <c r="C2864" s="4" t="s">
        <v>13</v>
      </c>
      <c r="D2864" s="0" t="n">
        <v>43</v>
      </c>
      <c r="E2864" s="0" t="n">
        <v>300</v>
      </c>
      <c r="F2864" s="0" t="s">
        <v>11</v>
      </c>
      <c r="G2864" s="5" t="n">
        <f aca="false">OR(C2864="M15",C2864="M10")</f>
        <v>0</v>
      </c>
      <c r="H2864" s="5" t="n">
        <f aca="false">AND(D2864&lt;=7,D2864&gt;=4)</f>
        <v>0</v>
      </c>
      <c r="I2864" s="5" t="n">
        <f aca="false">AND(B2864&gt;=$P$1,B2864&lt;=$Q$1)</f>
        <v>1</v>
      </c>
      <c r="J2864" s="0" t="n">
        <f aca="false">VLOOKUP(D2864,Товар!$A$1:$F$61,5)</f>
        <v>120</v>
      </c>
      <c r="K2864" s="5" t="n">
        <f aca="false">IF(F2864="Поступление",TRUE())</f>
        <v>1</v>
      </c>
      <c r="L2864" s="5" t="n">
        <f aca="false">AND(G2864,H2864,I2864,K2864)</f>
        <v>0</v>
      </c>
      <c r="M2864" s="0" t="n">
        <f aca="false">IF(L2864,1,0)</f>
        <v>0</v>
      </c>
      <c r="N2864" s="0" t="n">
        <f aca="false">E2864*J2864*M2864</f>
        <v>0</v>
      </c>
    </row>
    <row r="2865" customFormat="false" ht="14.25" hidden="false" customHeight="false" outlineLevel="0" collapsed="false">
      <c r="A2865" s="0" t="n">
        <v>2864</v>
      </c>
      <c r="B2865" s="3" t="n">
        <v>45148</v>
      </c>
      <c r="C2865" s="4" t="s">
        <v>13</v>
      </c>
      <c r="D2865" s="0" t="n">
        <v>44</v>
      </c>
      <c r="E2865" s="0" t="n">
        <v>300</v>
      </c>
      <c r="F2865" s="0" t="s">
        <v>11</v>
      </c>
      <c r="G2865" s="5" t="n">
        <f aca="false">OR(C2865="M15",C2865="M10")</f>
        <v>0</v>
      </c>
      <c r="H2865" s="5" t="n">
        <f aca="false">AND(D2865&lt;=7,D2865&gt;=4)</f>
        <v>0</v>
      </c>
      <c r="I2865" s="5" t="n">
        <f aca="false">AND(B2865&gt;=$P$1,B2865&lt;=$Q$1)</f>
        <v>1</v>
      </c>
      <c r="J2865" s="0" t="n">
        <f aca="false">VLOOKUP(D2865,Товар!$A$1:$F$61,5)</f>
        <v>200</v>
      </c>
      <c r="K2865" s="5" t="n">
        <f aca="false">IF(F2865="Поступление",TRUE())</f>
        <v>1</v>
      </c>
      <c r="L2865" s="5" t="n">
        <f aca="false">AND(G2865,H2865,I2865,K2865)</f>
        <v>0</v>
      </c>
      <c r="M2865" s="0" t="n">
        <f aca="false">IF(L2865,1,0)</f>
        <v>0</v>
      </c>
      <c r="N2865" s="0" t="n">
        <f aca="false">E2865*J2865*M2865</f>
        <v>0</v>
      </c>
    </row>
    <row r="2866" customFormat="false" ht="14.25" hidden="false" customHeight="false" outlineLevel="0" collapsed="false">
      <c r="A2866" s="0" t="n">
        <v>2865</v>
      </c>
      <c r="B2866" s="3" t="n">
        <v>45148</v>
      </c>
      <c r="C2866" s="4" t="s">
        <v>13</v>
      </c>
      <c r="D2866" s="0" t="n">
        <v>45</v>
      </c>
      <c r="E2866" s="0" t="n">
        <v>300</v>
      </c>
      <c r="F2866" s="0" t="s">
        <v>11</v>
      </c>
      <c r="G2866" s="5" t="n">
        <f aca="false">OR(C2866="M15",C2866="M10")</f>
        <v>0</v>
      </c>
      <c r="H2866" s="5" t="n">
        <f aca="false">AND(D2866&lt;=7,D2866&gt;=4)</f>
        <v>0</v>
      </c>
      <c r="I2866" s="5" t="n">
        <f aca="false">AND(B2866&gt;=$P$1,B2866&lt;=$Q$1)</f>
        <v>1</v>
      </c>
      <c r="J2866" s="0" t="n">
        <f aca="false">VLOOKUP(D2866,Товар!$A$1:$F$61,5)</f>
        <v>200</v>
      </c>
      <c r="K2866" s="5" t="n">
        <f aca="false">IF(F2866="Поступление",TRUE())</f>
        <v>1</v>
      </c>
      <c r="L2866" s="5" t="n">
        <f aca="false">AND(G2866,H2866,I2866,K2866)</f>
        <v>0</v>
      </c>
      <c r="M2866" s="0" t="n">
        <f aca="false">IF(L2866,1,0)</f>
        <v>0</v>
      </c>
      <c r="N2866" s="0" t="n">
        <f aca="false">E2866*J2866*M2866</f>
        <v>0</v>
      </c>
    </row>
    <row r="2867" customFormat="false" ht="14.25" hidden="false" customHeight="false" outlineLevel="0" collapsed="false">
      <c r="A2867" s="0" t="n">
        <v>2866</v>
      </c>
      <c r="B2867" s="3" t="n">
        <v>45148</v>
      </c>
      <c r="C2867" s="4" t="s">
        <v>13</v>
      </c>
      <c r="D2867" s="0" t="n">
        <v>46</v>
      </c>
      <c r="E2867" s="0" t="n">
        <v>300</v>
      </c>
      <c r="F2867" s="0" t="s">
        <v>11</v>
      </c>
      <c r="G2867" s="5" t="n">
        <f aca="false">OR(C2867="M15",C2867="M10")</f>
        <v>0</v>
      </c>
      <c r="H2867" s="5" t="n">
        <f aca="false">AND(D2867&lt;=7,D2867&gt;=4)</f>
        <v>0</v>
      </c>
      <c r="I2867" s="5" t="n">
        <f aca="false">AND(B2867&gt;=$P$1,B2867&lt;=$Q$1)</f>
        <v>1</v>
      </c>
      <c r="J2867" s="0" t="n">
        <f aca="false">VLOOKUP(D2867,Товар!$A$1:$F$61,5)</f>
        <v>300</v>
      </c>
      <c r="K2867" s="5" t="n">
        <f aca="false">IF(F2867="Поступление",TRUE())</f>
        <v>1</v>
      </c>
      <c r="L2867" s="5" t="n">
        <f aca="false">AND(G2867,H2867,I2867,K2867)</f>
        <v>0</v>
      </c>
      <c r="M2867" s="0" t="n">
        <f aca="false">IF(L2867,1,0)</f>
        <v>0</v>
      </c>
      <c r="N2867" s="0" t="n">
        <f aca="false">E2867*J2867*M2867</f>
        <v>0</v>
      </c>
    </row>
    <row r="2868" customFormat="false" ht="14.25" hidden="false" customHeight="false" outlineLevel="0" collapsed="false">
      <c r="A2868" s="0" t="n">
        <v>2867</v>
      </c>
      <c r="B2868" s="3" t="n">
        <v>45148</v>
      </c>
      <c r="C2868" s="4" t="s">
        <v>13</v>
      </c>
      <c r="D2868" s="0" t="n">
        <v>47</v>
      </c>
      <c r="E2868" s="0" t="n">
        <v>300</v>
      </c>
      <c r="F2868" s="0" t="s">
        <v>11</v>
      </c>
      <c r="G2868" s="5" t="n">
        <f aca="false">OR(C2868="M15",C2868="M10")</f>
        <v>0</v>
      </c>
      <c r="H2868" s="5" t="n">
        <f aca="false">AND(D2868&lt;=7,D2868&gt;=4)</f>
        <v>0</v>
      </c>
      <c r="I2868" s="5" t="n">
        <f aca="false">AND(B2868&gt;=$P$1,B2868&lt;=$Q$1)</f>
        <v>1</v>
      </c>
      <c r="J2868" s="0" t="n">
        <f aca="false">VLOOKUP(D2868,Товар!$A$1:$F$61,5)</f>
        <v>300</v>
      </c>
      <c r="K2868" s="5" t="n">
        <f aca="false">IF(F2868="Поступление",TRUE())</f>
        <v>1</v>
      </c>
      <c r="L2868" s="5" t="n">
        <f aca="false">AND(G2868,H2868,I2868,K2868)</f>
        <v>0</v>
      </c>
      <c r="M2868" s="0" t="n">
        <f aca="false">IF(L2868,1,0)</f>
        <v>0</v>
      </c>
      <c r="N2868" s="0" t="n">
        <f aca="false">E2868*J2868*M2868</f>
        <v>0</v>
      </c>
    </row>
    <row r="2869" customFormat="false" ht="14.25" hidden="false" customHeight="false" outlineLevel="0" collapsed="false">
      <c r="A2869" s="0" t="n">
        <v>2868</v>
      </c>
      <c r="B2869" s="3" t="n">
        <v>45148</v>
      </c>
      <c r="C2869" s="4" t="s">
        <v>13</v>
      </c>
      <c r="D2869" s="0" t="n">
        <v>48</v>
      </c>
      <c r="E2869" s="0" t="n">
        <v>300</v>
      </c>
      <c r="F2869" s="0" t="s">
        <v>11</v>
      </c>
      <c r="G2869" s="5" t="n">
        <f aca="false">OR(C2869="M15",C2869="M10")</f>
        <v>0</v>
      </c>
      <c r="H2869" s="5" t="n">
        <f aca="false">AND(D2869&lt;=7,D2869&gt;=4)</f>
        <v>0</v>
      </c>
      <c r="I2869" s="5" t="n">
        <f aca="false">AND(B2869&gt;=$P$1,B2869&lt;=$Q$1)</f>
        <v>1</v>
      </c>
      <c r="J2869" s="0" t="n">
        <f aca="false">VLOOKUP(D2869,Товар!$A$1:$F$61,5)</f>
        <v>300</v>
      </c>
      <c r="K2869" s="5" t="n">
        <f aca="false">IF(F2869="Поступление",TRUE())</f>
        <v>1</v>
      </c>
      <c r="L2869" s="5" t="n">
        <f aca="false">AND(G2869,H2869,I2869,K2869)</f>
        <v>0</v>
      </c>
      <c r="M2869" s="0" t="n">
        <f aca="false">IF(L2869,1,0)</f>
        <v>0</v>
      </c>
      <c r="N2869" s="0" t="n">
        <f aca="false">E2869*J2869*M2869</f>
        <v>0</v>
      </c>
    </row>
    <row r="2870" customFormat="false" ht="14.25" hidden="false" customHeight="false" outlineLevel="0" collapsed="false">
      <c r="A2870" s="0" t="n">
        <v>2869</v>
      </c>
      <c r="B2870" s="3" t="n">
        <v>45148</v>
      </c>
      <c r="C2870" s="4" t="s">
        <v>13</v>
      </c>
      <c r="D2870" s="0" t="n">
        <v>49</v>
      </c>
      <c r="E2870" s="0" t="n">
        <v>300</v>
      </c>
      <c r="F2870" s="0" t="s">
        <v>11</v>
      </c>
      <c r="G2870" s="5" t="n">
        <f aca="false">OR(C2870="M15",C2870="M10")</f>
        <v>0</v>
      </c>
      <c r="H2870" s="5" t="n">
        <f aca="false">AND(D2870&lt;=7,D2870&gt;=4)</f>
        <v>0</v>
      </c>
      <c r="I2870" s="5" t="n">
        <f aca="false">AND(B2870&gt;=$P$1,B2870&lt;=$Q$1)</f>
        <v>1</v>
      </c>
      <c r="J2870" s="0" t="n">
        <f aca="false">VLOOKUP(D2870,Товар!$A$1:$F$61,5)</f>
        <v>250</v>
      </c>
      <c r="K2870" s="5" t="n">
        <f aca="false">IF(F2870="Поступление",TRUE())</f>
        <v>1</v>
      </c>
      <c r="L2870" s="5" t="n">
        <f aca="false">AND(G2870,H2870,I2870,K2870)</f>
        <v>0</v>
      </c>
      <c r="M2870" s="0" t="n">
        <f aca="false">IF(L2870,1,0)</f>
        <v>0</v>
      </c>
      <c r="N2870" s="0" t="n">
        <f aca="false">E2870*J2870*M2870</f>
        <v>0</v>
      </c>
    </row>
    <row r="2871" customFormat="false" ht="14.25" hidden="false" customHeight="false" outlineLevel="0" collapsed="false">
      <c r="A2871" s="0" t="n">
        <v>2870</v>
      </c>
      <c r="B2871" s="3" t="n">
        <v>45148</v>
      </c>
      <c r="C2871" s="4" t="s">
        <v>13</v>
      </c>
      <c r="D2871" s="0" t="n">
        <v>50</v>
      </c>
      <c r="E2871" s="0" t="n">
        <v>300</v>
      </c>
      <c r="F2871" s="0" t="s">
        <v>11</v>
      </c>
      <c r="G2871" s="5" t="n">
        <f aca="false">OR(C2871="M15",C2871="M10")</f>
        <v>0</v>
      </c>
      <c r="H2871" s="5" t="n">
        <f aca="false">AND(D2871&lt;=7,D2871&gt;=4)</f>
        <v>0</v>
      </c>
      <c r="I2871" s="5" t="n">
        <f aca="false">AND(B2871&gt;=$P$1,B2871&lt;=$Q$1)</f>
        <v>1</v>
      </c>
      <c r="J2871" s="0" t="n">
        <f aca="false">VLOOKUP(D2871,Товар!$A$1:$F$61,5)</f>
        <v>250</v>
      </c>
      <c r="K2871" s="5" t="n">
        <f aca="false">IF(F2871="Поступление",TRUE())</f>
        <v>1</v>
      </c>
      <c r="L2871" s="5" t="n">
        <f aca="false">AND(G2871,H2871,I2871,K2871)</f>
        <v>0</v>
      </c>
      <c r="M2871" s="0" t="n">
        <f aca="false">IF(L2871,1,0)</f>
        <v>0</v>
      </c>
      <c r="N2871" s="0" t="n">
        <f aca="false">E2871*J2871*M2871</f>
        <v>0</v>
      </c>
    </row>
    <row r="2872" customFormat="false" ht="14.25" hidden="false" customHeight="false" outlineLevel="0" collapsed="false">
      <c r="A2872" s="0" t="n">
        <v>2871</v>
      </c>
      <c r="B2872" s="3" t="n">
        <v>45148</v>
      </c>
      <c r="C2872" s="4" t="s">
        <v>13</v>
      </c>
      <c r="D2872" s="0" t="n">
        <v>51</v>
      </c>
      <c r="E2872" s="0" t="n">
        <v>300</v>
      </c>
      <c r="F2872" s="0" t="s">
        <v>11</v>
      </c>
      <c r="G2872" s="5" t="n">
        <f aca="false">OR(C2872="M15",C2872="M10")</f>
        <v>0</v>
      </c>
      <c r="H2872" s="5" t="n">
        <f aca="false">AND(D2872&lt;=7,D2872&gt;=4)</f>
        <v>0</v>
      </c>
      <c r="I2872" s="5" t="n">
        <f aca="false">AND(B2872&gt;=$P$1,B2872&lt;=$Q$1)</f>
        <v>1</v>
      </c>
      <c r="J2872" s="0" t="n">
        <f aca="false">VLOOKUP(D2872,Товар!$A$1:$F$61,5)</f>
        <v>250</v>
      </c>
      <c r="K2872" s="5" t="n">
        <f aca="false">IF(F2872="Поступление",TRUE())</f>
        <v>1</v>
      </c>
      <c r="L2872" s="5" t="n">
        <f aca="false">AND(G2872,H2872,I2872,K2872)</f>
        <v>0</v>
      </c>
      <c r="M2872" s="0" t="n">
        <f aca="false">IF(L2872,1,0)</f>
        <v>0</v>
      </c>
      <c r="N2872" s="0" t="n">
        <f aca="false">E2872*J2872*M2872</f>
        <v>0</v>
      </c>
    </row>
    <row r="2873" customFormat="false" ht="14.25" hidden="false" customHeight="false" outlineLevel="0" collapsed="false">
      <c r="A2873" s="0" t="n">
        <v>2872</v>
      </c>
      <c r="B2873" s="3" t="n">
        <v>45148</v>
      </c>
      <c r="C2873" s="4" t="s">
        <v>13</v>
      </c>
      <c r="D2873" s="0" t="n">
        <v>52</v>
      </c>
      <c r="E2873" s="0" t="n">
        <v>300</v>
      </c>
      <c r="F2873" s="0" t="s">
        <v>11</v>
      </c>
      <c r="G2873" s="5" t="n">
        <f aca="false">OR(C2873="M15",C2873="M10")</f>
        <v>0</v>
      </c>
      <c r="H2873" s="5" t="n">
        <f aca="false">AND(D2873&lt;=7,D2873&gt;=4)</f>
        <v>0</v>
      </c>
      <c r="I2873" s="5" t="n">
        <f aca="false">AND(B2873&gt;=$P$1,B2873&lt;=$Q$1)</f>
        <v>1</v>
      </c>
      <c r="J2873" s="0" t="n">
        <f aca="false">VLOOKUP(D2873,Товар!$A$1:$F$61,5)</f>
        <v>200</v>
      </c>
      <c r="K2873" s="5" t="n">
        <f aca="false">IF(F2873="Поступление",TRUE())</f>
        <v>1</v>
      </c>
      <c r="L2873" s="5" t="n">
        <f aca="false">AND(G2873,H2873,I2873,K2873)</f>
        <v>0</v>
      </c>
      <c r="M2873" s="0" t="n">
        <f aca="false">IF(L2873,1,0)</f>
        <v>0</v>
      </c>
      <c r="N2873" s="0" t="n">
        <f aca="false">E2873*J2873*M2873</f>
        <v>0</v>
      </c>
    </row>
    <row r="2874" customFormat="false" ht="14.25" hidden="false" customHeight="false" outlineLevel="0" collapsed="false">
      <c r="A2874" s="0" t="n">
        <v>2873</v>
      </c>
      <c r="B2874" s="3" t="n">
        <v>45148</v>
      </c>
      <c r="C2874" s="4" t="s">
        <v>13</v>
      </c>
      <c r="D2874" s="0" t="n">
        <v>53</v>
      </c>
      <c r="E2874" s="0" t="n">
        <v>300</v>
      </c>
      <c r="F2874" s="0" t="s">
        <v>11</v>
      </c>
      <c r="G2874" s="5" t="n">
        <f aca="false">OR(C2874="M15",C2874="M10")</f>
        <v>0</v>
      </c>
      <c r="H2874" s="5" t="n">
        <f aca="false">AND(D2874&lt;=7,D2874&gt;=4)</f>
        <v>0</v>
      </c>
      <c r="I2874" s="5" t="n">
        <f aca="false">AND(B2874&gt;=$P$1,B2874&lt;=$Q$1)</f>
        <v>1</v>
      </c>
      <c r="J2874" s="0" t="n">
        <f aca="false">VLOOKUP(D2874,Товар!$A$1:$F$61,5)</f>
        <v>400</v>
      </c>
      <c r="K2874" s="5" t="n">
        <f aca="false">IF(F2874="Поступление",TRUE())</f>
        <v>1</v>
      </c>
      <c r="L2874" s="5" t="n">
        <f aca="false">AND(G2874,H2874,I2874,K2874)</f>
        <v>0</v>
      </c>
      <c r="M2874" s="0" t="n">
        <f aca="false">IF(L2874,1,0)</f>
        <v>0</v>
      </c>
      <c r="N2874" s="0" t="n">
        <f aca="false">E2874*J2874*M2874</f>
        <v>0</v>
      </c>
    </row>
    <row r="2875" customFormat="false" ht="14.25" hidden="false" customHeight="false" outlineLevel="0" collapsed="false">
      <c r="A2875" s="0" t="n">
        <v>2874</v>
      </c>
      <c r="B2875" s="3" t="n">
        <v>45148</v>
      </c>
      <c r="C2875" s="4" t="s">
        <v>13</v>
      </c>
      <c r="D2875" s="0" t="n">
        <v>54</v>
      </c>
      <c r="E2875" s="0" t="n">
        <v>300</v>
      </c>
      <c r="F2875" s="0" t="s">
        <v>11</v>
      </c>
      <c r="G2875" s="5" t="n">
        <f aca="false">OR(C2875="M15",C2875="M10")</f>
        <v>0</v>
      </c>
      <c r="H2875" s="5" t="n">
        <f aca="false">AND(D2875&lt;=7,D2875&gt;=4)</f>
        <v>0</v>
      </c>
      <c r="I2875" s="5" t="n">
        <f aca="false">AND(B2875&gt;=$P$1,B2875&lt;=$Q$1)</f>
        <v>1</v>
      </c>
      <c r="J2875" s="0" t="n">
        <f aca="false">VLOOKUP(D2875,Товар!$A$1:$F$61,5)</f>
        <v>300</v>
      </c>
      <c r="K2875" s="5" t="n">
        <f aca="false">IF(F2875="Поступление",TRUE())</f>
        <v>1</v>
      </c>
      <c r="L2875" s="5" t="n">
        <f aca="false">AND(G2875,H2875,I2875,K2875)</f>
        <v>0</v>
      </c>
      <c r="M2875" s="0" t="n">
        <f aca="false">IF(L2875,1,0)</f>
        <v>0</v>
      </c>
      <c r="N2875" s="0" t="n">
        <f aca="false">E2875*J2875*M2875</f>
        <v>0</v>
      </c>
    </row>
    <row r="2876" customFormat="false" ht="14.25" hidden="false" customHeight="false" outlineLevel="0" collapsed="false">
      <c r="A2876" s="0" t="n">
        <v>2875</v>
      </c>
      <c r="B2876" s="3" t="n">
        <v>45148</v>
      </c>
      <c r="C2876" s="4" t="s">
        <v>13</v>
      </c>
      <c r="D2876" s="0" t="n">
        <v>55</v>
      </c>
      <c r="E2876" s="0" t="n">
        <v>300</v>
      </c>
      <c r="F2876" s="0" t="s">
        <v>11</v>
      </c>
      <c r="G2876" s="5" t="n">
        <f aca="false">OR(C2876="M15",C2876="M10")</f>
        <v>0</v>
      </c>
      <c r="H2876" s="5" t="n">
        <f aca="false">AND(D2876&lt;=7,D2876&gt;=4)</f>
        <v>0</v>
      </c>
      <c r="I2876" s="5" t="n">
        <f aca="false">AND(B2876&gt;=$P$1,B2876&lt;=$Q$1)</f>
        <v>1</v>
      </c>
      <c r="J2876" s="0" t="n">
        <f aca="false">VLOOKUP(D2876,Товар!$A$1:$F$61,5)</f>
        <v>300</v>
      </c>
      <c r="K2876" s="5" t="n">
        <f aca="false">IF(F2876="Поступление",TRUE())</f>
        <v>1</v>
      </c>
      <c r="L2876" s="5" t="n">
        <f aca="false">AND(G2876,H2876,I2876,K2876)</f>
        <v>0</v>
      </c>
      <c r="M2876" s="0" t="n">
        <f aca="false">IF(L2876,1,0)</f>
        <v>0</v>
      </c>
      <c r="N2876" s="0" t="n">
        <f aca="false">E2876*J2876*M2876</f>
        <v>0</v>
      </c>
    </row>
    <row r="2877" customFormat="false" ht="14.25" hidden="false" customHeight="false" outlineLevel="0" collapsed="false">
      <c r="A2877" s="0" t="n">
        <v>2876</v>
      </c>
      <c r="B2877" s="3" t="n">
        <v>45148</v>
      </c>
      <c r="C2877" s="4" t="s">
        <v>13</v>
      </c>
      <c r="D2877" s="0" t="n">
        <v>56</v>
      </c>
      <c r="E2877" s="0" t="n">
        <v>300</v>
      </c>
      <c r="F2877" s="0" t="s">
        <v>11</v>
      </c>
      <c r="G2877" s="5" t="n">
        <f aca="false">OR(C2877="M15",C2877="M10")</f>
        <v>0</v>
      </c>
      <c r="H2877" s="5" t="n">
        <f aca="false">AND(D2877&lt;=7,D2877&gt;=4)</f>
        <v>0</v>
      </c>
      <c r="I2877" s="5" t="n">
        <f aca="false">AND(B2877&gt;=$P$1,B2877&lt;=$Q$1)</f>
        <v>1</v>
      </c>
      <c r="J2877" s="0" t="n">
        <f aca="false">VLOOKUP(D2877,Товар!$A$1:$F$61,5)</f>
        <v>1</v>
      </c>
      <c r="K2877" s="5" t="n">
        <f aca="false">IF(F2877="Поступление",TRUE())</f>
        <v>1</v>
      </c>
      <c r="L2877" s="5" t="n">
        <f aca="false">AND(G2877,H2877,I2877,K2877)</f>
        <v>0</v>
      </c>
      <c r="M2877" s="0" t="n">
        <f aca="false">IF(L2877,1,0)</f>
        <v>0</v>
      </c>
      <c r="N2877" s="0" t="n">
        <f aca="false">E2877*J2877*M2877</f>
        <v>0</v>
      </c>
    </row>
    <row r="2878" customFormat="false" ht="14.25" hidden="false" customHeight="false" outlineLevel="0" collapsed="false">
      <c r="A2878" s="0" t="n">
        <v>2877</v>
      </c>
      <c r="B2878" s="3" t="n">
        <v>45148</v>
      </c>
      <c r="C2878" s="4" t="s">
        <v>13</v>
      </c>
      <c r="D2878" s="0" t="n">
        <v>57</v>
      </c>
      <c r="E2878" s="0" t="n">
        <v>300</v>
      </c>
      <c r="F2878" s="0" t="s">
        <v>11</v>
      </c>
      <c r="G2878" s="5" t="n">
        <f aca="false">OR(C2878="M15",C2878="M10")</f>
        <v>0</v>
      </c>
      <c r="H2878" s="5" t="n">
        <f aca="false">AND(D2878&lt;=7,D2878&gt;=4)</f>
        <v>0</v>
      </c>
      <c r="I2878" s="5" t="n">
        <f aca="false">AND(B2878&gt;=$P$1,B2878&lt;=$Q$1)</f>
        <v>1</v>
      </c>
      <c r="J2878" s="0" t="n">
        <f aca="false">VLOOKUP(D2878,Товар!$A$1:$F$61,5)</f>
        <v>1</v>
      </c>
      <c r="K2878" s="5" t="n">
        <f aca="false">IF(F2878="Поступление",TRUE())</f>
        <v>1</v>
      </c>
      <c r="L2878" s="5" t="n">
        <f aca="false">AND(G2878,H2878,I2878,K2878)</f>
        <v>0</v>
      </c>
      <c r="M2878" s="0" t="n">
        <f aca="false">IF(L2878,1,0)</f>
        <v>0</v>
      </c>
      <c r="N2878" s="0" t="n">
        <f aca="false">E2878*J2878*M2878</f>
        <v>0</v>
      </c>
    </row>
    <row r="2879" customFormat="false" ht="14.25" hidden="false" customHeight="false" outlineLevel="0" collapsed="false">
      <c r="A2879" s="0" t="n">
        <v>2878</v>
      </c>
      <c r="B2879" s="3" t="n">
        <v>45148</v>
      </c>
      <c r="C2879" s="4" t="s">
        <v>13</v>
      </c>
      <c r="D2879" s="0" t="n">
        <v>58</v>
      </c>
      <c r="E2879" s="0" t="n">
        <v>300</v>
      </c>
      <c r="F2879" s="0" t="s">
        <v>11</v>
      </c>
      <c r="G2879" s="5" t="n">
        <f aca="false">OR(C2879="M15",C2879="M10")</f>
        <v>0</v>
      </c>
      <c r="H2879" s="5" t="n">
        <f aca="false">AND(D2879&lt;=7,D2879&gt;=4)</f>
        <v>0</v>
      </c>
      <c r="I2879" s="5" t="n">
        <f aca="false">AND(B2879&gt;=$P$1,B2879&lt;=$Q$1)</f>
        <v>1</v>
      </c>
      <c r="J2879" s="0" t="n">
        <f aca="false">VLOOKUP(D2879,Товар!$A$1:$F$61,5)</f>
        <v>500</v>
      </c>
      <c r="K2879" s="5" t="n">
        <f aca="false">IF(F2879="Поступление",TRUE())</f>
        <v>1</v>
      </c>
      <c r="L2879" s="5" t="n">
        <f aca="false">AND(G2879,H2879,I2879,K2879)</f>
        <v>0</v>
      </c>
      <c r="M2879" s="0" t="n">
        <f aca="false">IF(L2879,1,0)</f>
        <v>0</v>
      </c>
      <c r="N2879" s="0" t="n">
        <f aca="false">E2879*J2879*M2879</f>
        <v>0</v>
      </c>
    </row>
    <row r="2880" customFormat="false" ht="14.25" hidden="false" customHeight="false" outlineLevel="0" collapsed="false">
      <c r="A2880" s="0" t="n">
        <v>2879</v>
      </c>
      <c r="B2880" s="3" t="n">
        <v>45148</v>
      </c>
      <c r="C2880" s="4" t="s">
        <v>13</v>
      </c>
      <c r="D2880" s="0" t="n">
        <v>59</v>
      </c>
      <c r="E2880" s="0" t="n">
        <v>300</v>
      </c>
      <c r="F2880" s="0" t="s">
        <v>11</v>
      </c>
      <c r="G2880" s="5" t="n">
        <f aca="false">OR(C2880="M15",C2880="M10")</f>
        <v>0</v>
      </c>
      <c r="H2880" s="5" t="n">
        <f aca="false">AND(D2880&lt;=7,D2880&gt;=4)</f>
        <v>0</v>
      </c>
      <c r="I2880" s="5" t="n">
        <f aca="false">AND(B2880&gt;=$P$1,B2880&lt;=$Q$1)</f>
        <v>1</v>
      </c>
      <c r="J2880" s="0" t="n">
        <f aca="false">VLOOKUP(D2880,Товар!$A$1:$F$61,5)</f>
        <v>500</v>
      </c>
      <c r="K2880" s="5" t="n">
        <f aca="false">IF(F2880="Поступление",TRUE())</f>
        <v>1</v>
      </c>
      <c r="L2880" s="5" t="n">
        <f aca="false">AND(G2880,H2880,I2880,K2880)</f>
        <v>0</v>
      </c>
      <c r="M2880" s="0" t="n">
        <f aca="false">IF(L2880,1,0)</f>
        <v>0</v>
      </c>
      <c r="N2880" s="0" t="n">
        <f aca="false">E2880*J2880*M2880</f>
        <v>0</v>
      </c>
    </row>
    <row r="2881" customFormat="false" ht="14.25" hidden="false" customHeight="false" outlineLevel="0" collapsed="false">
      <c r="A2881" s="0" t="n">
        <v>2880</v>
      </c>
      <c r="B2881" s="3" t="n">
        <v>45148</v>
      </c>
      <c r="C2881" s="4" t="s">
        <v>13</v>
      </c>
      <c r="D2881" s="0" t="n">
        <v>60</v>
      </c>
      <c r="E2881" s="0" t="n">
        <v>300</v>
      </c>
      <c r="F2881" s="0" t="s">
        <v>11</v>
      </c>
      <c r="G2881" s="5" t="n">
        <f aca="false">OR(C2881="M15",C2881="M10")</f>
        <v>0</v>
      </c>
      <c r="H2881" s="5" t="n">
        <f aca="false">AND(D2881&lt;=7,D2881&gt;=4)</f>
        <v>0</v>
      </c>
      <c r="I2881" s="5" t="n">
        <f aca="false">AND(B2881&gt;=$P$1,B2881&lt;=$Q$1)</f>
        <v>1</v>
      </c>
      <c r="J2881" s="0" t="n">
        <f aca="false">VLOOKUP(D2881,Товар!$A$1:$F$61,5)</f>
        <v>500</v>
      </c>
      <c r="K2881" s="5" t="n">
        <f aca="false">IF(F2881="Поступление",TRUE())</f>
        <v>1</v>
      </c>
      <c r="L2881" s="5" t="n">
        <f aca="false">AND(G2881,H2881,I2881,K2881)</f>
        <v>0</v>
      </c>
      <c r="M2881" s="0" t="n">
        <f aca="false">IF(L2881,1,0)</f>
        <v>0</v>
      </c>
      <c r="N2881" s="0" t="n">
        <f aca="false">E2881*J2881*M2881</f>
        <v>0</v>
      </c>
    </row>
    <row r="2882" customFormat="false" ht="14.25" hidden="false" customHeight="false" outlineLevel="0" collapsed="false">
      <c r="A2882" s="0" t="n">
        <v>2881</v>
      </c>
      <c r="B2882" s="3" t="n">
        <v>45148</v>
      </c>
      <c r="C2882" s="4" t="s">
        <v>14</v>
      </c>
      <c r="D2882" s="0" t="n">
        <v>37</v>
      </c>
      <c r="E2882" s="0" t="n">
        <v>300</v>
      </c>
      <c r="F2882" s="0" t="s">
        <v>11</v>
      </c>
      <c r="G2882" s="5" t="n">
        <f aca="false">OR(C2882="M15",C2882="M10")</f>
        <v>1</v>
      </c>
      <c r="H2882" s="5" t="n">
        <f aca="false">AND(D2882&lt;=7,D2882&gt;=4)</f>
        <v>0</v>
      </c>
      <c r="I2882" s="5" t="n">
        <f aca="false">AND(B2882&gt;=$P$1,B2882&lt;=$Q$1)</f>
        <v>1</v>
      </c>
      <c r="J2882" s="0" t="n">
        <f aca="false">VLOOKUP(D2882,Товар!$A$1:$F$61,5)</f>
        <v>200</v>
      </c>
      <c r="K2882" s="5" t="n">
        <f aca="false">IF(F2882="Поступление",TRUE())</f>
        <v>1</v>
      </c>
      <c r="L2882" s="5" t="n">
        <f aca="false">AND(G2882,H2882,I2882,K2882)</f>
        <v>0</v>
      </c>
      <c r="M2882" s="0" t="n">
        <f aca="false">IF(L2882,1,0)</f>
        <v>0</v>
      </c>
      <c r="N2882" s="0" t="n">
        <f aca="false">E2882*J2882*M2882</f>
        <v>0</v>
      </c>
    </row>
    <row r="2883" customFormat="false" ht="14.25" hidden="false" customHeight="false" outlineLevel="0" collapsed="false">
      <c r="A2883" s="0" t="n">
        <v>2882</v>
      </c>
      <c r="B2883" s="3" t="n">
        <v>45148</v>
      </c>
      <c r="C2883" s="4" t="s">
        <v>14</v>
      </c>
      <c r="D2883" s="0" t="n">
        <v>38</v>
      </c>
      <c r="E2883" s="0" t="n">
        <v>300</v>
      </c>
      <c r="F2883" s="0" t="s">
        <v>11</v>
      </c>
      <c r="G2883" s="5" t="n">
        <f aca="false">OR(C2883="M15",C2883="M10")</f>
        <v>1</v>
      </c>
      <c r="H2883" s="5" t="n">
        <f aca="false">AND(D2883&lt;=7,D2883&gt;=4)</f>
        <v>0</v>
      </c>
      <c r="I2883" s="5" t="n">
        <f aca="false">AND(B2883&gt;=$P$1,B2883&lt;=$Q$1)</f>
        <v>1</v>
      </c>
      <c r="J2883" s="0" t="n">
        <f aca="false">VLOOKUP(D2883,Товар!$A$1:$F$61,5)</f>
        <v>200</v>
      </c>
      <c r="K2883" s="5" t="n">
        <f aca="false">IF(F2883="Поступление",TRUE())</f>
        <v>1</v>
      </c>
      <c r="L2883" s="5" t="n">
        <f aca="false">AND(G2883,H2883,I2883,K2883)</f>
        <v>0</v>
      </c>
      <c r="M2883" s="0" t="n">
        <f aca="false">IF(L2883,1,0)</f>
        <v>0</v>
      </c>
      <c r="N2883" s="0" t="n">
        <f aca="false">E2883*J2883*M2883</f>
        <v>0</v>
      </c>
    </row>
    <row r="2884" customFormat="false" ht="14.25" hidden="false" customHeight="false" outlineLevel="0" collapsed="false">
      <c r="A2884" s="0" t="n">
        <v>2883</v>
      </c>
      <c r="B2884" s="3" t="n">
        <v>45148</v>
      </c>
      <c r="C2884" s="4" t="s">
        <v>14</v>
      </c>
      <c r="D2884" s="0" t="n">
        <v>39</v>
      </c>
      <c r="E2884" s="0" t="n">
        <v>300</v>
      </c>
      <c r="F2884" s="0" t="s">
        <v>11</v>
      </c>
      <c r="G2884" s="5" t="n">
        <f aca="false">OR(C2884="M15",C2884="M10")</f>
        <v>1</v>
      </c>
      <c r="H2884" s="5" t="n">
        <f aca="false">AND(D2884&lt;=7,D2884&gt;=4)</f>
        <v>0</v>
      </c>
      <c r="I2884" s="5" t="n">
        <f aca="false">AND(B2884&gt;=$P$1,B2884&lt;=$Q$1)</f>
        <v>1</v>
      </c>
      <c r="J2884" s="0" t="n">
        <f aca="false">VLOOKUP(D2884,Товар!$A$1:$F$61,5)</f>
        <v>250</v>
      </c>
      <c r="K2884" s="5" t="n">
        <f aca="false">IF(F2884="Поступление",TRUE())</f>
        <v>1</v>
      </c>
      <c r="L2884" s="5" t="n">
        <f aca="false">AND(G2884,H2884,I2884,K2884)</f>
        <v>0</v>
      </c>
      <c r="M2884" s="0" t="n">
        <f aca="false">IF(L2884,1,0)</f>
        <v>0</v>
      </c>
      <c r="N2884" s="0" t="n">
        <f aca="false">E2884*J2884*M2884</f>
        <v>0</v>
      </c>
    </row>
    <row r="2885" customFormat="false" ht="14.25" hidden="false" customHeight="false" outlineLevel="0" collapsed="false">
      <c r="A2885" s="0" t="n">
        <v>2884</v>
      </c>
      <c r="B2885" s="3" t="n">
        <v>45148</v>
      </c>
      <c r="C2885" s="4" t="s">
        <v>14</v>
      </c>
      <c r="D2885" s="0" t="n">
        <v>40</v>
      </c>
      <c r="E2885" s="0" t="n">
        <v>300</v>
      </c>
      <c r="F2885" s="0" t="s">
        <v>11</v>
      </c>
      <c r="G2885" s="5" t="n">
        <f aca="false">OR(C2885="M15",C2885="M10")</f>
        <v>1</v>
      </c>
      <c r="H2885" s="5" t="n">
        <f aca="false">AND(D2885&lt;=7,D2885&gt;=4)</f>
        <v>0</v>
      </c>
      <c r="I2885" s="5" t="n">
        <f aca="false">AND(B2885&gt;=$P$1,B2885&lt;=$Q$1)</f>
        <v>1</v>
      </c>
      <c r="J2885" s="0" t="n">
        <f aca="false">VLOOKUP(D2885,Товар!$A$1:$F$61,5)</f>
        <v>200</v>
      </c>
      <c r="K2885" s="5" t="n">
        <f aca="false">IF(F2885="Поступление",TRUE())</f>
        <v>1</v>
      </c>
      <c r="L2885" s="5" t="n">
        <f aca="false">AND(G2885,H2885,I2885,K2885)</f>
        <v>0</v>
      </c>
      <c r="M2885" s="0" t="n">
        <f aca="false">IF(L2885,1,0)</f>
        <v>0</v>
      </c>
      <c r="N2885" s="0" t="n">
        <f aca="false">E2885*J2885*M2885</f>
        <v>0</v>
      </c>
    </row>
    <row r="2886" customFormat="false" ht="14.25" hidden="false" customHeight="false" outlineLevel="0" collapsed="false">
      <c r="A2886" s="0" t="n">
        <v>2885</v>
      </c>
      <c r="B2886" s="3" t="n">
        <v>45148</v>
      </c>
      <c r="C2886" s="4" t="s">
        <v>14</v>
      </c>
      <c r="D2886" s="0" t="n">
        <v>41</v>
      </c>
      <c r="E2886" s="0" t="n">
        <v>300</v>
      </c>
      <c r="F2886" s="0" t="s">
        <v>11</v>
      </c>
      <c r="G2886" s="5" t="n">
        <f aca="false">OR(C2886="M15",C2886="M10")</f>
        <v>1</v>
      </c>
      <c r="H2886" s="5" t="n">
        <f aca="false">AND(D2886&lt;=7,D2886&gt;=4)</f>
        <v>0</v>
      </c>
      <c r="I2886" s="5" t="n">
        <f aca="false">AND(B2886&gt;=$P$1,B2886&lt;=$Q$1)</f>
        <v>1</v>
      </c>
      <c r="J2886" s="0" t="n">
        <f aca="false">VLOOKUP(D2886,Товар!$A$1:$F$61,5)</f>
        <v>100</v>
      </c>
      <c r="K2886" s="5" t="n">
        <f aca="false">IF(F2886="Поступление",TRUE())</f>
        <v>1</v>
      </c>
      <c r="L2886" s="5" t="n">
        <f aca="false">AND(G2886,H2886,I2886,K2886)</f>
        <v>0</v>
      </c>
      <c r="M2886" s="0" t="n">
        <f aca="false">IF(L2886,1,0)</f>
        <v>0</v>
      </c>
      <c r="N2886" s="0" t="n">
        <f aca="false">E2886*J2886*M2886</f>
        <v>0</v>
      </c>
    </row>
    <row r="2887" customFormat="false" ht="14.25" hidden="false" customHeight="false" outlineLevel="0" collapsed="false">
      <c r="A2887" s="0" t="n">
        <v>2886</v>
      </c>
      <c r="B2887" s="3" t="n">
        <v>45148</v>
      </c>
      <c r="C2887" s="4" t="s">
        <v>14</v>
      </c>
      <c r="D2887" s="0" t="n">
        <v>42</v>
      </c>
      <c r="E2887" s="0" t="n">
        <v>300</v>
      </c>
      <c r="F2887" s="0" t="s">
        <v>11</v>
      </c>
      <c r="G2887" s="5" t="n">
        <f aca="false">OR(C2887="M15",C2887="M10")</f>
        <v>1</v>
      </c>
      <c r="H2887" s="5" t="n">
        <f aca="false">AND(D2887&lt;=7,D2887&gt;=4)</f>
        <v>0</v>
      </c>
      <c r="I2887" s="5" t="n">
        <f aca="false">AND(B2887&gt;=$P$1,B2887&lt;=$Q$1)</f>
        <v>1</v>
      </c>
      <c r="J2887" s="0" t="n">
        <f aca="false">VLOOKUP(D2887,Товар!$A$1:$F$61,5)</f>
        <v>500</v>
      </c>
      <c r="K2887" s="5" t="n">
        <f aca="false">IF(F2887="Поступление",TRUE())</f>
        <v>1</v>
      </c>
      <c r="L2887" s="5" t="n">
        <f aca="false">AND(G2887,H2887,I2887,K2887)</f>
        <v>0</v>
      </c>
      <c r="M2887" s="0" t="n">
        <f aca="false">IF(L2887,1,0)</f>
        <v>0</v>
      </c>
      <c r="N2887" s="0" t="n">
        <f aca="false">E2887*J2887*M2887</f>
        <v>0</v>
      </c>
    </row>
    <row r="2888" customFormat="false" ht="14.25" hidden="false" customHeight="false" outlineLevel="0" collapsed="false">
      <c r="A2888" s="0" t="n">
        <v>2887</v>
      </c>
      <c r="B2888" s="3" t="n">
        <v>45148</v>
      </c>
      <c r="C2888" s="4" t="s">
        <v>14</v>
      </c>
      <c r="D2888" s="0" t="n">
        <v>43</v>
      </c>
      <c r="E2888" s="0" t="n">
        <v>300</v>
      </c>
      <c r="F2888" s="0" t="s">
        <v>11</v>
      </c>
      <c r="G2888" s="5" t="n">
        <f aca="false">OR(C2888="M15",C2888="M10")</f>
        <v>1</v>
      </c>
      <c r="H2888" s="5" t="n">
        <f aca="false">AND(D2888&lt;=7,D2888&gt;=4)</f>
        <v>0</v>
      </c>
      <c r="I2888" s="5" t="n">
        <f aca="false">AND(B2888&gt;=$P$1,B2888&lt;=$Q$1)</f>
        <v>1</v>
      </c>
      <c r="J2888" s="0" t="n">
        <f aca="false">VLOOKUP(D2888,Товар!$A$1:$F$61,5)</f>
        <v>120</v>
      </c>
      <c r="K2888" s="5" t="n">
        <f aca="false">IF(F2888="Поступление",TRUE())</f>
        <v>1</v>
      </c>
      <c r="L2888" s="5" t="n">
        <f aca="false">AND(G2888,H2888,I2888,K2888)</f>
        <v>0</v>
      </c>
      <c r="M2888" s="0" t="n">
        <f aca="false">IF(L2888,1,0)</f>
        <v>0</v>
      </c>
      <c r="N2888" s="0" t="n">
        <f aca="false">E2888*J2888*M2888</f>
        <v>0</v>
      </c>
    </row>
    <row r="2889" customFormat="false" ht="14.25" hidden="false" customHeight="false" outlineLevel="0" collapsed="false">
      <c r="A2889" s="0" t="n">
        <v>2888</v>
      </c>
      <c r="B2889" s="3" t="n">
        <v>45148</v>
      </c>
      <c r="C2889" s="4" t="s">
        <v>14</v>
      </c>
      <c r="D2889" s="0" t="n">
        <v>44</v>
      </c>
      <c r="E2889" s="0" t="n">
        <v>300</v>
      </c>
      <c r="F2889" s="0" t="s">
        <v>11</v>
      </c>
      <c r="G2889" s="5" t="n">
        <f aca="false">OR(C2889="M15",C2889="M10")</f>
        <v>1</v>
      </c>
      <c r="H2889" s="5" t="n">
        <f aca="false">AND(D2889&lt;=7,D2889&gt;=4)</f>
        <v>0</v>
      </c>
      <c r="I2889" s="5" t="n">
        <f aca="false">AND(B2889&gt;=$P$1,B2889&lt;=$Q$1)</f>
        <v>1</v>
      </c>
      <c r="J2889" s="0" t="n">
        <f aca="false">VLOOKUP(D2889,Товар!$A$1:$F$61,5)</f>
        <v>200</v>
      </c>
      <c r="K2889" s="5" t="n">
        <f aca="false">IF(F2889="Поступление",TRUE())</f>
        <v>1</v>
      </c>
      <c r="L2889" s="5" t="n">
        <f aca="false">AND(G2889,H2889,I2889,K2889)</f>
        <v>0</v>
      </c>
      <c r="M2889" s="0" t="n">
        <f aca="false">IF(L2889,1,0)</f>
        <v>0</v>
      </c>
      <c r="N2889" s="0" t="n">
        <f aca="false">E2889*J2889*M2889</f>
        <v>0</v>
      </c>
    </row>
    <row r="2890" customFormat="false" ht="14.25" hidden="false" customHeight="false" outlineLevel="0" collapsed="false">
      <c r="A2890" s="0" t="n">
        <v>2889</v>
      </c>
      <c r="B2890" s="3" t="n">
        <v>45148</v>
      </c>
      <c r="C2890" s="4" t="s">
        <v>14</v>
      </c>
      <c r="D2890" s="0" t="n">
        <v>45</v>
      </c>
      <c r="E2890" s="0" t="n">
        <v>300</v>
      </c>
      <c r="F2890" s="0" t="s">
        <v>11</v>
      </c>
      <c r="G2890" s="5" t="n">
        <f aca="false">OR(C2890="M15",C2890="M10")</f>
        <v>1</v>
      </c>
      <c r="H2890" s="5" t="n">
        <f aca="false">AND(D2890&lt;=7,D2890&gt;=4)</f>
        <v>0</v>
      </c>
      <c r="I2890" s="5" t="n">
        <f aca="false">AND(B2890&gt;=$P$1,B2890&lt;=$Q$1)</f>
        <v>1</v>
      </c>
      <c r="J2890" s="0" t="n">
        <f aca="false">VLOOKUP(D2890,Товар!$A$1:$F$61,5)</f>
        <v>200</v>
      </c>
      <c r="K2890" s="5" t="n">
        <f aca="false">IF(F2890="Поступление",TRUE())</f>
        <v>1</v>
      </c>
      <c r="L2890" s="5" t="n">
        <f aca="false">AND(G2890,H2890,I2890,K2890)</f>
        <v>0</v>
      </c>
      <c r="M2890" s="0" t="n">
        <f aca="false">IF(L2890,1,0)</f>
        <v>0</v>
      </c>
      <c r="N2890" s="0" t="n">
        <f aca="false">E2890*J2890*M2890</f>
        <v>0</v>
      </c>
    </row>
    <row r="2891" customFormat="false" ht="14.25" hidden="false" customHeight="false" outlineLevel="0" collapsed="false">
      <c r="A2891" s="0" t="n">
        <v>2890</v>
      </c>
      <c r="B2891" s="3" t="n">
        <v>45148</v>
      </c>
      <c r="C2891" s="4" t="s">
        <v>14</v>
      </c>
      <c r="D2891" s="0" t="n">
        <v>46</v>
      </c>
      <c r="E2891" s="0" t="n">
        <v>300</v>
      </c>
      <c r="F2891" s="0" t="s">
        <v>11</v>
      </c>
      <c r="G2891" s="5" t="n">
        <f aca="false">OR(C2891="M15",C2891="M10")</f>
        <v>1</v>
      </c>
      <c r="H2891" s="5" t="n">
        <f aca="false">AND(D2891&lt;=7,D2891&gt;=4)</f>
        <v>0</v>
      </c>
      <c r="I2891" s="5" t="n">
        <f aca="false">AND(B2891&gt;=$P$1,B2891&lt;=$Q$1)</f>
        <v>1</v>
      </c>
      <c r="J2891" s="0" t="n">
        <f aca="false">VLOOKUP(D2891,Товар!$A$1:$F$61,5)</f>
        <v>300</v>
      </c>
      <c r="K2891" s="5" t="n">
        <f aca="false">IF(F2891="Поступление",TRUE())</f>
        <v>1</v>
      </c>
      <c r="L2891" s="5" t="n">
        <f aca="false">AND(G2891,H2891,I2891,K2891)</f>
        <v>0</v>
      </c>
      <c r="M2891" s="0" t="n">
        <f aca="false">IF(L2891,1,0)</f>
        <v>0</v>
      </c>
      <c r="N2891" s="0" t="n">
        <f aca="false">E2891*J2891*M2891</f>
        <v>0</v>
      </c>
    </row>
    <row r="2892" customFormat="false" ht="14.25" hidden="false" customHeight="false" outlineLevel="0" collapsed="false">
      <c r="A2892" s="0" t="n">
        <v>2891</v>
      </c>
      <c r="B2892" s="3" t="n">
        <v>45148</v>
      </c>
      <c r="C2892" s="4" t="s">
        <v>14</v>
      </c>
      <c r="D2892" s="0" t="n">
        <v>47</v>
      </c>
      <c r="E2892" s="0" t="n">
        <v>300</v>
      </c>
      <c r="F2892" s="0" t="s">
        <v>11</v>
      </c>
      <c r="G2892" s="5" t="n">
        <f aca="false">OR(C2892="M15",C2892="M10")</f>
        <v>1</v>
      </c>
      <c r="H2892" s="5" t="n">
        <f aca="false">AND(D2892&lt;=7,D2892&gt;=4)</f>
        <v>0</v>
      </c>
      <c r="I2892" s="5" t="n">
        <f aca="false">AND(B2892&gt;=$P$1,B2892&lt;=$Q$1)</f>
        <v>1</v>
      </c>
      <c r="J2892" s="0" t="n">
        <f aca="false">VLOOKUP(D2892,Товар!$A$1:$F$61,5)</f>
        <v>300</v>
      </c>
      <c r="K2892" s="5" t="n">
        <f aca="false">IF(F2892="Поступление",TRUE())</f>
        <v>1</v>
      </c>
      <c r="L2892" s="5" t="n">
        <f aca="false">AND(G2892,H2892,I2892,K2892)</f>
        <v>0</v>
      </c>
      <c r="M2892" s="0" t="n">
        <f aca="false">IF(L2892,1,0)</f>
        <v>0</v>
      </c>
      <c r="N2892" s="0" t="n">
        <f aca="false">E2892*J2892*M2892</f>
        <v>0</v>
      </c>
    </row>
    <row r="2893" customFormat="false" ht="14.25" hidden="false" customHeight="false" outlineLevel="0" collapsed="false">
      <c r="A2893" s="0" t="n">
        <v>2892</v>
      </c>
      <c r="B2893" s="3" t="n">
        <v>45148</v>
      </c>
      <c r="C2893" s="4" t="s">
        <v>14</v>
      </c>
      <c r="D2893" s="0" t="n">
        <v>48</v>
      </c>
      <c r="E2893" s="0" t="n">
        <v>300</v>
      </c>
      <c r="F2893" s="0" t="s">
        <v>11</v>
      </c>
      <c r="G2893" s="5" t="n">
        <f aca="false">OR(C2893="M15",C2893="M10")</f>
        <v>1</v>
      </c>
      <c r="H2893" s="5" t="n">
        <f aca="false">AND(D2893&lt;=7,D2893&gt;=4)</f>
        <v>0</v>
      </c>
      <c r="I2893" s="5" t="n">
        <f aca="false">AND(B2893&gt;=$P$1,B2893&lt;=$Q$1)</f>
        <v>1</v>
      </c>
      <c r="J2893" s="0" t="n">
        <f aca="false">VLOOKUP(D2893,Товар!$A$1:$F$61,5)</f>
        <v>300</v>
      </c>
      <c r="K2893" s="5" t="n">
        <f aca="false">IF(F2893="Поступление",TRUE())</f>
        <v>1</v>
      </c>
      <c r="L2893" s="5" t="n">
        <f aca="false">AND(G2893,H2893,I2893,K2893)</f>
        <v>0</v>
      </c>
      <c r="M2893" s="0" t="n">
        <f aca="false">IF(L2893,1,0)</f>
        <v>0</v>
      </c>
      <c r="N2893" s="0" t="n">
        <f aca="false">E2893*J2893*M2893</f>
        <v>0</v>
      </c>
    </row>
    <row r="2894" customFormat="false" ht="14.25" hidden="false" customHeight="false" outlineLevel="0" collapsed="false">
      <c r="A2894" s="0" t="n">
        <v>2893</v>
      </c>
      <c r="B2894" s="3" t="n">
        <v>45148</v>
      </c>
      <c r="C2894" s="4" t="s">
        <v>14</v>
      </c>
      <c r="D2894" s="0" t="n">
        <v>49</v>
      </c>
      <c r="E2894" s="0" t="n">
        <v>300</v>
      </c>
      <c r="F2894" s="0" t="s">
        <v>11</v>
      </c>
      <c r="G2894" s="5" t="n">
        <f aca="false">OR(C2894="M15",C2894="M10")</f>
        <v>1</v>
      </c>
      <c r="H2894" s="5" t="n">
        <f aca="false">AND(D2894&lt;=7,D2894&gt;=4)</f>
        <v>0</v>
      </c>
      <c r="I2894" s="5" t="n">
        <f aca="false">AND(B2894&gt;=$P$1,B2894&lt;=$Q$1)</f>
        <v>1</v>
      </c>
      <c r="J2894" s="0" t="n">
        <f aca="false">VLOOKUP(D2894,Товар!$A$1:$F$61,5)</f>
        <v>250</v>
      </c>
      <c r="K2894" s="5" t="n">
        <f aca="false">IF(F2894="Поступление",TRUE())</f>
        <v>1</v>
      </c>
      <c r="L2894" s="5" t="n">
        <f aca="false">AND(G2894,H2894,I2894,K2894)</f>
        <v>0</v>
      </c>
      <c r="M2894" s="0" t="n">
        <f aca="false">IF(L2894,1,0)</f>
        <v>0</v>
      </c>
      <c r="N2894" s="0" t="n">
        <f aca="false">E2894*J2894*M2894</f>
        <v>0</v>
      </c>
    </row>
    <row r="2895" customFormat="false" ht="14.25" hidden="false" customHeight="false" outlineLevel="0" collapsed="false">
      <c r="A2895" s="0" t="n">
        <v>2894</v>
      </c>
      <c r="B2895" s="3" t="n">
        <v>45148</v>
      </c>
      <c r="C2895" s="4" t="s">
        <v>14</v>
      </c>
      <c r="D2895" s="0" t="n">
        <v>50</v>
      </c>
      <c r="E2895" s="0" t="n">
        <v>300</v>
      </c>
      <c r="F2895" s="0" t="s">
        <v>11</v>
      </c>
      <c r="G2895" s="5" t="n">
        <f aca="false">OR(C2895="M15",C2895="M10")</f>
        <v>1</v>
      </c>
      <c r="H2895" s="5" t="n">
        <f aca="false">AND(D2895&lt;=7,D2895&gt;=4)</f>
        <v>0</v>
      </c>
      <c r="I2895" s="5" t="n">
        <f aca="false">AND(B2895&gt;=$P$1,B2895&lt;=$Q$1)</f>
        <v>1</v>
      </c>
      <c r="J2895" s="0" t="n">
        <f aca="false">VLOOKUP(D2895,Товар!$A$1:$F$61,5)</f>
        <v>250</v>
      </c>
      <c r="K2895" s="5" t="n">
        <f aca="false">IF(F2895="Поступление",TRUE())</f>
        <v>1</v>
      </c>
      <c r="L2895" s="5" t="n">
        <f aca="false">AND(G2895,H2895,I2895,K2895)</f>
        <v>0</v>
      </c>
      <c r="M2895" s="0" t="n">
        <f aca="false">IF(L2895,1,0)</f>
        <v>0</v>
      </c>
      <c r="N2895" s="0" t="n">
        <f aca="false">E2895*J2895*M2895</f>
        <v>0</v>
      </c>
    </row>
    <row r="2896" customFormat="false" ht="14.25" hidden="false" customHeight="false" outlineLevel="0" collapsed="false">
      <c r="A2896" s="0" t="n">
        <v>2895</v>
      </c>
      <c r="B2896" s="3" t="n">
        <v>45148</v>
      </c>
      <c r="C2896" s="4" t="s">
        <v>14</v>
      </c>
      <c r="D2896" s="0" t="n">
        <v>51</v>
      </c>
      <c r="E2896" s="0" t="n">
        <v>300</v>
      </c>
      <c r="F2896" s="0" t="s">
        <v>11</v>
      </c>
      <c r="G2896" s="5" t="n">
        <f aca="false">OR(C2896="M15",C2896="M10")</f>
        <v>1</v>
      </c>
      <c r="H2896" s="5" t="n">
        <f aca="false">AND(D2896&lt;=7,D2896&gt;=4)</f>
        <v>0</v>
      </c>
      <c r="I2896" s="5" t="n">
        <f aca="false">AND(B2896&gt;=$P$1,B2896&lt;=$Q$1)</f>
        <v>1</v>
      </c>
      <c r="J2896" s="0" t="n">
        <f aca="false">VLOOKUP(D2896,Товар!$A$1:$F$61,5)</f>
        <v>250</v>
      </c>
      <c r="K2896" s="5" t="n">
        <f aca="false">IF(F2896="Поступление",TRUE())</f>
        <v>1</v>
      </c>
      <c r="L2896" s="5" t="n">
        <f aca="false">AND(G2896,H2896,I2896,K2896)</f>
        <v>0</v>
      </c>
      <c r="M2896" s="0" t="n">
        <f aca="false">IF(L2896,1,0)</f>
        <v>0</v>
      </c>
      <c r="N2896" s="0" t="n">
        <f aca="false">E2896*J2896*M2896</f>
        <v>0</v>
      </c>
    </row>
    <row r="2897" customFormat="false" ht="14.25" hidden="false" customHeight="false" outlineLevel="0" collapsed="false">
      <c r="A2897" s="0" t="n">
        <v>2896</v>
      </c>
      <c r="B2897" s="3" t="n">
        <v>45148</v>
      </c>
      <c r="C2897" s="4" t="s">
        <v>14</v>
      </c>
      <c r="D2897" s="0" t="n">
        <v>52</v>
      </c>
      <c r="E2897" s="0" t="n">
        <v>300</v>
      </c>
      <c r="F2897" s="0" t="s">
        <v>11</v>
      </c>
      <c r="G2897" s="5" t="n">
        <f aca="false">OR(C2897="M15",C2897="M10")</f>
        <v>1</v>
      </c>
      <c r="H2897" s="5" t="n">
        <f aca="false">AND(D2897&lt;=7,D2897&gt;=4)</f>
        <v>0</v>
      </c>
      <c r="I2897" s="5" t="n">
        <f aca="false">AND(B2897&gt;=$P$1,B2897&lt;=$Q$1)</f>
        <v>1</v>
      </c>
      <c r="J2897" s="0" t="n">
        <f aca="false">VLOOKUP(D2897,Товар!$A$1:$F$61,5)</f>
        <v>200</v>
      </c>
      <c r="K2897" s="5" t="n">
        <f aca="false">IF(F2897="Поступление",TRUE())</f>
        <v>1</v>
      </c>
      <c r="L2897" s="5" t="n">
        <f aca="false">AND(G2897,H2897,I2897,K2897)</f>
        <v>0</v>
      </c>
      <c r="M2897" s="0" t="n">
        <f aca="false">IF(L2897,1,0)</f>
        <v>0</v>
      </c>
      <c r="N2897" s="0" t="n">
        <f aca="false">E2897*J2897*M2897</f>
        <v>0</v>
      </c>
    </row>
    <row r="2898" customFormat="false" ht="14.25" hidden="false" customHeight="false" outlineLevel="0" collapsed="false">
      <c r="A2898" s="0" t="n">
        <v>2897</v>
      </c>
      <c r="B2898" s="3" t="n">
        <v>45148</v>
      </c>
      <c r="C2898" s="4" t="s">
        <v>14</v>
      </c>
      <c r="D2898" s="0" t="n">
        <v>53</v>
      </c>
      <c r="E2898" s="0" t="n">
        <v>300</v>
      </c>
      <c r="F2898" s="0" t="s">
        <v>11</v>
      </c>
      <c r="G2898" s="5" t="n">
        <f aca="false">OR(C2898="M15",C2898="M10")</f>
        <v>1</v>
      </c>
      <c r="H2898" s="5" t="n">
        <f aca="false">AND(D2898&lt;=7,D2898&gt;=4)</f>
        <v>0</v>
      </c>
      <c r="I2898" s="5" t="n">
        <f aca="false">AND(B2898&gt;=$P$1,B2898&lt;=$Q$1)</f>
        <v>1</v>
      </c>
      <c r="J2898" s="0" t="n">
        <f aca="false">VLOOKUP(D2898,Товар!$A$1:$F$61,5)</f>
        <v>400</v>
      </c>
      <c r="K2898" s="5" t="n">
        <f aca="false">IF(F2898="Поступление",TRUE())</f>
        <v>1</v>
      </c>
      <c r="L2898" s="5" t="n">
        <f aca="false">AND(G2898,H2898,I2898,K2898)</f>
        <v>0</v>
      </c>
      <c r="M2898" s="0" t="n">
        <f aca="false">IF(L2898,1,0)</f>
        <v>0</v>
      </c>
      <c r="N2898" s="0" t="n">
        <f aca="false">E2898*J2898*M2898</f>
        <v>0</v>
      </c>
    </row>
    <row r="2899" customFormat="false" ht="14.25" hidden="false" customHeight="false" outlineLevel="0" collapsed="false">
      <c r="A2899" s="0" t="n">
        <v>2898</v>
      </c>
      <c r="B2899" s="3" t="n">
        <v>45148</v>
      </c>
      <c r="C2899" s="4" t="s">
        <v>14</v>
      </c>
      <c r="D2899" s="0" t="n">
        <v>54</v>
      </c>
      <c r="E2899" s="0" t="n">
        <v>300</v>
      </c>
      <c r="F2899" s="0" t="s">
        <v>11</v>
      </c>
      <c r="G2899" s="5" t="n">
        <f aca="false">OR(C2899="M15",C2899="M10")</f>
        <v>1</v>
      </c>
      <c r="H2899" s="5" t="n">
        <f aca="false">AND(D2899&lt;=7,D2899&gt;=4)</f>
        <v>0</v>
      </c>
      <c r="I2899" s="5" t="n">
        <f aca="false">AND(B2899&gt;=$P$1,B2899&lt;=$Q$1)</f>
        <v>1</v>
      </c>
      <c r="J2899" s="0" t="n">
        <f aca="false">VLOOKUP(D2899,Товар!$A$1:$F$61,5)</f>
        <v>300</v>
      </c>
      <c r="K2899" s="5" t="n">
        <f aca="false">IF(F2899="Поступление",TRUE())</f>
        <v>1</v>
      </c>
      <c r="L2899" s="5" t="n">
        <f aca="false">AND(G2899,H2899,I2899,K2899)</f>
        <v>0</v>
      </c>
      <c r="M2899" s="0" t="n">
        <f aca="false">IF(L2899,1,0)</f>
        <v>0</v>
      </c>
      <c r="N2899" s="0" t="n">
        <f aca="false">E2899*J2899*M2899</f>
        <v>0</v>
      </c>
    </row>
    <row r="2900" customFormat="false" ht="14.25" hidden="false" customHeight="false" outlineLevel="0" collapsed="false">
      <c r="A2900" s="0" t="n">
        <v>2899</v>
      </c>
      <c r="B2900" s="3" t="n">
        <v>45148</v>
      </c>
      <c r="C2900" s="4" t="s">
        <v>14</v>
      </c>
      <c r="D2900" s="0" t="n">
        <v>55</v>
      </c>
      <c r="E2900" s="0" t="n">
        <v>300</v>
      </c>
      <c r="F2900" s="0" t="s">
        <v>11</v>
      </c>
      <c r="G2900" s="5" t="n">
        <f aca="false">OR(C2900="M15",C2900="M10")</f>
        <v>1</v>
      </c>
      <c r="H2900" s="5" t="n">
        <f aca="false">AND(D2900&lt;=7,D2900&gt;=4)</f>
        <v>0</v>
      </c>
      <c r="I2900" s="5" t="n">
        <f aca="false">AND(B2900&gt;=$P$1,B2900&lt;=$Q$1)</f>
        <v>1</v>
      </c>
      <c r="J2900" s="0" t="n">
        <f aca="false">VLOOKUP(D2900,Товар!$A$1:$F$61,5)</f>
        <v>300</v>
      </c>
      <c r="K2900" s="5" t="n">
        <f aca="false">IF(F2900="Поступление",TRUE())</f>
        <v>1</v>
      </c>
      <c r="L2900" s="5" t="n">
        <f aca="false">AND(G2900,H2900,I2900,K2900)</f>
        <v>0</v>
      </c>
      <c r="M2900" s="0" t="n">
        <f aca="false">IF(L2900,1,0)</f>
        <v>0</v>
      </c>
      <c r="N2900" s="0" t="n">
        <f aca="false">E2900*J2900*M2900</f>
        <v>0</v>
      </c>
    </row>
    <row r="2901" customFormat="false" ht="14.25" hidden="false" customHeight="false" outlineLevel="0" collapsed="false">
      <c r="A2901" s="0" t="n">
        <v>2900</v>
      </c>
      <c r="B2901" s="3" t="n">
        <v>45148</v>
      </c>
      <c r="C2901" s="4" t="s">
        <v>14</v>
      </c>
      <c r="D2901" s="0" t="n">
        <v>56</v>
      </c>
      <c r="E2901" s="0" t="n">
        <v>300</v>
      </c>
      <c r="F2901" s="0" t="s">
        <v>11</v>
      </c>
      <c r="G2901" s="5" t="n">
        <f aca="false">OR(C2901="M15",C2901="M10")</f>
        <v>1</v>
      </c>
      <c r="H2901" s="5" t="n">
        <f aca="false">AND(D2901&lt;=7,D2901&gt;=4)</f>
        <v>0</v>
      </c>
      <c r="I2901" s="5" t="n">
        <f aca="false">AND(B2901&gt;=$P$1,B2901&lt;=$Q$1)</f>
        <v>1</v>
      </c>
      <c r="J2901" s="0" t="n">
        <f aca="false">VLOOKUP(D2901,Товар!$A$1:$F$61,5)</f>
        <v>1</v>
      </c>
      <c r="K2901" s="5" t="n">
        <f aca="false">IF(F2901="Поступление",TRUE())</f>
        <v>1</v>
      </c>
      <c r="L2901" s="5" t="n">
        <f aca="false">AND(G2901,H2901,I2901,K2901)</f>
        <v>0</v>
      </c>
      <c r="M2901" s="0" t="n">
        <f aca="false">IF(L2901,1,0)</f>
        <v>0</v>
      </c>
      <c r="N2901" s="0" t="n">
        <f aca="false">E2901*J2901*M2901</f>
        <v>0</v>
      </c>
    </row>
    <row r="2902" customFormat="false" ht="14.25" hidden="false" customHeight="false" outlineLevel="0" collapsed="false">
      <c r="A2902" s="0" t="n">
        <v>2901</v>
      </c>
      <c r="B2902" s="3" t="n">
        <v>45148</v>
      </c>
      <c r="C2902" s="4" t="s">
        <v>14</v>
      </c>
      <c r="D2902" s="0" t="n">
        <v>57</v>
      </c>
      <c r="E2902" s="0" t="n">
        <v>300</v>
      </c>
      <c r="F2902" s="0" t="s">
        <v>11</v>
      </c>
      <c r="G2902" s="5" t="n">
        <f aca="false">OR(C2902="M15",C2902="M10")</f>
        <v>1</v>
      </c>
      <c r="H2902" s="5" t="n">
        <f aca="false">AND(D2902&lt;=7,D2902&gt;=4)</f>
        <v>0</v>
      </c>
      <c r="I2902" s="5" t="n">
        <f aca="false">AND(B2902&gt;=$P$1,B2902&lt;=$Q$1)</f>
        <v>1</v>
      </c>
      <c r="J2902" s="0" t="n">
        <f aca="false">VLOOKUP(D2902,Товар!$A$1:$F$61,5)</f>
        <v>1</v>
      </c>
      <c r="K2902" s="5" t="n">
        <f aca="false">IF(F2902="Поступление",TRUE())</f>
        <v>1</v>
      </c>
      <c r="L2902" s="5" t="n">
        <f aca="false">AND(G2902,H2902,I2902,K2902)</f>
        <v>0</v>
      </c>
      <c r="M2902" s="0" t="n">
        <f aca="false">IF(L2902,1,0)</f>
        <v>0</v>
      </c>
      <c r="N2902" s="0" t="n">
        <f aca="false">E2902*J2902*M2902</f>
        <v>0</v>
      </c>
    </row>
    <row r="2903" customFormat="false" ht="14.25" hidden="false" customHeight="false" outlineLevel="0" collapsed="false">
      <c r="A2903" s="0" t="n">
        <v>2902</v>
      </c>
      <c r="B2903" s="3" t="n">
        <v>45148</v>
      </c>
      <c r="C2903" s="4" t="s">
        <v>14</v>
      </c>
      <c r="D2903" s="0" t="n">
        <v>58</v>
      </c>
      <c r="E2903" s="0" t="n">
        <v>300</v>
      </c>
      <c r="F2903" s="0" t="s">
        <v>11</v>
      </c>
      <c r="G2903" s="5" t="n">
        <f aca="false">OR(C2903="M15",C2903="M10")</f>
        <v>1</v>
      </c>
      <c r="H2903" s="5" t="n">
        <f aca="false">AND(D2903&lt;=7,D2903&gt;=4)</f>
        <v>0</v>
      </c>
      <c r="I2903" s="5" t="n">
        <f aca="false">AND(B2903&gt;=$P$1,B2903&lt;=$Q$1)</f>
        <v>1</v>
      </c>
      <c r="J2903" s="0" t="n">
        <f aca="false">VLOOKUP(D2903,Товар!$A$1:$F$61,5)</f>
        <v>500</v>
      </c>
      <c r="K2903" s="5" t="n">
        <f aca="false">IF(F2903="Поступление",TRUE())</f>
        <v>1</v>
      </c>
      <c r="L2903" s="5" t="n">
        <f aca="false">AND(G2903,H2903,I2903,K2903)</f>
        <v>0</v>
      </c>
      <c r="M2903" s="0" t="n">
        <f aca="false">IF(L2903,1,0)</f>
        <v>0</v>
      </c>
      <c r="N2903" s="0" t="n">
        <f aca="false">E2903*J2903*M2903</f>
        <v>0</v>
      </c>
    </row>
    <row r="2904" customFormat="false" ht="14.25" hidden="false" customHeight="false" outlineLevel="0" collapsed="false">
      <c r="A2904" s="0" t="n">
        <v>2903</v>
      </c>
      <c r="B2904" s="3" t="n">
        <v>45148</v>
      </c>
      <c r="C2904" s="4" t="s">
        <v>14</v>
      </c>
      <c r="D2904" s="0" t="n">
        <v>59</v>
      </c>
      <c r="E2904" s="0" t="n">
        <v>300</v>
      </c>
      <c r="F2904" s="0" t="s">
        <v>11</v>
      </c>
      <c r="G2904" s="5" t="n">
        <f aca="false">OR(C2904="M15",C2904="M10")</f>
        <v>1</v>
      </c>
      <c r="H2904" s="5" t="n">
        <f aca="false">AND(D2904&lt;=7,D2904&gt;=4)</f>
        <v>0</v>
      </c>
      <c r="I2904" s="5" t="n">
        <f aca="false">AND(B2904&gt;=$P$1,B2904&lt;=$Q$1)</f>
        <v>1</v>
      </c>
      <c r="J2904" s="0" t="n">
        <f aca="false">VLOOKUP(D2904,Товар!$A$1:$F$61,5)</f>
        <v>500</v>
      </c>
      <c r="K2904" s="5" t="n">
        <f aca="false">IF(F2904="Поступление",TRUE())</f>
        <v>1</v>
      </c>
      <c r="L2904" s="5" t="n">
        <f aca="false">AND(G2904,H2904,I2904,K2904)</f>
        <v>0</v>
      </c>
      <c r="M2904" s="0" t="n">
        <f aca="false">IF(L2904,1,0)</f>
        <v>0</v>
      </c>
      <c r="N2904" s="0" t="n">
        <f aca="false">E2904*J2904*M2904</f>
        <v>0</v>
      </c>
    </row>
    <row r="2905" customFormat="false" ht="14.25" hidden="false" customHeight="false" outlineLevel="0" collapsed="false">
      <c r="A2905" s="0" t="n">
        <v>2904</v>
      </c>
      <c r="B2905" s="3" t="n">
        <v>45148</v>
      </c>
      <c r="C2905" s="4" t="s">
        <v>14</v>
      </c>
      <c r="D2905" s="0" t="n">
        <v>60</v>
      </c>
      <c r="E2905" s="0" t="n">
        <v>300</v>
      </c>
      <c r="F2905" s="0" t="s">
        <v>11</v>
      </c>
      <c r="G2905" s="5" t="n">
        <f aca="false">OR(C2905="M15",C2905="M10")</f>
        <v>1</v>
      </c>
      <c r="H2905" s="5" t="n">
        <f aca="false">AND(D2905&lt;=7,D2905&gt;=4)</f>
        <v>0</v>
      </c>
      <c r="I2905" s="5" t="n">
        <f aca="false">AND(B2905&gt;=$P$1,B2905&lt;=$Q$1)</f>
        <v>1</v>
      </c>
      <c r="J2905" s="0" t="n">
        <f aca="false">VLOOKUP(D2905,Товар!$A$1:$F$61,5)</f>
        <v>500</v>
      </c>
      <c r="K2905" s="5" t="n">
        <f aca="false">IF(F2905="Поступление",TRUE())</f>
        <v>1</v>
      </c>
      <c r="L2905" s="5" t="n">
        <f aca="false">AND(G2905,H2905,I2905,K2905)</f>
        <v>0</v>
      </c>
      <c r="M2905" s="0" t="n">
        <f aca="false">IF(L2905,1,0)</f>
        <v>0</v>
      </c>
      <c r="N2905" s="0" t="n">
        <f aca="false">E2905*J2905*M2905</f>
        <v>0</v>
      </c>
    </row>
    <row r="2906" customFormat="false" ht="14.25" hidden="false" customHeight="false" outlineLevel="0" collapsed="false">
      <c r="A2906" s="0" t="n">
        <v>2905</v>
      </c>
      <c r="B2906" s="3" t="n">
        <v>45148</v>
      </c>
      <c r="C2906" s="4" t="s">
        <v>15</v>
      </c>
      <c r="D2906" s="0" t="n">
        <v>37</v>
      </c>
      <c r="E2906" s="0" t="n">
        <v>300</v>
      </c>
      <c r="F2906" s="0" t="s">
        <v>11</v>
      </c>
      <c r="G2906" s="5" t="n">
        <f aca="false">OR(C2906="M15",C2906="M10")</f>
        <v>1</v>
      </c>
      <c r="H2906" s="5" t="n">
        <f aca="false">AND(D2906&lt;=7,D2906&gt;=4)</f>
        <v>0</v>
      </c>
      <c r="I2906" s="5" t="n">
        <f aca="false">AND(B2906&gt;=$P$1,B2906&lt;=$Q$1)</f>
        <v>1</v>
      </c>
      <c r="J2906" s="0" t="n">
        <f aca="false">VLOOKUP(D2906,Товар!$A$1:$F$61,5)</f>
        <v>200</v>
      </c>
      <c r="K2906" s="5" t="n">
        <f aca="false">IF(F2906="Поступление",TRUE())</f>
        <v>1</v>
      </c>
      <c r="L2906" s="5" t="n">
        <f aca="false">AND(G2906,H2906,I2906,K2906)</f>
        <v>0</v>
      </c>
      <c r="M2906" s="0" t="n">
        <f aca="false">IF(L2906,1,0)</f>
        <v>0</v>
      </c>
      <c r="N2906" s="0" t="n">
        <f aca="false">E2906*J2906*M2906</f>
        <v>0</v>
      </c>
    </row>
    <row r="2907" customFormat="false" ht="14.25" hidden="false" customHeight="false" outlineLevel="0" collapsed="false">
      <c r="A2907" s="0" t="n">
        <v>2906</v>
      </c>
      <c r="B2907" s="3" t="n">
        <v>45148</v>
      </c>
      <c r="C2907" s="4" t="s">
        <v>15</v>
      </c>
      <c r="D2907" s="0" t="n">
        <v>38</v>
      </c>
      <c r="E2907" s="0" t="n">
        <v>300</v>
      </c>
      <c r="F2907" s="0" t="s">
        <v>11</v>
      </c>
      <c r="G2907" s="5" t="n">
        <f aca="false">OR(C2907="M15",C2907="M10")</f>
        <v>1</v>
      </c>
      <c r="H2907" s="5" t="n">
        <f aca="false">AND(D2907&lt;=7,D2907&gt;=4)</f>
        <v>0</v>
      </c>
      <c r="I2907" s="5" t="n">
        <f aca="false">AND(B2907&gt;=$P$1,B2907&lt;=$Q$1)</f>
        <v>1</v>
      </c>
      <c r="J2907" s="0" t="n">
        <f aca="false">VLOOKUP(D2907,Товар!$A$1:$F$61,5)</f>
        <v>200</v>
      </c>
      <c r="K2907" s="5" t="n">
        <f aca="false">IF(F2907="Поступление",TRUE())</f>
        <v>1</v>
      </c>
      <c r="L2907" s="5" t="n">
        <f aca="false">AND(G2907,H2907,I2907,K2907)</f>
        <v>0</v>
      </c>
      <c r="M2907" s="0" t="n">
        <f aca="false">IF(L2907,1,0)</f>
        <v>0</v>
      </c>
      <c r="N2907" s="0" t="n">
        <f aca="false">E2907*J2907*M2907</f>
        <v>0</v>
      </c>
    </row>
    <row r="2908" customFormat="false" ht="14.25" hidden="false" customHeight="false" outlineLevel="0" collapsed="false">
      <c r="A2908" s="0" t="n">
        <v>2907</v>
      </c>
      <c r="B2908" s="3" t="n">
        <v>45148</v>
      </c>
      <c r="C2908" s="4" t="s">
        <v>15</v>
      </c>
      <c r="D2908" s="0" t="n">
        <v>39</v>
      </c>
      <c r="E2908" s="0" t="n">
        <v>300</v>
      </c>
      <c r="F2908" s="0" t="s">
        <v>11</v>
      </c>
      <c r="G2908" s="5" t="n">
        <f aca="false">OR(C2908="M15",C2908="M10")</f>
        <v>1</v>
      </c>
      <c r="H2908" s="5" t="n">
        <f aca="false">AND(D2908&lt;=7,D2908&gt;=4)</f>
        <v>0</v>
      </c>
      <c r="I2908" s="5" t="n">
        <f aca="false">AND(B2908&gt;=$P$1,B2908&lt;=$Q$1)</f>
        <v>1</v>
      </c>
      <c r="J2908" s="0" t="n">
        <f aca="false">VLOOKUP(D2908,Товар!$A$1:$F$61,5)</f>
        <v>250</v>
      </c>
      <c r="K2908" s="5" t="n">
        <f aca="false">IF(F2908="Поступление",TRUE())</f>
        <v>1</v>
      </c>
      <c r="L2908" s="5" t="n">
        <f aca="false">AND(G2908,H2908,I2908,K2908)</f>
        <v>0</v>
      </c>
      <c r="M2908" s="0" t="n">
        <f aca="false">IF(L2908,1,0)</f>
        <v>0</v>
      </c>
      <c r="N2908" s="0" t="n">
        <f aca="false">E2908*J2908*M2908</f>
        <v>0</v>
      </c>
    </row>
    <row r="2909" customFormat="false" ht="14.25" hidden="false" customHeight="false" outlineLevel="0" collapsed="false">
      <c r="A2909" s="0" t="n">
        <v>2908</v>
      </c>
      <c r="B2909" s="3" t="n">
        <v>45148</v>
      </c>
      <c r="C2909" s="4" t="s">
        <v>15</v>
      </c>
      <c r="D2909" s="0" t="n">
        <v>40</v>
      </c>
      <c r="E2909" s="0" t="n">
        <v>300</v>
      </c>
      <c r="F2909" s="0" t="s">
        <v>11</v>
      </c>
      <c r="G2909" s="5" t="n">
        <f aca="false">OR(C2909="M15",C2909="M10")</f>
        <v>1</v>
      </c>
      <c r="H2909" s="5" t="n">
        <f aca="false">AND(D2909&lt;=7,D2909&gt;=4)</f>
        <v>0</v>
      </c>
      <c r="I2909" s="5" t="n">
        <f aca="false">AND(B2909&gt;=$P$1,B2909&lt;=$Q$1)</f>
        <v>1</v>
      </c>
      <c r="J2909" s="0" t="n">
        <f aca="false">VLOOKUP(D2909,Товар!$A$1:$F$61,5)</f>
        <v>200</v>
      </c>
      <c r="K2909" s="5" t="n">
        <f aca="false">IF(F2909="Поступление",TRUE())</f>
        <v>1</v>
      </c>
      <c r="L2909" s="5" t="n">
        <f aca="false">AND(G2909,H2909,I2909,K2909)</f>
        <v>0</v>
      </c>
      <c r="M2909" s="0" t="n">
        <f aca="false">IF(L2909,1,0)</f>
        <v>0</v>
      </c>
      <c r="N2909" s="0" t="n">
        <f aca="false">E2909*J2909*M2909</f>
        <v>0</v>
      </c>
    </row>
    <row r="2910" customFormat="false" ht="14.25" hidden="false" customHeight="false" outlineLevel="0" collapsed="false">
      <c r="A2910" s="0" t="n">
        <v>2909</v>
      </c>
      <c r="B2910" s="3" t="n">
        <v>45148</v>
      </c>
      <c r="C2910" s="4" t="s">
        <v>15</v>
      </c>
      <c r="D2910" s="0" t="n">
        <v>41</v>
      </c>
      <c r="E2910" s="0" t="n">
        <v>300</v>
      </c>
      <c r="F2910" s="0" t="s">
        <v>11</v>
      </c>
      <c r="G2910" s="5" t="n">
        <f aca="false">OR(C2910="M15",C2910="M10")</f>
        <v>1</v>
      </c>
      <c r="H2910" s="5" t="n">
        <f aca="false">AND(D2910&lt;=7,D2910&gt;=4)</f>
        <v>0</v>
      </c>
      <c r="I2910" s="5" t="n">
        <f aca="false">AND(B2910&gt;=$P$1,B2910&lt;=$Q$1)</f>
        <v>1</v>
      </c>
      <c r="J2910" s="0" t="n">
        <f aca="false">VLOOKUP(D2910,Товар!$A$1:$F$61,5)</f>
        <v>100</v>
      </c>
      <c r="K2910" s="5" t="n">
        <f aca="false">IF(F2910="Поступление",TRUE())</f>
        <v>1</v>
      </c>
      <c r="L2910" s="5" t="n">
        <f aca="false">AND(G2910,H2910,I2910,K2910)</f>
        <v>0</v>
      </c>
      <c r="M2910" s="0" t="n">
        <f aca="false">IF(L2910,1,0)</f>
        <v>0</v>
      </c>
      <c r="N2910" s="0" t="n">
        <f aca="false">E2910*J2910*M2910</f>
        <v>0</v>
      </c>
    </row>
    <row r="2911" customFormat="false" ht="14.25" hidden="false" customHeight="false" outlineLevel="0" collapsed="false">
      <c r="A2911" s="0" t="n">
        <v>2910</v>
      </c>
      <c r="B2911" s="3" t="n">
        <v>45148</v>
      </c>
      <c r="C2911" s="4" t="s">
        <v>15</v>
      </c>
      <c r="D2911" s="0" t="n">
        <v>42</v>
      </c>
      <c r="E2911" s="0" t="n">
        <v>300</v>
      </c>
      <c r="F2911" s="0" t="s">
        <v>11</v>
      </c>
      <c r="G2911" s="5" t="n">
        <f aca="false">OR(C2911="M15",C2911="M10")</f>
        <v>1</v>
      </c>
      <c r="H2911" s="5" t="n">
        <f aca="false">AND(D2911&lt;=7,D2911&gt;=4)</f>
        <v>0</v>
      </c>
      <c r="I2911" s="5" t="n">
        <f aca="false">AND(B2911&gt;=$P$1,B2911&lt;=$Q$1)</f>
        <v>1</v>
      </c>
      <c r="J2911" s="0" t="n">
        <f aca="false">VLOOKUP(D2911,Товар!$A$1:$F$61,5)</f>
        <v>500</v>
      </c>
      <c r="K2911" s="5" t="n">
        <f aca="false">IF(F2911="Поступление",TRUE())</f>
        <v>1</v>
      </c>
      <c r="L2911" s="5" t="n">
        <f aca="false">AND(G2911,H2911,I2911,K2911)</f>
        <v>0</v>
      </c>
      <c r="M2911" s="0" t="n">
        <f aca="false">IF(L2911,1,0)</f>
        <v>0</v>
      </c>
      <c r="N2911" s="0" t="n">
        <f aca="false">E2911*J2911*M2911</f>
        <v>0</v>
      </c>
    </row>
    <row r="2912" customFormat="false" ht="14.25" hidden="false" customHeight="false" outlineLevel="0" collapsed="false">
      <c r="A2912" s="0" t="n">
        <v>2911</v>
      </c>
      <c r="B2912" s="3" t="n">
        <v>45148</v>
      </c>
      <c r="C2912" s="4" t="s">
        <v>15</v>
      </c>
      <c r="D2912" s="0" t="n">
        <v>43</v>
      </c>
      <c r="E2912" s="0" t="n">
        <v>300</v>
      </c>
      <c r="F2912" s="0" t="s">
        <v>11</v>
      </c>
      <c r="G2912" s="5" t="n">
        <f aca="false">OR(C2912="M15",C2912="M10")</f>
        <v>1</v>
      </c>
      <c r="H2912" s="5" t="n">
        <f aca="false">AND(D2912&lt;=7,D2912&gt;=4)</f>
        <v>0</v>
      </c>
      <c r="I2912" s="5" t="n">
        <f aca="false">AND(B2912&gt;=$P$1,B2912&lt;=$Q$1)</f>
        <v>1</v>
      </c>
      <c r="J2912" s="0" t="n">
        <f aca="false">VLOOKUP(D2912,Товар!$A$1:$F$61,5)</f>
        <v>120</v>
      </c>
      <c r="K2912" s="5" t="n">
        <f aca="false">IF(F2912="Поступление",TRUE())</f>
        <v>1</v>
      </c>
      <c r="L2912" s="5" t="n">
        <f aca="false">AND(G2912,H2912,I2912,K2912)</f>
        <v>0</v>
      </c>
      <c r="M2912" s="0" t="n">
        <f aca="false">IF(L2912,1,0)</f>
        <v>0</v>
      </c>
      <c r="N2912" s="0" t="n">
        <f aca="false">E2912*J2912*M2912</f>
        <v>0</v>
      </c>
    </row>
    <row r="2913" customFormat="false" ht="14.25" hidden="false" customHeight="false" outlineLevel="0" collapsed="false">
      <c r="A2913" s="0" t="n">
        <v>2912</v>
      </c>
      <c r="B2913" s="3" t="n">
        <v>45148</v>
      </c>
      <c r="C2913" s="4" t="s">
        <v>15</v>
      </c>
      <c r="D2913" s="0" t="n">
        <v>44</v>
      </c>
      <c r="E2913" s="0" t="n">
        <v>300</v>
      </c>
      <c r="F2913" s="0" t="s">
        <v>11</v>
      </c>
      <c r="G2913" s="5" t="n">
        <f aca="false">OR(C2913="M15",C2913="M10")</f>
        <v>1</v>
      </c>
      <c r="H2913" s="5" t="n">
        <f aca="false">AND(D2913&lt;=7,D2913&gt;=4)</f>
        <v>0</v>
      </c>
      <c r="I2913" s="5" t="n">
        <f aca="false">AND(B2913&gt;=$P$1,B2913&lt;=$Q$1)</f>
        <v>1</v>
      </c>
      <c r="J2913" s="0" t="n">
        <f aca="false">VLOOKUP(D2913,Товар!$A$1:$F$61,5)</f>
        <v>200</v>
      </c>
      <c r="K2913" s="5" t="n">
        <f aca="false">IF(F2913="Поступление",TRUE())</f>
        <v>1</v>
      </c>
      <c r="L2913" s="5" t="n">
        <f aca="false">AND(G2913,H2913,I2913,K2913)</f>
        <v>0</v>
      </c>
      <c r="M2913" s="0" t="n">
        <f aca="false">IF(L2913,1,0)</f>
        <v>0</v>
      </c>
      <c r="N2913" s="0" t="n">
        <f aca="false">E2913*J2913*M2913</f>
        <v>0</v>
      </c>
    </row>
    <row r="2914" customFormat="false" ht="14.25" hidden="false" customHeight="false" outlineLevel="0" collapsed="false">
      <c r="A2914" s="0" t="n">
        <v>2913</v>
      </c>
      <c r="B2914" s="3" t="n">
        <v>45148</v>
      </c>
      <c r="C2914" s="4" t="s">
        <v>15</v>
      </c>
      <c r="D2914" s="0" t="n">
        <v>45</v>
      </c>
      <c r="E2914" s="0" t="n">
        <v>300</v>
      </c>
      <c r="F2914" s="0" t="s">
        <v>11</v>
      </c>
      <c r="G2914" s="5" t="n">
        <f aca="false">OR(C2914="M15",C2914="M10")</f>
        <v>1</v>
      </c>
      <c r="H2914" s="5" t="n">
        <f aca="false">AND(D2914&lt;=7,D2914&gt;=4)</f>
        <v>0</v>
      </c>
      <c r="I2914" s="5" t="n">
        <f aca="false">AND(B2914&gt;=$P$1,B2914&lt;=$Q$1)</f>
        <v>1</v>
      </c>
      <c r="J2914" s="0" t="n">
        <f aca="false">VLOOKUP(D2914,Товар!$A$1:$F$61,5)</f>
        <v>200</v>
      </c>
      <c r="K2914" s="5" t="n">
        <f aca="false">IF(F2914="Поступление",TRUE())</f>
        <v>1</v>
      </c>
      <c r="L2914" s="5" t="n">
        <f aca="false">AND(G2914,H2914,I2914,K2914)</f>
        <v>0</v>
      </c>
      <c r="M2914" s="0" t="n">
        <f aca="false">IF(L2914,1,0)</f>
        <v>0</v>
      </c>
      <c r="N2914" s="0" t="n">
        <f aca="false">E2914*J2914*M2914</f>
        <v>0</v>
      </c>
    </row>
    <row r="2915" customFormat="false" ht="14.25" hidden="false" customHeight="false" outlineLevel="0" collapsed="false">
      <c r="A2915" s="0" t="n">
        <v>2914</v>
      </c>
      <c r="B2915" s="3" t="n">
        <v>45148</v>
      </c>
      <c r="C2915" s="4" t="s">
        <v>15</v>
      </c>
      <c r="D2915" s="0" t="n">
        <v>46</v>
      </c>
      <c r="E2915" s="0" t="n">
        <v>300</v>
      </c>
      <c r="F2915" s="0" t="s">
        <v>11</v>
      </c>
      <c r="G2915" s="5" t="n">
        <f aca="false">OR(C2915="M15",C2915="M10")</f>
        <v>1</v>
      </c>
      <c r="H2915" s="5" t="n">
        <f aca="false">AND(D2915&lt;=7,D2915&gt;=4)</f>
        <v>0</v>
      </c>
      <c r="I2915" s="5" t="n">
        <f aca="false">AND(B2915&gt;=$P$1,B2915&lt;=$Q$1)</f>
        <v>1</v>
      </c>
      <c r="J2915" s="0" t="n">
        <f aca="false">VLOOKUP(D2915,Товар!$A$1:$F$61,5)</f>
        <v>300</v>
      </c>
      <c r="K2915" s="5" t="n">
        <f aca="false">IF(F2915="Поступление",TRUE())</f>
        <v>1</v>
      </c>
      <c r="L2915" s="5" t="n">
        <f aca="false">AND(G2915,H2915,I2915,K2915)</f>
        <v>0</v>
      </c>
      <c r="M2915" s="0" t="n">
        <f aca="false">IF(L2915,1,0)</f>
        <v>0</v>
      </c>
      <c r="N2915" s="0" t="n">
        <f aca="false">E2915*J2915*M2915</f>
        <v>0</v>
      </c>
    </row>
    <row r="2916" customFormat="false" ht="14.25" hidden="false" customHeight="false" outlineLevel="0" collapsed="false">
      <c r="A2916" s="0" t="n">
        <v>2915</v>
      </c>
      <c r="B2916" s="3" t="n">
        <v>45148</v>
      </c>
      <c r="C2916" s="4" t="s">
        <v>15</v>
      </c>
      <c r="D2916" s="0" t="n">
        <v>47</v>
      </c>
      <c r="E2916" s="0" t="n">
        <v>300</v>
      </c>
      <c r="F2916" s="0" t="s">
        <v>11</v>
      </c>
      <c r="G2916" s="5" t="n">
        <f aca="false">OR(C2916="M15",C2916="M10")</f>
        <v>1</v>
      </c>
      <c r="H2916" s="5" t="n">
        <f aca="false">AND(D2916&lt;=7,D2916&gt;=4)</f>
        <v>0</v>
      </c>
      <c r="I2916" s="5" t="n">
        <f aca="false">AND(B2916&gt;=$P$1,B2916&lt;=$Q$1)</f>
        <v>1</v>
      </c>
      <c r="J2916" s="0" t="n">
        <f aca="false">VLOOKUP(D2916,Товар!$A$1:$F$61,5)</f>
        <v>300</v>
      </c>
      <c r="K2916" s="5" t="n">
        <f aca="false">IF(F2916="Поступление",TRUE())</f>
        <v>1</v>
      </c>
      <c r="L2916" s="5" t="n">
        <f aca="false">AND(G2916,H2916,I2916,K2916)</f>
        <v>0</v>
      </c>
      <c r="M2916" s="0" t="n">
        <f aca="false">IF(L2916,1,0)</f>
        <v>0</v>
      </c>
      <c r="N2916" s="0" t="n">
        <f aca="false">E2916*J2916*M2916</f>
        <v>0</v>
      </c>
    </row>
    <row r="2917" customFormat="false" ht="14.25" hidden="false" customHeight="false" outlineLevel="0" collapsed="false">
      <c r="A2917" s="0" t="n">
        <v>2916</v>
      </c>
      <c r="B2917" s="3" t="n">
        <v>45148</v>
      </c>
      <c r="C2917" s="4" t="s">
        <v>15</v>
      </c>
      <c r="D2917" s="0" t="n">
        <v>48</v>
      </c>
      <c r="E2917" s="0" t="n">
        <v>300</v>
      </c>
      <c r="F2917" s="0" t="s">
        <v>11</v>
      </c>
      <c r="G2917" s="5" t="n">
        <f aca="false">OR(C2917="M15",C2917="M10")</f>
        <v>1</v>
      </c>
      <c r="H2917" s="5" t="n">
        <f aca="false">AND(D2917&lt;=7,D2917&gt;=4)</f>
        <v>0</v>
      </c>
      <c r="I2917" s="5" t="n">
        <f aca="false">AND(B2917&gt;=$P$1,B2917&lt;=$Q$1)</f>
        <v>1</v>
      </c>
      <c r="J2917" s="0" t="n">
        <f aca="false">VLOOKUP(D2917,Товар!$A$1:$F$61,5)</f>
        <v>300</v>
      </c>
      <c r="K2917" s="5" t="n">
        <f aca="false">IF(F2917="Поступление",TRUE())</f>
        <v>1</v>
      </c>
      <c r="L2917" s="5" t="n">
        <f aca="false">AND(G2917,H2917,I2917,K2917)</f>
        <v>0</v>
      </c>
      <c r="M2917" s="0" t="n">
        <f aca="false">IF(L2917,1,0)</f>
        <v>0</v>
      </c>
      <c r="N2917" s="0" t="n">
        <f aca="false">E2917*J2917*M2917</f>
        <v>0</v>
      </c>
    </row>
    <row r="2918" customFormat="false" ht="14.25" hidden="false" customHeight="false" outlineLevel="0" collapsed="false">
      <c r="A2918" s="0" t="n">
        <v>2917</v>
      </c>
      <c r="B2918" s="3" t="n">
        <v>45148</v>
      </c>
      <c r="C2918" s="4" t="s">
        <v>15</v>
      </c>
      <c r="D2918" s="0" t="n">
        <v>49</v>
      </c>
      <c r="E2918" s="0" t="n">
        <v>300</v>
      </c>
      <c r="F2918" s="0" t="s">
        <v>11</v>
      </c>
      <c r="G2918" s="5" t="n">
        <f aca="false">OR(C2918="M15",C2918="M10")</f>
        <v>1</v>
      </c>
      <c r="H2918" s="5" t="n">
        <f aca="false">AND(D2918&lt;=7,D2918&gt;=4)</f>
        <v>0</v>
      </c>
      <c r="I2918" s="5" t="n">
        <f aca="false">AND(B2918&gt;=$P$1,B2918&lt;=$Q$1)</f>
        <v>1</v>
      </c>
      <c r="J2918" s="0" t="n">
        <f aca="false">VLOOKUP(D2918,Товар!$A$1:$F$61,5)</f>
        <v>250</v>
      </c>
      <c r="K2918" s="5" t="n">
        <f aca="false">IF(F2918="Поступление",TRUE())</f>
        <v>1</v>
      </c>
      <c r="L2918" s="5" t="n">
        <f aca="false">AND(G2918,H2918,I2918,K2918)</f>
        <v>0</v>
      </c>
      <c r="M2918" s="0" t="n">
        <f aca="false">IF(L2918,1,0)</f>
        <v>0</v>
      </c>
      <c r="N2918" s="0" t="n">
        <f aca="false">E2918*J2918*M2918</f>
        <v>0</v>
      </c>
    </row>
    <row r="2919" customFormat="false" ht="14.25" hidden="false" customHeight="false" outlineLevel="0" collapsed="false">
      <c r="A2919" s="0" t="n">
        <v>2918</v>
      </c>
      <c r="B2919" s="3" t="n">
        <v>45148</v>
      </c>
      <c r="C2919" s="4" t="s">
        <v>15</v>
      </c>
      <c r="D2919" s="0" t="n">
        <v>50</v>
      </c>
      <c r="E2919" s="0" t="n">
        <v>300</v>
      </c>
      <c r="F2919" s="0" t="s">
        <v>11</v>
      </c>
      <c r="G2919" s="5" t="n">
        <f aca="false">OR(C2919="M15",C2919="M10")</f>
        <v>1</v>
      </c>
      <c r="H2919" s="5" t="n">
        <f aca="false">AND(D2919&lt;=7,D2919&gt;=4)</f>
        <v>0</v>
      </c>
      <c r="I2919" s="5" t="n">
        <f aca="false">AND(B2919&gt;=$P$1,B2919&lt;=$Q$1)</f>
        <v>1</v>
      </c>
      <c r="J2919" s="0" t="n">
        <f aca="false">VLOOKUP(D2919,Товар!$A$1:$F$61,5)</f>
        <v>250</v>
      </c>
      <c r="K2919" s="5" t="n">
        <f aca="false">IF(F2919="Поступление",TRUE())</f>
        <v>1</v>
      </c>
      <c r="L2919" s="5" t="n">
        <f aca="false">AND(G2919,H2919,I2919,K2919)</f>
        <v>0</v>
      </c>
      <c r="M2919" s="0" t="n">
        <f aca="false">IF(L2919,1,0)</f>
        <v>0</v>
      </c>
      <c r="N2919" s="0" t="n">
        <f aca="false">E2919*J2919*M2919</f>
        <v>0</v>
      </c>
    </row>
    <row r="2920" customFormat="false" ht="14.25" hidden="false" customHeight="false" outlineLevel="0" collapsed="false">
      <c r="A2920" s="0" t="n">
        <v>2919</v>
      </c>
      <c r="B2920" s="3" t="n">
        <v>45148</v>
      </c>
      <c r="C2920" s="4" t="s">
        <v>15</v>
      </c>
      <c r="D2920" s="0" t="n">
        <v>51</v>
      </c>
      <c r="E2920" s="0" t="n">
        <v>300</v>
      </c>
      <c r="F2920" s="0" t="s">
        <v>11</v>
      </c>
      <c r="G2920" s="5" t="n">
        <f aca="false">OR(C2920="M15",C2920="M10")</f>
        <v>1</v>
      </c>
      <c r="H2920" s="5" t="n">
        <f aca="false">AND(D2920&lt;=7,D2920&gt;=4)</f>
        <v>0</v>
      </c>
      <c r="I2920" s="5" t="n">
        <f aca="false">AND(B2920&gt;=$P$1,B2920&lt;=$Q$1)</f>
        <v>1</v>
      </c>
      <c r="J2920" s="0" t="n">
        <f aca="false">VLOOKUP(D2920,Товар!$A$1:$F$61,5)</f>
        <v>250</v>
      </c>
      <c r="K2920" s="5" t="n">
        <f aca="false">IF(F2920="Поступление",TRUE())</f>
        <v>1</v>
      </c>
      <c r="L2920" s="5" t="n">
        <f aca="false">AND(G2920,H2920,I2920,K2920)</f>
        <v>0</v>
      </c>
      <c r="M2920" s="0" t="n">
        <f aca="false">IF(L2920,1,0)</f>
        <v>0</v>
      </c>
      <c r="N2920" s="0" t="n">
        <f aca="false">E2920*J2920*M2920</f>
        <v>0</v>
      </c>
    </row>
    <row r="2921" customFormat="false" ht="14.25" hidden="false" customHeight="false" outlineLevel="0" collapsed="false">
      <c r="A2921" s="0" t="n">
        <v>2920</v>
      </c>
      <c r="B2921" s="3" t="n">
        <v>45148</v>
      </c>
      <c r="C2921" s="4" t="s">
        <v>15</v>
      </c>
      <c r="D2921" s="0" t="n">
        <v>52</v>
      </c>
      <c r="E2921" s="0" t="n">
        <v>300</v>
      </c>
      <c r="F2921" s="0" t="s">
        <v>11</v>
      </c>
      <c r="G2921" s="5" t="n">
        <f aca="false">OR(C2921="M15",C2921="M10")</f>
        <v>1</v>
      </c>
      <c r="H2921" s="5" t="n">
        <f aca="false">AND(D2921&lt;=7,D2921&gt;=4)</f>
        <v>0</v>
      </c>
      <c r="I2921" s="5" t="n">
        <f aca="false">AND(B2921&gt;=$P$1,B2921&lt;=$Q$1)</f>
        <v>1</v>
      </c>
      <c r="J2921" s="0" t="n">
        <f aca="false">VLOOKUP(D2921,Товар!$A$1:$F$61,5)</f>
        <v>200</v>
      </c>
      <c r="K2921" s="5" t="n">
        <f aca="false">IF(F2921="Поступление",TRUE())</f>
        <v>1</v>
      </c>
      <c r="L2921" s="5" t="n">
        <f aca="false">AND(G2921,H2921,I2921,K2921)</f>
        <v>0</v>
      </c>
      <c r="M2921" s="0" t="n">
        <f aca="false">IF(L2921,1,0)</f>
        <v>0</v>
      </c>
      <c r="N2921" s="0" t="n">
        <f aca="false">E2921*J2921*M2921</f>
        <v>0</v>
      </c>
    </row>
    <row r="2922" customFormat="false" ht="14.25" hidden="false" customHeight="false" outlineLevel="0" collapsed="false">
      <c r="A2922" s="0" t="n">
        <v>2921</v>
      </c>
      <c r="B2922" s="3" t="n">
        <v>45148</v>
      </c>
      <c r="C2922" s="4" t="s">
        <v>15</v>
      </c>
      <c r="D2922" s="0" t="n">
        <v>53</v>
      </c>
      <c r="E2922" s="0" t="n">
        <v>300</v>
      </c>
      <c r="F2922" s="0" t="s">
        <v>11</v>
      </c>
      <c r="G2922" s="5" t="n">
        <f aca="false">OR(C2922="M15",C2922="M10")</f>
        <v>1</v>
      </c>
      <c r="H2922" s="5" t="n">
        <f aca="false">AND(D2922&lt;=7,D2922&gt;=4)</f>
        <v>0</v>
      </c>
      <c r="I2922" s="5" t="n">
        <f aca="false">AND(B2922&gt;=$P$1,B2922&lt;=$Q$1)</f>
        <v>1</v>
      </c>
      <c r="J2922" s="0" t="n">
        <f aca="false">VLOOKUP(D2922,Товар!$A$1:$F$61,5)</f>
        <v>400</v>
      </c>
      <c r="K2922" s="5" t="n">
        <f aca="false">IF(F2922="Поступление",TRUE())</f>
        <v>1</v>
      </c>
      <c r="L2922" s="5" t="n">
        <f aca="false">AND(G2922,H2922,I2922,K2922)</f>
        <v>0</v>
      </c>
      <c r="M2922" s="0" t="n">
        <f aca="false">IF(L2922,1,0)</f>
        <v>0</v>
      </c>
      <c r="N2922" s="0" t="n">
        <f aca="false">E2922*J2922*M2922</f>
        <v>0</v>
      </c>
    </row>
    <row r="2923" customFormat="false" ht="14.25" hidden="false" customHeight="false" outlineLevel="0" collapsed="false">
      <c r="A2923" s="0" t="n">
        <v>2922</v>
      </c>
      <c r="B2923" s="3" t="n">
        <v>45148</v>
      </c>
      <c r="C2923" s="4" t="s">
        <v>15</v>
      </c>
      <c r="D2923" s="0" t="n">
        <v>54</v>
      </c>
      <c r="E2923" s="0" t="n">
        <v>300</v>
      </c>
      <c r="F2923" s="0" t="s">
        <v>11</v>
      </c>
      <c r="G2923" s="5" t="n">
        <f aca="false">OR(C2923="M15",C2923="M10")</f>
        <v>1</v>
      </c>
      <c r="H2923" s="5" t="n">
        <f aca="false">AND(D2923&lt;=7,D2923&gt;=4)</f>
        <v>0</v>
      </c>
      <c r="I2923" s="5" t="n">
        <f aca="false">AND(B2923&gt;=$P$1,B2923&lt;=$Q$1)</f>
        <v>1</v>
      </c>
      <c r="J2923" s="0" t="n">
        <f aca="false">VLOOKUP(D2923,Товар!$A$1:$F$61,5)</f>
        <v>300</v>
      </c>
      <c r="K2923" s="5" t="n">
        <f aca="false">IF(F2923="Поступление",TRUE())</f>
        <v>1</v>
      </c>
      <c r="L2923" s="5" t="n">
        <f aca="false">AND(G2923,H2923,I2923,K2923)</f>
        <v>0</v>
      </c>
      <c r="M2923" s="0" t="n">
        <f aca="false">IF(L2923,1,0)</f>
        <v>0</v>
      </c>
      <c r="N2923" s="0" t="n">
        <f aca="false">E2923*J2923*M2923</f>
        <v>0</v>
      </c>
    </row>
    <row r="2924" customFormat="false" ht="14.25" hidden="false" customHeight="false" outlineLevel="0" collapsed="false">
      <c r="A2924" s="0" t="n">
        <v>2923</v>
      </c>
      <c r="B2924" s="3" t="n">
        <v>45148</v>
      </c>
      <c r="C2924" s="4" t="s">
        <v>15</v>
      </c>
      <c r="D2924" s="0" t="n">
        <v>55</v>
      </c>
      <c r="E2924" s="0" t="n">
        <v>300</v>
      </c>
      <c r="F2924" s="0" t="s">
        <v>11</v>
      </c>
      <c r="G2924" s="5" t="n">
        <f aca="false">OR(C2924="M15",C2924="M10")</f>
        <v>1</v>
      </c>
      <c r="H2924" s="5" t="n">
        <f aca="false">AND(D2924&lt;=7,D2924&gt;=4)</f>
        <v>0</v>
      </c>
      <c r="I2924" s="5" t="n">
        <f aca="false">AND(B2924&gt;=$P$1,B2924&lt;=$Q$1)</f>
        <v>1</v>
      </c>
      <c r="J2924" s="0" t="n">
        <f aca="false">VLOOKUP(D2924,Товар!$A$1:$F$61,5)</f>
        <v>300</v>
      </c>
      <c r="K2924" s="5" t="n">
        <f aca="false">IF(F2924="Поступление",TRUE())</f>
        <v>1</v>
      </c>
      <c r="L2924" s="5" t="n">
        <f aca="false">AND(G2924,H2924,I2924,K2924)</f>
        <v>0</v>
      </c>
      <c r="M2924" s="0" t="n">
        <f aca="false">IF(L2924,1,0)</f>
        <v>0</v>
      </c>
      <c r="N2924" s="0" t="n">
        <f aca="false">E2924*J2924*M2924</f>
        <v>0</v>
      </c>
    </row>
    <row r="2925" customFormat="false" ht="14.25" hidden="false" customHeight="false" outlineLevel="0" collapsed="false">
      <c r="A2925" s="0" t="n">
        <v>2924</v>
      </c>
      <c r="B2925" s="3" t="n">
        <v>45148</v>
      </c>
      <c r="C2925" s="4" t="s">
        <v>15</v>
      </c>
      <c r="D2925" s="0" t="n">
        <v>56</v>
      </c>
      <c r="E2925" s="0" t="n">
        <v>300</v>
      </c>
      <c r="F2925" s="0" t="s">
        <v>11</v>
      </c>
      <c r="G2925" s="5" t="n">
        <f aca="false">OR(C2925="M15",C2925="M10")</f>
        <v>1</v>
      </c>
      <c r="H2925" s="5" t="n">
        <f aca="false">AND(D2925&lt;=7,D2925&gt;=4)</f>
        <v>0</v>
      </c>
      <c r="I2925" s="5" t="n">
        <f aca="false">AND(B2925&gt;=$P$1,B2925&lt;=$Q$1)</f>
        <v>1</v>
      </c>
      <c r="J2925" s="0" t="n">
        <f aca="false">VLOOKUP(D2925,Товар!$A$1:$F$61,5)</f>
        <v>1</v>
      </c>
      <c r="K2925" s="5" t="n">
        <f aca="false">IF(F2925="Поступление",TRUE())</f>
        <v>1</v>
      </c>
      <c r="L2925" s="5" t="n">
        <f aca="false">AND(G2925,H2925,I2925,K2925)</f>
        <v>0</v>
      </c>
      <c r="M2925" s="0" t="n">
        <f aca="false">IF(L2925,1,0)</f>
        <v>0</v>
      </c>
      <c r="N2925" s="0" t="n">
        <f aca="false">E2925*J2925*M2925</f>
        <v>0</v>
      </c>
    </row>
    <row r="2926" customFormat="false" ht="14.25" hidden="false" customHeight="false" outlineLevel="0" collapsed="false">
      <c r="A2926" s="0" t="n">
        <v>2925</v>
      </c>
      <c r="B2926" s="3" t="n">
        <v>45148</v>
      </c>
      <c r="C2926" s="4" t="s">
        <v>15</v>
      </c>
      <c r="D2926" s="0" t="n">
        <v>57</v>
      </c>
      <c r="E2926" s="0" t="n">
        <v>300</v>
      </c>
      <c r="F2926" s="0" t="s">
        <v>11</v>
      </c>
      <c r="G2926" s="5" t="n">
        <f aca="false">OR(C2926="M15",C2926="M10")</f>
        <v>1</v>
      </c>
      <c r="H2926" s="5" t="n">
        <f aca="false">AND(D2926&lt;=7,D2926&gt;=4)</f>
        <v>0</v>
      </c>
      <c r="I2926" s="5" t="n">
        <f aca="false">AND(B2926&gt;=$P$1,B2926&lt;=$Q$1)</f>
        <v>1</v>
      </c>
      <c r="J2926" s="0" t="n">
        <f aca="false">VLOOKUP(D2926,Товар!$A$1:$F$61,5)</f>
        <v>1</v>
      </c>
      <c r="K2926" s="5" t="n">
        <f aca="false">IF(F2926="Поступление",TRUE())</f>
        <v>1</v>
      </c>
      <c r="L2926" s="5" t="n">
        <f aca="false">AND(G2926,H2926,I2926,K2926)</f>
        <v>0</v>
      </c>
      <c r="M2926" s="0" t="n">
        <f aca="false">IF(L2926,1,0)</f>
        <v>0</v>
      </c>
      <c r="N2926" s="0" t="n">
        <f aca="false">E2926*J2926*M2926</f>
        <v>0</v>
      </c>
    </row>
    <row r="2927" customFormat="false" ht="14.25" hidden="false" customHeight="false" outlineLevel="0" collapsed="false">
      <c r="A2927" s="0" t="n">
        <v>2926</v>
      </c>
      <c r="B2927" s="3" t="n">
        <v>45148</v>
      </c>
      <c r="C2927" s="4" t="s">
        <v>15</v>
      </c>
      <c r="D2927" s="0" t="n">
        <v>58</v>
      </c>
      <c r="E2927" s="0" t="n">
        <v>300</v>
      </c>
      <c r="F2927" s="0" t="s">
        <v>11</v>
      </c>
      <c r="G2927" s="5" t="n">
        <f aca="false">OR(C2927="M15",C2927="M10")</f>
        <v>1</v>
      </c>
      <c r="H2927" s="5" t="n">
        <f aca="false">AND(D2927&lt;=7,D2927&gt;=4)</f>
        <v>0</v>
      </c>
      <c r="I2927" s="5" t="n">
        <f aca="false">AND(B2927&gt;=$P$1,B2927&lt;=$Q$1)</f>
        <v>1</v>
      </c>
      <c r="J2927" s="0" t="n">
        <f aca="false">VLOOKUP(D2927,Товар!$A$1:$F$61,5)</f>
        <v>500</v>
      </c>
      <c r="K2927" s="5" t="n">
        <f aca="false">IF(F2927="Поступление",TRUE())</f>
        <v>1</v>
      </c>
      <c r="L2927" s="5" t="n">
        <f aca="false">AND(G2927,H2927,I2927,K2927)</f>
        <v>0</v>
      </c>
      <c r="M2927" s="0" t="n">
        <f aca="false">IF(L2927,1,0)</f>
        <v>0</v>
      </c>
      <c r="N2927" s="0" t="n">
        <f aca="false">E2927*J2927*M2927</f>
        <v>0</v>
      </c>
    </row>
    <row r="2928" customFormat="false" ht="14.25" hidden="false" customHeight="false" outlineLevel="0" collapsed="false">
      <c r="A2928" s="0" t="n">
        <v>2927</v>
      </c>
      <c r="B2928" s="3" t="n">
        <v>45148</v>
      </c>
      <c r="C2928" s="4" t="s">
        <v>15</v>
      </c>
      <c r="D2928" s="0" t="n">
        <v>59</v>
      </c>
      <c r="E2928" s="0" t="n">
        <v>300</v>
      </c>
      <c r="F2928" s="0" t="s">
        <v>11</v>
      </c>
      <c r="G2928" s="5" t="n">
        <f aca="false">OR(C2928="M15",C2928="M10")</f>
        <v>1</v>
      </c>
      <c r="H2928" s="5" t="n">
        <f aca="false">AND(D2928&lt;=7,D2928&gt;=4)</f>
        <v>0</v>
      </c>
      <c r="I2928" s="5" t="n">
        <f aca="false">AND(B2928&gt;=$P$1,B2928&lt;=$Q$1)</f>
        <v>1</v>
      </c>
      <c r="J2928" s="0" t="n">
        <f aca="false">VLOOKUP(D2928,Товар!$A$1:$F$61,5)</f>
        <v>500</v>
      </c>
      <c r="K2928" s="5" t="n">
        <f aca="false">IF(F2928="Поступление",TRUE())</f>
        <v>1</v>
      </c>
      <c r="L2928" s="5" t="n">
        <f aca="false">AND(G2928,H2928,I2928,K2928)</f>
        <v>0</v>
      </c>
      <c r="M2928" s="0" t="n">
        <f aca="false">IF(L2928,1,0)</f>
        <v>0</v>
      </c>
      <c r="N2928" s="0" t="n">
        <f aca="false">E2928*J2928*M2928</f>
        <v>0</v>
      </c>
    </row>
    <row r="2929" customFormat="false" ht="14.25" hidden="false" customHeight="false" outlineLevel="0" collapsed="false">
      <c r="A2929" s="0" t="n">
        <v>2928</v>
      </c>
      <c r="B2929" s="3" t="n">
        <v>45148</v>
      </c>
      <c r="C2929" s="4" t="s">
        <v>15</v>
      </c>
      <c r="D2929" s="0" t="n">
        <v>60</v>
      </c>
      <c r="E2929" s="0" t="n">
        <v>300</v>
      </c>
      <c r="F2929" s="0" t="s">
        <v>11</v>
      </c>
      <c r="G2929" s="5" t="n">
        <f aca="false">OR(C2929="M15",C2929="M10")</f>
        <v>1</v>
      </c>
      <c r="H2929" s="5" t="n">
        <f aca="false">AND(D2929&lt;=7,D2929&gt;=4)</f>
        <v>0</v>
      </c>
      <c r="I2929" s="5" t="n">
        <f aca="false">AND(B2929&gt;=$P$1,B2929&lt;=$Q$1)</f>
        <v>1</v>
      </c>
      <c r="J2929" s="0" t="n">
        <f aca="false">VLOOKUP(D2929,Товар!$A$1:$F$61,5)</f>
        <v>500</v>
      </c>
      <c r="K2929" s="5" t="n">
        <f aca="false">IF(F2929="Поступление",TRUE())</f>
        <v>1</v>
      </c>
      <c r="L2929" s="5" t="n">
        <f aca="false">AND(G2929,H2929,I2929,K2929)</f>
        <v>0</v>
      </c>
      <c r="M2929" s="0" t="n">
        <f aca="false">IF(L2929,1,0)</f>
        <v>0</v>
      </c>
      <c r="N2929" s="0" t="n">
        <f aca="false">E2929*J2929*M2929</f>
        <v>0</v>
      </c>
    </row>
    <row r="2930" customFormat="false" ht="14.25" hidden="false" customHeight="false" outlineLevel="0" collapsed="false">
      <c r="A2930" s="0" t="n">
        <v>2929</v>
      </c>
      <c r="B2930" s="3" t="n">
        <v>45148</v>
      </c>
      <c r="C2930" s="4" t="s">
        <v>16</v>
      </c>
      <c r="D2930" s="0" t="n">
        <v>37</v>
      </c>
      <c r="E2930" s="0" t="n">
        <v>300</v>
      </c>
      <c r="F2930" s="0" t="s">
        <v>11</v>
      </c>
      <c r="G2930" s="5" t="n">
        <f aca="false">OR(C2930="M15",C2930="M10")</f>
        <v>0</v>
      </c>
      <c r="H2930" s="5" t="n">
        <f aca="false">AND(D2930&lt;=7,D2930&gt;=4)</f>
        <v>0</v>
      </c>
      <c r="I2930" s="5" t="n">
        <f aca="false">AND(B2930&gt;=$P$1,B2930&lt;=$Q$1)</f>
        <v>1</v>
      </c>
      <c r="J2930" s="0" t="n">
        <f aca="false">VLOOKUP(D2930,Товар!$A$1:$F$61,5)</f>
        <v>200</v>
      </c>
      <c r="K2930" s="5" t="n">
        <f aca="false">IF(F2930="Поступление",TRUE())</f>
        <v>1</v>
      </c>
      <c r="L2930" s="5" t="n">
        <f aca="false">AND(G2930,H2930,I2930,K2930)</f>
        <v>0</v>
      </c>
      <c r="M2930" s="0" t="n">
        <f aca="false">IF(L2930,1,0)</f>
        <v>0</v>
      </c>
      <c r="N2930" s="0" t="n">
        <f aca="false">E2930*J2930*M2930</f>
        <v>0</v>
      </c>
    </row>
    <row r="2931" customFormat="false" ht="14.25" hidden="false" customHeight="false" outlineLevel="0" collapsed="false">
      <c r="A2931" s="0" t="n">
        <v>2930</v>
      </c>
      <c r="B2931" s="3" t="n">
        <v>45148</v>
      </c>
      <c r="C2931" s="4" t="s">
        <v>16</v>
      </c>
      <c r="D2931" s="0" t="n">
        <v>38</v>
      </c>
      <c r="E2931" s="0" t="n">
        <v>300</v>
      </c>
      <c r="F2931" s="0" t="s">
        <v>11</v>
      </c>
      <c r="G2931" s="5" t="n">
        <f aca="false">OR(C2931="M15",C2931="M10")</f>
        <v>0</v>
      </c>
      <c r="H2931" s="5" t="n">
        <f aca="false">AND(D2931&lt;=7,D2931&gt;=4)</f>
        <v>0</v>
      </c>
      <c r="I2931" s="5" t="n">
        <f aca="false">AND(B2931&gt;=$P$1,B2931&lt;=$Q$1)</f>
        <v>1</v>
      </c>
      <c r="J2931" s="0" t="n">
        <f aca="false">VLOOKUP(D2931,Товар!$A$1:$F$61,5)</f>
        <v>200</v>
      </c>
      <c r="K2931" s="5" t="n">
        <f aca="false">IF(F2931="Поступление",TRUE())</f>
        <v>1</v>
      </c>
      <c r="L2931" s="5" t="n">
        <f aca="false">AND(G2931,H2931,I2931,K2931)</f>
        <v>0</v>
      </c>
      <c r="M2931" s="0" t="n">
        <f aca="false">IF(L2931,1,0)</f>
        <v>0</v>
      </c>
      <c r="N2931" s="0" t="n">
        <f aca="false">E2931*J2931*M2931</f>
        <v>0</v>
      </c>
    </row>
    <row r="2932" customFormat="false" ht="14.25" hidden="false" customHeight="false" outlineLevel="0" collapsed="false">
      <c r="A2932" s="0" t="n">
        <v>2931</v>
      </c>
      <c r="B2932" s="3" t="n">
        <v>45148</v>
      </c>
      <c r="C2932" s="4" t="s">
        <v>16</v>
      </c>
      <c r="D2932" s="0" t="n">
        <v>39</v>
      </c>
      <c r="E2932" s="0" t="n">
        <v>300</v>
      </c>
      <c r="F2932" s="0" t="s">
        <v>11</v>
      </c>
      <c r="G2932" s="5" t="n">
        <f aca="false">OR(C2932="M15",C2932="M10")</f>
        <v>0</v>
      </c>
      <c r="H2932" s="5" t="n">
        <f aca="false">AND(D2932&lt;=7,D2932&gt;=4)</f>
        <v>0</v>
      </c>
      <c r="I2932" s="5" t="n">
        <f aca="false">AND(B2932&gt;=$P$1,B2932&lt;=$Q$1)</f>
        <v>1</v>
      </c>
      <c r="J2932" s="0" t="n">
        <f aca="false">VLOOKUP(D2932,Товар!$A$1:$F$61,5)</f>
        <v>250</v>
      </c>
      <c r="K2932" s="5" t="n">
        <f aca="false">IF(F2932="Поступление",TRUE())</f>
        <v>1</v>
      </c>
      <c r="L2932" s="5" t="n">
        <f aca="false">AND(G2932,H2932,I2932,K2932)</f>
        <v>0</v>
      </c>
      <c r="M2932" s="0" t="n">
        <f aca="false">IF(L2932,1,0)</f>
        <v>0</v>
      </c>
      <c r="N2932" s="0" t="n">
        <f aca="false">E2932*J2932*M2932</f>
        <v>0</v>
      </c>
    </row>
    <row r="2933" customFormat="false" ht="14.25" hidden="false" customHeight="false" outlineLevel="0" collapsed="false">
      <c r="A2933" s="0" t="n">
        <v>2932</v>
      </c>
      <c r="B2933" s="3" t="n">
        <v>45148</v>
      </c>
      <c r="C2933" s="4" t="s">
        <v>16</v>
      </c>
      <c r="D2933" s="0" t="n">
        <v>40</v>
      </c>
      <c r="E2933" s="0" t="n">
        <v>300</v>
      </c>
      <c r="F2933" s="0" t="s">
        <v>11</v>
      </c>
      <c r="G2933" s="5" t="n">
        <f aca="false">OR(C2933="M15",C2933="M10")</f>
        <v>0</v>
      </c>
      <c r="H2933" s="5" t="n">
        <f aca="false">AND(D2933&lt;=7,D2933&gt;=4)</f>
        <v>0</v>
      </c>
      <c r="I2933" s="5" t="n">
        <f aca="false">AND(B2933&gt;=$P$1,B2933&lt;=$Q$1)</f>
        <v>1</v>
      </c>
      <c r="J2933" s="0" t="n">
        <f aca="false">VLOOKUP(D2933,Товар!$A$1:$F$61,5)</f>
        <v>200</v>
      </c>
      <c r="K2933" s="5" t="n">
        <f aca="false">IF(F2933="Поступление",TRUE())</f>
        <v>1</v>
      </c>
      <c r="L2933" s="5" t="n">
        <f aca="false">AND(G2933,H2933,I2933,K2933)</f>
        <v>0</v>
      </c>
      <c r="M2933" s="0" t="n">
        <f aca="false">IF(L2933,1,0)</f>
        <v>0</v>
      </c>
      <c r="N2933" s="0" t="n">
        <f aca="false">E2933*J2933*M2933</f>
        <v>0</v>
      </c>
    </row>
    <row r="2934" customFormat="false" ht="14.25" hidden="false" customHeight="false" outlineLevel="0" collapsed="false">
      <c r="A2934" s="0" t="n">
        <v>2933</v>
      </c>
      <c r="B2934" s="3" t="n">
        <v>45148</v>
      </c>
      <c r="C2934" s="4" t="s">
        <v>16</v>
      </c>
      <c r="D2934" s="0" t="n">
        <v>41</v>
      </c>
      <c r="E2934" s="0" t="n">
        <v>300</v>
      </c>
      <c r="F2934" s="0" t="s">
        <v>11</v>
      </c>
      <c r="G2934" s="5" t="n">
        <f aca="false">OR(C2934="M15",C2934="M10")</f>
        <v>0</v>
      </c>
      <c r="H2934" s="5" t="n">
        <f aca="false">AND(D2934&lt;=7,D2934&gt;=4)</f>
        <v>0</v>
      </c>
      <c r="I2934" s="5" t="n">
        <f aca="false">AND(B2934&gt;=$P$1,B2934&lt;=$Q$1)</f>
        <v>1</v>
      </c>
      <c r="J2934" s="0" t="n">
        <f aca="false">VLOOKUP(D2934,Товар!$A$1:$F$61,5)</f>
        <v>100</v>
      </c>
      <c r="K2934" s="5" t="n">
        <f aca="false">IF(F2934="Поступление",TRUE())</f>
        <v>1</v>
      </c>
      <c r="L2934" s="5" t="n">
        <f aca="false">AND(G2934,H2934,I2934,K2934)</f>
        <v>0</v>
      </c>
      <c r="M2934" s="0" t="n">
        <f aca="false">IF(L2934,1,0)</f>
        <v>0</v>
      </c>
      <c r="N2934" s="0" t="n">
        <f aca="false">E2934*J2934*M2934</f>
        <v>0</v>
      </c>
    </row>
    <row r="2935" customFormat="false" ht="14.25" hidden="false" customHeight="false" outlineLevel="0" collapsed="false">
      <c r="A2935" s="0" t="n">
        <v>2934</v>
      </c>
      <c r="B2935" s="3" t="n">
        <v>45148</v>
      </c>
      <c r="C2935" s="4" t="s">
        <v>16</v>
      </c>
      <c r="D2935" s="0" t="n">
        <v>42</v>
      </c>
      <c r="E2935" s="0" t="n">
        <v>300</v>
      </c>
      <c r="F2935" s="0" t="s">
        <v>11</v>
      </c>
      <c r="G2935" s="5" t="n">
        <f aca="false">OR(C2935="M15",C2935="M10")</f>
        <v>0</v>
      </c>
      <c r="H2935" s="5" t="n">
        <f aca="false">AND(D2935&lt;=7,D2935&gt;=4)</f>
        <v>0</v>
      </c>
      <c r="I2935" s="5" t="n">
        <f aca="false">AND(B2935&gt;=$P$1,B2935&lt;=$Q$1)</f>
        <v>1</v>
      </c>
      <c r="J2935" s="0" t="n">
        <f aca="false">VLOOKUP(D2935,Товар!$A$1:$F$61,5)</f>
        <v>500</v>
      </c>
      <c r="K2935" s="5" t="n">
        <f aca="false">IF(F2935="Поступление",TRUE())</f>
        <v>1</v>
      </c>
      <c r="L2935" s="5" t="n">
        <f aca="false">AND(G2935,H2935,I2935,K2935)</f>
        <v>0</v>
      </c>
      <c r="M2935" s="0" t="n">
        <f aca="false">IF(L2935,1,0)</f>
        <v>0</v>
      </c>
      <c r="N2935" s="0" t="n">
        <f aca="false">E2935*J2935*M2935</f>
        <v>0</v>
      </c>
    </row>
    <row r="2936" customFormat="false" ht="14.25" hidden="false" customHeight="false" outlineLevel="0" collapsed="false">
      <c r="A2936" s="0" t="n">
        <v>2935</v>
      </c>
      <c r="B2936" s="3" t="n">
        <v>45148</v>
      </c>
      <c r="C2936" s="4" t="s">
        <v>16</v>
      </c>
      <c r="D2936" s="0" t="n">
        <v>43</v>
      </c>
      <c r="E2936" s="0" t="n">
        <v>300</v>
      </c>
      <c r="F2936" s="0" t="s">
        <v>11</v>
      </c>
      <c r="G2936" s="5" t="n">
        <f aca="false">OR(C2936="M15",C2936="M10")</f>
        <v>0</v>
      </c>
      <c r="H2936" s="5" t="n">
        <f aca="false">AND(D2936&lt;=7,D2936&gt;=4)</f>
        <v>0</v>
      </c>
      <c r="I2936" s="5" t="n">
        <f aca="false">AND(B2936&gt;=$P$1,B2936&lt;=$Q$1)</f>
        <v>1</v>
      </c>
      <c r="J2936" s="0" t="n">
        <f aca="false">VLOOKUP(D2936,Товар!$A$1:$F$61,5)</f>
        <v>120</v>
      </c>
      <c r="K2936" s="5" t="n">
        <f aca="false">IF(F2936="Поступление",TRUE())</f>
        <v>1</v>
      </c>
      <c r="L2936" s="5" t="n">
        <f aca="false">AND(G2936,H2936,I2936,K2936)</f>
        <v>0</v>
      </c>
      <c r="M2936" s="0" t="n">
        <f aca="false">IF(L2936,1,0)</f>
        <v>0</v>
      </c>
      <c r="N2936" s="0" t="n">
        <f aca="false">E2936*J2936*M2936</f>
        <v>0</v>
      </c>
    </row>
    <row r="2937" customFormat="false" ht="14.25" hidden="false" customHeight="false" outlineLevel="0" collapsed="false">
      <c r="A2937" s="0" t="n">
        <v>2936</v>
      </c>
      <c r="B2937" s="3" t="n">
        <v>45148</v>
      </c>
      <c r="C2937" s="4" t="s">
        <v>16</v>
      </c>
      <c r="D2937" s="0" t="n">
        <v>44</v>
      </c>
      <c r="E2937" s="0" t="n">
        <v>300</v>
      </c>
      <c r="F2937" s="0" t="s">
        <v>11</v>
      </c>
      <c r="G2937" s="5" t="n">
        <f aca="false">OR(C2937="M15",C2937="M10")</f>
        <v>0</v>
      </c>
      <c r="H2937" s="5" t="n">
        <f aca="false">AND(D2937&lt;=7,D2937&gt;=4)</f>
        <v>0</v>
      </c>
      <c r="I2937" s="5" t="n">
        <f aca="false">AND(B2937&gt;=$P$1,B2937&lt;=$Q$1)</f>
        <v>1</v>
      </c>
      <c r="J2937" s="0" t="n">
        <f aca="false">VLOOKUP(D2937,Товар!$A$1:$F$61,5)</f>
        <v>200</v>
      </c>
      <c r="K2937" s="5" t="n">
        <f aca="false">IF(F2937="Поступление",TRUE())</f>
        <v>1</v>
      </c>
      <c r="L2937" s="5" t="n">
        <f aca="false">AND(G2937,H2937,I2937,K2937)</f>
        <v>0</v>
      </c>
      <c r="M2937" s="0" t="n">
        <f aca="false">IF(L2937,1,0)</f>
        <v>0</v>
      </c>
      <c r="N2937" s="0" t="n">
        <f aca="false">E2937*J2937*M2937</f>
        <v>0</v>
      </c>
    </row>
    <row r="2938" customFormat="false" ht="14.25" hidden="false" customHeight="false" outlineLevel="0" collapsed="false">
      <c r="A2938" s="0" t="n">
        <v>2937</v>
      </c>
      <c r="B2938" s="3" t="n">
        <v>45148</v>
      </c>
      <c r="C2938" s="4" t="s">
        <v>16</v>
      </c>
      <c r="D2938" s="0" t="n">
        <v>45</v>
      </c>
      <c r="E2938" s="0" t="n">
        <v>300</v>
      </c>
      <c r="F2938" s="0" t="s">
        <v>11</v>
      </c>
      <c r="G2938" s="5" t="n">
        <f aca="false">OR(C2938="M15",C2938="M10")</f>
        <v>0</v>
      </c>
      <c r="H2938" s="5" t="n">
        <f aca="false">AND(D2938&lt;=7,D2938&gt;=4)</f>
        <v>0</v>
      </c>
      <c r="I2938" s="5" t="n">
        <f aca="false">AND(B2938&gt;=$P$1,B2938&lt;=$Q$1)</f>
        <v>1</v>
      </c>
      <c r="J2938" s="0" t="n">
        <f aca="false">VLOOKUP(D2938,Товар!$A$1:$F$61,5)</f>
        <v>200</v>
      </c>
      <c r="K2938" s="5" t="n">
        <f aca="false">IF(F2938="Поступление",TRUE())</f>
        <v>1</v>
      </c>
      <c r="L2938" s="5" t="n">
        <f aca="false">AND(G2938,H2938,I2938,K2938)</f>
        <v>0</v>
      </c>
      <c r="M2938" s="0" t="n">
        <f aca="false">IF(L2938,1,0)</f>
        <v>0</v>
      </c>
      <c r="N2938" s="0" t="n">
        <f aca="false">E2938*J2938*M2938</f>
        <v>0</v>
      </c>
    </row>
    <row r="2939" customFormat="false" ht="14.25" hidden="false" customHeight="false" outlineLevel="0" collapsed="false">
      <c r="A2939" s="0" t="n">
        <v>2938</v>
      </c>
      <c r="B2939" s="3" t="n">
        <v>45148</v>
      </c>
      <c r="C2939" s="4" t="s">
        <v>16</v>
      </c>
      <c r="D2939" s="0" t="n">
        <v>46</v>
      </c>
      <c r="E2939" s="0" t="n">
        <v>300</v>
      </c>
      <c r="F2939" s="0" t="s">
        <v>11</v>
      </c>
      <c r="G2939" s="5" t="n">
        <f aca="false">OR(C2939="M15",C2939="M10")</f>
        <v>0</v>
      </c>
      <c r="H2939" s="5" t="n">
        <f aca="false">AND(D2939&lt;=7,D2939&gt;=4)</f>
        <v>0</v>
      </c>
      <c r="I2939" s="5" t="n">
        <f aca="false">AND(B2939&gt;=$P$1,B2939&lt;=$Q$1)</f>
        <v>1</v>
      </c>
      <c r="J2939" s="0" t="n">
        <f aca="false">VLOOKUP(D2939,Товар!$A$1:$F$61,5)</f>
        <v>300</v>
      </c>
      <c r="K2939" s="5" t="n">
        <f aca="false">IF(F2939="Поступление",TRUE())</f>
        <v>1</v>
      </c>
      <c r="L2939" s="5" t="n">
        <f aca="false">AND(G2939,H2939,I2939,K2939)</f>
        <v>0</v>
      </c>
      <c r="M2939" s="0" t="n">
        <f aca="false">IF(L2939,1,0)</f>
        <v>0</v>
      </c>
      <c r="N2939" s="0" t="n">
        <f aca="false">E2939*J2939*M2939</f>
        <v>0</v>
      </c>
    </row>
    <row r="2940" customFormat="false" ht="14.25" hidden="false" customHeight="false" outlineLevel="0" collapsed="false">
      <c r="A2940" s="0" t="n">
        <v>2939</v>
      </c>
      <c r="B2940" s="3" t="n">
        <v>45148</v>
      </c>
      <c r="C2940" s="4" t="s">
        <v>16</v>
      </c>
      <c r="D2940" s="0" t="n">
        <v>47</v>
      </c>
      <c r="E2940" s="0" t="n">
        <v>300</v>
      </c>
      <c r="F2940" s="0" t="s">
        <v>11</v>
      </c>
      <c r="G2940" s="5" t="n">
        <f aca="false">OR(C2940="M15",C2940="M10")</f>
        <v>0</v>
      </c>
      <c r="H2940" s="5" t="n">
        <f aca="false">AND(D2940&lt;=7,D2940&gt;=4)</f>
        <v>0</v>
      </c>
      <c r="I2940" s="5" t="n">
        <f aca="false">AND(B2940&gt;=$P$1,B2940&lt;=$Q$1)</f>
        <v>1</v>
      </c>
      <c r="J2940" s="0" t="n">
        <f aca="false">VLOOKUP(D2940,Товар!$A$1:$F$61,5)</f>
        <v>300</v>
      </c>
      <c r="K2940" s="5" t="n">
        <f aca="false">IF(F2940="Поступление",TRUE())</f>
        <v>1</v>
      </c>
      <c r="L2940" s="5" t="n">
        <f aca="false">AND(G2940,H2940,I2940,K2940)</f>
        <v>0</v>
      </c>
      <c r="M2940" s="0" t="n">
        <f aca="false">IF(L2940,1,0)</f>
        <v>0</v>
      </c>
      <c r="N2940" s="0" t="n">
        <f aca="false">E2940*J2940*M2940</f>
        <v>0</v>
      </c>
    </row>
    <row r="2941" customFormat="false" ht="14.25" hidden="false" customHeight="false" outlineLevel="0" collapsed="false">
      <c r="A2941" s="0" t="n">
        <v>2940</v>
      </c>
      <c r="B2941" s="3" t="n">
        <v>45148</v>
      </c>
      <c r="C2941" s="4" t="s">
        <v>16</v>
      </c>
      <c r="D2941" s="0" t="n">
        <v>48</v>
      </c>
      <c r="E2941" s="0" t="n">
        <v>300</v>
      </c>
      <c r="F2941" s="0" t="s">
        <v>11</v>
      </c>
      <c r="G2941" s="5" t="n">
        <f aca="false">OR(C2941="M15",C2941="M10")</f>
        <v>0</v>
      </c>
      <c r="H2941" s="5" t="n">
        <f aca="false">AND(D2941&lt;=7,D2941&gt;=4)</f>
        <v>0</v>
      </c>
      <c r="I2941" s="5" t="n">
        <f aca="false">AND(B2941&gt;=$P$1,B2941&lt;=$Q$1)</f>
        <v>1</v>
      </c>
      <c r="J2941" s="0" t="n">
        <f aca="false">VLOOKUP(D2941,Товар!$A$1:$F$61,5)</f>
        <v>300</v>
      </c>
      <c r="K2941" s="5" t="n">
        <f aca="false">IF(F2941="Поступление",TRUE())</f>
        <v>1</v>
      </c>
      <c r="L2941" s="5" t="n">
        <f aca="false">AND(G2941,H2941,I2941,K2941)</f>
        <v>0</v>
      </c>
      <c r="M2941" s="0" t="n">
        <f aca="false">IF(L2941,1,0)</f>
        <v>0</v>
      </c>
      <c r="N2941" s="0" t="n">
        <f aca="false">E2941*J2941*M2941</f>
        <v>0</v>
      </c>
    </row>
    <row r="2942" customFormat="false" ht="14.25" hidden="false" customHeight="false" outlineLevel="0" collapsed="false">
      <c r="A2942" s="0" t="n">
        <v>2941</v>
      </c>
      <c r="B2942" s="3" t="n">
        <v>45148</v>
      </c>
      <c r="C2942" s="4" t="s">
        <v>16</v>
      </c>
      <c r="D2942" s="0" t="n">
        <v>49</v>
      </c>
      <c r="E2942" s="0" t="n">
        <v>300</v>
      </c>
      <c r="F2942" s="0" t="s">
        <v>11</v>
      </c>
      <c r="G2942" s="5" t="n">
        <f aca="false">OR(C2942="M15",C2942="M10")</f>
        <v>0</v>
      </c>
      <c r="H2942" s="5" t="n">
        <f aca="false">AND(D2942&lt;=7,D2942&gt;=4)</f>
        <v>0</v>
      </c>
      <c r="I2942" s="5" t="n">
        <f aca="false">AND(B2942&gt;=$P$1,B2942&lt;=$Q$1)</f>
        <v>1</v>
      </c>
      <c r="J2942" s="0" t="n">
        <f aca="false">VLOOKUP(D2942,Товар!$A$1:$F$61,5)</f>
        <v>250</v>
      </c>
      <c r="K2942" s="5" t="n">
        <f aca="false">IF(F2942="Поступление",TRUE())</f>
        <v>1</v>
      </c>
      <c r="L2942" s="5" t="n">
        <f aca="false">AND(G2942,H2942,I2942,K2942)</f>
        <v>0</v>
      </c>
      <c r="M2942" s="0" t="n">
        <f aca="false">IF(L2942,1,0)</f>
        <v>0</v>
      </c>
      <c r="N2942" s="0" t="n">
        <f aca="false">E2942*J2942*M2942</f>
        <v>0</v>
      </c>
    </row>
    <row r="2943" customFormat="false" ht="14.25" hidden="false" customHeight="false" outlineLevel="0" collapsed="false">
      <c r="A2943" s="0" t="n">
        <v>2942</v>
      </c>
      <c r="B2943" s="3" t="n">
        <v>45148</v>
      </c>
      <c r="C2943" s="4" t="s">
        <v>16</v>
      </c>
      <c r="D2943" s="0" t="n">
        <v>50</v>
      </c>
      <c r="E2943" s="0" t="n">
        <v>300</v>
      </c>
      <c r="F2943" s="0" t="s">
        <v>11</v>
      </c>
      <c r="G2943" s="5" t="n">
        <f aca="false">OR(C2943="M15",C2943="M10")</f>
        <v>0</v>
      </c>
      <c r="H2943" s="5" t="n">
        <f aca="false">AND(D2943&lt;=7,D2943&gt;=4)</f>
        <v>0</v>
      </c>
      <c r="I2943" s="5" t="n">
        <f aca="false">AND(B2943&gt;=$P$1,B2943&lt;=$Q$1)</f>
        <v>1</v>
      </c>
      <c r="J2943" s="0" t="n">
        <f aca="false">VLOOKUP(D2943,Товар!$A$1:$F$61,5)</f>
        <v>250</v>
      </c>
      <c r="K2943" s="5" t="n">
        <f aca="false">IF(F2943="Поступление",TRUE())</f>
        <v>1</v>
      </c>
      <c r="L2943" s="5" t="n">
        <f aca="false">AND(G2943,H2943,I2943,K2943)</f>
        <v>0</v>
      </c>
      <c r="M2943" s="0" t="n">
        <f aca="false">IF(L2943,1,0)</f>
        <v>0</v>
      </c>
      <c r="N2943" s="0" t="n">
        <f aca="false">E2943*J2943*M2943</f>
        <v>0</v>
      </c>
    </row>
    <row r="2944" customFormat="false" ht="14.25" hidden="false" customHeight="false" outlineLevel="0" collapsed="false">
      <c r="A2944" s="0" t="n">
        <v>2943</v>
      </c>
      <c r="B2944" s="3" t="n">
        <v>45148</v>
      </c>
      <c r="C2944" s="4" t="s">
        <v>16</v>
      </c>
      <c r="D2944" s="0" t="n">
        <v>51</v>
      </c>
      <c r="E2944" s="0" t="n">
        <v>300</v>
      </c>
      <c r="F2944" s="0" t="s">
        <v>11</v>
      </c>
      <c r="G2944" s="5" t="n">
        <f aca="false">OR(C2944="M15",C2944="M10")</f>
        <v>0</v>
      </c>
      <c r="H2944" s="5" t="n">
        <f aca="false">AND(D2944&lt;=7,D2944&gt;=4)</f>
        <v>0</v>
      </c>
      <c r="I2944" s="5" t="n">
        <f aca="false">AND(B2944&gt;=$P$1,B2944&lt;=$Q$1)</f>
        <v>1</v>
      </c>
      <c r="J2944" s="0" t="n">
        <f aca="false">VLOOKUP(D2944,Товар!$A$1:$F$61,5)</f>
        <v>250</v>
      </c>
      <c r="K2944" s="5" t="n">
        <f aca="false">IF(F2944="Поступление",TRUE())</f>
        <v>1</v>
      </c>
      <c r="L2944" s="5" t="n">
        <f aca="false">AND(G2944,H2944,I2944,K2944)</f>
        <v>0</v>
      </c>
      <c r="M2944" s="0" t="n">
        <f aca="false">IF(L2944,1,0)</f>
        <v>0</v>
      </c>
      <c r="N2944" s="0" t="n">
        <f aca="false">E2944*J2944*M2944</f>
        <v>0</v>
      </c>
    </row>
    <row r="2945" customFormat="false" ht="14.25" hidden="false" customHeight="false" outlineLevel="0" collapsed="false">
      <c r="A2945" s="0" t="n">
        <v>2944</v>
      </c>
      <c r="B2945" s="3" t="n">
        <v>45148</v>
      </c>
      <c r="C2945" s="4" t="s">
        <v>16</v>
      </c>
      <c r="D2945" s="0" t="n">
        <v>52</v>
      </c>
      <c r="E2945" s="0" t="n">
        <v>300</v>
      </c>
      <c r="F2945" s="0" t="s">
        <v>11</v>
      </c>
      <c r="G2945" s="5" t="n">
        <f aca="false">OR(C2945="M15",C2945="M10")</f>
        <v>0</v>
      </c>
      <c r="H2945" s="5" t="n">
        <f aca="false">AND(D2945&lt;=7,D2945&gt;=4)</f>
        <v>0</v>
      </c>
      <c r="I2945" s="5" t="n">
        <f aca="false">AND(B2945&gt;=$P$1,B2945&lt;=$Q$1)</f>
        <v>1</v>
      </c>
      <c r="J2945" s="0" t="n">
        <f aca="false">VLOOKUP(D2945,Товар!$A$1:$F$61,5)</f>
        <v>200</v>
      </c>
      <c r="K2945" s="5" t="n">
        <f aca="false">IF(F2945="Поступление",TRUE())</f>
        <v>1</v>
      </c>
      <c r="L2945" s="5" t="n">
        <f aca="false">AND(G2945,H2945,I2945,K2945)</f>
        <v>0</v>
      </c>
      <c r="M2945" s="0" t="n">
        <f aca="false">IF(L2945,1,0)</f>
        <v>0</v>
      </c>
      <c r="N2945" s="0" t="n">
        <f aca="false">E2945*J2945*M2945</f>
        <v>0</v>
      </c>
    </row>
    <row r="2946" customFormat="false" ht="14.25" hidden="false" customHeight="false" outlineLevel="0" collapsed="false">
      <c r="A2946" s="0" t="n">
        <v>2945</v>
      </c>
      <c r="B2946" s="3" t="n">
        <v>45148</v>
      </c>
      <c r="C2946" s="4" t="s">
        <v>16</v>
      </c>
      <c r="D2946" s="0" t="n">
        <v>53</v>
      </c>
      <c r="E2946" s="0" t="n">
        <v>300</v>
      </c>
      <c r="F2946" s="0" t="s">
        <v>11</v>
      </c>
      <c r="G2946" s="5" t="n">
        <f aca="false">OR(C2946="M15",C2946="M10")</f>
        <v>0</v>
      </c>
      <c r="H2946" s="5" t="n">
        <f aca="false">AND(D2946&lt;=7,D2946&gt;=4)</f>
        <v>0</v>
      </c>
      <c r="I2946" s="5" t="n">
        <f aca="false">AND(B2946&gt;=$P$1,B2946&lt;=$Q$1)</f>
        <v>1</v>
      </c>
      <c r="J2946" s="0" t="n">
        <f aca="false">VLOOKUP(D2946,Товар!$A$1:$F$61,5)</f>
        <v>400</v>
      </c>
      <c r="K2946" s="5" t="n">
        <f aca="false">IF(F2946="Поступление",TRUE())</f>
        <v>1</v>
      </c>
      <c r="L2946" s="5" t="n">
        <f aca="false">AND(G2946,H2946,I2946,K2946)</f>
        <v>0</v>
      </c>
      <c r="M2946" s="0" t="n">
        <f aca="false">IF(L2946,1,0)</f>
        <v>0</v>
      </c>
      <c r="N2946" s="0" t="n">
        <f aca="false">E2946*J2946*M2946</f>
        <v>0</v>
      </c>
    </row>
    <row r="2947" customFormat="false" ht="14.25" hidden="false" customHeight="false" outlineLevel="0" collapsed="false">
      <c r="A2947" s="0" t="n">
        <v>2946</v>
      </c>
      <c r="B2947" s="3" t="n">
        <v>45148</v>
      </c>
      <c r="C2947" s="4" t="s">
        <v>16</v>
      </c>
      <c r="D2947" s="0" t="n">
        <v>54</v>
      </c>
      <c r="E2947" s="0" t="n">
        <v>300</v>
      </c>
      <c r="F2947" s="0" t="s">
        <v>11</v>
      </c>
      <c r="G2947" s="5" t="n">
        <f aca="false">OR(C2947="M15",C2947="M10")</f>
        <v>0</v>
      </c>
      <c r="H2947" s="5" t="n">
        <f aca="false">AND(D2947&lt;=7,D2947&gt;=4)</f>
        <v>0</v>
      </c>
      <c r="I2947" s="5" t="n">
        <f aca="false">AND(B2947&gt;=$P$1,B2947&lt;=$Q$1)</f>
        <v>1</v>
      </c>
      <c r="J2947" s="0" t="n">
        <f aca="false">VLOOKUP(D2947,Товар!$A$1:$F$61,5)</f>
        <v>300</v>
      </c>
      <c r="K2947" s="5" t="n">
        <f aca="false">IF(F2947="Поступление",TRUE())</f>
        <v>1</v>
      </c>
      <c r="L2947" s="5" t="n">
        <f aca="false">AND(G2947,H2947,I2947,K2947)</f>
        <v>0</v>
      </c>
      <c r="M2947" s="0" t="n">
        <f aca="false">IF(L2947,1,0)</f>
        <v>0</v>
      </c>
      <c r="N2947" s="0" t="n">
        <f aca="false">E2947*J2947*M2947</f>
        <v>0</v>
      </c>
    </row>
    <row r="2948" customFormat="false" ht="14.25" hidden="false" customHeight="false" outlineLevel="0" collapsed="false">
      <c r="A2948" s="0" t="n">
        <v>2947</v>
      </c>
      <c r="B2948" s="3" t="n">
        <v>45148</v>
      </c>
      <c r="C2948" s="4" t="s">
        <v>16</v>
      </c>
      <c r="D2948" s="0" t="n">
        <v>55</v>
      </c>
      <c r="E2948" s="0" t="n">
        <v>300</v>
      </c>
      <c r="F2948" s="0" t="s">
        <v>11</v>
      </c>
      <c r="G2948" s="5" t="n">
        <f aca="false">OR(C2948="M15",C2948="M10")</f>
        <v>0</v>
      </c>
      <c r="H2948" s="5" t="n">
        <f aca="false">AND(D2948&lt;=7,D2948&gt;=4)</f>
        <v>0</v>
      </c>
      <c r="I2948" s="5" t="n">
        <f aca="false">AND(B2948&gt;=$P$1,B2948&lt;=$Q$1)</f>
        <v>1</v>
      </c>
      <c r="J2948" s="0" t="n">
        <f aca="false">VLOOKUP(D2948,Товар!$A$1:$F$61,5)</f>
        <v>300</v>
      </c>
      <c r="K2948" s="5" t="n">
        <f aca="false">IF(F2948="Поступление",TRUE())</f>
        <v>1</v>
      </c>
      <c r="L2948" s="5" t="n">
        <f aca="false">AND(G2948,H2948,I2948,K2948)</f>
        <v>0</v>
      </c>
      <c r="M2948" s="0" t="n">
        <f aca="false">IF(L2948,1,0)</f>
        <v>0</v>
      </c>
      <c r="N2948" s="0" t="n">
        <f aca="false">E2948*J2948*M2948</f>
        <v>0</v>
      </c>
    </row>
    <row r="2949" customFormat="false" ht="14.25" hidden="false" customHeight="false" outlineLevel="0" collapsed="false">
      <c r="A2949" s="0" t="n">
        <v>2948</v>
      </c>
      <c r="B2949" s="3" t="n">
        <v>45148</v>
      </c>
      <c r="C2949" s="4" t="s">
        <v>16</v>
      </c>
      <c r="D2949" s="0" t="n">
        <v>56</v>
      </c>
      <c r="E2949" s="0" t="n">
        <v>300</v>
      </c>
      <c r="F2949" s="0" t="s">
        <v>11</v>
      </c>
      <c r="G2949" s="5" t="n">
        <f aca="false">OR(C2949="M15",C2949="M10")</f>
        <v>0</v>
      </c>
      <c r="H2949" s="5" t="n">
        <f aca="false">AND(D2949&lt;=7,D2949&gt;=4)</f>
        <v>0</v>
      </c>
      <c r="I2949" s="5" t="n">
        <f aca="false">AND(B2949&gt;=$P$1,B2949&lt;=$Q$1)</f>
        <v>1</v>
      </c>
      <c r="J2949" s="0" t="n">
        <f aca="false">VLOOKUP(D2949,Товар!$A$1:$F$61,5)</f>
        <v>1</v>
      </c>
      <c r="K2949" s="5" t="n">
        <f aca="false">IF(F2949="Поступление",TRUE())</f>
        <v>1</v>
      </c>
      <c r="L2949" s="5" t="n">
        <f aca="false">AND(G2949,H2949,I2949,K2949)</f>
        <v>0</v>
      </c>
      <c r="M2949" s="0" t="n">
        <f aca="false">IF(L2949,1,0)</f>
        <v>0</v>
      </c>
      <c r="N2949" s="0" t="n">
        <f aca="false">E2949*J2949*M2949</f>
        <v>0</v>
      </c>
    </row>
    <row r="2950" customFormat="false" ht="14.25" hidden="false" customHeight="false" outlineLevel="0" collapsed="false">
      <c r="A2950" s="0" t="n">
        <v>2949</v>
      </c>
      <c r="B2950" s="3" t="n">
        <v>45148</v>
      </c>
      <c r="C2950" s="4" t="s">
        <v>16</v>
      </c>
      <c r="D2950" s="0" t="n">
        <v>57</v>
      </c>
      <c r="E2950" s="0" t="n">
        <v>300</v>
      </c>
      <c r="F2950" s="0" t="s">
        <v>11</v>
      </c>
      <c r="G2950" s="5" t="n">
        <f aca="false">OR(C2950="M15",C2950="M10")</f>
        <v>0</v>
      </c>
      <c r="H2950" s="5" t="n">
        <f aca="false">AND(D2950&lt;=7,D2950&gt;=4)</f>
        <v>0</v>
      </c>
      <c r="I2950" s="5" t="n">
        <f aca="false">AND(B2950&gt;=$P$1,B2950&lt;=$Q$1)</f>
        <v>1</v>
      </c>
      <c r="J2950" s="0" t="n">
        <f aca="false">VLOOKUP(D2950,Товар!$A$1:$F$61,5)</f>
        <v>1</v>
      </c>
      <c r="K2950" s="5" t="n">
        <f aca="false">IF(F2950="Поступление",TRUE())</f>
        <v>1</v>
      </c>
      <c r="L2950" s="5" t="n">
        <f aca="false">AND(G2950,H2950,I2950,K2950)</f>
        <v>0</v>
      </c>
      <c r="M2950" s="0" t="n">
        <f aca="false">IF(L2950,1,0)</f>
        <v>0</v>
      </c>
      <c r="N2950" s="0" t="n">
        <f aca="false">E2950*J2950*M2950</f>
        <v>0</v>
      </c>
    </row>
    <row r="2951" customFormat="false" ht="14.25" hidden="false" customHeight="false" outlineLevel="0" collapsed="false">
      <c r="A2951" s="0" t="n">
        <v>2950</v>
      </c>
      <c r="B2951" s="3" t="n">
        <v>45148</v>
      </c>
      <c r="C2951" s="4" t="s">
        <v>16</v>
      </c>
      <c r="D2951" s="0" t="n">
        <v>58</v>
      </c>
      <c r="E2951" s="0" t="n">
        <v>300</v>
      </c>
      <c r="F2951" s="0" t="s">
        <v>11</v>
      </c>
      <c r="G2951" s="5" t="n">
        <f aca="false">OR(C2951="M15",C2951="M10")</f>
        <v>0</v>
      </c>
      <c r="H2951" s="5" t="n">
        <f aca="false">AND(D2951&lt;=7,D2951&gt;=4)</f>
        <v>0</v>
      </c>
      <c r="I2951" s="5" t="n">
        <f aca="false">AND(B2951&gt;=$P$1,B2951&lt;=$Q$1)</f>
        <v>1</v>
      </c>
      <c r="J2951" s="0" t="n">
        <f aca="false">VLOOKUP(D2951,Товар!$A$1:$F$61,5)</f>
        <v>500</v>
      </c>
      <c r="K2951" s="5" t="n">
        <f aca="false">IF(F2951="Поступление",TRUE())</f>
        <v>1</v>
      </c>
      <c r="L2951" s="5" t="n">
        <f aca="false">AND(G2951,H2951,I2951,K2951)</f>
        <v>0</v>
      </c>
      <c r="M2951" s="0" t="n">
        <f aca="false">IF(L2951,1,0)</f>
        <v>0</v>
      </c>
      <c r="N2951" s="0" t="n">
        <f aca="false">E2951*J2951*M2951</f>
        <v>0</v>
      </c>
    </row>
    <row r="2952" customFormat="false" ht="14.25" hidden="false" customHeight="false" outlineLevel="0" collapsed="false">
      <c r="A2952" s="0" t="n">
        <v>2951</v>
      </c>
      <c r="B2952" s="3" t="n">
        <v>45148</v>
      </c>
      <c r="C2952" s="4" t="s">
        <v>16</v>
      </c>
      <c r="D2952" s="0" t="n">
        <v>59</v>
      </c>
      <c r="E2952" s="0" t="n">
        <v>300</v>
      </c>
      <c r="F2952" s="0" t="s">
        <v>11</v>
      </c>
      <c r="G2952" s="5" t="n">
        <f aca="false">OR(C2952="M15",C2952="M10")</f>
        <v>0</v>
      </c>
      <c r="H2952" s="5" t="n">
        <f aca="false">AND(D2952&lt;=7,D2952&gt;=4)</f>
        <v>0</v>
      </c>
      <c r="I2952" s="5" t="n">
        <f aca="false">AND(B2952&gt;=$P$1,B2952&lt;=$Q$1)</f>
        <v>1</v>
      </c>
      <c r="J2952" s="0" t="n">
        <f aca="false">VLOOKUP(D2952,Товар!$A$1:$F$61,5)</f>
        <v>500</v>
      </c>
      <c r="K2952" s="5" t="n">
        <f aca="false">IF(F2952="Поступление",TRUE())</f>
        <v>1</v>
      </c>
      <c r="L2952" s="5" t="n">
        <f aca="false">AND(G2952,H2952,I2952,K2952)</f>
        <v>0</v>
      </c>
      <c r="M2952" s="0" t="n">
        <f aca="false">IF(L2952,1,0)</f>
        <v>0</v>
      </c>
      <c r="N2952" s="0" t="n">
        <f aca="false">E2952*J2952*M2952</f>
        <v>0</v>
      </c>
    </row>
    <row r="2953" customFormat="false" ht="14.25" hidden="false" customHeight="false" outlineLevel="0" collapsed="false">
      <c r="A2953" s="0" t="n">
        <v>2952</v>
      </c>
      <c r="B2953" s="3" t="n">
        <v>45148</v>
      </c>
      <c r="C2953" s="4" t="s">
        <v>16</v>
      </c>
      <c r="D2953" s="0" t="n">
        <v>60</v>
      </c>
      <c r="E2953" s="0" t="n">
        <v>300</v>
      </c>
      <c r="F2953" s="0" t="s">
        <v>11</v>
      </c>
      <c r="G2953" s="5" t="n">
        <f aca="false">OR(C2953="M15",C2953="M10")</f>
        <v>0</v>
      </c>
      <c r="H2953" s="5" t="n">
        <f aca="false">AND(D2953&lt;=7,D2953&gt;=4)</f>
        <v>0</v>
      </c>
      <c r="I2953" s="5" t="n">
        <f aca="false">AND(B2953&gt;=$P$1,B2953&lt;=$Q$1)</f>
        <v>1</v>
      </c>
      <c r="J2953" s="0" t="n">
        <f aca="false">VLOOKUP(D2953,Товар!$A$1:$F$61,5)</f>
        <v>500</v>
      </c>
      <c r="K2953" s="5" t="n">
        <f aca="false">IF(F2953="Поступление",TRUE())</f>
        <v>1</v>
      </c>
      <c r="L2953" s="5" t="n">
        <f aca="false">AND(G2953,H2953,I2953,K2953)</f>
        <v>0</v>
      </c>
      <c r="M2953" s="0" t="n">
        <f aca="false">IF(L2953,1,0)</f>
        <v>0</v>
      </c>
      <c r="N2953" s="0" t="n">
        <f aca="false">E2953*J2953*M2953</f>
        <v>0</v>
      </c>
    </row>
    <row r="2954" customFormat="false" ht="14.25" hidden="false" customHeight="false" outlineLevel="0" collapsed="false">
      <c r="A2954" s="0" t="n">
        <v>2953</v>
      </c>
      <c r="B2954" s="3" t="n">
        <v>45148</v>
      </c>
      <c r="C2954" s="4" t="s">
        <v>17</v>
      </c>
      <c r="D2954" s="0" t="n">
        <v>37</v>
      </c>
      <c r="E2954" s="0" t="n">
        <v>400</v>
      </c>
      <c r="F2954" s="0" t="s">
        <v>11</v>
      </c>
      <c r="G2954" s="5" t="n">
        <f aca="false">OR(C2954="M15",C2954="M10")</f>
        <v>0</v>
      </c>
      <c r="H2954" s="5" t="n">
        <f aca="false">AND(D2954&lt;=7,D2954&gt;=4)</f>
        <v>0</v>
      </c>
      <c r="I2954" s="5" t="n">
        <f aca="false">AND(B2954&gt;=$P$1,B2954&lt;=$Q$1)</f>
        <v>1</v>
      </c>
      <c r="J2954" s="0" t="n">
        <f aca="false">VLOOKUP(D2954,Товар!$A$1:$F$61,5)</f>
        <v>200</v>
      </c>
      <c r="K2954" s="5" t="n">
        <f aca="false">IF(F2954="Поступление",TRUE())</f>
        <v>1</v>
      </c>
      <c r="L2954" s="5" t="n">
        <f aca="false">AND(G2954,H2954,I2954,K2954)</f>
        <v>0</v>
      </c>
      <c r="M2954" s="0" t="n">
        <f aca="false">IF(L2954,1,0)</f>
        <v>0</v>
      </c>
      <c r="N2954" s="0" t="n">
        <f aca="false">E2954*J2954*M2954</f>
        <v>0</v>
      </c>
    </row>
    <row r="2955" customFormat="false" ht="14.25" hidden="false" customHeight="false" outlineLevel="0" collapsed="false">
      <c r="A2955" s="0" t="n">
        <v>2954</v>
      </c>
      <c r="B2955" s="3" t="n">
        <v>45148</v>
      </c>
      <c r="C2955" s="4" t="s">
        <v>17</v>
      </c>
      <c r="D2955" s="0" t="n">
        <v>38</v>
      </c>
      <c r="E2955" s="0" t="n">
        <v>400</v>
      </c>
      <c r="F2955" s="0" t="s">
        <v>11</v>
      </c>
      <c r="G2955" s="5" t="n">
        <f aca="false">OR(C2955="M15",C2955="M10")</f>
        <v>0</v>
      </c>
      <c r="H2955" s="5" t="n">
        <f aca="false">AND(D2955&lt;=7,D2955&gt;=4)</f>
        <v>0</v>
      </c>
      <c r="I2955" s="5" t="n">
        <f aca="false">AND(B2955&gt;=$P$1,B2955&lt;=$Q$1)</f>
        <v>1</v>
      </c>
      <c r="J2955" s="0" t="n">
        <f aca="false">VLOOKUP(D2955,Товар!$A$1:$F$61,5)</f>
        <v>200</v>
      </c>
      <c r="K2955" s="5" t="n">
        <f aca="false">IF(F2955="Поступление",TRUE())</f>
        <v>1</v>
      </c>
      <c r="L2955" s="5" t="n">
        <f aca="false">AND(G2955,H2955,I2955,K2955)</f>
        <v>0</v>
      </c>
      <c r="M2955" s="0" t="n">
        <f aca="false">IF(L2955,1,0)</f>
        <v>0</v>
      </c>
      <c r="N2955" s="0" t="n">
        <f aca="false">E2955*J2955*M2955</f>
        <v>0</v>
      </c>
    </row>
    <row r="2956" customFormat="false" ht="14.25" hidden="false" customHeight="false" outlineLevel="0" collapsed="false">
      <c r="A2956" s="0" t="n">
        <v>2955</v>
      </c>
      <c r="B2956" s="3" t="n">
        <v>45148</v>
      </c>
      <c r="C2956" s="4" t="s">
        <v>17</v>
      </c>
      <c r="D2956" s="0" t="n">
        <v>39</v>
      </c>
      <c r="E2956" s="0" t="n">
        <v>400</v>
      </c>
      <c r="F2956" s="0" t="s">
        <v>11</v>
      </c>
      <c r="G2956" s="5" t="n">
        <f aca="false">OR(C2956="M15",C2956="M10")</f>
        <v>0</v>
      </c>
      <c r="H2956" s="5" t="n">
        <f aca="false">AND(D2956&lt;=7,D2956&gt;=4)</f>
        <v>0</v>
      </c>
      <c r="I2956" s="5" t="n">
        <f aca="false">AND(B2956&gt;=$P$1,B2956&lt;=$Q$1)</f>
        <v>1</v>
      </c>
      <c r="J2956" s="0" t="n">
        <f aca="false">VLOOKUP(D2956,Товар!$A$1:$F$61,5)</f>
        <v>250</v>
      </c>
      <c r="K2956" s="5" t="n">
        <f aca="false">IF(F2956="Поступление",TRUE())</f>
        <v>1</v>
      </c>
      <c r="L2956" s="5" t="n">
        <f aca="false">AND(G2956,H2956,I2956,K2956)</f>
        <v>0</v>
      </c>
      <c r="M2956" s="0" t="n">
        <f aca="false">IF(L2956,1,0)</f>
        <v>0</v>
      </c>
      <c r="N2956" s="0" t="n">
        <f aca="false">E2956*J2956*M2956</f>
        <v>0</v>
      </c>
    </row>
    <row r="2957" customFormat="false" ht="14.25" hidden="false" customHeight="false" outlineLevel="0" collapsed="false">
      <c r="A2957" s="0" t="n">
        <v>2956</v>
      </c>
      <c r="B2957" s="3" t="n">
        <v>45148</v>
      </c>
      <c r="C2957" s="4" t="s">
        <v>17</v>
      </c>
      <c r="D2957" s="0" t="n">
        <v>40</v>
      </c>
      <c r="E2957" s="0" t="n">
        <v>400</v>
      </c>
      <c r="F2957" s="0" t="s">
        <v>11</v>
      </c>
      <c r="G2957" s="5" t="n">
        <f aca="false">OR(C2957="M15",C2957="M10")</f>
        <v>0</v>
      </c>
      <c r="H2957" s="5" t="n">
        <f aca="false">AND(D2957&lt;=7,D2957&gt;=4)</f>
        <v>0</v>
      </c>
      <c r="I2957" s="5" t="n">
        <f aca="false">AND(B2957&gt;=$P$1,B2957&lt;=$Q$1)</f>
        <v>1</v>
      </c>
      <c r="J2957" s="0" t="n">
        <f aca="false">VLOOKUP(D2957,Товар!$A$1:$F$61,5)</f>
        <v>200</v>
      </c>
      <c r="K2957" s="5" t="n">
        <f aca="false">IF(F2957="Поступление",TRUE())</f>
        <v>1</v>
      </c>
      <c r="L2957" s="5" t="n">
        <f aca="false">AND(G2957,H2957,I2957,K2957)</f>
        <v>0</v>
      </c>
      <c r="M2957" s="0" t="n">
        <f aca="false">IF(L2957,1,0)</f>
        <v>0</v>
      </c>
      <c r="N2957" s="0" t="n">
        <f aca="false">E2957*J2957*M2957</f>
        <v>0</v>
      </c>
    </row>
    <row r="2958" customFormat="false" ht="14.25" hidden="false" customHeight="false" outlineLevel="0" collapsed="false">
      <c r="A2958" s="0" t="n">
        <v>2957</v>
      </c>
      <c r="B2958" s="3" t="n">
        <v>45148</v>
      </c>
      <c r="C2958" s="4" t="s">
        <v>17</v>
      </c>
      <c r="D2958" s="0" t="n">
        <v>41</v>
      </c>
      <c r="E2958" s="0" t="n">
        <v>400</v>
      </c>
      <c r="F2958" s="0" t="s">
        <v>11</v>
      </c>
      <c r="G2958" s="5" t="n">
        <f aca="false">OR(C2958="M15",C2958="M10")</f>
        <v>0</v>
      </c>
      <c r="H2958" s="5" t="n">
        <f aca="false">AND(D2958&lt;=7,D2958&gt;=4)</f>
        <v>0</v>
      </c>
      <c r="I2958" s="5" t="n">
        <f aca="false">AND(B2958&gt;=$P$1,B2958&lt;=$Q$1)</f>
        <v>1</v>
      </c>
      <c r="J2958" s="0" t="n">
        <f aca="false">VLOOKUP(D2958,Товар!$A$1:$F$61,5)</f>
        <v>100</v>
      </c>
      <c r="K2958" s="5" t="n">
        <f aca="false">IF(F2958="Поступление",TRUE())</f>
        <v>1</v>
      </c>
      <c r="L2958" s="5" t="n">
        <f aca="false">AND(G2958,H2958,I2958,K2958)</f>
        <v>0</v>
      </c>
      <c r="M2958" s="0" t="n">
        <f aca="false">IF(L2958,1,0)</f>
        <v>0</v>
      </c>
      <c r="N2958" s="0" t="n">
        <f aca="false">E2958*J2958*M2958</f>
        <v>0</v>
      </c>
    </row>
    <row r="2959" customFormat="false" ht="14.25" hidden="false" customHeight="false" outlineLevel="0" collapsed="false">
      <c r="A2959" s="0" t="n">
        <v>2958</v>
      </c>
      <c r="B2959" s="3" t="n">
        <v>45148</v>
      </c>
      <c r="C2959" s="4" t="s">
        <v>17</v>
      </c>
      <c r="D2959" s="0" t="n">
        <v>42</v>
      </c>
      <c r="E2959" s="0" t="n">
        <v>400</v>
      </c>
      <c r="F2959" s="0" t="s">
        <v>11</v>
      </c>
      <c r="G2959" s="5" t="n">
        <f aca="false">OR(C2959="M15",C2959="M10")</f>
        <v>0</v>
      </c>
      <c r="H2959" s="5" t="n">
        <f aca="false">AND(D2959&lt;=7,D2959&gt;=4)</f>
        <v>0</v>
      </c>
      <c r="I2959" s="5" t="n">
        <f aca="false">AND(B2959&gt;=$P$1,B2959&lt;=$Q$1)</f>
        <v>1</v>
      </c>
      <c r="J2959" s="0" t="n">
        <f aca="false">VLOOKUP(D2959,Товар!$A$1:$F$61,5)</f>
        <v>500</v>
      </c>
      <c r="K2959" s="5" t="n">
        <f aca="false">IF(F2959="Поступление",TRUE())</f>
        <v>1</v>
      </c>
      <c r="L2959" s="5" t="n">
        <f aca="false">AND(G2959,H2959,I2959,K2959)</f>
        <v>0</v>
      </c>
      <c r="M2959" s="0" t="n">
        <f aca="false">IF(L2959,1,0)</f>
        <v>0</v>
      </c>
      <c r="N2959" s="0" t="n">
        <f aca="false">E2959*J2959*M2959</f>
        <v>0</v>
      </c>
    </row>
    <row r="2960" customFormat="false" ht="14.25" hidden="false" customHeight="false" outlineLevel="0" collapsed="false">
      <c r="A2960" s="0" t="n">
        <v>2959</v>
      </c>
      <c r="B2960" s="3" t="n">
        <v>45148</v>
      </c>
      <c r="C2960" s="4" t="s">
        <v>17</v>
      </c>
      <c r="D2960" s="0" t="n">
        <v>43</v>
      </c>
      <c r="E2960" s="0" t="n">
        <v>400</v>
      </c>
      <c r="F2960" s="0" t="s">
        <v>11</v>
      </c>
      <c r="G2960" s="5" t="n">
        <f aca="false">OR(C2960="M15",C2960="M10")</f>
        <v>0</v>
      </c>
      <c r="H2960" s="5" t="n">
        <f aca="false">AND(D2960&lt;=7,D2960&gt;=4)</f>
        <v>0</v>
      </c>
      <c r="I2960" s="5" t="n">
        <f aca="false">AND(B2960&gt;=$P$1,B2960&lt;=$Q$1)</f>
        <v>1</v>
      </c>
      <c r="J2960" s="0" t="n">
        <f aca="false">VLOOKUP(D2960,Товар!$A$1:$F$61,5)</f>
        <v>120</v>
      </c>
      <c r="K2960" s="5" t="n">
        <f aca="false">IF(F2960="Поступление",TRUE())</f>
        <v>1</v>
      </c>
      <c r="L2960" s="5" t="n">
        <f aca="false">AND(G2960,H2960,I2960,K2960)</f>
        <v>0</v>
      </c>
      <c r="M2960" s="0" t="n">
        <f aca="false">IF(L2960,1,0)</f>
        <v>0</v>
      </c>
      <c r="N2960" s="0" t="n">
        <f aca="false">E2960*J2960*M2960</f>
        <v>0</v>
      </c>
    </row>
    <row r="2961" customFormat="false" ht="14.25" hidden="false" customHeight="false" outlineLevel="0" collapsed="false">
      <c r="A2961" s="0" t="n">
        <v>2960</v>
      </c>
      <c r="B2961" s="3" t="n">
        <v>45148</v>
      </c>
      <c r="C2961" s="4" t="s">
        <v>17</v>
      </c>
      <c r="D2961" s="0" t="n">
        <v>44</v>
      </c>
      <c r="E2961" s="0" t="n">
        <v>400</v>
      </c>
      <c r="F2961" s="0" t="s">
        <v>11</v>
      </c>
      <c r="G2961" s="5" t="n">
        <f aca="false">OR(C2961="M15",C2961="M10")</f>
        <v>0</v>
      </c>
      <c r="H2961" s="5" t="n">
        <f aca="false">AND(D2961&lt;=7,D2961&gt;=4)</f>
        <v>0</v>
      </c>
      <c r="I2961" s="5" t="n">
        <f aca="false">AND(B2961&gt;=$P$1,B2961&lt;=$Q$1)</f>
        <v>1</v>
      </c>
      <c r="J2961" s="0" t="n">
        <f aca="false">VLOOKUP(D2961,Товар!$A$1:$F$61,5)</f>
        <v>200</v>
      </c>
      <c r="K2961" s="5" t="n">
        <f aca="false">IF(F2961="Поступление",TRUE())</f>
        <v>1</v>
      </c>
      <c r="L2961" s="5" t="n">
        <f aca="false">AND(G2961,H2961,I2961,K2961)</f>
        <v>0</v>
      </c>
      <c r="M2961" s="0" t="n">
        <f aca="false">IF(L2961,1,0)</f>
        <v>0</v>
      </c>
      <c r="N2961" s="0" t="n">
        <f aca="false">E2961*J2961*M2961</f>
        <v>0</v>
      </c>
    </row>
    <row r="2962" customFormat="false" ht="14.25" hidden="false" customHeight="false" outlineLevel="0" collapsed="false">
      <c r="A2962" s="0" t="n">
        <v>2961</v>
      </c>
      <c r="B2962" s="3" t="n">
        <v>45148</v>
      </c>
      <c r="C2962" s="4" t="s">
        <v>17</v>
      </c>
      <c r="D2962" s="0" t="n">
        <v>45</v>
      </c>
      <c r="E2962" s="0" t="n">
        <v>400</v>
      </c>
      <c r="F2962" s="0" t="s">
        <v>11</v>
      </c>
      <c r="G2962" s="5" t="n">
        <f aca="false">OR(C2962="M15",C2962="M10")</f>
        <v>0</v>
      </c>
      <c r="H2962" s="5" t="n">
        <f aca="false">AND(D2962&lt;=7,D2962&gt;=4)</f>
        <v>0</v>
      </c>
      <c r="I2962" s="5" t="n">
        <f aca="false">AND(B2962&gt;=$P$1,B2962&lt;=$Q$1)</f>
        <v>1</v>
      </c>
      <c r="J2962" s="0" t="n">
        <f aca="false">VLOOKUP(D2962,Товар!$A$1:$F$61,5)</f>
        <v>200</v>
      </c>
      <c r="K2962" s="5" t="n">
        <f aca="false">IF(F2962="Поступление",TRUE())</f>
        <v>1</v>
      </c>
      <c r="L2962" s="5" t="n">
        <f aca="false">AND(G2962,H2962,I2962,K2962)</f>
        <v>0</v>
      </c>
      <c r="M2962" s="0" t="n">
        <f aca="false">IF(L2962,1,0)</f>
        <v>0</v>
      </c>
      <c r="N2962" s="0" t="n">
        <f aca="false">E2962*J2962*M2962</f>
        <v>0</v>
      </c>
    </row>
    <row r="2963" customFormat="false" ht="14.25" hidden="false" customHeight="false" outlineLevel="0" collapsed="false">
      <c r="A2963" s="0" t="n">
        <v>2962</v>
      </c>
      <c r="B2963" s="3" t="n">
        <v>45148</v>
      </c>
      <c r="C2963" s="4" t="s">
        <v>17</v>
      </c>
      <c r="D2963" s="0" t="n">
        <v>46</v>
      </c>
      <c r="E2963" s="0" t="n">
        <v>400</v>
      </c>
      <c r="F2963" s="0" t="s">
        <v>11</v>
      </c>
      <c r="G2963" s="5" t="n">
        <f aca="false">OR(C2963="M15",C2963="M10")</f>
        <v>0</v>
      </c>
      <c r="H2963" s="5" t="n">
        <f aca="false">AND(D2963&lt;=7,D2963&gt;=4)</f>
        <v>0</v>
      </c>
      <c r="I2963" s="5" t="n">
        <f aca="false">AND(B2963&gt;=$P$1,B2963&lt;=$Q$1)</f>
        <v>1</v>
      </c>
      <c r="J2963" s="0" t="n">
        <f aca="false">VLOOKUP(D2963,Товар!$A$1:$F$61,5)</f>
        <v>300</v>
      </c>
      <c r="K2963" s="5" t="n">
        <f aca="false">IF(F2963="Поступление",TRUE())</f>
        <v>1</v>
      </c>
      <c r="L2963" s="5" t="n">
        <f aca="false">AND(G2963,H2963,I2963,K2963)</f>
        <v>0</v>
      </c>
      <c r="M2963" s="0" t="n">
        <f aca="false">IF(L2963,1,0)</f>
        <v>0</v>
      </c>
      <c r="N2963" s="0" t="n">
        <f aca="false">E2963*J2963*M2963</f>
        <v>0</v>
      </c>
    </row>
    <row r="2964" customFormat="false" ht="14.25" hidden="false" customHeight="false" outlineLevel="0" collapsed="false">
      <c r="A2964" s="0" t="n">
        <v>2963</v>
      </c>
      <c r="B2964" s="3" t="n">
        <v>45148</v>
      </c>
      <c r="C2964" s="4" t="s">
        <v>17</v>
      </c>
      <c r="D2964" s="0" t="n">
        <v>47</v>
      </c>
      <c r="E2964" s="0" t="n">
        <v>400</v>
      </c>
      <c r="F2964" s="0" t="s">
        <v>11</v>
      </c>
      <c r="G2964" s="5" t="n">
        <f aca="false">OR(C2964="M15",C2964="M10")</f>
        <v>0</v>
      </c>
      <c r="H2964" s="5" t="n">
        <f aca="false">AND(D2964&lt;=7,D2964&gt;=4)</f>
        <v>0</v>
      </c>
      <c r="I2964" s="5" t="n">
        <f aca="false">AND(B2964&gt;=$P$1,B2964&lt;=$Q$1)</f>
        <v>1</v>
      </c>
      <c r="J2964" s="0" t="n">
        <f aca="false">VLOOKUP(D2964,Товар!$A$1:$F$61,5)</f>
        <v>300</v>
      </c>
      <c r="K2964" s="5" t="n">
        <f aca="false">IF(F2964="Поступление",TRUE())</f>
        <v>1</v>
      </c>
      <c r="L2964" s="5" t="n">
        <f aca="false">AND(G2964,H2964,I2964,K2964)</f>
        <v>0</v>
      </c>
      <c r="M2964" s="0" t="n">
        <f aca="false">IF(L2964,1,0)</f>
        <v>0</v>
      </c>
      <c r="N2964" s="0" t="n">
        <f aca="false">E2964*J2964*M2964</f>
        <v>0</v>
      </c>
    </row>
    <row r="2965" customFormat="false" ht="14.25" hidden="false" customHeight="false" outlineLevel="0" collapsed="false">
      <c r="A2965" s="0" t="n">
        <v>2964</v>
      </c>
      <c r="B2965" s="3" t="n">
        <v>45148</v>
      </c>
      <c r="C2965" s="4" t="s">
        <v>17</v>
      </c>
      <c r="D2965" s="0" t="n">
        <v>48</v>
      </c>
      <c r="E2965" s="0" t="n">
        <v>400</v>
      </c>
      <c r="F2965" s="0" t="s">
        <v>11</v>
      </c>
      <c r="G2965" s="5" t="n">
        <f aca="false">OR(C2965="M15",C2965="M10")</f>
        <v>0</v>
      </c>
      <c r="H2965" s="5" t="n">
        <f aca="false">AND(D2965&lt;=7,D2965&gt;=4)</f>
        <v>0</v>
      </c>
      <c r="I2965" s="5" t="n">
        <f aca="false">AND(B2965&gt;=$P$1,B2965&lt;=$Q$1)</f>
        <v>1</v>
      </c>
      <c r="J2965" s="0" t="n">
        <f aca="false">VLOOKUP(D2965,Товар!$A$1:$F$61,5)</f>
        <v>300</v>
      </c>
      <c r="K2965" s="5" t="n">
        <f aca="false">IF(F2965="Поступление",TRUE())</f>
        <v>1</v>
      </c>
      <c r="L2965" s="5" t="n">
        <f aca="false">AND(G2965,H2965,I2965,K2965)</f>
        <v>0</v>
      </c>
      <c r="M2965" s="0" t="n">
        <f aca="false">IF(L2965,1,0)</f>
        <v>0</v>
      </c>
      <c r="N2965" s="0" t="n">
        <f aca="false">E2965*J2965*M2965</f>
        <v>0</v>
      </c>
    </row>
    <row r="2966" customFormat="false" ht="14.25" hidden="false" customHeight="false" outlineLevel="0" collapsed="false">
      <c r="A2966" s="0" t="n">
        <v>2965</v>
      </c>
      <c r="B2966" s="3" t="n">
        <v>45148</v>
      </c>
      <c r="C2966" s="4" t="s">
        <v>17</v>
      </c>
      <c r="D2966" s="0" t="n">
        <v>49</v>
      </c>
      <c r="E2966" s="0" t="n">
        <v>400</v>
      </c>
      <c r="F2966" s="0" t="s">
        <v>11</v>
      </c>
      <c r="G2966" s="5" t="n">
        <f aca="false">OR(C2966="M15",C2966="M10")</f>
        <v>0</v>
      </c>
      <c r="H2966" s="5" t="n">
        <f aca="false">AND(D2966&lt;=7,D2966&gt;=4)</f>
        <v>0</v>
      </c>
      <c r="I2966" s="5" t="n">
        <f aca="false">AND(B2966&gt;=$P$1,B2966&lt;=$Q$1)</f>
        <v>1</v>
      </c>
      <c r="J2966" s="0" t="n">
        <f aca="false">VLOOKUP(D2966,Товар!$A$1:$F$61,5)</f>
        <v>250</v>
      </c>
      <c r="K2966" s="5" t="n">
        <f aca="false">IF(F2966="Поступление",TRUE())</f>
        <v>1</v>
      </c>
      <c r="L2966" s="5" t="n">
        <f aca="false">AND(G2966,H2966,I2966,K2966)</f>
        <v>0</v>
      </c>
      <c r="M2966" s="0" t="n">
        <f aca="false">IF(L2966,1,0)</f>
        <v>0</v>
      </c>
      <c r="N2966" s="0" t="n">
        <f aca="false">E2966*J2966*M2966</f>
        <v>0</v>
      </c>
    </row>
    <row r="2967" customFormat="false" ht="14.25" hidden="false" customHeight="false" outlineLevel="0" collapsed="false">
      <c r="A2967" s="0" t="n">
        <v>2966</v>
      </c>
      <c r="B2967" s="3" t="n">
        <v>45148</v>
      </c>
      <c r="C2967" s="4" t="s">
        <v>17</v>
      </c>
      <c r="D2967" s="0" t="n">
        <v>50</v>
      </c>
      <c r="E2967" s="0" t="n">
        <v>400</v>
      </c>
      <c r="F2967" s="0" t="s">
        <v>11</v>
      </c>
      <c r="G2967" s="5" t="n">
        <f aca="false">OR(C2967="M15",C2967="M10")</f>
        <v>0</v>
      </c>
      <c r="H2967" s="5" t="n">
        <f aca="false">AND(D2967&lt;=7,D2967&gt;=4)</f>
        <v>0</v>
      </c>
      <c r="I2967" s="5" t="n">
        <f aca="false">AND(B2967&gt;=$P$1,B2967&lt;=$Q$1)</f>
        <v>1</v>
      </c>
      <c r="J2967" s="0" t="n">
        <f aca="false">VLOOKUP(D2967,Товар!$A$1:$F$61,5)</f>
        <v>250</v>
      </c>
      <c r="K2967" s="5" t="n">
        <f aca="false">IF(F2967="Поступление",TRUE())</f>
        <v>1</v>
      </c>
      <c r="L2967" s="5" t="n">
        <f aca="false">AND(G2967,H2967,I2967,K2967)</f>
        <v>0</v>
      </c>
      <c r="M2967" s="0" t="n">
        <f aca="false">IF(L2967,1,0)</f>
        <v>0</v>
      </c>
      <c r="N2967" s="0" t="n">
        <f aca="false">E2967*J2967*M2967</f>
        <v>0</v>
      </c>
    </row>
    <row r="2968" customFormat="false" ht="14.25" hidden="false" customHeight="false" outlineLevel="0" collapsed="false">
      <c r="A2968" s="0" t="n">
        <v>2967</v>
      </c>
      <c r="B2968" s="3" t="n">
        <v>45148</v>
      </c>
      <c r="C2968" s="4" t="s">
        <v>17</v>
      </c>
      <c r="D2968" s="0" t="n">
        <v>51</v>
      </c>
      <c r="E2968" s="0" t="n">
        <v>400</v>
      </c>
      <c r="F2968" s="0" t="s">
        <v>11</v>
      </c>
      <c r="G2968" s="5" t="n">
        <f aca="false">OR(C2968="M15",C2968="M10")</f>
        <v>0</v>
      </c>
      <c r="H2968" s="5" t="n">
        <f aca="false">AND(D2968&lt;=7,D2968&gt;=4)</f>
        <v>0</v>
      </c>
      <c r="I2968" s="5" t="n">
        <f aca="false">AND(B2968&gt;=$P$1,B2968&lt;=$Q$1)</f>
        <v>1</v>
      </c>
      <c r="J2968" s="0" t="n">
        <f aca="false">VLOOKUP(D2968,Товар!$A$1:$F$61,5)</f>
        <v>250</v>
      </c>
      <c r="K2968" s="5" t="n">
        <f aca="false">IF(F2968="Поступление",TRUE())</f>
        <v>1</v>
      </c>
      <c r="L2968" s="5" t="n">
        <f aca="false">AND(G2968,H2968,I2968,K2968)</f>
        <v>0</v>
      </c>
      <c r="M2968" s="0" t="n">
        <f aca="false">IF(L2968,1,0)</f>
        <v>0</v>
      </c>
      <c r="N2968" s="0" t="n">
        <f aca="false">E2968*J2968*M2968</f>
        <v>0</v>
      </c>
    </row>
    <row r="2969" customFormat="false" ht="14.25" hidden="false" customHeight="false" outlineLevel="0" collapsed="false">
      <c r="A2969" s="0" t="n">
        <v>2968</v>
      </c>
      <c r="B2969" s="3" t="n">
        <v>45148</v>
      </c>
      <c r="C2969" s="4" t="s">
        <v>17</v>
      </c>
      <c r="D2969" s="0" t="n">
        <v>52</v>
      </c>
      <c r="E2969" s="0" t="n">
        <v>400</v>
      </c>
      <c r="F2969" s="0" t="s">
        <v>11</v>
      </c>
      <c r="G2969" s="5" t="n">
        <f aca="false">OR(C2969="M15",C2969="M10")</f>
        <v>0</v>
      </c>
      <c r="H2969" s="5" t="n">
        <f aca="false">AND(D2969&lt;=7,D2969&gt;=4)</f>
        <v>0</v>
      </c>
      <c r="I2969" s="5" t="n">
        <f aca="false">AND(B2969&gt;=$P$1,B2969&lt;=$Q$1)</f>
        <v>1</v>
      </c>
      <c r="J2969" s="0" t="n">
        <f aca="false">VLOOKUP(D2969,Товар!$A$1:$F$61,5)</f>
        <v>200</v>
      </c>
      <c r="K2969" s="5" t="n">
        <f aca="false">IF(F2969="Поступление",TRUE())</f>
        <v>1</v>
      </c>
      <c r="L2969" s="5" t="n">
        <f aca="false">AND(G2969,H2969,I2969,K2969)</f>
        <v>0</v>
      </c>
      <c r="M2969" s="0" t="n">
        <f aca="false">IF(L2969,1,0)</f>
        <v>0</v>
      </c>
      <c r="N2969" s="0" t="n">
        <f aca="false">E2969*J2969*M2969</f>
        <v>0</v>
      </c>
    </row>
    <row r="2970" customFormat="false" ht="14.25" hidden="false" customHeight="false" outlineLevel="0" collapsed="false">
      <c r="A2970" s="0" t="n">
        <v>2969</v>
      </c>
      <c r="B2970" s="3" t="n">
        <v>45148</v>
      </c>
      <c r="C2970" s="4" t="s">
        <v>17</v>
      </c>
      <c r="D2970" s="0" t="n">
        <v>53</v>
      </c>
      <c r="E2970" s="0" t="n">
        <v>400</v>
      </c>
      <c r="F2970" s="0" t="s">
        <v>11</v>
      </c>
      <c r="G2970" s="5" t="n">
        <f aca="false">OR(C2970="M15",C2970="M10")</f>
        <v>0</v>
      </c>
      <c r="H2970" s="5" t="n">
        <f aca="false">AND(D2970&lt;=7,D2970&gt;=4)</f>
        <v>0</v>
      </c>
      <c r="I2970" s="5" t="n">
        <f aca="false">AND(B2970&gt;=$P$1,B2970&lt;=$Q$1)</f>
        <v>1</v>
      </c>
      <c r="J2970" s="0" t="n">
        <f aca="false">VLOOKUP(D2970,Товар!$A$1:$F$61,5)</f>
        <v>400</v>
      </c>
      <c r="K2970" s="5" t="n">
        <f aca="false">IF(F2970="Поступление",TRUE())</f>
        <v>1</v>
      </c>
      <c r="L2970" s="5" t="n">
        <f aca="false">AND(G2970,H2970,I2970,K2970)</f>
        <v>0</v>
      </c>
      <c r="M2970" s="0" t="n">
        <f aca="false">IF(L2970,1,0)</f>
        <v>0</v>
      </c>
      <c r="N2970" s="0" t="n">
        <f aca="false">E2970*J2970*M2970</f>
        <v>0</v>
      </c>
    </row>
    <row r="2971" customFormat="false" ht="14.25" hidden="false" customHeight="false" outlineLevel="0" collapsed="false">
      <c r="A2971" s="0" t="n">
        <v>2970</v>
      </c>
      <c r="B2971" s="3" t="n">
        <v>45148</v>
      </c>
      <c r="C2971" s="4" t="s">
        <v>17</v>
      </c>
      <c r="D2971" s="0" t="n">
        <v>54</v>
      </c>
      <c r="E2971" s="0" t="n">
        <v>400</v>
      </c>
      <c r="F2971" s="0" t="s">
        <v>11</v>
      </c>
      <c r="G2971" s="5" t="n">
        <f aca="false">OR(C2971="M15",C2971="M10")</f>
        <v>0</v>
      </c>
      <c r="H2971" s="5" t="n">
        <f aca="false">AND(D2971&lt;=7,D2971&gt;=4)</f>
        <v>0</v>
      </c>
      <c r="I2971" s="5" t="n">
        <f aca="false">AND(B2971&gt;=$P$1,B2971&lt;=$Q$1)</f>
        <v>1</v>
      </c>
      <c r="J2971" s="0" t="n">
        <f aca="false">VLOOKUP(D2971,Товар!$A$1:$F$61,5)</f>
        <v>300</v>
      </c>
      <c r="K2971" s="5" t="n">
        <f aca="false">IF(F2971="Поступление",TRUE())</f>
        <v>1</v>
      </c>
      <c r="L2971" s="5" t="n">
        <f aca="false">AND(G2971,H2971,I2971,K2971)</f>
        <v>0</v>
      </c>
      <c r="M2971" s="0" t="n">
        <f aca="false">IF(L2971,1,0)</f>
        <v>0</v>
      </c>
      <c r="N2971" s="0" t="n">
        <f aca="false">E2971*J2971*M2971</f>
        <v>0</v>
      </c>
    </row>
    <row r="2972" customFormat="false" ht="14.25" hidden="false" customHeight="false" outlineLevel="0" collapsed="false">
      <c r="A2972" s="0" t="n">
        <v>2971</v>
      </c>
      <c r="B2972" s="3" t="n">
        <v>45148</v>
      </c>
      <c r="C2972" s="4" t="s">
        <v>17</v>
      </c>
      <c r="D2972" s="0" t="n">
        <v>55</v>
      </c>
      <c r="E2972" s="0" t="n">
        <v>400</v>
      </c>
      <c r="F2972" s="0" t="s">
        <v>11</v>
      </c>
      <c r="G2972" s="5" t="n">
        <f aca="false">OR(C2972="M15",C2972="M10")</f>
        <v>0</v>
      </c>
      <c r="H2972" s="5" t="n">
        <f aca="false">AND(D2972&lt;=7,D2972&gt;=4)</f>
        <v>0</v>
      </c>
      <c r="I2972" s="5" t="n">
        <f aca="false">AND(B2972&gt;=$P$1,B2972&lt;=$Q$1)</f>
        <v>1</v>
      </c>
      <c r="J2972" s="0" t="n">
        <f aca="false">VLOOKUP(D2972,Товар!$A$1:$F$61,5)</f>
        <v>300</v>
      </c>
      <c r="K2972" s="5" t="n">
        <f aca="false">IF(F2972="Поступление",TRUE())</f>
        <v>1</v>
      </c>
      <c r="L2972" s="5" t="n">
        <f aca="false">AND(G2972,H2972,I2972,K2972)</f>
        <v>0</v>
      </c>
      <c r="M2972" s="0" t="n">
        <f aca="false">IF(L2972,1,0)</f>
        <v>0</v>
      </c>
      <c r="N2972" s="0" t="n">
        <f aca="false">E2972*J2972*M2972</f>
        <v>0</v>
      </c>
    </row>
    <row r="2973" customFormat="false" ht="14.25" hidden="false" customHeight="false" outlineLevel="0" collapsed="false">
      <c r="A2973" s="0" t="n">
        <v>2972</v>
      </c>
      <c r="B2973" s="3" t="n">
        <v>45148</v>
      </c>
      <c r="C2973" s="4" t="s">
        <v>17</v>
      </c>
      <c r="D2973" s="0" t="n">
        <v>56</v>
      </c>
      <c r="E2973" s="0" t="n">
        <v>400</v>
      </c>
      <c r="F2973" s="0" t="s">
        <v>11</v>
      </c>
      <c r="G2973" s="5" t="n">
        <f aca="false">OR(C2973="M15",C2973="M10")</f>
        <v>0</v>
      </c>
      <c r="H2973" s="5" t="n">
        <f aca="false">AND(D2973&lt;=7,D2973&gt;=4)</f>
        <v>0</v>
      </c>
      <c r="I2973" s="5" t="n">
        <f aca="false">AND(B2973&gt;=$P$1,B2973&lt;=$Q$1)</f>
        <v>1</v>
      </c>
      <c r="J2973" s="0" t="n">
        <f aca="false">VLOOKUP(D2973,Товар!$A$1:$F$61,5)</f>
        <v>1</v>
      </c>
      <c r="K2973" s="5" t="n">
        <f aca="false">IF(F2973="Поступление",TRUE())</f>
        <v>1</v>
      </c>
      <c r="L2973" s="5" t="n">
        <f aca="false">AND(G2973,H2973,I2973,K2973)</f>
        <v>0</v>
      </c>
      <c r="M2973" s="0" t="n">
        <f aca="false">IF(L2973,1,0)</f>
        <v>0</v>
      </c>
      <c r="N2973" s="0" t="n">
        <f aca="false">E2973*J2973*M2973</f>
        <v>0</v>
      </c>
    </row>
    <row r="2974" customFormat="false" ht="14.25" hidden="false" customHeight="false" outlineLevel="0" collapsed="false">
      <c r="A2974" s="0" t="n">
        <v>2973</v>
      </c>
      <c r="B2974" s="3" t="n">
        <v>45148</v>
      </c>
      <c r="C2974" s="4" t="s">
        <v>17</v>
      </c>
      <c r="D2974" s="0" t="n">
        <v>57</v>
      </c>
      <c r="E2974" s="0" t="n">
        <v>400</v>
      </c>
      <c r="F2974" s="0" t="s">
        <v>11</v>
      </c>
      <c r="G2974" s="5" t="n">
        <f aca="false">OR(C2974="M15",C2974="M10")</f>
        <v>0</v>
      </c>
      <c r="H2974" s="5" t="n">
        <f aca="false">AND(D2974&lt;=7,D2974&gt;=4)</f>
        <v>0</v>
      </c>
      <c r="I2974" s="5" t="n">
        <f aca="false">AND(B2974&gt;=$P$1,B2974&lt;=$Q$1)</f>
        <v>1</v>
      </c>
      <c r="J2974" s="0" t="n">
        <f aca="false">VLOOKUP(D2974,Товар!$A$1:$F$61,5)</f>
        <v>1</v>
      </c>
      <c r="K2974" s="5" t="n">
        <f aca="false">IF(F2974="Поступление",TRUE())</f>
        <v>1</v>
      </c>
      <c r="L2974" s="5" t="n">
        <f aca="false">AND(G2974,H2974,I2974,K2974)</f>
        <v>0</v>
      </c>
      <c r="M2974" s="0" t="n">
        <f aca="false">IF(L2974,1,0)</f>
        <v>0</v>
      </c>
      <c r="N2974" s="0" t="n">
        <f aca="false">E2974*J2974*M2974</f>
        <v>0</v>
      </c>
    </row>
    <row r="2975" customFormat="false" ht="14.25" hidden="false" customHeight="false" outlineLevel="0" collapsed="false">
      <c r="A2975" s="0" t="n">
        <v>2974</v>
      </c>
      <c r="B2975" s="3" t="n">
        <v>45148</v>
      </c>
      <c r="C2975" s="4" t="s">
        <v>17</v>
      </c>
      <c r="D2975" s="0" t="n">
        <v>58</v>
      </c>
      <c r="E2975" s="0" t="n">
        <v>400</v>
      </c>
      <c r="F2975" s="0" t="s">
        <v>11</v>
      </c>
      <c r="G2975" s="5" t="n">
        <f aca="false">OR(C2975="M15",C2975="M10")</f>
        <v>0</v>
      </c>
      <c r="H2975" s="5" t="n">
        <f aca="false">AND(D2975&lt;=7,D2975&gt;=4)</f>
        <v>0</v>
      </c>
      <c r="I2975" s="5" t="n">
        <f aca="false">AND(B2975&gt;=$P$1,B2975&lt;=$Q$1)</f>
        <v>1</v>
      </c>
      <c r="J2975" s="0" t="n">
        <f aca="false">VLOOKUP(D2975,Товар!$A$1:$F$61,5)</f>
        <v>500</v>
      </c>
      <c r="K2975" s="5" t="n">
        <f aca="false">IF(F2975="Поступление",TRUE())</f>
        <v>1</v>
      </c>
      <c r="L2975" s="5" t="n">
        <f aca="false">AND(G2975,H2975,I2975,K2975)</f>
        <v>0</v>
      </c>
      <c r="M2975" s="0" t="n">
        <f aca="false">IF(L2975,1,0)</f>
        <v>0</v>
      </c>
      <c r="N2975" s="0" t="n">
        <f aca="false">E2975*J2975*M2975</f>
        <v>0</v>
      </c>
    </row>
    <row r="2976" customFormat="false" ht="14.25" hidden="false" customHeight="false" outlineLevel="0" collapsed="false">
      <c r="A2976" s="0" t="n">
        <v>2975</v>
      </c>
      <c r="B2976" s="3" t="n">
        <v>45148</v>
      </c>
      <c r="C2976" s="4" t="s">
        <v>17</v>
      </c>
      <c r="D2976" s="0" t="n">
        <v>59</v>
      </c>
      <c r="E2976" s="0" t="n">
        <v>400</v>
      </c>
      <c r="F2976" s="0" t="s">
        <v>11</v>
      </c>
      <c r="G2976" s="5" t="n">
        <f aca="false">OR(C2976="M15",C2976="M10")</f>
        <v>0</v>
      </c>
      <c r="H2976" s="5" t="n">
        <f aca="false">AND(D2976&lt;=7,D2976&gt;=4)</f>
        <v>0</v>
      </c>
      <c r="I2976" s="5" t="n">
        <f aca="false">AND(B2976&gt;=$P$1,B2976&lt;=$Q$1)</f>
        <v>1</v>
      </c>
      <c r="J2976" s="0" t="n">
        <f aca="false">VLOOKUP(D2976,Товар!$A$1:$F$61,5)</f>
        <v>500</v>
      </c>
      <c r="K2976" s="5" t="n">
        <f aca="false">IF(F2976="Поступление",TRUE())</f>
        <v>1</v>
      </c>
      <c r="L2976" s="5" t="n">
        <f aca="false">AND(G2976,H2976,I2976,K2976)</f>
        <v>0</v>
      </c>
      <c r="M2976" s="0" t="n">
        <f aca="false">IF(L2976,1,0)</f>
        <v>0</v>
      </c>
      <c r="N2976" s="0" t="n">
        <f aca="false">E2976*J2976*M2976</f>
        <v>0</v>
      </c>
    </row>
    <row r="2977" customFormat="false" ht="14.25" hidden="false" customHeight="false" outlineLevel="0" collapsed="false">
      <c r="A2977" s="0" t="n">
        <v>2976</v>
      </c>
      <c r="B2977" s="3" t="n">
        <v>45148</v>
      </c>
      <c r="C2977" s="4" t="s">
        <v>17</v>
      </c>
      <c r="D2977" s="0" t="n">
        <v>60</v>
      </c>
      <c r="E2977" s="0" t="n">
        <v>400</v>
      </c>
      <c r="F2977" s="0" t="s">
        <v>11</v>
      </c>
      <c r="G2977" s="5" t="n">
        <f aca="false">OR(C2977="M15",C2977="M10")</f>
        <v>0</v>
      </c>
      <c r="H2977" s="5" t="n">
        <f aca="false">AND(D2977&lt;=7,D2977&gt;=4)</f>
        <v>0</v>
      </c>
      <c r="I2977" s="5" t="n">
        <f aca="false">AND(B2977&gt;=$P$1,B2977&lt;=$Q$1)</f>
        <v>1</v>
      </c>
      <c r="J2977" s="0" t="n">
        <f aca="false">VLOOKUP(D2977,Товар!$A$1:$F$61,5)</f>
        <v>500</v>
      </c>
      <c r="K2977" s="5" t="n">
        <f aca="false">IF(F2977="Поступление",TRUE())</f>
        <v>1</v>
      </c>
      <c r="L2977" s="5" t="n">
        <f aca="false">AND(G2977,H2977,I2977,K2977)</f>
        <v>0</v>
      </c>
      <c r="M2977" s="0" t="n">
        <f aca="false">IF(L2977,1,0)</f>
        <v>0</v>
      </c>
      <c r="N2977" s="0" t="n">
        <f aca="false">E2977*J2977*M2977</f>
        <v>0</v>
      </c>
    </row>
    <row r="2978" customFormat="false" ht="14.25" hidden="false" customHeight="false" outlineLevel="0" collapsed="false">
      <c r="A2978" s="0" t="n">
        <v>2977</v>
      </c>
      <c r="B2978" s="3" t="n">
        <v>45148</v>
      </c>
      <c r="C2978" s="4" t="s">
        <v>18</v>
      </c>
      <c r="D2978" s="0" t="n">
        <v>37</v>
      </c>
      <c r="E2978" s="0" t="n">
        <v>400</v>
      </c>
      <c r="F2978" s="0" t="s">
        <v>11</v>
      </c>
      <c r="G2978" s="5" t="n">
        <f aca="false">OR(C2978="M15",C2978="M10")</f>
        <v>0</v>
      </c>
      <c r="H2978" s="5" t="n">
        <f aca="false">AND(D2978&lt;=7,D2978&gt;=4)</f>
        <v>0</v>
      </c>
      <c r="I2978" s="5" t="n">
        <f aca="false">AND(B2978&gt;=$P$1,B2978&lt;=$Q$1)</f>
        <v>1</v>
      </c>
      <c r="J2978" s="0" t="n">
        <f aca="false">VLOOKUP(D2978,Товар!$A$1:$F$61,5)</f>
        <v>200</v>
      </c>
      <c r="K2978" s="5" t="n">
        <f aca="false">IF(F2978="Поступление",TRUE())</f>
        <v>1</v>
      </c>
      <c r="L2978" s="5" t="n">
        <f aca="false">AND(G2978,H2978,I2978,K2978)</f>
        <v>0</v>
      </c>
      <c r="M2978" s="0" t="n">
        <f aca="false">IF(L2978,1,0)</f>
        <v>0</v>
      </c>
      <c r="N2978" s="0" t="n">
        <f aca="false">E2978*J2978*M2978</f>
        <v>0</v>
      </c>
    </row>
    <row r="2979" customFormat="false" ht="14.25" hidden="false" customHeight="false" outlineLevel="0" collapsed="false">
      <c r="A2979" s="0" t="n">
        <v>2978</v>
      </c>
      <c r="B2979" s="3" t="n">
        <v>45148</v>
      </c>
      <c r="C2979" s="4" t="s">
        <v>18</v>
      </c>
      <c r="D2979" s="0" t="n">
        <v>38</v>
      </c>
      <c r="E2979" s="0" t="n">
        <v>400</v>
      </c>
      <c r="F2979" s="0" t="s">
        <v>11</v>
      </c>
      <c r="G2979" s="5" t="n">
        <f aca="false">OR(C2979="M15",C2979="M10")</f>
        <v>0</v>
      </c>
      <c r="H2979" s="5" t="n">
        <f aca="false">AND(D2979&lt;=7,D2979&gt;=4)</f>
        <v>0</v>
      </c>
      <c r="I2979" s="5" t="n">
        <f aca="false">AND(B2979&gt;=$P$1,B2979&lt;=$Q$1)</f>
        <v>1</v>
      </c>
      <c r="J2979" s="0" t="n">
        <f aca="false">VLOOKUP(D2979,Товар!$A$1:$F$61,5)</f>
        <v>200</v>
      </c>
      <c r="K2979" s="5" t="n">
        <f aca="false">IF(F2979="Поступление",TRUE())</f>
        <v>1</v>
      </c>
      <c r="L2979" s="5" t="n">
        <f aca="false">AND(G2979,H2979,I2979,K2979)</f>
        <v>0</v>
      </c>
      <c r="M2979" s="0" t="n">
        <f aca="false">IF(L2979,1,0)</f>
        <v>0</v>
      </c>
      <c r="N2979" s="0" t="n">
        <f aca="false">E2979*J2979*M2979</f>
        <v>0</v>
      </c>
    </row>
    <row r="2980" customFormat="false" ht="14.25" hidden="false" customHeight="false" outlineLevel="0" collapsed="false">
      <c r="A2980" s="0" t="n">
        <v>2979</v>
      </c>
      <c r="B2980" s="3" t="n">
        <v>45148</v>
      </c>
      <c r="C2980" s="4" t="s">
        <v>18</v>
      </c>
      <c r="D2980" s="0" t="n">
        <v>39</v>
      </c>
      <c r="E2980" s="0" t="n">
        <v>400</v>
      </c>
      <c r="F2980" s="0" t="s">
        <v>11</v>
      </c>
      <c r="G2980" s="5" t="n">
        <f aca="false">OR(C2980="M15",C2980="M10")</f>
        <v>0</v>
      </c>
      <c r="H2980" s="5" t="n">
        <f aca="false">AND(D2980&lt;=7,D2980&gt;=4)</f>
        <v>0</v>
      </c>
      <c r="I2980" s="5" t="n">
        <f aca="false">AND(B2980&gt;=$P$1,B2980&lt;=$Q$1)</f>
        <v>1</v>
      </c>
      <c r="J2980" s="0" t="n">
        <f aca="false">VLOOKUP(D2980,Товар!$A$1:$F$61,5)</f>
        <v>250</v>
      </c>
      <c r="K2980" s="5" t="n">
        <f aca="false">IF(F2980="Поступление",TRUE())</f>
        <v>1</v>
      </c>
      <c r="L2980" s="5" t="n">
        <f aca="false">AND(G2980,H2980,I2980,K2980)</f>
        <v>0</v>
      </c>
      <c r="M2980" s="0" t="n">
        <f aca="false">IF(L2980,1,0)</f>
        <v>0</v>
      </c>
      <c r="N2980" s="0" t="n">
        <f aca="false">E2980*J2980*M2980</f>
        <v>0</v>
      </c>
    </row>
    <row r="2981" customFormat="false" ht="14.25" hidden="false" customHeight="false" outlineLevel="0" collapsed="false">
      <c r="A2981" s="0" t="n">
        <v>2980</v>
      </c>
      <c r="B2981" s="3" t="n">
        <v>45148</v>
      </c>
      <c r="C2981" s="4" t="s">
        <v>18</v>
      </c>
      <c r="D2981" s="0" t="n">
        <v>40</v>
      </c>
      <c r="E2981" s="0" t="n">
        <v>400</v>
      </c>
      <c r="F2981" s="0" t="s">
        <v>11</v>
      </c>
      <c r="G2981" s="5" t="n">
        <f aca="false">OR(C2981="M15",C2981="M10")</f>
        <v>0</v>
      </c>
      <c r="H2981" s="5" t="n">
        <f aca="false">AND(D2981&lt;=7,D2981&gt;=4)</f>
        <v>0</v>
      </c>
      <c r="I2981" s="5" t="n">
        <f aca="false">AND(B2981&gt;=$P$1,B2981&lt;=$Q$1)</f>
        <v>1</v>
      </c>
      <c r="J2981" s="0" t="n">
        <f aca="false">VLOOKUP(D2981,Товар!$A$1:$F$61,5)</f>
        <v>200</v>
      </c>
      <c r="K2981" s="5" t="n">
        <f aca="false">IF(F2981="Поступление",TRUE())</f>
        <v>1</v>
      </c>
      <c r="L2981" s="5" t="n">
        <f aca="false">AND(G2981,H2981,I2981,K2981)</f>
        <v>0</v>
      </c>
      <c r="M2981" s="0" t="n">
        <f aca="false">IF(L2981,1,0)</f>
        <v>0</v>
      </c>
      <c r="N2981" s="0" t="n">
        <f aca="false">E2981*J2981*M2981</f>
        <v>0</v>
      </c>
    </row>
    <row r="2982" customFormat="false" ht="14.25" hidden="false" customHeight="false" outlineLevel="0" collapsed="false">
      <c r="A2982" s="0" t="n">
        <v>2981</v>
      </c>
      <c r="B2982" s="3" t="n">
        <v>45148</v>
      </c>
      <c r="C2982" s="4" t="s">
        <v>18</v>
      </c>
      <c r="D2982" s="0" t="n">
        <v>41</v>
      </c>
      <c r="E2982" s="0" t="n">
        <v>400</v>
      </c>
      <c r="F2982" s="0" t="s">
        <v>11</v>
      </c>
      <c r="G2982" s="5" t="n">
        <f aca="false">OR(C2982="M15",C2982="M10")</f>
        <v>0</v>
      </c>
      <c r="H2982" s="5" t="n">
        <f aca="false">AND(D2982&lt;=7,D2982&gt;=4)</f>
        <v>0</v>
      </c>
      <c r="I2982" s="5" t="n">
        <f aca="false">AND(B2982&gt;=$P$1,B2982&lt;=$Q$1)</f>
        <v>1</v>
      </c>
      <c r="J2982" s="0" t="n">
        <f aca="false">VLOOKUP(D2982,Товар!$A$1:$F$61,5)</f>
        <v>100</v>
      </c>
      <c r="K2982" s="5" t="n">
        <f aca="false">IF(F2982="Поступление",TRUE())</f>
        <v>1</v>
      </c>
      <c r="L2982" s="5" t="n">
        <f aca="false">AND(G2982,H2982,I2982,K2982)</f>
        <v>0</v>
      </c>
      <c r="M2982" s="0" t="n">
        <f aca="false">IF(L2982,1,0)</f>
        <v>0</v>
      </c>
      <c r="N2982" s="0" t="n">
        <f aca="false">E2982*J2982*M2982</f>
        <v>0</v>
      </c>
    </row>
    <row r="2983" customFormat="false" ht="14.25" hidden="false" customHeight="false" outlineLevel="0" collapsed="false">
      <c r="A2983" s="0" t="n">
        <v>2982</v>
      </c>
      <c r="B2983" s="3" t="n">
        <v>45148</v>
      </c>
      <c r="C2983" s="4" t="s">
        <v>18</v>
      </c>
      <c r="D2983" s="0" t="n">
        <v>42</v>
      </c>
      <c r="E2983" s="0" t="n">
        <v>400</v>
      </c>
      <c r="F2983" s="0" t="s">
        <v>11</v>
      </c>
      <c r="G2983" s="5" t="n">
        <f aca="false">OR(C2983="M15",C2983="M10")</f>
        <v>0</v>
      </c>
      <c r="H2983" s="5" t="n">
        <f aca="false">AND(D2983&lt;=7,D2983&gt;=4)</f>
        <v>0</v>
      </c>
      <c r="I2983" s="5" t="n">
        <f aca="false">AND(B2983&gt;=$P$1,B2983&lt;=$Q$1)</f>
        <v>1</v>
      </c>
      <c r="J2983" s="0" t="n">
        <f aca="false">VLOOKUP(D2983,Товар!$A$1:$F$61,5)</f>
        <v>500</v>
      </c>
      <c r="K2983" s="5" t="n">
        <f aca="false">IF(F2983="Поступление",TRUE())</f>
        <v>1</v>
      </c>
      <c r="L2983" s="5" t="n">
        <f aca="false">AND(G2983,H2983,I2983,K2983)</f>
        <v>0</v>
      </c>
      <c r="M2983" s="0" t="n">
        <f aca="false">IF(L2983,1,0)</f>
        <v>0</v>
      </c>
      <c r="N2983" s="0" t="n">
        <f aca="false">E2983*J2983*M2983</f>
        <v>0</v>
      </c>
    </row>
    <row r="2984" customFormat="false" ht="14.25" hidden="false" customHeight="false" outlineLevel="0" collapsed="false">
      <c r="A2984" s="0" t="n">
        <v>2983</v>
      </c>
      <c r="B2984" s="3" t="n">
        <v>45148</v>
      </c>
      <c r="C2984" s="4" t="s">
        <v>18</v>
      </c>
      <c r="D2984" s="0" t="n">
        <v>43</v>
      </c>
      <c r="E2984" s="0" t="n">
        <v>400</v>
      </c>
      <c r="F2984" s="0" t="s">
        <v>11</v>
      </c>
      <c r="G2984" s="5" t="n">
        <f aca="false">OR(C2984="M15",C2984="M10")</f>
        <v>0</v>
      </c>
      <c r="H2984" s="5" t="n">
        <f aca="false">AND(D2984&lt;=7,D2984&gt;=4)</f>
        <v>0</v>
      </c>
      <c r="I2984" s="5" t="n">
        <f aca="false">AND(B2984&gt;=$P$1,B2984&lt;=$Q$1)</f>
        <v>1</v>
      </c>
      <c r="J2984" s="0" t="n">
        <f aca="false">VLOOKUP(D2984,Товар!$A$1:$F$61,5)</f>
        <v>120</v>
      </c>
      <c r="K2984" s="5" t="n">
        <f aca="false">IF(F2984="Поступление",TRUE())</f>
        <v>1</v>
      </c>
      <c r="L2984" s="5" t="n">
        <f aca="false">AND(G2984,H2984,I2984,K2984)</f>
        <v>0</v>
      </c>
      <c r="M2984" s="0" t="n">
        <f aca="false">IF(L2984,1,0)</f>
        <v>0</v>
      </c>
      <c r="N2984" s="0" t="n">
        <f aca="false">E2984*J2984*M2984</f>
        <v>0</v>
      </c>
    </row>
    <row r="2985" customFormat="false" ht="14.25" hidden="false" customHeight="false" outlineLevel="0" collapsed="false">
      <c r="A2985" s="0" t="n">
        <v>2984</v>
      </c>
      <c r="B2985" s="3" t="n">
        <v>45148</v>
      </c>
      <c r="C2985" s="4" t="s">
        <v>18</v>
      </c>
      <c r="D2985" s="0" t="n">
        <v>44</v>
      </c>
      <c r="E2985" s="0" t="n">
        <v>400</v>
      </c>
      <c r="F2985" s="0" t="s">
        <v>11</v>
      </c>
      <c r="G2985" s="5" t="n">
        <f aca="false">OR(C2985="M15",C2985="M10")</f>
        <v>0</v>
      </c>
      <c r="H2985" s="5" t="n">
        <f aca="false">AND(D2985&lt;=7,D2985&gt;=4)</f>
        <v>0</v>
      </c>
      <c r="I2985" s="5" t="n">
        <f aca="false">AND(B2985&gt;=$P$1,B2985&lt;=$Q$1)</f>
        <v>1</v>
      </c>
      <c r="J2985" s="0" t="n">
        <f aca="false">VLOOKUP(D2985,Товар!$A$1:$F$61,5)</f>
        <v>200</v>
      </c>
      <c r="K2985" s="5" t="n">
        <f aca="false">IF(F2985="Поступление",TRUE())</f>
        <v>1</v>
      </c>
      <c r="L2985" s="5" t="n">
        <f aca="false">AND(G2985,H2985,I2985,K2985)</f>
        <v>0</v>
      </c>
      <c r="M2985" s="0" t="n">
        <f aca="false">IF(L2985,1,0)</f>
        <v>0</v>
      </c>
      <c r="N2985" s="0" t="n">
        <f aca="false">E2985*J2985*M2985</f>
        <v>0</v>
      </c>
    </row>
    <row r="2986" customFormat="false" ht="14.25" hidden="false" customHeight="false" outlineLevel="0" collapsed="false">
      <c r="A2986" s="0" t="n">
        <v>2985</v>
      </c>
      <c r="B2986" s="3" t="n">
        <v>45148</v>
      </c>
      <c r="C2986" s="4" t="s">
        <v>18</v>
      </c>
      <c r="D2986" s="0" t="n">
        <v>45</v>
      </c>
      <c r="E2986" s="0" t="n">
        <v>400</v>
      </c>
      <c r="F2986" s="0" t="s">
        <v>11</v>
      </c>
      <c r="G2986" s="5" t="n">
        <f aca="false">OR(C2986="M15",C2986="M10")</f>
        <v>0</v>
      </c>
      <c r="H2986" s="5" t="n">
        <f aca="false">AND(D2986&lt;=7,D2986&gt;=4)</f>
        <v>0</v>
      </c>
      <c r="I2986" s="5" t="n">
        <f aca="false">AND(B2986&gt;=$P$1,B2986&lt;=$Q$1)</f>
        <v>1</v>
      </c>
      <c r="J2986" s="0" t="n">
        <f aca="false">VLOOKUP(D2986,Товар!$A$1:$F$61,5)</f>
        <v>200</v>
      </c>
      <c r="K2986" s="5" t="n">
        <f aca="false">IF(F2986="Поступление",TRUE())</f>
        <v>1</v>
      </c>
      <c r="L2986" s="5" t="n">
        <f aca="false">AND(G2986,H2986,I2986,K2986)</f>
        <v>0</v>
      </c>
      <c r="M2986" s="0" t="n">
        <f aca="false">IF(L2986,1,0)</f>
        <v>0</v>
      </c>
      <c r="N2986" s="0" t="n">
        <f aca="false">E2986*J2986*M2986</f>
        <v>0</v>
      </c>
    </row>
    <row r="2987" customFormat="false" ht="14.25" hidden="false" customHeight="false" outlineLevel="0" collapsed="false">
      <c r="A2987" s="0" t="n">
        <v>2986</v>
      </c>
      <c r="B2987" s="3" t="n">
        <v>45148</v>
      </c>
      <c r="C2987" s="4" t="s">
        <v>18</v>
      </c>
      <c r="D2987" s="0" t="n">
        <v>46</v>
      </c>
      <c r="E2987" s="0" t="n">
        <v>400</v>
      </c>
      <c r="F2987" s="0" t="s">
        <v>11</v>
      </c>
      <c r="G2987" s="5" t="n">
        <f aca="false">OR(C2987="M15",C2987="M10")</f>
        <v>0</v>
      </c>
      <c r="H2987" s="5" t="n">
        <f aca="false">AND(D2987&lt;=7,D2987&gt;=4)</f>
        <v>0</v>
      </c>
      <c r="I2987" s="5" t="n">
        <f aca="false">AND(B2987&gt;=$P$1,B2987&lt;=$Q$1)</f>
        <v>1</v>
      </c>
      <c r="J2987" s="0" t="n">
        <f aca="false">VLOOKUP(D2987,Товар!$A$1:$F$61,5)</f>
        <v>300</v>
      </c>
      <c r="K2987" s="5" t="n">
        <f aca="false">IF(F2987="Поступление",TRUE())</f>
        <v>1</v>
      </c>
      <c r="L2987" s="5" t="n">
        <f aca="false">AND(G2987,H2987,I2987,K2987)</f>
        <v>0</v>
      </c>
      <c r="M2987" s="0" t="n">
        <f aca="false">IF(L2987,1,0)</f>
        <v>0</v>
      </c>
      <c r="N2987" s="0" t="n">
        <f aca="false">E2987*J2987*M2987</f>
        <v>0</v>
      </c>
    </row>
    <row r="2988" customFormat="false" ht="14.25" hidden="false" customHeight="false" outlineLevel="0" collapsed="false">
      <c r="A2988" s="0" t="n">
        <v>2987</v>
      </c>
      <c r="B2988" s="3" t="n">
        <v>45148</v>
      </c>
      <c r="C2988" s="4" t="s">
        <v>18</v>
      </c>
      <c r="D2988" s="0" t="n">
        <v>47</v>
      </c>
      <c r="E2988" s="0" t="n">
        <v>400</v>
      </c>
      <c r="F2988" s="0" t="s">
        <v>11</v>
      </c>
      <c r="G2988" s="5" t="n">
        <f aca="false">OR(C2988="M15",C2988="M10")</f>
        <v>0</v>
      </c>
      <c r="H2988" s="5" t="n">
        <f aca="false">AND(D2988&lt;=7,D2988&gt;=4)</f>
        <v>0</v>
      </c>
      <c r="I2988" s="5" t="n">
        <f aca="false">AND(B2988&gt;=$P$1,B2988&lt;=$Q$1)</f>
        <v>1</v>
      </c>
      <c r="J2988" s="0" t="n">
        <f aca="false">VLOOKUP(D2988,Товар!$A$1:$F$61,5)</f>
        <v>300</v>
      </c>
      <c r="K2988" s="5" t="n">
        <f aca="false">IF(F2988="Поступление",TRUE())</f>
        <v>1</v>
      </c>
      <c r="L2988" s="5" t="n">
        <f aca="false">AND(G2988,H2988,I2988,K2988)</f>
        <v>0</v>
      </c>
      <c r="M2988" s="0" t="n">
        <f aca="false">IF(L2988,1,0)</f>
        <v>0</v>
      </c>
      <c r="N2988" s="0" t="n">
        <f aca="false">E2988*J2988*M2988</f>
        <v>0</v>
      </c>
    </row>
    <row r="2989" customFormat="false" ht="14.25" hidden="false" customHeight="false" outlineLevel="0" collapsed="false">
      <c r="A2989" s="0" t="n">
        <v>2988</v>
      </c>
      <c r="B2989" s="3" t="n">
        <v>45148</v>
      </c>
      <c r="C2989" s="4" t="s">
        <v>18</v>
      </c>
      <c r="D2989" s="0" t="n">
        <v>48</v>
      </c>
      <c r="E2989" s="0" t="n">
        <v>400</v>
      </c>
      <c r="F2989" s="0" t="s">
        <v>11</v>
      </c>
      <c r="G2989" s="5" t="n">
        <f aca="false">OR(C2989="M15",C2989="M10")</f>
        <v>0</v>
      </c>
      <c r="H2989" s="5" t="n">
        <f aca="false">AND(D2989&lt;=7,D2989&gt;=4)</f>
        <v>0</v>
      </c>
      <c r="I2989" s="5" t="n">
        <f aca="false">AND(B2989&gt;=$P$1,B2989&lt;=$Q$1)</f>
        <v>1</v>
      </c>
      <c r="J2989" s="0" t="n">
        <f aca="false">VLOOKUP(D2989,Товар!$A$1:$F$61,5)</f>
        <v>300</v>
      </c>
      <c r="K2989" s="5" t="n">
        <f aca="false">IF(F2989="Поступление",TRUE())</f>
        <v>1</v>
      </c>
      <c r="L2989" s="5" t="n">
        <f aca="false">AND(G2989,H2989,I2989,K2989)</f>
        <v>0</v>
      </c>
      <c r="M2989" s="0" t="n">
        <f aca="false">IF(L2989,1,0)</f>
        <v>0</v>
      </c>
      <c r="N2989" s="0" t="n">
        <f aca="false">E2989*J2989*M2989</f>
        <v>0</v>
      </c>
    </row>
    <row r="2990" customFormat="false" ht="14.25" hidden="false" customHeight="false" outlineLevel="0" collapsed="false">
      <c r="A2990" s="0" t="n">
        <v>2989</v>
      </c>
      <c r="B2990" s="3" t="n">
        <v>45148</v>
      </c>
      <c r="C2990" s="4" t="s">
        <v>18</v>
      </c>
      <c r="D2990" s="0" t="n">
        <v>49</v>
      </c>
      <c r="E2990" s="0" t="n">
        <v>400</v>
      </c>
      <c r="F2990" s="0" t="s">
        <v>11</v>
      </c>
      <c r="G2990" s="5" t="n">
        <f aca="false">OR(C2990="M15",C2990="M10")</f>
        <v>0</v>
      </c>
      <c r="H2990" s="5" t="n">
        <f aca="false">AND(D2990&lt;=7,D2990&gt;=4)</f>
        <v>0</v>
      </c>
      <c r="I2990" s="5" t="n">
        <f aca="false">AND(B2990&gt;=$P$1,B2990&lt;=$Q$1)</f>
        <v>1</v>
      </c>
      <c r="J2990" s="0" t="n">
        <f aca="false">VLOOKUP(D2990,Товар!$A$1:$F$61,5)</f>
        <v>250</v>
      </c>
      <c r="K2990" s="5" t="n">
        <f aca="false">IF(F2990="Поступление",TRUE())</f>
        <v>1</v>
      </c>
      <c r="L2990" s="5" t="n">
        <f aca="false">AND(G2990,H2990,I2990,K2990)</f>
        <v>0</v>
      </c>
      <c r="M2990" s="0" t="n">
        <f aca="false">IF(L2990,1,0)</f>
        <v>0</v>
      </c>
      <c r="N2990" s="0" t="n">
        <f aca="false">E2990*J2990*M2990</f>
        <v>0</v>
      </c>
    </row>
    <row r="2991" customFormat="false" ht="14.25" hidden="false" customHeight="false" outlineLevel="0" collapsed="false">
      <c r="A2991" s="0" t="n">
        <v>2990</v>
      </c>
      <c r="B2991" s="3" t="n">
        <v>45148</v>
      </c>
      <c r="C2991" s="4" t="s">
        <v>18</v>
      </c>
      <c r="D2991" s="0" t="n">
        <v>50</v>
      </c>
      <c r="E2991" s="0" t="n">
        <v>400</v>
      </c>
      <c r="F2991" s="0" t="s">
        <v>11</v>
      </c>
      <c r="G2991" s="5" t="n">
        <f aca="false">OR(C2991="M15",C2991="M10")</f>
        <v>0</v>
      </c>
      <c r="H2991" s="5" t="n">
        <f aca="false">AND(D2991&lt;=7,D2991&gt;=4)</f>
        <v>0</v>
      </c>
      <c r="I2991" s="5" t="n">
        <f aca="false">AND(B2991&gt;=$P$1,B2991&lt;=$Q$1)</f>
        <v>1</v>
      </c>
      <c r="J2991" s="0" t="n">
        <f aca="false">VLOOKUP(D2991,Товар!$A$1:$F$61,5)</f>
        <v>250</v>
      </c>
      <c r="K2991" s="5" t="n">
        <f aca="false">IF(F2991="Поступление",TRUE())</f>
        <v>1</v>
      </c>
      <c r="L2991" s="5" t="n">
        <f aca="false">AND(G2991,H2991,I2991,K2991)</f>
        <v>0</v>
      </c>
      <c r="M2991" s="0" t="n">
        <f aca="false">IF(L2991,1,0)</f>
        <v>0</v>
      </c>
      <c r="N2991" s="0" t="n">
        <f aca="false">E2991*J2991*M2991</f>
        <v>0</v>
      </c>
    </row>
    <row r="2992" customFormat="false" ht="14.25" hidden="false" customHeight="false" outlineLevel="0" collapsed="false">
      <c r="A2992" s="0" t="n">
        <v>2991</v>
      </c>
      <c r="B2992" s="3" t="n">
        <v>45148</v>
      </c>
      <c r="C2992" s="4" t="s">
        <v>18</v>
      </c>
      <c r="D2992" s="0" t="n">
        <v>51</v>
      </c>
      <c r="E2992" s="0" t="n">
        <v>400</v>
      </c>
      <c r="F2992" s="0" t="s">
        <v>11</v>
      </c>
      <c r="G2992" s="5" t="n">
        <f aca="false">OR(C2992="M15",C2992="M10")</f>
        <v>0</v>
      </c>
      <c r="H2992" s="5" t="n">
        <f aca="false">AND(D2992&lt;=7,D2992&gt;=4)</f>
        <v>0</v>
      </c>
      <c r="I2992" s="5" t="n">
        <f aca="false">AND(B2992&gt;=$P$1,B2992&lt;=$Q$1)</f>
        <v>1</v>
      </c>
      <c r="J2992" s="0" t="n">
        <f aca="false">VLOOKUP(D2992,Товар!$A$1:$F$61,5)</f>
        <v>250</v>
      </c>
      <c r="K2992" s="5" t="n">
        <f aca="false">IF(F2992="Поступление",TRUE())</f>
        <v>1</v>
      </c>
      <c r="L2992" s="5" t="n">
        <f aca="false">AND(G2992,H2992,I2992,K2992)</f>
        <v>0</v>
      </c>
      <c r="M2992" s="0" t="n">
        <f aca="false">IF(L2992,1,0)</f>
        <v>0</v>
      </c>
      <c r="N2992" s="0" t="n">
        <f aca="false">E2992*J2992*M2992</f>
        <v>0</v>
      </c>
    </row>
    <row r="2993" customFormat="false" ht="14.25" hidden="false" customHeight="false" outlineLevel="0" collapsed="false">
      <c r="A2993" s="0" t="n">
        <v>2992</v>
      </c>
      <c r="B2993" s="3" t="n">
        <v>45148</v>
      </c>
      <c r="C2993" s="4" t="s">
        <v>18</v>
      </c>
      <c r="D2993" s="0" t="n">
        <v>52</v>
      </c>
      <c r="E2993" s="0" t="n">
        <v>400</v>
      </c>
      <c r="F2993" s="0" t="s">
        <v>11</v>
      </c>
      <c r="G2993" s="5" t="n">
        <f aca="false">OR(C2993="M15",C2993="M10")</f>
        <v>0</v>
      </c>
      <c r="H2993" s="5" t="n">
        <f aca="false">AND(D2993&lt;=7,D2993&gt;=4)</f>
        <v>0</v>
      </c>
      <c r="I2993" s="5" t="n">
        <f aca="false">AND(B2993&gt;=$P$1,B2993&lt;=$Q$1)</f>
        <v>1</v>
      </c>
      <c r="J2993" s="0" t="n">
        <f aca="false">VLOOKUP(D2993,Товар!$A$1:$F$61,5)</f>
        <v>200</v>
      </c>
      <c r="K2993" s="5" t="n">
        <f aca="false">IF(F2993="Поступление",TRUE())</f>
        <v>1</v>
      </c>
      <c r="L2993" s="5" t="n">
        <f aca="false">AND(G2993,H2993,I2993,K2993)</f>
        <v>0</v>
      </c>
      <c r="M2993" s="0" t="n">
        <f aca="false">IF(L2993,1,0)</f>
        <v>0</v>
      </c>
      <c r="N2993" s="0" t="n">
        <f aca="false">E2993*J2993*M2993</f>
        <v>0</v>
      </c>
    </row>
    <row r="2994" customFormat="false" ht="14.25" hidden="false" customHeight="false" outlineLevel="0" collapsed="false">
      <c r="A2994" s="0" t="n">
        <v>2993</v>
      </c>
      <c r="B2994" s="3" t="n">
        <v>45148</v>
      </c>
      <c r="C2994" s="4" t="s">
        <v>18</v>
      </c>
      <c r="D2994" s="0" t="n">
        <v>53</v>
      </c>
      <c r="E2994" s="0" t="n">
        <v>400</v>
      </c>
      <c r="F2994" s="0" t="s">
        <v>11</v>
      </c>
      <c r="G2994" s="5" t="n">
        <f aca="false">OR(C2994="M15",C2994="M10")</f>
        <v>0</v>
      </c>
      <c r="H2994" s="5" t="n">
        <f aca="false">AND(D2994&lt;=7,D2994&gt;=4)</f>
        <v>0</v>
      </c>
      <c r="I2994" s="5" t="n">
        <f aca="false">AND(B2994&gt;=$P$1,B2994&lt;=$Q$1)</f>
        <v>1</v>
      </c>
      <c r="J2994" s="0" t="n">
        <f aca="false">VLOOKUP(D2994,Товар!$A$1:$F$61,5)</f>
        <v>400</v>
      </c>
      <c r="K2994" s="5" t="n">
        <f aca="false">IF(F2994="Поступление",TRUE())</f>
        <v>1</v>
      </c>
      <c r="L2994" s="5" t="n">
        <f aca="false">AND(G2994,H2994,I2994,K2994)</f>
        <v>0</v>
      </c>
      <c r="M2994" s="0" t="n">
        <f aca="false">IF(L2994,1,0)</f>
        <v>0</v>
      </c>
      <c r="N2994" s="0" t="n">
        <f aca="false">E2994*J2994*M2994</f>
        <v>0</v>
      </c>
    </row>
    <row r="2995" customFormat="false" ht="14.25" hidden="false" customHeight="false" outlineLevel="0" collapsed="false">
      <c r="A2995" s="0" t="n">
        <v>2994</v>
      </c>
      <c r="B2995" s="3" t="n">
        <v>45148</v>
      </c>
      <c r="C2995" s="4" t="s">
        <v>18</v>
      </c>
      <c r="D2995" s="0" t="n">
        <v>54</v>
      </c>
      <c r="E2995" s="0" t="n">
        <v>400</v>
      </c>
      <c r="F2995" s="0" t="s">
        <v>11</v>
      </c>
      <c r="G2995" s="5" t="n">
        <f aca="false">OR(C2995="M15",C2995="M10")</f>
        <v>0</v>
      </c>
      <c r="H2995" s="5" t="n">
        <f aca="false">AND(D2995&lt;=7,D2995&gt;=4)</f>
        <v>0</v>
      </c>
      <c r="I2995" s="5" t="n">
        <f aca="false">AND(B2995&gt;=$P$1,B2995&lt;=$Q$1)</f>
        <v>1</v>
      </c>
      <c r="J2995" s="0" t="n">
        <f aca="false">VLOOKUP(D2995,Товар!$A$1:$F$61,5)</f>
        <v>300</v>
      </c>
      <c r="K2995" s="5" t="n">
        <f aca="false">IF(F2995="Поступление",TRUE())</f>
        <v>1</v>
      </c>
      <c r="L2995" s="5" t="n">
        <f aca="false">AND(G2995,H2995,I2995,K2995)</f>
        <v>0</v>
      </c>
      <c r="M2995" s="0" t="n">
        <f aca="false">IF(L2995,1,0)</f>
        <v>0</v>
      </c>
      <c r="N2995" s="0" t="n">
        <f aca="false">E2995*J2995*M2995</f>
        <v>0</v>
      </c>
    </row>
    <row r="2996" customFormat="false" ht="14.25" hidden="false" customHeight="false" outlineLevel="0" collapsed="false">
      <c r="A2996" s="0" t="n">
        <v>2995</v>
      </c>
      <c r="B2996" s="3" t="n">
        <v>45148</v>
      </c>
      <c r="C2996" s="4" t="s">
        <v>18</v>
      </c>
      <c r="D2996" s="0" t="n">
        <v>55</v>
      </c>
      <c r="E2996" s="0" t="n">
        <v>400</v>
      </c>
      <c r="F2996" s="0" t="s">
        <v>11</v>
      </c>
      <c r="G2996" s="5" t="n">
        <f aca="false">OR(C2996="M15",C2996="M10")</f>
        <v>0</v>
      </c>
      <c r="H2996" s="5" t="n">
        <f aca="false">AND(D2996&lt;=7,D2996&gt;=4)</f>
        <v>0</v>
      </c>
      <c r="I2996" s="5" t="n">
        <f aca="false">AND(B2996&gt;=$P$1,B2996&lt;=$Q$1)</f>
        <v>1</v>
      </c>
      <c r="J2996" s="0" t="n">
        <f aca="false">VLOOKUP(D2996,Товар!$A$1:$F$61,5)</f>
        <v>300</v>
      </c>
      <c r="K2996" s="5" t="n">
        <f aca="false">IF(F2996="Поступление",TRUE())</f>
        <v>1</v>
      </c>
      <c r="L2996" s="5" t="n">
        <f aca="false">AND(G2996,H2996,I2996,K2996)</f>
        <v>0</v>
      </c>
      <c r="M2996" s="0" t="n">
        <f aca="false">IF(L2996,1,0)</f>
        <v>0</v>
      </c>
      <c r="N2996" s="0" t="n">
        <f aca="false">E2996*J2996*M2996</f>
        <v>0</v>
      </c>
    </row>
    <row r="2997" customFormat="false" ht="14.25" hidden="false" customHeight="false" outlineLevel="0" collapsed="false">
      <c r="A2997" s="0" t="n">
        <v>2996</v>
      </c>
      <c r="B2997" s="3" t="n">
        <v>45148</v>
      </c>
      <c r="C2997" s="4" t="s">
        <v>18</v>
      </c>
      <c r="D2997" s="0" t="n">
        <v>56</v>
      </c>
      <c r="E2997" s="0" t="n">
        <v>400</v>
      </c>
      <c r="F2997" s="0" t="s">
        <v>11</v>
      </c>
      <c r="G2997" s="5" t="n">
        <f aca="false">OR(C2997="M15",C2997="M10")</f>
        <v>0</v>
      </c>
      <c r="H2997" s="5" t="n">
        <f aca="false">AND(D2997&lt;=7,D2997&gt;=4)</f>
        <v>0</v>
      </c>
      <c r="I2997" s="5" t="n">
        <f aca="false">AND(B2997&gt;=$P$1,B2997&lt;=$Q$1)</f>
        <v>1</v>
      </c>
      <c r="J2997" s="0" t="n">
        <f aca="false">VLOOKUP(D2997,Товар!$A$1:$F$61,5)</f>
        <v>1</v>
      </c>
      <c r="K2997" s="5" t="n">
        <f aca="false">IF(F2997="Поступление",TRUE())</f>
        <v>1</v>
      </c>
      <c r="L2997" s="5" t="n">
        <f aca="false">AND(G2997,H2997,I2997,K2997)</f>
        <v>0</v>
      </c>
      <c r="M2997" s="0" t="n">
        <f aca="false">IF(L2997,1,0)</f>
        <v>0</v>
      </c>
      <c r="N2997" s="0" t="n">
        <f aca="false">E2997*J2997*M2997</f>
        <v>0</v>
      </c>
    </row>
    <row r="2998" customFormat="false" ht="14.25" hidden="false" customHeight="false" outlineLevel="0" collapsed="false">
      <c r="A2998" s="0" t="n">
        <v>2997</v>
      </c>
      <c r="B2998" s="3" t="n">
        <v>45148</v>
      </c>
      <c r="C2998" s="4" t="s">
        <v>18</v>
      </c>
      <c r="D2998" s="0" t="n">
        <v>57</v>
      </c>
      <c r="E2998" s="0" t="n">
        <v>400</v>
      </c>
      <c r="F2998" s="0" t="s">
        <v>11</v>
      </c>
      <c r="G2998" s="5" t="n">
        <f aca="false">OR(C2998="M15",C2998="M10")</f>
        <v>0</v>
      </c>
      <c r="H2998" s="5" t="n">
        <f aca="false">AND(D2998&lt;=7,D2998&gt;=4)</f>
        <v>0</v>
      </c>
      <c r="I2998" s="5" t="n">
        <f aca="false">AND(B2998&gt;=$P$1,B2998&lt;=$Q$1)</f>
        <v>1</v>
      </c>
      <c r="J2998" s="0" t="n">
        <f aca="false">VLOOKUP(D2998,Товар!$A$1:$F$61,5)</f>
        <v>1</v>
      </c>
      <c r="K2998" s="5" t="n">
        <f aca="false">IF(F2998="Поступление",TRUE())</f>
        <v>1</v>
      </c>
      <c r="L2998" s="5" t="n">
        <f aca="false">AND(G2998,H2998,I2998,K2998)</f>
        <v>0</v>
      </c>
      <c r="M2998" s="0" t="n">
        <f aca="false">IF(L2998,1,0)</f>
        <v>0</v>
      </c>
      <c r="N2998" s="0" t="n">
        <f aca="false">E2998*J2998*M2998</f>
        <v>0</v>
      </c>
    </row>
    <row r="2999" customFormat="false" ht="14.25" hidden="false" customHeight="false" outlineLevel="0" collapsed="false">
      <c r="A2999" s="0" t="n">
        <v>2998</v>
      </c>
      <c r="B2999" s="3" t="n">
        <v>45148</v>
      </c>
      <c r="C2999" s="4" t="s">
        <v>18</v>
      </c>
      <c r="D2999" s="0" t="n">
        <v>58</v>
      </c>
      <c r="E2999" s="0" t="n">
        <v>400</v>
      </c>
      <c r="F2999" s="0" t="s">
        <v>11</v>
      </c>
      <c r="G2999" s="5" t="n">
        <f aca="false">OR(C2999="M15",C2999="M10")</f>
        <v>0</v>
      </c>
      <c r="H2999" s="5" t="n">
        <f aca="false">AND(D2999&lt;=7,D2999&gt;=4)</f>
        <v>0</v>
      </c>
      <c r="I2999" s="5" t="n">
        <f aca="false">AND(B2999&gt;=$P$1,B2999&lt;=$Q$1)</f>
        <v>1</v>
      </c>
      <c r="J2999" s="0" t="n">
        <f aca="false">VLOOKUP(D2999,Товар!$A$1:$F$61,5)</f>
        <v>500</v>
      </c>
      <c r="K2999" s="5" t="n">
        <f aca="false">IF(F2999="Поступление",TRUE())</f>
        <v>1</v>
      </c>
      <c r="L2999" s="5" t="n">
        <f aca="false">AND(G2999,H2999,I2999,K2999)</f>
        <v>0</v>
      </c>
      <c r="M2999" s="0" t="n">
        <f aca="false">IF(L2999,1,0)</f>
        <v>0</v>
      </c>
      <c r="N2999" s="0" t="n">
        <f aca="false">E2999*J2999*M2999</f>
        <v>0</v>
      </c>
    </row>
    <row r="3000" customFormat="false" ht="14.25" hidden="false" customHeight="false" outlineLevel="0" collapsed="false">
      <c r="A3000" s="0" t="n">
        <v>2999</v>
      </c>
      <c r="B3000" s="3" t="n">
        <v>45148</v>
      </c>
      <c r="C3000" s="4" t="s">
        <v>18</v>
      </c>
      <c r="D3000" s="0" t="n">
        <v>59</v>
      </c>
      <c r="E3000" s="0" t="n">
        <v>400</v>
      </c>
      <c r="F3000" s="0" t="s">
        <v>11</v>
      </c>
      <c r="G3000" s="5" t="n">
        <f aca="false">OR(C3000="M15",C3000="M10")</f>
        <v>0</v>
      </c>
      <c r="H3000" s="5" t="n">
        <f aca="false">AND(D3000&lt;=7,D3000&gt;=4)</f>
        <v>0</v>
      </c>
      <c r="I3000" s="5" t="n">
        <f aca="false">AND(B3000&gt;=$P$1,B3000&lt;=$Q$1)</f>
        <v>1</v>
      </c>
      <c r="J3000" s="0" t="n">
        <f aca="false">VLOOKUP(D3000,Товар!$A$1:$F$61,5)</f>
        <v>500</v>
      </c>
      <c r="K3000" s="5" t="n">
        <f aca="false">IF(F3000="Поступление",TRUE())</f>
        <v>1</v>
      </c>
      <c r="L3000" s="5" t="n">
        <f aca="false">AND(G3000,H3000,I3000,K3000)</f>
        <v>0</v>
      </c>
      <c r="M3000" s="0" t="n">
        <f aca="false">IF(L3000,1,0)</f>
        <v>0</v>
      </c>
      <c r="N3000" s="0" t="n">
        <f aca="false">E3000*J3000*M3000</f>
        <v>0</v>
      </c>
    </row>
    <row r="3001" customFormat="false" ht="14.25" hidden="false" customHeight="false" outlineLevel="0" collapsed="false">
      <c r="A3001" s="0" t="n">
        <v>3000</v>
      </c>
      <c r="B3001" s="3" t="n">
        <v>45148</v>
      </c>
      <c r="C3001" s="4" t="s">
        <v>18</v>
      </c>
      <c r="D3001" s="0" t="n">
        <v>60</v>
      </c>
      <c r="E3001" s="0" t="n">
        <v>400</v>
      </c>
      <c r="F3001" s="0" t="s">
        <v>11</v>
      </c>
      <c r="G3001" s="5" t="n">
        <f aca="false">OR(C3001="M15",C3001="M10")</f>
        <v>0</v>
      </c>
      <c r="H3001" s="5" t="n">
        <f aca="false">AND(D3001&lt;=7,D3001&gt;=4)</f>
        <v>0</v>
      </c>
      <c r="I3001" s="5" t="n">
        <f aca="false">AND(B3001&gt;=$P$1,B3001&lt;=$Q$1)</f>
        <v>1</v>
      </c>
      <c r="J3001" s="0" t="n">
        <f aca="false">VLOOKUP(D3001,Товар!$A$1:$F$61,5)</f>
        <v>500</v>
      </c>
      <c r="K3001" s="5" t="n">
        <f aca="false">IF(F3001="Поступление",TRUE())</f>
        <v>1</v>
      </c>
      <c r="L3001" s="5" t="n">
        <f aca="false">AND(G3001,H3001,I3001,K3001)</f>
        <v>0</v>
      </c>
      <c r="M3001" s="0" t="n">
        <f aca="false">IF(L3001,1,0)</f>
        <v>0</v>
      </c>
      <c r="N3001" s="0" t="n">
        <f aca="false">E3001*J3001*M3001</f>
        <v>0</v>
      </c>
    </row>
    <row r="3002" customFormat="false" ht="14.25" hidden="false" customHeight="false" outlineLevel="0" collapsed="false">
      <c r="A3002" s="0" t="n">
        <v>3001</v>
      </c>
      <c r="B3002" s="3" t="n">
        <v>45148</v>
      </c>
      <c r="C3002" s="4" t="s">
        <v>19</v>
      </c>
      <c r="D3002" s="0" t="n">
        <v>37</v>
      </c>
      <c r="E3002" s="0" t="n">
        <v>400</v>
      </c>
      <c r="F3002" s="0" t="s">
        <v>11</v>
      </c>
      <c r="G3002" s="5" t="n">
        <f aca="false">OR(C3002="M15",C3002="M10")</f>
        <v>0</v>
      </c>
      <c r="H3002" s="5" t="n">
        <f aca="false">AND(D3002&lt;=7,D3002&gt;=4)</f>
        <v>0</v>
      </c>
      <c r="I3002" s="5" t="n">
        <f aca="false">AND(B3002&gt;=$P$1,B3002&lt;=$Q$1)</f>
        <v>1</v>
      </c>
      <c r="J3002" s="0" t="n">
        <f aca="false">VLOOKUP(D3002,Товар!$A$1:$F$61,5)</f>
        <v>200</v>
      </c>
      <c r="K3002" s="5" t="n">
        <f aca="false">IF(F3002="Поступление",TRUE())</f>
        <v>1</v>
      </c>
      <c r="L3002" s="5" t="n">
        <f aca="false">AND(G3002,H3002,I3002,K3002)</f>
        <v>0</v>
      </c>
      <c r="M3002" s="0" t="n">
        <f aca="false">IF(L3002,1,0)</f>
        <v>0</v>
      </c>
      <c r="N3002" s="0" t="n">
        <f aca="false">E3002*J3002*M3002</f>
        <v>0</v>
      </c>
    </row>
    <row r="3003" customFormat="false" ht="14.25" hidden="false" customHeight="false" outlineLevel="0" collapsed="false">
      <c r="A3003" s="0" t="n">
        <v>3002</v>
      </c>
      <c r="B3003" s="3" t="n">
        <v>45148</v>
      </c>
      <c r="C3003" s="4" t="s">
        <v>19</v>
      </c>
      <c r="D3003" s="0" t="n">
        <v>38</v>
      </c>
      <c r="E3003" s="0" t="n">
        <v>400</v>
      </c>
      <c r="F3003" s="0" t="s">
        <v>11</v>
      </c>
      <c r="G3003" s="5" t="n">
        <f aca="false">OR(C3003="M15",C3003="M10")</f>
        <v>0</v>
      </c>
      <c r="H3003" s="5" t="n">
        <f aca="false">AND(D3003&lt;=7,D3003&gt;=4)</f>
        <v>0</v>
      </c>
      <c r="I3003" s="5" t="n">
        <f aca="false">AND(B3003&gt;=$P$1,B3003&lt;=$Q$1)</f>
        <v>1</v>
      </c>
      <c r="J3003" s="0" t="n">
        <f aca="false">VLOOKUP(D3003,Товар!$A$1:$F$61,5)</f>
        <v>200</v>
      </c>
      <c r="K3003" s="5" t="n">
        <f aca="false">IF(F3003="Поступление",TRUE())</f>
        <v>1</v>
      </c>
      <c r="L3003" s="5" t="n">
        <f aca="false">AND(G3003,H3003,I3003,K3003)</f>
        <v>0</v>
      </c>
      <c r="M3003" s="0" t="n">
        <f aca="false">IF(L3003,1,0)</f>
        <v>0</v>
      </c>
      <c r="N3003" s="0" t="n">
        <f aca="false">E3003*J3003*M3003</f>
        <v>0</v>
      </c>
    </row>
    <row r="3004" customFormat="false" ht="14.25" hidden="false" customHeight="false" outlineLevel="0" collapsed="false">
      <c r="A3004" s="0" t="n">
        <v>3003</v>
      </c>
      <c r="B3004" s="3" t="n">
        <v>45148</v>
      </c>
      <c r="C3004" s="4" t="s">
        <v>19</v>
      </c>
      <c r="D3004" s="0" t="n">
        <v>39</v>
      </c>
      <c r="E3004" s="0" t="n">
        <v>400</v>
      </c>
      <c r="F3004" s="0" t="s">
        <v>11</v>
      </c>
      <c r="G3004" s="5" t="n">
        <f aca="false">OR(C3004="M15",C3004="M10")</f>
        <v>0</v>
      </c>
      <c r="H3004" s="5" t="n">
        <f aca="false">AND(D3004&lt;=7,D3004&gt;=4)</f>
        <v>0</v>
      </c>
      <c r="I3004" s="5" t="n">
        <f aca="false">AND(B3004&gt;=$P$1,B3004&lt;=$Q$1)</f>
        <v>1</v>
      </c>
      <c r="J3004" s="0" t="n">
        <f aca="false">VLOOKUP(D3004,Товар!$A$1:$F$61,5)</f>
        <v>250</v>
      </c>
      <c r="K3004" s="5" t="n">
        <f aca="false">IF(F3004="Поступление",TRUE())</f>
        <v>1</v>
      </c>
      <c r="L3004" s="5" t="n">
        <f aca="false">AND(G3004,H3004,I3004,K3004)</f>
        <v>0</v>
      </c>
      <c r="M3004" s="0" t="n">
        <f aca="false">IF(L3004,1,0)</f>
        <v>0</v>
      </c>
      <c r="N3004" s="0" t="n">
        <f aca="false">E3004*J3004*M3004</f>
        <v>0</v>
      </c>
    </row>
    <row r="3005" customFormat="false" ht="14.25" hidden="false" customHeight="false" outlineLevel="0" collapsed="false">
      <c r="A3005" s="0" t="n">
        <v>3004</v>
      </c>
      <c r="B3005" s="3" t="n">
        <v>45148</v>
      </c>
      <c r="C3005" s="4" t="s">
        <v>19</v>
      </c>
      <c r="D3005" s="0" t="n">
        <v>40</v>
      </c>
      <c r="E3005" s="0" t="n">
        <v>400</v>
      </c>
      <c r="F3005" s="0" t="s">
        <v>11</v>
      </c>
      <c r="G3005" s="5" t="n">
        <f aca="false">OR(C3005="M15",C3005="M10")</f>
        <v>0</v>
      </c>
      <c r="H3005" s="5" t="n">
        <f aca="false">AND(D3005&lt;=7,D3005&gt;=4)</f>
        <v>0</v>
      </c>
      <c r="I3005" s="5" t="n">
        <f aca="false">AND(B3005&gt;=$P$1,B3005&lt;=$Q$1)</f>
        <v>1</v>
      </c>
      <c r="J3005" s="0" t="n">
        <f aca="false">VLOOKUP(D3005,Товар!$A$1:$F$61,5)</f>
        <v>200</v>
      </c>
      <c r="K3005" s="5" t="n">
        <f aca="false">IF(F3005="Поступление",TRUE())</f>
        <v>1</v>
      </c>
      <c r="L3005" s="5" t="n">
        <f aca="false">AND(G3005,H3005,I3005,K3005)</f>
        <v>0</v>
      </c>
      <c r="M3005" s="0" t="n">
        <f aca="false">IF(L3005,1,0)</f>
        <v>0</v>
      </c>
      <c r="N3005" s="0" t="n">
        <f aca="false">E3005*J3005*M3005</f>
        <v>0</v>
      </c>
    </row>
    <row r="3006" customFormat="false" ht="14.25" hidden="false" customHeight="false" outlineLevel="0" collapsed="false">
      <c r="A3006" s="0" t="n">
        <v>3005</v>
      </c>
      <c r="B3006" s="3" t="n">
        <v>45148</v>
      </c>
      <c r="C3006" s="4" t="s">
        <v>19</v>
      </c>
      <c r="D3006" s="0" t="n">
        <v>41</v>
      </c>
      <c r="E3006" s="0" t="n">
        <v>400</v>
      </c>
      <c r="F3006" s="0" t="s">
        <v>11</v>
      </c>
      <c r="G3006" s="5" t="n">
        <f aca="false">OR(C3006="M15",C3006="M10")</f>
        <v>0</v>
      </c>
      <c r="H3006" s="5" t="n">
        <f aca="false">AND(D3006&lt;=7,D3006&gt;=4)</f>
        <v>0</v>
      </c>
      <c r="I3006" s="5" t="n">
        <f aca="false">AND(B3006&gt;=$P$1,B3006&lt;=$Q$1)</f>
        <v>1</v>
      </c>
      <c r="J3006" s="0" t="n">
        <f aca="false">VLOOKUP(D3006,Товар!$A$1:$F$61,5)</f>
        <v>100</v>
      </c>
      <c r="K3006" s="5" t="n">
        <f aca="false">IF(F3006="Поступление",TRUE())</f>
        <v>1</v>
      </c>
      <c r="L3006" s="5" t="n">
        <f aca="false">AND(G3006,H3006,I3006,K3006)</f>
        <v>0</v>
      </c>
      <c r="M3006" s="0" t="n">
        <f aca="false">IF(L3006,1,0)</f>
        <v>0</v>
      </c>
      <c r="N3006" s="0" t="n">
        <f aca="false">E3006*J3006*M3006</f>
        <v>0</v>
      </c>
    </row>
    <row r="3007" customFormat="false" ht="14.25" hidden="false" customHeight="false" outlineLevel="0" collapsed="false">
      <c r="A3007" s="0" t="n">
        <v>3006</v>
      </c>
      <c r="B3007" s="3" t="n">
        <v>45148</v>
      </c>
      <c r="C3007" s="4" t="s">
        <v>19</v>
      </c>
      <c r="D3007" s="0" t="n">
        <v>42</v>
      </c>
      <c r="E3007" s="0" t="n">
        <v>400</v>
      </c>
      <c r="F3007" s="0" t="s">
        <v>11</v>
      </c>
      <c r="G3007" s="5" t="n">
        <f aca="false">OR(C3007="M15",C3007="M10")</f>
        <v>0</v>
      </c>
      <c r="H3007" s="5" t="n">
        <f aca="false">AND(D3007&lt;=7,D3007&gt;=4)</f>
        <v>0</v>
      </c>
      <c r="I3007" s="5" t="n">
        <f aca="false">AND(B3007&gt;=$P$1,B3007&lt;=$Q$1)</f>
        <v>1</v>
      </c>
      <c r="J3007" s="0" t="n">
        <f aca="false">VLOOKUP(D3007,Товар!$A$1:$F$61,5)</f>
        <v>500</v>
      </c>
      <c r="K3007" s="5" t="n">
        <f aca="false">IF(F3007="Поступление",TRUE())</f>
        <v>1</v>
      </c>
      <c r="L3007" s="5" t="n">
        <f aca="false">AND(G3007,H3007,I3007,K3007)</f>
        <v>0</v>
      </c>
      <c r="M3007" s="0" t="n">
        <f aca="false">IF(L3007,1,0)</f>
        <v>0</v>
      </c>
      <c r="N3007" s="0" t="n">
        <f aca="false">E3007*J3007*M3007</f>
        <v>0</v>
      </c>
    </row>
    <row r="3008" customFormat="false" ht="14.25" hidden="false" customHeight="false" outlineLevel="0" collapsed="false">
      <c r="A3008" s="0" t="n">
        <v>3007</v>
      </c>
      <c r="B3008" s="3" t="n">
        <v>45148</v>
      </c>
      <c r="C3008" s="4" t="s">
        <v>19</v>
      </c>
      <c r="D3008" s="0" t="n">
        <v>43</v>
      </c>
      <c r="E3008" s="0" t="n">
        <v>400</v>
      </c>
      <c r="F3008" s="0" t="s">
        <v>11</v>
      </c>
      <c r="G3008" s="5" t="n">
        <f aca="false">OR(C3008="M15",C3008="M10")</f>
        <v>0</v>
      </c>
      <c r="H3008" s="5" t="n">
        <f aca="false">AND(D3008&lt;=7,D3008&gt;=4)</f>
        <v>0</v>
      </c>
      <c r="I3008" s="5" t="n">
        <f aca="false">AND(B3008&gt;=$P$1,B3008&lt;=$Q$1)</f>
        <v>1</v>
      </c>
      <c r="J3008" s="0" t="n">
        <f aca="false">VLOOKUP(D3008,Товар!$A$1:$F$61,5)</f>
        <v>120</v>
      </c>
      <c r="K3008" s="5" t="n">
        <f aca="false">IF(F3008="Поступление",TRUE())</f>
        <v>1</v>
      </c>
      <c r="L3008" s="5" t="n">
        <f aca="false">AND(G3008,H3008,I3008,K3008)</f>
        <v>0</v>
      </c>
      <c r="M3008" s="0" t="n">
        <f aca="false">IF(L3008,1,0)</f>
        <v>0</v>
      </c>
      <c r="N3008" s="0" t="n">
        <f aca="false">E3008*J3008*M3008</f>
        <v>0</v>
      </c>
    </row>
    <row r="3009" customFormat="false" ht="14.25" hidden="false" customHeight="false" outlineLevel="0" collapsed="false">
      <c r="A3009" s="0" t="n">
        <v>3008</v>
      </c>
      <c r="B3009" s="3" t="n">
        <v>45148</v>
      </c>
      <c r="C3009" s="4" t="s">
        <v>19</v>
      </c>
      <c r="D3009" s="0" t="n">
        <v>44</v>
      </c>
      <c r="E3009" s="0" t="n">
        <v>400</v>
      </c>
      <c r="F3009" s="0" t="s">
        <v>11</v>
      </c>
      <c r="G3009" s="5" t="n">
        <f aca="false">OR(C3009="M15",C3009="M10")</f>
        <v>0</v>
      </c>
      <c r="H3009" s="5" t="n">
        <f aca="false">AND(D3009&lt;=7,D3009&gt;=4)</f>
        <v>0</v>
      </c>
      <c r="I3009" s="5" t="n">
        <f aca="false">AND(B3009&gt;=$P$1,B3009&lt;=$Q$1)</f>
        <v>1</v>
      </c>
      <c r="J3009" s="0" t="n">
        <f aca="false">VLOOKUP(D3009,Товар!$A$1:$F$61,5)</f>
        <v>200</v>
      </c>
      <c r="K3009" s="5" t="n">
        <f aca="false">IF(F3009="Поступление",TRUE())</f>
        <v>1</v>
      </c>
      <c r="L3009" s="5" t="n">
        <f aca="false">AND(G3009,H3009,I3009,K3009)</f>
        <v>0</v>
      </c>
      <c r="M3009" s="0" t="n">
        <f aca="false">IF(L3009,1,0)</f>
        <v>0</v>
      </c>
      <c r="N3009" s="0" t="n">
        <f aca="false">E3009*J3009*M3009</f>
        <v>0</v>
      </c>
    </row>
    <row r="3010" customFormat="false" ht="14.25" hidden="false" customHeight="false" outlineLevel="0" collapsed="false">
      <c r="A3010" s="0" t="n">
        <v>3009</v>
      </c>
      <c r="B3010" s="3" t="n">
        <v>45148</v>
      </c>
      <c r="C3010" s="4" t="s">
        <v>19</v>
      </c>
      <c r="D3010" s="0" t="n">
        <v>45</v>
      </c>
      <c r="E3010" s="0" t="n">
        <v>400</v>
      </c>
      <c r="F3010" s="0" t="s">
        <v>11</v>
      </c>
      <c r="G3010" s="5" t="n">
        <f aca="false">OR(C3010="M15",C3010="M10")</f>
        <v>0</v>
      </c>
      <c r="H3010" s="5" t="n">
        <f aca="false">AND(D3010&lt;=7,D3010&gt;=4)</f>
        <v>0</v>
      </c>
      <c r="I3010" s="5" t="n">
        <f aca="false">AND(B3010&gt;=$P$1,B3010&lt;=$Q$1)</f>
        <v>1</v>
      </c>
      <c r="J3010" s="0" t="n">
        <f aca="false">VLOOKUP(D3010,Товар!$A$1:$F$61,5)</f>
        <v>200</v>
      </c>
      <c r="K3010" s="5" t="n">
        <f aca="false">IF(F3010="Поступление",TRUE())</f>
        <v>1</v>
      </c>
      <c r="L3010" s="5" t="n">
        <f aca="false">AND(G3010,H3010,I3010,K3010)</f>
        <v>0</v>
      </c>
      <c r="M3010" s="0" t="n">
        <f aca="false">IF(L3010,1,0)</f>
        <v>0</v>
      </c>
      <c r="N3010" s="0" t="n">
        <f aca="false">E3010*J3010*M3010</f>
        <v>0</v>
      </c>
    </row>
    <row r="3011" customFormat="false" ht="14.25" hidden="false" customHeight="false" outlineLevel="0" collapsed="false">
      <c r="A3011" s="0" t="n">
        <v>3010</v>
      </c>
      <c r="B3011" s="3" t="n">
        <v>45148</v>
      </c>
      <c r="C3011" s="4" t="s">
        <v>19</v>
      </c>
      <c r="D3011" s="0" t="n">
        <v>46</v>
      </c>
      <c r="E3011" s="0" t="n">
        <v>400</v>
      </c>
      <c r="F3011" s="0" t="s">
        <v>11</v>
      </c>
      <c r="G3011" s="5" t="n">
        <f aca="false">OR(C3011="M15",C3011="M10")</f>
        <v>0</v>
      </c>
      <c r="H3011" s="5" t="n">
        <f aca="false">AND(D3011&lt;=7,D3011&gt;=4)</f>
        <v>0</v>
      </c>
      <c r="I3011" s="5" t="n">
        <f aca="false">AND(B3011&gt;=$P$1,B3011&lt;=$Q$1)</f>
        <v>1</v>
      </c>
      <c r="J3011" s="0" t="n">
        <f aca="false">VLOOKUP(D3011,Товар!$A$1:$F$61,5)</f>
        <v>300</v>
      </c>
      <c r="K3011" s="5" t="n">
        <f aca="false">IF(F3011="Поступление",TRUE())</f>
        <v>1</v>
      </c>
      <c r="L3011" s="5" t="n">
        <f aca="false">AND(G3011,H3011,I3011,K3011)</f>
        <v>0</v>
      </c>
      <c r="M3011" s="0" t="n">
        <f aca="false">IF(L3011,1,0)</f>
        <v>0</v>
      </c>
      <c r="N3011" s="0" t="n">
        <f aca="false">E3011*J3011*M3011</f>
        <v>0</v>
      </c>
    </row>
    <row r="3012" customFormat="false" ht="14.25" hidden="false" customHeight="false" outlineLevel="0" collapsed="false">
      <c r="A3012" s="0" t="n">
        <v>3011</v>
      </c>
      <c r="B3012" s="3" t="n">
        <v>45148</v>
      </c>
      <c r="C3012" s="4" t="s">
        <v>19</v>
      </c>
      <c r="D3012" s="0" t="n">
        <v>47</v>
      </c>
      <c r="E3012" s="0" t="n">
        <v>400</v>
      </c>
      <c r="F3012" s="0" t="s">
        <v>11</v>
      </c>
      <c r="G3012" s="5" t="n">
        <f aca="false">OR(C3012="M15",C3012="M10")</f>
        <v>0</v>
      </c>
      <c r="H3012" s="5" t="n">
        <f aca="false">AND(D3012&lt;=7,D3012&gt;=4)</f>
        <v>0</v>
      </c>
      <c r="I3012" s="5" t="n">
        <f aca="false">AND(B3012&gt;=$P$1,B3012&lt;=$Q$1)</f>
        <v>1</v>
      </c>
      <c r="J3012" s="0" t="n">
        <f aca="false">VLOOKUP(D3012,Товар!$A$1:$F$61,5)</f>
        <v>300</v>
      </c>
      <c r="K3012" s="5" t="n">
        <f aca="false">IF(F3012="Поступление",TRUE())</f>
        <v>1</v>
      </c>
      <c r="L3012" s="5" t="n">
        <f aca="false">AND(G3012,H3012,I3012,K3012)</f>
        <v>0</v>
      </c>
      <c r="M3012" s="0" t="n">
        <f aca="false">IF(L3012,1,0)</f>
        <v>0</v>
      </c>
      <c r="N3012" s="0" t="n">
        <f aca="false">E3012*J3012*M3012</f>
        <v>0</v>
      </c>
    </row>
    <row r="3013" customFormat="false" ht="14.25" hidden="false" customHeight="false" outlineLevel="0" collapsed="false">
      <c r="A3013" s="0" t="n">
        <v>3012</v>
      </c>
      <c r="B3013" s="3" t="n">
        <v>45148</v>
      </c>
      <c r="C3013" s="4" t="s">
        <v>19</v>
      </c>
      <c r="D3013" s="0" t="n">
        <v>48</v>
      </c>
      <c r="E3013" s="0" t="n">
        <v>400</v>
      </c>
      <c r="F3013" s="0" t="s">
        <v>11</v>
      </c>
      <c r="G3013" s="5" t="n">
        <f aca="false">OR(C3013="M15",C3013="M10")</f>
        <v>0</v>
      </c>
      <c r="H3013" s="5" t="n">
        <f aca="false">AND(D3013&lt;=7,D3013&gt;=4)</f>
        <v>0</v>
      </c>
      <c r="I3013" s="5" t="n">
        <f aca="false">AND(B3013&gt;=$P$1,B3013&lt;=$Q$1)</f>
        <v>1</v>
      </c>
      <c r="J3013" s="0" t="n">
        <f aca="false">VLOOKUP(D3013,Товар!$A$1:$F$61,5)</f>
        <v>300</v>
      </c>
      <c r="K3013" s="5" t="n">
        <f aca="false">IF(F3013="Поступление",TRUE())</f>
        <v>1</v>
      </c>
      <c r="L3013" s="5" t="n">
        <f aca="false">AND(G3013,H3013,I3013,K3013)</f>
        <v>0</v>
      </c>
      <c r="M3013" s="0" t="n">
        <f aca="false">IF(L3013,1,0)</f>
        <v>0</v>
      </c>
      <c r="N3013" s="0" t="n">
        <f aca="false">E3013*J3013*M3013</f>
        <v>0</v>
      </c>
    </row>
    <row r="3014" customFormat="false" ht="14.25" hidden="false" customHeight="false" outlineLevel="0" collapsed="false">
      <c r="A3014" s="0" t="n">
        <v>3013</v>
      </c>
      <c r="B3014" s="3" t="n">
        <v>45148</v>
      </c>
      <c r="C3014" s="4" t="s">
        <v>19</v>
      </c>
      <c r="D3014" s="0" t="n">
        <v>49</v>
      </c>
      <c r="E3014" s="0" t="n">
        <v>400</v>
      </c>
      <c r="F3014" s="0" t="s">
        <v>11</v>
      </c>
      <c r="G3014" s="5" t="n">
        <f aca="false">OR(C3014="M15",C3014="M10")</f>
        <v>0</v>
      </c>
      <c r="H3014" s="5" t="n">
        <f aca="false">AND(D3014&lt;=7,D3014&gt;=4)</f>
        <v>0</v>
      </c>
      <c r="I3014" s="5" t="n">
        <f aca="false">AND(B3014&gt;=$P$1,B3014&lt;=$Q$1)</f>
        <v>1</v>
      </c>
      <c r="J3014" s="0" t="n">
        <f aca="false">VLOOKUP(D3014,Товар!$A$1:$F$61,5)</f>
        <v>250</v>
      </c>
      <c r="K3014" s="5" t="n">
        <f aca="false">IF(F3014="Поступление",TRUE())</f>
        <v>1</v>
      </c>
      <c r="L3014" s="5" t="n">
        <f aca="false">AND(G3014,H3014,I3014,K3014)</f>
        <v>0</v>
      </c>
      <c r="M3014" s="0" t="n">
        <f aca="false">IF(L3014,1,0)</f>
        <v>0</v>
      </c>
      <c r="N3014" s="0" t="n">
        <f aca="false">E3014*J3014*M3014</f>
        <v>0</v>
      </c>
    </row>
    <row r="3015" customFormat="false" ht="14.25" hidden="false" customHeight="false" outlineLevel="0" collapsed="false">
      <c r="A3015" s="0" t="n">
        <v>3014</v>
      </c>
      <c r="B3015" s="3" t="n">
        <v>45148</v>
      </c>
      <c r="C3015" s="4" t="s">
        <v>19</v>
      </c>
      <c r="D3015" s="0" t="n">
        <v>50</v>
      </c>
      <c r="E3015" s="0" t="n">
        <v>400</v>
      </c>
      <c r="F3015" s="0" t="s">
        <v>11</v>
      </c>
      <c r="G3015" s="5" t="n">
        <f aca="false">OR(C3015="M15",C3015="M10")</f>
        <v>0</v>
      </c>
      <c r="H3015" s="5" t="n">
        <f aca="false">AND(D3015&lt;=7,D3015&gt;=4)</f>
        <v>0</v>
      </c>
      <c r="I3015" s="5" t="n">
        <f aca="false">AND(B3015&gt;=$P$1,B3015&lt;=$Q$1)</f>
        <v>1</v>
      </c>
      <c r="J3015" s="0" t="n">
        <f aca="false">VLOOKUP(D3015,Товар!$A$1:$F$61,5)</f>
        <v>250</v>
      </c>
      <c r="K3015" s="5" t="n">
        <f aca="false">IF(F3015="Поступление",TRUE())</f>
        <v>1</v>
      </c>
      <c r="L3015" s="5" t="n">
        <f aca="false">AND(G3015,H3015,I3015,K3015)</f>
        <v>0</v>
      </c>
      <c r="M3015" s="0" t="n">
        <f aca="false">IF(L3015,1,0)</f>
        <v>0</v>
      </c>
      <c r="N3015" s="0" t="n">
        <f aca="false">E3015*J3015*M3015</f>
        <v>0</v>
      </c>
    </row>
    <row r="3016" customFormat="false" ht="14.25" hidden="false" customHeight="false" outlineLevel="0" collapsed="false">
      <c r="A3016" s="0" t="n">
        <v>3015</v>
      </c>
      <c r="B3016" s="3" t="n">
        <v>45148</v>
      </c>
      <c r="C3016" s="4" t="s">
        <v>19</v>
      </c>
      <c r="D3016" s="0" t="n">
        <v>51</v>
      </c>
      <c r="E3016" s="0" t="n">
        <v>400</v>
      </c>
      <c r="F3016" s="0" t="s">
        <v>11</v>
      </c>
      <c r="G3016" s="5" t="n">
        <f aca="false">OR(C3016="M15",C3016="M10")</f>
        <v>0</v>
      </c>
      <c r="H3016" s="5" t="n">
        <f aca="false">AND(D3016&lt;=7,D3016&gt;=4)</f>
        <v>0</v>
      </c>
      <c r="I3016" s="5" t="n">
        <f aca="false">AND(B3016&gt;=$P$1,B3016&lt;=$Q$1)</f>
        <v>1</v>
      </c>
      <c r="J3016" s="0" t="n">
        <f aca="false">VLOOKUP(D3016,Товар!$A$1:$F$61,5)</f>
        <v>250</v>
      </c>
      <c r="K3016" s="5" t="n">
        <f aca="false">IF(F3016="Поступление",TRUE())</f>
        <v>1</v>
      </c>
      <c r="L3016" s="5" t="n">
        <f aca="false">AND(G3016,H3016,I3016,K3016)</f>
        <v>0</v>
      </c>
      <c r="M3016" s="0" t="n">
        <f aca="false">IF(L3016,1,0)</f>
        <v>0</v>
      </c>
      <c r="N3016" s="0" t="n">
        <f aca="false">E3016*J3016*M3016</f>
        <v>0</v>
      </c>
    </row>
    <row r="3017" customFormat="false" ht="14.25" hidden="false" customHeight="false" outlineLevel="0" collapsed="false">
      <c r="A3017" s="0" t="n">
        <v>3016</v>
      </c>
      <c r="B3017" s="3" t="n">
        <v>45148</v>
      </c>
      <c r="C3017" s="4" t="s">
        <v>19</v>
      </c>
      <c r="D3017" s="0" t="n">
        <v>52</v>
      </c>
      <c r="E3017" s="0" t="n">
        <v>400</v>
      </c>
      <c r="F3017" s="0" t="s">
        <v>11</v>
      </c>
      <c r="G3017" s="5" t="n">
        <f aca="false">OR(C3017="M15",C3017="M10")</f>
        <v>0</v>
      </c>
      <c r="H3017" s="5" t="n">
        <f aca="false">AND(D3017&lt;=7,D3017&gt;=4)</f>
        <v>0</v>
      </c>
      <c r="I3017" s="5" t="n">
        <f aca="false">AND(B3017&gt;=$P$1,B3017&lt;=$Q$1)</f>
        <v>1</v>
      </c>
      <c r="J3017" s="0" t="n">
        <f aca="false">VLOOKUP(D3017,Товар!$A$1:$F$61,5)</f>
        <v>200</v>
      </c>
      <c r="K3017" s="5" t="n">
        <f aca="false">IF(F3017="Поступление",TRUE())</f>
        <v>1</v>
      </c>
      <c r="L3017" s="5" t="n">
        <f aca="false">AND(G3017,H3017,I3017,K3017)</f>
        <v>0</v>
      </c>
      <c r="M3017" s="0" t="n">
        <f aca="false">IF(L3017,1,0)</f>
        <v>0</v>
      </c>
      <c r="N3017" s="0" t="n">
        <f aca="false">E3017*J3017*M3017</f>
        <v>0</v>
      </c>
    </row>
    <row r="3018" customFormat="false" ht="14.25" hidden="false" customHeight="false" outlineLevel="0" collapsed="false">
      <c r="A3018" s="0" t="n">
        <v>3017</v>
      </c>
      <c r="B3018" s="3" t="n">
        <v>45148</v>
      </c>
      <c r="C3018" s="4" t="s">
        <v>19</v>
      </c>
      <c r="D3018" s="0" t="n">
        <v>53</v>
      </c>
      <c r="E3018" s="0" t="n">
        <v>400</v>
      </c>
      <c r="F3018" s="0" t="s">
        <v>11</v>
      </c>
      <c r="G3018" s="5" t="n">
        <f aca="false">OR(C3018="M15",C3018="M10")</f>
        <v>0</v>
      </c>
      <c r="H3018" s="5" t="n">
        <f aca="false">AND(D3018&lt;=7,D3018&gt;=4)</f>
        <v>0</v>
      </c>
      <c r="I3018" s="5" t="n">
        <f aca="false">AND(B3018&gt;=$P$1,B3018&lt;=$Q$1)</f>
        <v>1</v>
      </c>
      <c r="J3018" s="0" t="n">
        <f aca="false">VLOOKUP(D3018,Товар!$A$1:$F$61,5)</f>
        <v>400</v>
      </c>
      <c r="K3018" s="5" t="n">
        <f aca="false">IF(F3018="Поступление",TRUE())</f>
        <v>1</v>
      </c>
      <c r="L3018" s="5" t="n">
        <f aca="false">AND(G3018,H3018,I3018,K3018)</f>
        <v>0</v>
      </c>
      <c r="M3018" s="0" t="n">
        <f aca="false">IF(L3018,1,0)</f>
        <v>0</v>
      </c>
      <c r="N3018" s="0" t="n">
        <f aca="false">E3018*J3018*M3018</f>
        <v>0</v>
      </c>
    </row>
    <row r="3019" customFormat="false" ht="14.25" hidden="false" customHeight="false" outlineLevel="0" collapsed="false">
      <c r="A3019" s="0" t="n">
        <v>3018</v>
      </c>
      <c r="B3019" s="3" t="n">
        <v>45148</v>
      </c>
      <c r="C3019" s="4" t="s">
        <v>19</v>
      </c>
      <c r="D3019" s="0" t="n">
        <v>54</v>
      </c>
      <c r="E3019" s="0" t="n">
        <v>400</v>
      </c>
      <c r="F3019" s="0" t="s">
        <v>11</v>
      </c>
      <c r="G3019" s="5" t="n">
        <f aca="false">OR(C3019="M15",C3019="M10")</f>
        <v>0</v>
      </c>
      <c r="H3019" s="5" t="n">
        <f aca="false">AND(D3019&lt;=7,D3019&gt;=4)</f>
        <v>0</v>
      </c>
      <c r="I3019" s="5" t="n">
        <f aca="false">AND(B3019&gt;=$P$1,B3019&lt;=$Q$1)</f>
        <v>1</v>
      </c>
      <c r="J3019" s="0" t="n">
        <f aca="false">VLOOKUP(D3019,Товар!$A$1:$F$61,5)</f>
        <v>300</v>
      </c>
      <c r="K3019" s="5" t="n">
        <f aca="false">IF(F3019="Поступление",TRUE())</f>
        <v>1</v>
      </c>
      <c r="L3019" s="5" t="n">
        <f aca="false">AND(G3019,H3019,I3019,K3019)</f>
        <v>0</v>
      </c>
      <c r="M3019" s="0" t="n">
        <f aca="false">IF(L3019,1,0)</f>
        <v>0</v>
      </c>
      <c r="N3019" s="0" t="n">
        <f aca="false">E3019*J3019*M3019</f>
        <v>0</v>
      </c>
    </row>
    <row r="3020" customFormat="false" ht="14.25" hidden="false" customHeight="false" outlineLevel="0" collapsed="false">
      <c r="A3020" s="0" t="n">
        <v>3019</v>
      </c>
      <c r="B3020" s="3" t="n">
        <v>45148</v>
      </c>
      <c r="C3020" s="4" t="s">
        <v>19</v>
      </c>
      <c r="D3020" s="0" t="n">
        <v>55</v>
      </c>
      <c r="E3020" s="0" t="n">
        <v>400</v>
      </c>
      <c r="F3020" s="0" t="s">
        <v>11</v>
      </c>
      <c r="G3020" s="5" t="n">
        <f aca="false">OR(C3020="M15",C3020="M10")</f>
        <v>0</v>
      </c>
      <c r="H3020" s="5" t="n">
        <f aca="false">AND(D3020&lt;=7,D3020&gt;=4)</f>
        <v>0</v>
      </c>
      <c r="I3020" s="5" t="n">
        <f aca="false">AND(B3020&gt;=$P$1,B3020&lt;=$Q$1)</f>
        <v>1</v>
      </c>
      <c r="J3020" s="0" t="n">
        <f aca="false">VLOOKUP(D3020,Товар!$A$1:$F$61,5)</f>
        <v>300</v>
      </c>
      <c r="K3020" s="5" t="n">
        <f aca="false">IF(F3020="Поступление",TRUE())</f>
        <v>1</v>
      </c>
      <c r="L3020" s="5" t="n">
        <f aca="false">AND(G3020,H3020,I3020,K3020)</f>
        <v>0</v>
      </c>
      <c r="M3020" s="0" t="n">
        <f aca="false">IF(L3020,1,0)</f>
        <v>0</v>
      </c>
      <c r="N3020" s="0" t="n">
        <f aca="false">E3020*J3020*M3020</f>
        <v>0</v>
      </c>
    </row>
    <row r="3021" customFormat="false" ht="14.25" hidden="false" customHeight="false" outlineLevel="0" collapsed="false">
      <c r="A3021" s="0" t="n">
        <v>3020</v>
      </c>
      <c r="B3021" s="3" t="n">
        <v>45148</v>
      </c>
      <c r="C3021" s="4" t="s">
        <v>19</v>
      </c>
      <c r="D3021" s="0" t="n">
        <v>56</v>
      </c>
      <c r="E3021" s="0" t="n">
        <v>400</v>
      </c>
      <c r="F3021" s="0" t="s">
        <v>11</v>
      </c>
      <c r="G3021" s="5" t="n">
        <f aca="false">OR(C3021="M15",C3021="M10")</f>
        <v>0</v>
      </c>
      <c r="H3021" s="5" t="n">
        <f aca="false">AND(D3021&lt;=7,D3021&gt;=4)</f>
        <v>0</v>
      </c>
      <c r="I3021" s="5" t="n">
        <f aca="false">AND(B3021&gt;=$P$1,B3021&lt;=$Q$1)</f>
        <v>1</v>
      </c>
      <c r="J3021" s="0" t="n">
        <f aca="false">VLOOKUP(D3021,Товар!$A$1:$F$61,5)</f>
        <v>1</v>
      </c>
      <c r="K3021" s="5" t="n">
        <f aca="false">IF(F3021="Поступление",TRUE())</f>
        <v>1</v>
      </c>
      <c r="L3021" s="5" t="n">
        <f aca="false">AND(G3021,H3021,I3021,K3021)</f>
        <v>0</v>
      </c>
      <c r="M3021" s="0" t="n">
        <f aca="false">IF(L3021,1,0)</f>
        <v>0</v>
      </c>
      <c r="N3021" s="0" t="n">
        <f aca="false">E3021*J3021*M3021</f>
        <v>0</v>
      </c>
    </row>
    <row r="3022" customFormat="false" ht="14.25" hidden="false" customHeight="false" outlineLevel="0" collapsed="false">
      <c r="A3022" s="0" t="n">
        <v>3021</v>
      </c>
      <c r="B3022" s="3" t="n">
        <v>45148</v>
      </c>
      <c r="C3022" s="4" t="s">
        <v>19</v>
      </c>
      <c r="D3022" s="0" t="n">
        <v>57</v>
      </c>
      <c r="E3022" s="0" t="n">
        <v>400</v>
      </c>
      <c r="F3022" s="0" t="s">
        <v>11</v>
      </c>
      <c r="G3022" s="5" t="n">
        <f aca="false">OR(C3022="M15",C3022="M10")</f>
        <v>0</v>
      </c>
      <c r="H3022" s="5" t="n">
        <f aca="false">AND(D3022&lt;=7,D3022&gt;=4)</f>
        <v>0</v>
      </c>
      <c r="I3022" s="5" t="n">
        <f aca="false">AND(B3022&gt;=$P$1,B3022&lt;=$Q$1)</f>
        <v>1</v>
      </c>
      <c r="J3022" s="0" t="n">
        <f aca="false">VLOOKUP(D3022,Товар!$A$1:$F$61,5)</f>
        <v>1</v>
      </c>
      <c r="K3022" s="5" t="n">
        <f aca="false">IF(F3022="Поступление",TRUE())</f>
        <v>1</v>
      </c>
      <c r="L3022" s="5" t="n">
        <f aca="false">AND(G3022,H3022,I3022,K3022)</f>
        <v>0</v>
      </c>
      <c r="M3022" s="0" t="n">
        <f aca="false">IF(L3022,1,0)</f>
        <v>0</v>
      </c>
      <c r="N3022" s="0" t="n">
        <f aca="false">E3022*J3022*M3022</f>
        <v>0</v>
      </c>
    </row>
    <row r="3023" customFormat="false" ht="14.25" hidden="false" customHeight="false" outlineLevel="0" collapsed="false">
      <c r="A3023" s="0" t="n">
        <v>3022</v>
      </c>
      <c r="B3023" s="3" t="n">
        <v>45148</v>
      </c>
      <c r="C3023" s="4" t="s">
        <v>19</v>
      </c>
      <c r="D3023" s="0" t="n">
        <v>58</v>
      </c>
      <c r="E3023" s="0" t="n">
        <v>400</v>
      </c>
      <c r="F3023" s="0" t="s">
        <v>11</v>
      </c>
      <c r="G3023" s="5" t="n">
        <f aca="false">OR(C3023="M15",C3023="M10")</f>
        <v>0</v>
      </c>
      <c r="H3023" s="5" t="n">
        <f aca="false">AND(D3023&lt;=7,D3023&gt;=4)</f>
        <v>0</v>
      </c>
      <c r="I3023" s="5" t="n">
        <f aca="false">AND(B3023&gt;=$P$1,B3023&lt;=$Q$1)</f>
        <v>1</v>
      </c>
      <c r="J3023" s="0" t="n">
        <f aca="false">VLOOKUP(D3023,Товар!$A$1:$F$61,5)</f>
        <v>500</v>
      </c>
      <c r="K3023" s="5" t="n">
        <f aca="false">IF(F3023="Поступление",TRUE())</f>
        <v>1</v>
      </c>
      <c r="L3023" s="5" t="n">
        <f aca="false">AND(G3023,H3023,I3023,K3023)</f>
        <v>0</v>
      </c>
      <c r="M3023" s="0" t="n">
        <f aca="false">IF(L3023,1,0)</f>
        <v>0</v>
      </c>
      <c r="N3023" s="0" t="n">
        <f aca="false">E3023*J3023*M3023</f>
        <v>0</v>
      </c>
    </row>
    <row r="3024" customFormat="false" ht="14.25" hidden="false" customHeight="false" outlineLevel="0" collapsed="false">
      <c r="A3024" s="0" t="n">
        <v>3023</v>
      </c>
      <c r="B3024" s="3" t="n">
        <v>45148</v>
      </c>
      <c r="C3024" s="4" t="s">
        <v>19</v>
      </c>
      <c r="D3024" s="0" t="n">
        <v>59</v>
      </c>
      <c r="E3024" s="0" t="n">
        <v>400</v>
      </c>
      <c r="F3024" s="0" t="s">
        <v>11</v>
      </c>
      <c r="G3024" s="5" t="n">
        <f aca="false">OR(C3024="M15",C3024="M10")</f>
        <v>0</v>
      </c>
      <c r="H3024" s="5" t="n">
        <f aca="false">AND(D3024&lt;=7,D3024&gt;=4)</f>
        <v>0</v>
      </c>
      <c r="I3024" s="5" t="n">
        <f aca="false">AND(B3024&gt;=$P$1,B3024&lt;=$Q$1)</f>
        <v>1</v>
      </c>
      <c r="J3024" s="0" t="n">
        <f aca="false">VLOOKUP(D3024,Товар!$A$1:$F$61,5)</f>
        <v>500</v>
      </c>
      <c r="K3024" s="5" t="n">
        <f aca="false">IF(F3024="Поступление",TRUE())</f>
        <v>1</v>
      </c>
      <c r="L3024" s="5" t="n">
        <f aca="false">AND(G3024,H3024,I3024,K3024)</f>
        <v>0</v>
      </c>
      <c r="M3024" s="0" t="n">
        <f aca="false">IF(L3024,1,0)</f>
        <v>0</v>
      </c>
      <c r="N3024" s="0" t="n">
        <f aca="false">E3024*J3024*M3024</f>
        <v>0</v>
      </c>
    </row>
    <row r="3025" customFormat="false" ht="14.25" hidden="false" customHeight="false" outlineLevel="0" collapsed="false">
      <c r="A3025" s="0" t="n">
        <v>3024</v>
      </c>
      <c r="B3025" s="3" t="n">
        <v>45148</v>
      </c>
      <c r="C3025" s="4" t="s">
        <v>19</v>
      </c>
      <c r="D3025" s="0" t="n">
        <v>60</v>
      </c>
      <c r="E3025" s="0" t="n">
        <v>400</v>
      </c>
      <c r="F3025" s="0" t="s">
        <v>11</v>
      </c>
      <c r="G3025" s="5" t="n">
        <f aca="false">OR(C3025="M15",C3025="M10")</f>
        <v>0</v>
      </c>
      <c r="H3025" s="5" t="n">
        <f aca="false">AND(D3025&lt;=7,D3025&gt;=4)</f>
        <v>0</v>
      </c>
      <c r="I3025" s="5" t="n">
        <f aca="false">AND(B3025&gt;=$P$1,B3025&lt;=$Q$1)</f>
        <v>1</v>
      </c>
      <c r="J3025" s="0" t="n">
        <f aca="false">VLOOKUP(D3025,Товар!$A$1:$F$61,5)</f>
        <v>500</v>
      </c>
      <c r="K3025" s="5" t="n">
        <f aca="false">IF(F3025="Поступление",TRUE())</f>
        <v>1</v>
      </c>
      <c r="L3025" s="5" t="n">
        <f aca="false">AND(G3025,H3025,I3025,K3025)</f>
        <v>0</v>
      </c>
      <c r="M3025" s="0" t="n">
        <f aca="false">IF(L3025,1,0)</f>
        <v>0</v>
      </c>
      <c r="N3025" s="0" t="n">
        <f aca="false">E3025*J3025*M3025</f>
        <v>0</v>
      </c>
    </row>
    <row r="3026" customFormat="false" ht="14.25" hidden="false" customHeight="false" outlineLevel="0" collapsed="false">
      <c r="A3026" s="0" t="n">
        <v>3025</v>
      </c>
      <c r="B3026" s="3" t="n">
        <v>45148</v>
      </c>
      <c r="C3026" s="4" t="s">
        <v>20</v>
      </c>
      <c r="D3026" s="0" t="n">
        <v>37</v>
      </c>
      <c r="E3026" s="0" t="n">
        <v>400</v>
      </c>
      <c r="F3026" s="0" t="s">
        <v>11</v>
      </c>
      <c r="G3026" s="5" t="n">
        <f aca="false">OR(C3026="M15",C3026="M10")</f>
        <v>0</v>
      </c>
      <c r="H3026" s="5" t="n">
        <f aca="false">AND(D3026&lt;=7,D3026&gt;=4)</f>
        <v>0</v>
      </c>
      <c r="I3026" s="5" t="n">
        <f aca="false">AND(B3026&gt;=$P$1,B3026&lt;=$Q$1)</f>
        <v>1</v>
      </c>
      <c r="J3026" s="0" t="n">
        <f aca="false">VLOOKUP(D3026,Товар!$A$1:$F$61,5)</f>
        <v>200</v>
      </c>
      <c r="K3026" s="5" t="n">
        <f aca="false">IF(F3026="Поступление",TRUE())</f>
        <v>1</v>
      </c>
      <c r="L3026" s="5" t="n">
        <f aca="false">AND(G3026,H3026,I3026,K3026)</f>
        <v>0</v>
      </c>
      <c r="M3026" s="0" t="n">
        <f aca="false">IF(L3026,1,0)</f>
        <v>0</v>
      </c>
      <c r="N3026" s="0" t="n">
        <f aca="false">E3026*J3026*M3026</f>
        <v>0</v>
      </c>
    </row>
    <row r="3027" customFormat="false" ht="14.25" hidden="false" customHeight="false" outlineLevel="0" collapsed="false">
      <c r="A3027" s="0" t="n">
        <v>3026</v>
      </c>
      <c r="B3027" s="3" t="n">
        <v>45148</v>
      </c>
      <c r="C3027" s="4" t="s">
        <v>20</v>
      </c>
      <c r="D3027" s="0" t="n">
        <v>38</v>
      </c>
      <c r="E3027" s="0" t="n">
        <v>400</v>
      </c>
      <c r="F3027" s="0" t="s">
        <v>11</v>
      </c>
      <c r="G3027" s="5" t="n">
        <f aca="false">OR(C3027="M15",C3027="M10")</f>
        <v>0</v>
      </c>
      <c r="H3027" s="5" t="n">
        <f aca="false">AND(D3027&lt;=7,D3027&gt;=4)</f>
        <v>0</v>
      </c>
      <c r="I3027" s="5" t="n">
        <f aca="false">AND(B3027&gt;=$P$1,B3027&lt;=$Q$1)</f>
        <v>1</v>
      </c>
      <c r="J3027" s="0" t="n">
        <f aca="false">VLOOKUP(D3027,Товар!$A$1:$F$61,5)</f>
        <v>200</v>
      </c>
      <c r="K3027" s="5" t="n">
        <f aca="false">IF(F3027="Поступление",TRUE())</f>
        <v>1</v>
      </c>
      <c r="L3027" s="5" t="n">
        <f aca="false">AND(G3027,H3027,I3027,K3027)</f>
        <v>0</v>
      </c>
      <c r="M3027" s="0" t="n">
        <f aca="false">IF(L3027,1,0)</f>
        <v>0</v>
      </c>
      <c r="N3027" s="0" t="n">
        <f aca="false">E3027*J3027*M3027</f>
        <v>0</v>
      </c>
    </row>
    <row r="3028" customFormat="false" ht="14.25" hidden="false" customHeight="false" outlineLevel="0" collapsed="false">
      <c r="A3028" s="0" t="n">
        <v>3027</v>
      </c>
      <c r="B3028" s="3" t="n">
        <v>45148</v>
      </c>
      <c r="C3028" s="4" t="s">
        <v>20</v>
      </c>
      <c r="D3028" s="0" t="n">
        <v>39</v>
      </c>
      <c r="E3028" s="0" t="n">
        <v>400</v>
      </c>
      <c r="F3028" s="0" t="s">
        <v>11</v>
      </c>
      <c r="G3028" s="5" t="n">
        <f aca="false">OR(C3028="M15",C3028="M10")</f>
        <v>0</v>
      </c>
      <c r="H3028" s="5" t="n">
        <f aca="false">AND(D3028&lt;=7,D3028&gt;=4)</f>
        <v>0</v>
      </c>
      <c r="I3028" s="5" t="n">
        <f aca="false">AND(B3028&gt;=$P$1,B3028&lt;=$Q$1)</f>
        <v>1</v>
      </c>
      <c r="J3028" s="0" t="n">
        <f aca="false">VLOOKUP(D3028,Товар!$A$1:$F$61,5)</f>
        <v>250</v>
      </c>
      <c r="K3028" s="5" t="n">
        <f aca="false">IF(F3028="Поступление",TRUE())</f>
        <v>1</v>
      </c>
      <c r="L3028" s="5" t="n">
        <f aca="false">AND(G3028,H3028,I3028,K3028)</f>
        <v>0</v>
      </c>
      <c r="M3028" s="0" t="n">
        <f aca="false">IF(L3028,1,0)</f>
        <v>0</v>
      </c>
      <c r="N3028" s="0" t="n">
        <f aca="false">E3028*J3028*M3028</f>
        <v>0</v>
      </c>
    </row>
    <row r="3029" customFormat="false" ht="14.25" hidden="false" customHeight="false" outlineLevel="0" collapsed="false">
      <c r="A3029" s="0" t="n">
        <v>3028</v>
      </c>
      <c r="B3029" s="3" t="n">
        <v>45148</v>
      </c>
      <c r="C3029" s="4" t="s">
        <v>20</v>
      </c>
      <c r="D3029" s="0" t="n">
        <v>40</v>
      </c>
      <c r="E3029" s="0" t="n">
        <v>400</v>
      </c>
      <c r="F3029" s="0" t="s">
        <v>11</v>
      </c>
      <c r="G3029" s="5" t="n">
        <f aca="false">OR(C3029="M15",C3029="M10")</f>
        <v>0</v>
      </c>
      <c r="H3029" s="5" t="n">
        <f aca="false">AND(D3029&lt;=7,D3029&gt;=4)</f>
        <v>0</v>
      </c>
      <c r="I3029" s="5" t="n">
        <f aca="false">AND(B3029&gt;=$P$1,B3029&lt;=$Q$1)</f>
        <v>1</v>
      </c>
      <c r="J3029" s="0" t="n">
        <f aca="false">VLOOKUP(D3029,Товар!$A$1:$F$61,5)</f>
        <v>200</v>
      </c>
      <c r="K3029" s="5" t="n">
        <f aca="false">IF(F3029="Поступление",TRUE())</f>
        <v>1</v>
      </c>
      <c r="L3029" s="5" t="n">
        <f aca="false">AND(G3029,H3029,I3029,K3029)</f>
        <v>0</v>
      </c>
      <c r="M3029" s="0" t="n">
        <f aca="false">IF(L3029,1,0)</f>
        <v>0</v>
      </c>
      <c r="N3029" s="0" t="n">
        <f aca="false">E3029*J3029*M3029</f>
        <v>0</v>
      </c>
    </row>
    <row r="3030" customFormat="false" ht="14.25" hidden="false" customHeight="false" outlineLevel="0" collapsed="false">
      <c r="A3030" s="0" t="n">
        <v>3029</v>
      </c>
      <c r="B3030" s="3" t="n">
        <v>45148</v>
      </c>
      <c r="C3030" s="4" t="s">
        <v>20</v>
      </c>
      <c r="D3030" s="0" t="n">
        <v>41</v>
      </c>
      <c r="E3030" s="0" t="n">
        <v>400</v>
      </c>
      <c r="F3030" s="0" t="s">
        <v>11</v>
      </c>
      <c r="G3030" s="5" t="n">
        <f aca="false">OR(C3030="M15",C3030="M10")</f>
        <v>0</v>
      </c>
      <c r="H3030" s="5" t="n">
        <f aca="false">AND(D3030&lt;=7,D3030&gt;=4)</f>
        <v>0</v>
      </c>
      <c r="I3030" s="5" t="n">
        <f aca="false">AND(B3030&gt;=$P$1,B3030&lt;=$Q$1)</f>
        <v>1</v>
      </c>
      <c r="J3030" s="0" t="n">
        <f aca="false">VLOOKUP(D3030,Товар!$A$1:$F$61,5)</f>
        <v>100</v>
      </c>
      <c r="K3030" s="5" t="n">
        <f aca="false">IF(F3030="Поступление",TRUE())</f>
        <v>1</v>
      </c>
      <c r="L3030" s="5" t="n">
        <f aca="false">AND(G3030,H3030,I3030,K3030)</f>
        <v>0</v>
      </c>
      <c r="M3030" s="0" t="n">
        <f aca="false">IF(L3030,1,0)</f>
        <v>0</v>
      </c>
      <c r="N3030" s="0" t="n">
        <f aca="false">E3030*J3030*M3030</f>
        <v>0</v>
      </c>
    </row>
    <row r="3031" customFormat="false" ht="14.25" hidden="false" customHeight="false" outlineLevel="0" collapsed="false">
      <c r="A3031" s="0" t="n">
        <v>3030</v>
      </c>
      <c r="B3031" s="3" t="n">
        <v>45148</v>
      </c>
      <c r="C3031" s="4" t="s">
        <v>20</v>
      </c>
      <c r="D3031" s="0" t="n">
        <v>42</v>
      </c>
      <c r="E3031" s="0" t="n">
        <v>400</v>
      </c>
      <c r="F3031" s="0" t="s">
        <v>11</v>
      </c>
      <c r="G3031" s="5" t="n">
        <f aca="false">OR(C3031="M15",C3031="M10")</f>
        <v>0</v>
      </c>
      <c r="H3031" s="5" t="n">
        <f aca="false">AND(D3031&lt;=7,D3031&gt;=4)</f>
        <v>0</v>
      </c>
      <c r="I3031" s="5" t="n">
        <f aca="false">AND(B3031&gt;=$P$1,B3031&lt;=$Q$1)</f>
        <v>1</v>
      </c>
      <c r="J3031" s="0" t="n">
        <f aca="false">VLOOKUP(D3031,Товар!$A$1:$F$61,5)</f>
        <v>500</v>
      </c>
      <c r="K3031" s="5" t="n">
        <f aca="false">IF(F3031="Поступление",TRUE())</f>
        <v>1</v>
      </c>
      <c r="L3031" s="5" t="n">
        <f aca="false">AND(G3031,H3031,I3031,K3031)</f>
        <v>0</v>
      </c>
      <c r="M3031" s="0" t="n">
        <f aca="false">IF(L3031,1,0)</f>
        <v>0</v>
      </c>
      <c r="N3031" s="0" t="n">
        <f aca="false">E3031*J3031*M3031</f>
        <v>0</v>
      </c>
    </row>
    <row r="3032" customFormat="false" ht="14.25" hidden="false" customHeight="false" outlineLevel="0" collapsed="false">
      <c r="A3032" s="0" t="n">
        <v>3031</v>
      </c>
      <c r="B3032" s="3" t="n">
        <v>45148</v>
      </c>
      <c r="C3032" s="4" t="s">
        <v>20</v>
      </c>
      <c r="D3032" s="0" t="n">
        <v>43</v>
      </c>
      <c r="E3032" s="0" t="n">
        <v>400</v>
      </c>
      <c r="F3032" s="0" t="s">
        <v>11</v>
      </c>
      <c r="G3032" s="5" t="n">
        <f aca="false">OR(C3032="M15",C3032="M10")</f>
        <v>0</v>
      </c>
      <c r="H3032" s="5" t="n">
        <f aca="false">AND(D3032&lt;=7,D3032&gt;=4)</f>
        <v>0</v>
      </c>
      <c r="I3032" s="5" t="n">
        <f aca="false">AND(B3032&gt;=$P$1,B3032&lt;=$Q$1)</f>
        <v>1</v>
      </c>
      <c r="J3032" s="0" t="n">
        <f aca="false">VLOOKUP(D3032,Товар!$A$1:$F$61,5)</f>
        <v>120</v>
      </c>
      <c r="K3032" s="5" t="n">
        <f aca="false">IF(F3032="Поступление",TRUE())</f>
        <v>1</v>
      </c>
      <c r="L3032" s="5" t="n">
        <f aca="false">AND(G3032,H3032,I3032,K3032)</f>
        <v>0</v>
      </c>
      <c r="M3032" s="0" t="n">
        <f aca="false">IF(L3032,1,0)</f>
        <v>0</v>
      </c>
      <c r="N3032" s="0" t="n">
        <f aca="false">E3032*J3032*M3032</f>
        <v>0</v>
      </c>
    </row>
    <row r="3033" customFormat="false" ht="14.25" hidden="false" customHeight="false" outlineLevel="0" collapsed="false">
      <c r="A3033" s="0" t="n">
        <v>3032</v>
      </c>
      <c r="B3033" s="3" t="n">
        <v>45148</v>
      </c>
      <c r="C3033" s="4" t="s">
        <v>20</v>
      </c>
      <c r="D3033" s="0" t="n">
        <v>44</v>
      </c>
      <c r="E3033" s="0" t="n">
        <v>400</v>
      </c>
      <c r="F3033" s="0" t="s">
        <v>11</v>
      </c>
      <c r="G3033" s="5" t="n">
        <f aca="false">OR(C3033="M15",C3033="M10")</f>
        <v>0</v>
      </c>
      <c r="H3033" s="5" t="n">
        <f aca="false">AND(D3033&lt;=7,D3033&gt;=4)</f>
        <v>0</v>
      </c>
      <c r="I3033" s="5" t="n">
        <f aca="false">AND(B3033&gt;=$P$1,B3033&lt;=$Q$1)</f>
        <v>1</v>
      </c>
      <c r="J3033" s="0" t="n">
        <f aca="false">VLOOKUP(D3033,Товар!$A$1:$F$61,5)</f>
        <v>200</v>
      </c>
      <c r="K3033" s="5" t="n">
        <f aca="false">IF(F3033="Поступление",TRUE())</f>
        <v>1</v>
      </c>
      <c r="L3033" s="5" t="n">
        <f aca="false">AND(G3033,H3033,I3033,K3033)</f>
        <v>0</v>
      </c>
      <c r="M3033" s="0" t="n">
        <f aca="false">IF(L3033,1,0)</f>
        <v>0</v>
      </c>
      <c r="N3033" s="0" t="n">
        <f aca="false">E3033*J3033*M3033</f>
        <v>0</v>
      </c>
    </row>
    <row r="3034" customFormat="false" ht="14.25" hidden="false" customHeight="false" outlineLevel="0" collapsed="false">
      <c r="A3034" s="0" t="n">
        <v>3033</v>
      </c>
      <c r="B3034" s="3" t="n">
        <v>45148</v>
      </c>
      <c r="C3034" s="4" t="s">
        <v>20</v>
      </c>
      <c r="D3034" s="0" t="n">
        <v>45</v>
      </c>
      <c r="E3034" s="0" t="n">
        <v>400</v>
      </c>
      <c r="F3034" s="0" t="s">
        <v>11</v>
      </c>
      <c r="G3034" s="5" t="n">
        <f aca="false">OR(C3034="M15",C3034="M10")</f>
        <v>0</v>
      </c>
      <c r="H3034" s="5" t="n">
        <f aca="false">AND(D3034&lt;=7,D3034&gt;=4)</f>
        <v>0</v>
      </c>
      <c r="I3034" s="5" t="n">
        <f aca="false">AND(B3034&gt;=$P$1,B3034&lt;=$Q$1)</f>
        <v>1</v>
      </c>
      <c r="J3034" s="0" t="n">
        <f aca="false">VLOOKUP(D3034,Товар!$A$1:$F$61,5)</f>
        <v>200</v>
      </c>
      <c r="K3034" s="5" t="n">
        <f aca="false">IF(F3034="Поступление",TRUE())</f>
        <v>1</v>
      </c>
      <c r="L3034" s="5" t="n">
        <f aca="false">AND(G3034,H3034,I3034,K3034)</f>
        <v>0</v>
      </c>
      <c r="M3034" s="0" t="n">
        <f aca="false">IF(L3034,1,0)</f>
        <v>0</v>
      </c>
      <c r="N3034" s="0" t="n">
        <f aca="false">E3034*J3034*M3034</f>
        <v>0</v>
      </c>
    </row>
    <row r="3035" customFormat="false" ht="14.25" hidden="false" customHeight="false" outlineLevel="0" collapsed="false">
      <c r="A3035" s="0" t="n">
        <v>3034</v>
      </c>
      <c r="B3035" s="3" t="n">
        <v>45148</v>
      </c>
      <c r="C3035" s="4" t="s">
        <v>20</v>
      </c>
      <c r="D3035" s="0" t="n">
        <v>46</v>
      </c>
      <c r="E3035" s="0" t="n">
        <v>400</v>
      </c>
      <c r="F3035" s="0" t="s">
        <v>11</v>
      </c>
      <c r="G3035" s="5" t="n">
        <f aca="false">OR(C3035="M15",C3035="M10")</f>
        <v>0</v>
      </c>
      <c r="H3035" s="5" t="n">
        <f aca="false">AND(D3035&lt;=7,D3035&gt;=4)</f>
        <v>0</v>
      </c>
      <c r="I3035" s="5" t="n">
        <f aca="false">AND(B3035&gt;=$P$1,B3035&lt;=$Q$1)</f>
        <v>1</v>
      </c>
      <c r="J3035" s="0" t="n">
        <f aca="false">VLOOKUP(D3035,Товар!$A$1:$F$61,5)</f>
        <v>300</v>
      </c>
      <c r="K3035" s="5" t="n">
        <f aca="false">IF(F3035="Поступление",TRUE())</f>
        <v>1</v>
      </c>
      <c r="L3035" s="5" t="n">
        <f aca="false">AND(G3035,H3035,I3035,K3035)</f>
        <v>0</v>
      </c>
      <c r="M3035" s="0" t="n">
        <f aca="false">IF(L3035,1,0)</f>
        <v>0</v>
      </c>
      <c r="N3035" s="0" t="n">
        <f aca="false">E3035*J3035*M3035</f>
        <v>0</v>
      </c>
    </row>
    <row r="3036" customFormat="false" ht="14.25" hidden="false" customHeight="false" outlineLevel="0" collapsed="false">
      <c r="A3036" s="0" t="n">
        <v>3035</v>
      </c>
      <c r="B3036" s="3" t="n">
        <v>45148</v>
      </c>
      <c r="C3036" s="4" t="s">
        <v>20</v>
      </c>
      <c r="D3036" s="0" t="n">
        <v>47</v>
      </c>
      <c r="E3036" s="0" t="n">
        <v>400</v>
      </c>
      <c r="F3036" s="0" t="s">
        <v>11</v>
      </c>
      <c r="G3036" s="5" t="n">
        <f aca="false">OR(C3036="M15",C3036="M10")</f>
        <v>0</v>
      </c>
      <c r="H3036" s="5" t="n">
        <f aca="false">AND(D3036&lt;=7,D3036&gt;=4)</f>
        <v>0</v>
      </c>
      <c r="I3036" s="5" t="n">
        <f aca="false">AND(B3036&gt;=$P$1,B3036&lt;=$Q$1)</f>
        <v>1</v>
      </c>
      <c r="J3036" s="0" t="n">
        <f aca="false">VLOOKUP(D3036,Товар!$A$1:$F$61,5)</f>
        <v>300</v>
      </c>
      <c r="K3036" s="5" t="n">
        <f aca="false">IF(F3036="Поступление",TRUE())</f>
        <v>1</v>
      </c>
      <c r="L3036" s="5" t="n">
        <f aca="false">AND(G3036,H3036,I3036,K3036)</f>
        <v>0</v>
      </c>
      <c r="M3036" s="0" t="n">
        <f aca="false">IF(L3036,1,0)</f>
        <v>0</v>
      </c>
      <c r="N3036" s="0" t="n">
        <f aca="false">E3036*J3036*M3036</f>
        <v>0</v>
      </c>
    </row>
    <row r="3037" customFormat="false" ht="14.25" hidden="false" customHeight="false" outlineLevel="0" collapsed="false">
      <c r="A3037" s="0" t="n">
        <v>3036</v>
      </c>
      <c r="B3037" s="3" t="n">
        <v>45148</v>
      </c>
      <c r="C3037" s="4" t="s">
        <v>20</v>
      </c>
      <c r="D3037" s="0" t="n">
        <v>48</v>
      </c>
      <c r="E3037" s="0" t="n">
        <v>400</v>
      </c>
      <c r="F3037" s="0" t="s">
        <v>11</v>
      </c>
      <c r="G3037" s="5" t="n">
        <f aca="false">OR(C3037="M15",C3037="M10")</f>
        <v>0</v>
      </c>
      <c r="H3037" s="5" t="n">
        <f aca="false">AND(D3037&lt;=7,D3037&gt;=4)</f>
        <v>0</v>
      </c>
      <c r="I3037" s="5" t="n">
        <f aca="false">AND(B3037&gt;=$P$1,B3037&lt;=$Q$1)</f>
        <v>1</v>
      </c>
      <c r="J3037" s="0" t="n">
        <f aca="false">VLOOKUP(D3037,Товар!$A$1:$F$61,5)</f>
        <v>300</v>
      </c>
      <c r="K3037" s="5" t="n">
        <f aca="false">IF(F3037="Поступление",TRUE())</f>
        <v>1</v>
      </c>
      <c r="L3037" s="5" t="n">
        <f aca="false">AND(G3037,H3037,I3037,K3037)</f>
        <v>0</v>
      </c>
      <c r="M3037" s="0" t="n">
        <f aca="false">IF(L3037,1,0)</f>
        <v>0</v>
      </c>
      <c r="N3037" s="0" t="n">
        <f aca="false">E3037*J3037*M3037</f>
        <v>0</v>
      </c>
    </row>
    <row r="3038" customFormat="false" ht="14.25" hidden="false" customHeight="false" outlineLevel="0" collapsed="false">
      <c r="A3038" s="0" t="n">
        <v>3037</v>
      </c>
      <c r="B3038" s="3" t="n">
        <v>45148</v>
      </c>
      <c r="C3038" s="4" t="s">
        <v>20</v>
      </c>
      <c r="D3038" s="0" t="n">
        <v>49</v>
      </c>
      <c r="E3038" s="0" t="n">
        <v>400</v>
      </c>
      <c r="F3038" s="0" t="s">
        <v>11</v>
      </c>
      <c r="G3038" s="5" t="n">
        <f aca="false">OR(C3038="M15",C3038="M10")</f>
        <v>0</v>
      </c>
      <c r="H3038" s="5" t="n">
        <f aca="false">AND(D3038&lt;=7,D3038&gt;=4)</f>
        <v>0</v>
      </c>
      <c r="I3038" s="5" t="n">
        <f aca="false">AND(B3038&gt;=$P$1,B3038&lt;=$Q$1)</f>
        <v>1</v>
      </c>
      <c r="J3038" s="0" t="n">
        <f aca="false">VLOOKUP(D3038,Товар!$A$1:$F$61,5)</f>
        <v>250</v>
      </c>
      <c r="K3038" s="5" t="n">
        <f aca="false">IF(F3038="Поступление",TRUE())</f>
        <v>1</v>
      </c>
      <c r="L3038" s="5" t="n">
        <f aca="false">AND(G3038,H3038,I3038,K3038)</f>
        <v>0</v>
      </c>
      <c r="M3038" s="0" t="n">
        <f aca="false">IF(L3038,1,0)</f>
        <v>0</v>
      </c>
      <c r="N3038" s="0" t="n">
        <f aca="false">E3038*J3038*M3038</f>
        <v>0</v>
      </c>
    </row>
    <row r="3039" customFormat="false" ht="14.25" hidden="false" customHeight="false" outlineLevel="0" collapsed="false">
      <c r="A3039" s="0" t="n">
        <v>3038</v>
      </c>
      <c r="B3039" s="3" t="n">
        <v>45148</v>
      </c>
      <c r="C3039" s="4" t="s">
        <v>20</v>
      </c>
      <c r="D3039" s="0" t="n">
        <v>50</v>
      </c>
      <c r="E3039" s="0" t="n">
        <v>400</v>
      </c>
      <c r="F3039" s="0" t="s">
        <v>11</v>
      </c>
      <c r="G3039" s="5" t="n">
        <f aca="false">OR(C3039="M15",C3039="M10")</f>
        <v>0</v>
      </c>
      <c r="H3039" s="5" t="n">
        <f aca="false">AND(D3039&lt;=7,D3039&gt;=4)</f>
        <v>0</v>
      </c>
      <c r="I3039" s="5" t="n">
        <f aca="false">AND(B3039&gt;=$P$1,B3039&lt;=$Q$1)</f>
        <v>1</v>
      </c>
      <c r="J3039" s="0" t="n">
        <f aca="false">VLOOKUP(D3039,Товар!$A$1:$F$61,5)</f>
        <v>250</v>
      </c>
      <c r="K3039" s="5" t="n">
        <f aca="false">IF(F3039="Поступление",TRUE())</f>
        <v>1</v>
      </c>
      <c r="L3039" s="5" t="n">
        <f aca="false">AND(G3039,H3039,I3039,K3039)</f>
        <v>0</v>
      </c>
      <c r="M3039" s="0" t="n">
        <f aca="false">IF(L3039,1,0)</f>
        <v>0</v>
      </c>
      <c r="N3039" s="0" t="n">
        <f aca="false">E3039*J3039*M3039</f>
        <v>0</v>
      </c>
    </row>
    <row r="3040" customFormat="false" ht="14.25" hidden="false" customHeight="false" outlineLevel="0" collapsed="false">
      <c r="A3040" s="0" t="n">
        <v>3039</v>
      </c>
      <c r="B3040" s="3" t="n">
        <v>45148</v>
      </c>
      <c r="C3040" s="4" t="s">
        <v>20</v>
      </c>
      <c r="D3040" s="0" t="n">
        <v>51</v>
      </c>
      <c r="E3040" s="0" t="n">
        <v>400</v>
      </c>
      <c r="F3040" s="0" t="s">
        <v>11</v>
      </c>
      <c r="G3040" s="5" t="n">
        <f aca="false">OR(C3040="M15",C3040="M10")</f>
        <v>0</v>
      </c>
      <c r="H3040" s="5" t="n">
        <f aca="false">AND(D3040&lt;=7,D3040&gt;=4)</f>
        <v>0</v>
      </c>
      <c r="I3040" s="5" t="n">
        <f aca="false">AND(B3040&gt;=$P$1,B3040&lt;=$Q$1)</f>
        <v>1</v>
      </c>
      <c r="J3040" s="0" t="n">
        <f aca="false">VLOOKUP(D3040,Товар!$A$1:$F$61,5)</f>
        <v>250</v>
      </c>
      <c r="K3040" s="5" t="n">
        <f aca="false">IF(F3040="Поступление",TRUE())</f>
        <v>1</v>
      </c>
      <c r="L3040" s="5" t="n">
        <f aca="false">AND(G3040,H3040,I3040,K3040)</f>
        <v>0</v>
      </c>
      <c r="M3040" s="0" t="n">
        <f aca="false">IF(L3040,1,0)</f>
        <v>0</v>
      </c>
      <c r="N3040" s="0" t="n">
        <f aca="false">E3040*J3040*M3040</f>
        <v>0</v>
      </c>
    </row>
    <row r="3041" customFormat="false" ht="14.25" hidden="false" customHeight="false" outlineLevel="0" collapsed="false">
      <c r="A3041" s="0" t="n">
        <v>3040</v>
      </c>
      <c r="B3041" s="3" t="n">
        <v>45148</v>
      </c>
      <c r="C3041" s="4" t="s">
        <v>20</v>
      </c>
      <c r="D3041" s="0" t="n">
        <v>52</v>
      </c>
      <c r="E3041" s="0" t="n">
        <v>400</v>
      </c>
      <c r="F3041" s="0" t="s">
        <v>11</v>
      </c>
      <c r="G3041" s="5" t="n">
        <f aca="false">OR(C3041="M15",C3041="M10")</f>
        <v>0</v>
      </c>
      <c r="H3041" s="5" t="n">
        <f aca="false">AND(D3041&lt;=7,D3041&gt;=4)</f>
        <v>0</v>
      </c>
      <c r="I3041" s="5" t="n">
        <f aca="false">AND(B3041&gt;=$P$1,B3041&lt;=$Q$1)</f>
        <v>1</v>
      </c>
      <c r="J3041" s="0" t="n">
        <f aca="false">VLOOKUP(D3041,Товар!$A$1:$F$61,5)</f>
        <v>200</v>
      </c>
      <c r="K3041" s="5" t="n">
        <f aca="false">IF(F3041="Поступление",TRUE())</f>
        <v>1</v>
      </c>
      <c r="L3041" s="5" t="n">
        <f aca="false">AND(G3041,H3041,I3041,K3041)</f>
        <v>0</v>
      </c>
      <c r="M3041" s="0" t="n">
        <f aca="false">IF(L3041,1,0)</f>
        <v>0</v>
      </c>
      <c r="N3041" s="0" t="n">
        <f aca="false">E3041*J3041*M3041</f>
        <v>0</v>
      </c>
    </row>
    <row r="3042" customFormat="false" ht="14.25" hidden="false" customHeight="false" outlineLevel="0" collapsed="false">
      <c r="A3042" s="0" t="n">
        <v>3041</v>
      </c>
      <c r="B3042" s="3" t="n">
        <v>45148</v>
      </c>
      <c r="C3042" s="4" t="s">
        <v>20</v>
      </c>
      <c r="D3042" s="0" t="n">
        <v>53</v>
      </c>
      <c r="E3042" s="0" t="n">
        <v>400</v>
      </c>
      <c r="F3042" s="0" t="s">
        <v>11</v>
      </c>
      <c r="G3042" s="5" t="n">
        <f aca="false">OR(C3042="M15",C3042="M10")</f>
        <v>0</v>
      </c>
      <c r="H3042" s="5" t="n">
        <f aca="false">AND(D3042&lt;=7,D3042&gt;=4)</f>
        <v>0</v>
      </c>
      <c r="I3042" s="5" t="n">
        <f aca="false">AND(B3042&gt;=$P$1,B3042&lt;=$Q$1)</f>
        <v>1</v>
      </c>
      <c r="J3042" s="0" t="n">
        <f aca="false">VLOOKUP(D3042,Товар!$A$1:$F$61,5)</f>
        <v>400</v>
      </c>
      <c r="K3042" s="5" t="n">
        <f aca="false">IF(F3042="Поступление",TRUE())</f>
        <v>1</v>
      </c>
      <c r="L3042" s="5" t="n">
        <f aca="false">AND(G3042,H3042,I3042,K3042)</f>
        <v>0</v>
      </c>
      <c r="M3042" s="0" t="n">
        <f aca="false">IF(L3042,1,0)</f>
        <v>0</v>
      </c>
      <c r="N3042" s="0" t="n">
        <f aca="false">E3042*J3042*M3042</f>
        <v>0</v>
      </c>
    </row>
    <row r="3043" customFormat="false" ht="14.25" hidden="false" customHeight="false" outlineLevel="0" collapsed="false">
      <c r="A3043" s="0" t="n">
        <v>3042</v>
      </c>
      <c r="B3043" s="3" t="n">
        <v>45148</v>
      </c>
      <c r="C3043" s="4" t="s">
        <v>20</v>
      </c>
      <c r="D3043" s="0" t="n">
        <v>54</v>
      </c>
      <c r="E3043" s="0" t="n">
        <v>400</v>
      </c>
      <c r="F3043" s="0" t="s">
        <v>11</v>
      </c>
      <c r="G3043" s="5" t="n">
        <f aca="false">OR(C3043="M15",C3043="M10")</f>
        <v>0</v>
      </c>
      <c r="H3043" s="5" t="n">
        <f aca="false">AND(D3043&lt;=7,D3043&gt;=4)</f>
        <v>0</v>
      </c>
      <c r="I3043" s="5" t="n">
        <f aca="false">AND(B3043&gt;=$P$1,B3043&lt;=$Q$1)</f>
        <v>1</v>
      </c>
      <c r="J3043" s="0" t="n">
        <f aca="false">VLOOKUP(D3043,Товар!$A$1:$F$61,5)</f>
        <v>300</v>
      </c>
      <c r="K3043" s="5" t="n">
        <f aca="false">IF(F3043="Поступление",TRUE())</f>
        <v>1</v>
      </c>
      <c r="L3043" s="5" t="n">
        <f aca="false">AND(G3043,H3043,I3043,K3043)</f>
        <v>0</v>
      </c>
      <c r="M3043" s="0" t="n">
        <f aca="false">IF(L3043,1,0)</f>
        <v>0</v>
      </c>
      <c r="N3043" s="0" t="n">
        <f aca="false">E3043*J3043*M3043</f>
        <v>0</v>
      </c>
    </row>
    <row r="3044" customFormat="false" ht="14.25" hidden="false" customHeight="false" outlineLevel="0" collapsed="false">
      <c r="A3044" s="0" t="n">
        <v>3043</v>
      </c>
      <c r="B3044" s="3" t="n">
        <v>45148</v>
      </c>
      <c r="C3044" s="4" t="s">
        <v>20</v>
      </c>
      <c r="D3044" s="0" t="n">
        <v>55</v>
      </c>
      <c r="E3044" s="0" t="n">
        <v>400</v>
      </c>
      <c r="F3044" s="0" t="s">
        <v>11</v>
      </c>
      <c r="G3044" s="5" t="n">
        <f aca="false">OR(C3044="M15",C3044="M10")</f>
        <v>0</v>
      </c>
      <c r="H3044" s="5" t="n">
        <f aca="false">AND(D3044&lt;=7,D3044&gt;=4)</f>
        <v>0</v>
      </c>
      <c r="I3044" s="5" t="n">
        <f aca="false">AND(B3044&gt;=$P$1,B3044&lt;=$Q$1)</f>
        <v>1</v>
      </c>
      <c r="J3044" s="0" t="n">
        <f aca="false">VLOOKUP(D3044,Товар!$A$1:$F$61,5)</f>
        <v>300</v>
      </c>
      <c r="K3044" s="5" t="n">
        <f aca="false">IF(F3044="Поступление",TRUE())</f>
        <v>1</v>
      </c>
      <c r="L3044" s="5" t="n">
        <f aca="false">AND(G3044,H3044,I3044,K3044)</f>
        <v>0</v>
      </c>
      <c r="M3044" s="0" t="n">
        <f aca="false">IF(L3044,1,0)</f>
        <v>0</v>
      </c>
      <c r="N3044" s="0" t="n">
        <f aca="false">E3044*J3044*M3044</f>
        <v>0</v>
      </c>
    </row>
    <row r="3045" customFormat="false" ht="14.25" hidden="false" customHeight="false" outlineLevel="0" collapsed="false">
      <c r="A3045" s="0" t="n">
        <v>3044</v>
      </c>
      <c r="B3045" s="3" t="n">
        <v>45148</v>
      </c>
      <c r="C3045" s="4" t="s">
        <v>20</v>
      </c>
      <c r="D3045" s="0" t="n">
        <v>56</v>
      </c>
      <c r="E3045" s="0" t="n">
        <v>400</v>
      </c>
      <c r="F3045" s="0" t="s">
        <v>11</v>
      </c>
      <c r="G3045" s="5" t="n">
        <f aca="false">OR(C3045="M15",C3045="M10")</f>
        <v>0</v>
      </c>
      <c r="H3045" s="5" t="n">
        <f aca="false">AND(D3045&lt;=7,D3045&gt;=4)</f>
        <v>0</v>
      </c>
      <c r="I3045" s="5" t="n">
        <f aca="false">AND(B3045&gt;=$P$1,B3045&lt;=$Q$1)</f>
        <v>1</v>
      </c>
      <c r="J3045" s="0" t="n">
        <f aca="false">VLOOKUP(D3045,Товар!$A$1:$F$61,5)</f>
        <v>1</v>
      </c>
      <c r="K3045" s="5" t="n">
        <f aca="false">IF(F3045="Поступление",TRUE())</f>
        <v>1</v>
      </c>
      <c r="L3045" s="5" t="n">
        <f aca="false">AND(G3045,H3045,I3045,K3045)</f>
        <v>0</v>
      </c>
      <c r="M3045" s="0" t="n">
        <f aca="false">IF(L3045,1,0)</f>
        <v>0</v>
      </c>
      <c r="N3045" s="0" t="n">
        <f aca="false">E3045*J3045*M3045</f>
        <v>0</v>
      </c>
    </row>
    <row r="3046" customFormat="false" ht="14.25" hidden="false" customHeight="false" outlineLevel="0" collapsed="false">
      <c r="A3046" s="0" t="n">
        <v>3045</v>
      </c>
      <c r="B3046" s="3" t="n">
        <v>45148</v>
      </c>
      <c r="C3046" s="4" t="s">
        <v>20</v>
      </c>
      <c r="D3046" s="0" t="n">
        <v>57</v>
      </c>
      <c r="E3046" s="0" t="n">
        <v>400</v>
      </c>
      <c r="F3046" s="0" t="s">
        <v>11</v>
      </c>
      <c r="G3046" s="5" t="n">
        <f aca="false">OR(C3046="M15",C3046="M10")</f>
        <v>0</v>
      </c>
      <c r="H3046" s="5" t="n">
        <f aca="false">AND(D3046&lt;=7,D3046&gt;=4)</f>
        <v>0</v>
      </c>
      <c r="I3046" s="5" t="n">
        <f aca="false">AND(B3046&gt;=$P$1,B3046&lt;=$Q$1)</f>
        <v>1</v>
      </c>
      <c r="J3046" s="0" t="n">
        <f aca="false">VLOOKUP(D3046,Товар!$A$1:$F$61,5)</f>
        <v>1</v>
      </c>
      <c r="K3046" s="5" t="n">
        <f aca="false">IF(F3046="Поступление",TRUE())</f>
        <v>1</v>
      </c>
      <c r="L3046" s="5" t="n">
        <f aca="false">AND(G3046,H3046,I3046,K3046)</f>
        <v>0</v>
      </c>
      <c r="M3046" s="0" t="n">
        <f aca="false">IF(L3046,1,0)</f>
        <v>0</v>
      </c>
      <c r="N3046" s="0" t="n">
        <f aca="false">E3046*J3046*M3046</f>
        <v>0</v>
      </c>
    </row>
    <row r="3047" customFormat="false" ht="14.25" hidden="false" customHeight="false" outlineLevel="0" collapsed="false">
      <c r="A3047" s="0" t="n">
        <v>3046</v>
      </c>
      <c r="B3047" s="3" t="n">
        <v>45148</v>
      </c>
      <c r="C3047" s="4" t="s">
        <v>20</v>
      </c>
      <c r="D3047" s="0" t="n">
        <v>58</v>
      </c>
      <c r="E3047" s="0" t="n">
        <v>400</v>
      </c>
      <c r="F3047" s="0" t="s">
        <v>11</v>
      </c>
      <c r="G3047" s="5" t="n">
        <f aca="false">OR(C3047="M15",C3047="M10")</f>
        <v>0</v>
      </c>
      <c r="H3047" s="5" t="n">
        <f aca="false">AND(D3047&lt;=7,D3047&gt;=4)</f>
        <v>0</v>
      </c>
      <c r="I3047" s="5" t="n">
        <f aca="false">AND(B3047&gt;=$P$1,B3047&lt;=$Q$1)</f>
        <v>1</v>
      </c>
      <c r="J3047" s="0" t="n">
        <f aca="false">VLOOKUP(D3047,Товар!$A$1:$F$61,5)</f>
        <v>500</v>
      </c>
      <c r="K3047" s="5" t="n">
        <f aca="false">IF(F3047="Поступление",TRUE())</f>
        <v>1</v>
      </c>
      <c r="L3047" s="5" t="n">
        <f aca="false">AND(G3047,H3047,I3047,K3047)</f>
        <v>0</v>
      </c>
      <c r="M3047" s="0" t="n">
        <f aca="false">IF(L3047,1,0)</f>
        <v>0</v>
      </c>
      <c r="N3047" s="0" t="n">
        <f aca="false">E3047*J3047*M3047</f>
        <v>0</v>
      </c>
    </row>
    <row r="3048" customFormat="false" ht="14.25" hidden="false" customHeight="false" outlineLevel="0" collapsed="false">
      <c r="A3048" s="0" t="n">
        <v>3047</v>
      </c>
      <c r="B3048" s="3" t="n">
        <v>45148</v>
      </c>
      <c r="C3048" s="4" t="s">
        <v>20</v>
      </c>
      <c r="D3048" s="0" t="n">
        <v>59</v>
      </c>
      <c r="E3048" s="0" t="n">
        <v>400</v>
      </c>
      <c r="F3048" s="0" t="s">
        <v>11</v>
      </c>
      <c r="G3048" s="5" t="n">
        <f aca="false">OR(C3048="M15",C3048="M10")</f>
        <v>0</v>
      </c>
      <c r="H3048" s="5" t="n">
        <f aca="false">AND(D3048&lt;=7,D3048&gt;=4)</f>
        <v>0</v>
      </c>
      <c r="I3048" s="5" t="n">
        <f aca="false">AND(B3048&gt;=$P$1,B3048&lt;=$Q$1)</f>
        <v>1</v>
      </c>
      <c r="J3048" s="0" t="n">
        <f aca="false">VLOOKUP(D3048,Товар!$A$1:$F$61,5)</f>
        <v>500</v>
      </c>
      <c r="K3048" s="5" t="n">
        <f aca="false">IF(F3048="Поступление",TRUE())</f>
        <v>1</v>
      </c>
      <c r="L3048" s="5" t="n">
        <f aca="false">AND(G3048,H3048,I3048,K3048)</f>
        <v>0</v>
      </c>
      <c r="M3048" s="0" t="n">
        <f aca="false">IF(L3048,1,0)</f>
        <v>0</v>
      </c>
      <c r="N3048" s="0" t="n">
        <f aca="false">E3048*J3048*M3048</f>
        <v>0</v>
      </c>
    </row>
    <row r="3049" customFormat="false" ht="14.25" hidden="false" customHeight="false" outlineLevel="0" collapsed="false">
      <c r="A3049" s="0" t="n">
        <v>3048</v>
      </c>
      <c r="B3049" s="3" t="n">
        <v>45148</v>
      </c>
      <c r="C3049" s="4" t="s">
        <v>20</v>
      </c>
      <c r="D3049" s="0" t="n">
        <v>60</v>
      </c>
      <c r="E3049" s="0" t="n">
        <v>400</v>
      </c>
      <c r="F3049" s="0" t="s">
        <v>11</v>
      </c>
      <c r="G3049" s="5" t="n">
        <f aca="false">OR(C3049="M15",C3049="M10")</f>
        <v>0</v>
      </c>
      <c r="H3049" s="5" t="n">
        <f aca="false">AND(D3049&lt;=7,D3049&gt;=4)</f>
        <v>0</v>
      </c>
      <c r="I3049" s="5" t="n">
        <f aca="false">AND(B3049&gt;=$P$1,B3049&lt;=$Q$1)</f>
        <v>1</v>
      </c>
      <c r="J3049" s="0" t="n">
        <f aca="false">VLOOKUP(D3049,Товар!$A$1:$F$61,5)</f>
        <v>500</v>
      </c>
      <c r="K3049" s="5" t="n">
        <f aca="false">IF(F3049="Поступление",TRUE())</f>
        <v>1</v>
      </c>
      <c r="L3049" s="5" t="n">
        <f aca="false">AND(G3049,H3049,I3049,K3049)</f>
        <v>0</v>
      </c>
      <c r="M3049" s="0" t="n">
        <f aca="false">IF(L3049,1,0)</f>
        <v>0</v>
      </c>
      <c r="N3049" s="0" t="n">
        <f aca="false">E3049*J3049*M3049</f>
        <v>0</v>
      </c>
    </row>
    <row r="3050" customFormat="false" ht="14.25" hidden="false" customHeight="false" outlineLevel="0" collapsed="false">
      <c r="A3050" s="0" t="n">
        <v>3049</v>
      </c>
      <c r="B3050" s="3" t="n">
        <v>45148</v>
      </c>
      <c r="C3050" s="4" t="s">
        <v>21</v>
      </c>
      <c r="D3050" s="0" t="n">
        <v>37</v>
      </c>
      <c r="E3050" s="0" t="n">
        <v>400</v>
      </c>
      <c r="F3050" s="0" t="s">
        <v>11</v>
      </c>
      <c r="G3050" s="5" t="n">
        <f aca="false">OR(C3050="M15",C3050="M10")</f>
        <v>0</v>
      </c>
      <c r="H3050" s="5" t="n">
        <f aca="false">AND(D3050&lt;=7,D3050&gt;=4)</f>
        <v>0</v>
      </c>
      <c r="I3050" s="5" t="n">
        <f aca="false">AND(B3050&gt;=$P$1,B3050&lt;=$Q$1)</f>
        <v>1</v>
      </c>
      <c r="J3050" s="0" t="n">
        <f aca="false">VLOOKUP(D3050,Товар!$A$1:$F$61,5)</f>
        <v>200</v>
      </c>
      <c r="K3050" s="5" t="n">
        <f aca="false">IF(F3050="Поступление",TRUE())</f>
        <v>1</v>
      </c>
      <c r="L3050" s="5" t="n">
        <f aca="false">AND(G3050,H3050,I3050,K3050)</f>
        <v>0</v>
      </c>
      <c r="M3050" s="0" t="n">
        <f aca="false">IF(L3050,1,0)</f>
        <v>0</v>
      </c>
      <c r="N3050" s="0" t="n">
        <f aca="false">E3050*J3050*M3050</f>
        <v>0</v>
      </c>
    </row>
    <row r="3051" customFormat="false" ht="14.25" hidden="false" customHeight="false" outlineLevel="0" collapsed="false">
      <c r="A3051" s="0" t="n">
        <v>3050</v>
      </c>
      <c r="B3051" s="3" t="n">
        <v>45148</v>
      </c>
      <c r="C3051" s="4" t="s">
        <v>21</v>
      </c>
      <c r="D3051" s="0" t="n">
        <v>38</v>
      </c>
      <c r="E3051" s="0" t="n">
        <v>400</v>
      </c>
      <c r="F3051" s="0" t="s">
        <v>11</v>
      </c>
      <c r="G3051" s="5" t="n">
        <f aca="false">OR(C3051="M15",C3051="M10")</f>
        <v>0</v>
      </c>
      <c r="H3051" s="5" t="n">
        <f aca="false">AND(D3051&lt;=7,D3051&gt;=4)</f>
        <v>0</v>
      </c>
      <c r="I3051" s="5" t="n">
        <f aca="false">AND(B3051&gt;=$P$1,B3051&lt;=$Q$1)</f>
        <v>1</v>
      </c>
      <c r="J3051" s="0" t="n">
        <f aca="false">VLOOKUP(D3051,Товар!$A$1:$F$61,5)</f>
        <v>200</v>
      </c>
      <c r="K3051" s="5" t="n">
        <f aca="false">IF(F3051="Поступление",TRUE())</f>
        <v>1</v>
      </c>
      <c r="L3051" s="5" t="n">
        <f aca="false">AND(G3051,H3051,I3051,K3051)</f>
        <v>0</v>
      </c>
      <c r="M3051" s="0" t="n">
        <f aca="false">IF(L3051,1,0)</f>
        <v>0</v>
      </c>
      <c r="N3051" s="0" t="n">
        <f aca="false">E3051*J3051*M3051</f>
        <v>0</v>
      </c>
    </row>
    <row r="3052" customFormat="false" ht="14.25" hidden="false" customHeight="false" outlineLevel="0" collapsed="false">
      <c r="A3052" s="0" t="n">
        <v>3051</v>
      </c>
      <c r="B3052" s="3" t="n">
        <v>45148</v>
      </c>
      <c r="C3052" s="4" t="s">
        <v>21</v>
      </c>
      <c r="D3052" s="0" t="n">
        <v>39</v>
      </c>
      <c r="E3052" s="0" t="n">
        <v>400</v>
      </c>
      <c r="F3052" s="0" t="s">
        <v>11</v>
      </c>
      <c r="G3052" s="5" t="n">
        <f aca="false">OR(C3052="M15",C3052="M10")</f>
        <v>0</v>
      </c>
      <c r="H3052" s="5" t="n">
        <f aca="false">AND(D3052&lt;=7,D3052&gt;=4)</f>
        <v>0</v>
      </c>
      <c r="I3052" s="5" t="n">
        <f aca="false">AND(B3052&gt;=$P$1,B3052&lt;=$Q$1)</f>
        <v>1</v>
      </c>
      <c r="J3052" s="0" t="n">
        <f aca="false">VLOOKUP(D3052,Товар!$A$1:$F$61,5)</f>
        <v>250</v>
      </c>
      <c r="K3052" s="5" t="n">
        <f aca="false">IF(F3052="Поступление",TRUE())</f>
        <v>1</v>
      </c>
      <c r="L3052" s="5" t="n">
        <f aca="false">AND(G3052,H3052,I3052,K3052)</f>
        <v>0</v>
      </c>
      <c r="M3052" s="0" t="n">
        <f aca="false">IF(L3052,1,0)</f>
        <v>0</v>
      </c>
      <c r="N3052" s="0" t="n">
        <f aca="false">E3052*J3052*M3052</f>
        <v>0</v>
      </c>
    </row>
    <row r="3053" customFormat="false" ht="14.25" hidden="false" customHeight="false" outlineLevel="0" collapsed="false">
      <c r="A3053" s="0" t="n">
        <v>3052</v>
      </c>
      <c r="B3053" s="3" t="n">
        <v>45148</v>
      </c>
      <c r="C3053" s="4" t="s">
        <v>21</v>
      </c>
      <c r="D3053" s="0" t="n">
        <v>40</v>
      </c>
      <c r="E3053" s="0" t="n">
        <v>400</v>
      </c>
      <c r="F3053" s="0" t="s">
        <v>11</v>
      </c>
      <c r="G3053" s="5" t="n">
        <f aca="false">OR(C3053="M15",C3053="M10")</f>
        <v>0</v>
      </c>
      <c r="H3053" s="5" t="n">
        <f aca="false">AND(D3053&lt;=7,D3053&gt;=4)</f>
        <v>0</v>
      </c>
      <c r="I3053" s="5" t="n">
        <f aca="false">AND(B3053&gt;=$P$1,B3053&lt;=$Q$1)</f>
        <v>1</v>
      </c>
      <c r="J3053" s="0" t="n">
        <f aca="false">VLOOKUP(D3053,Товар!$A$1:$F$61,5)</f>
        <v>200</v>
      </c>
      <c r="K3053" s="5" t="n">
        <f aca="false">IF(F3053="Поступление",TRUE())</f>
        <v>1</v>
      </c>
      <c r="L3053" s="5" t="n">
        <f aca="false">AND(G3053,H3053,I3053,K3053)</f>
        <v>0</v>
      </c>
      <c r="M3053" s="0" t="n">
        <f aca="false">IF(L3053,1,0)</f>
        <v>0</v>
      </c>
      <c r="N3053" s="0" t="n">
        <f aca="false">E3053*J3053*M3053</f>
        <v>0</v>
      </c>
    </row>
    <row r="3054" customFormat="false" ht="14.25" hidden="false" customHeight="false" outlineLevel="0" collapsed="false">
      <c r="A3054" s="0" t="n">
        <v>3053</v>
      </c>
      <c r="B3054" s="3" t="n">
        <v>45148</v>
      </c>
      <c r="C3054" s="4" t="s">
        <v>21</v>
      </c>
      <c r="D3054" s="0" t="n">
        <v>41</v>
      </c>
      <c r="E3054" s="0" t="n">
        <v>400</v>
      </c>
      <c r="F3054" s="0" t="s">
        <v>11</v>
      </c>
      <c r="G3054" s="5" t="n">
        <f aca="false">OR(C3054="M15",C3054="M10")</f>
        <v>0</v>
      </c>
      <c r="H3054" s="5" t="n">
        <f aca="false">AND(D3054&lt;=7,D3054&gt;=4)</f>
        <v>0</v>
      </c>
      <c r="I3054" s="5" t="n">
        <f aca="false">AND(B3054&gt;=$P$1,B3054&lt;=$Q$1)</f>
        <v>1</v>
      </c>
      <c r="J3054" s="0" t="n">
        <f aca="false">VLOOKUP(D3054,Товар!$A$1:$F$61,5)</f>
        <v>100</v>
      </c>
      <c r="K3054" s="5" t="n">
        <f aca="false">IF(F3054="Поступление",TRUE())</f>
        <v>1</v>
      </c>
      <c r="L3054" s="5" t="n">
        <f aca="false">AND(G3054,H3054,I3054,K3054)</f>
        <v>0</v>
      </c>
      <c r="M3054" s="0" t="n">
        <f aca="false">IF(L3054,1,0)</f>
        <v>0</v>
      </c>
      <c r="N3054" s="0" t="n">
        <f aca="false">E3054*J3054*M3054</f>
        <v>0</v>
      </c>
    </row>
    <row r="3055" customFormat="false" ht="14.25" hidden="false" customHeight="false" outlineLevel="0" collapsed="false">
      <c r="A3055" s="0" t="n">
        <v>3054</v>
      </c>
      <c r="B3055" s="3" t="n">
        <v>45148</v>
      </c>
      <c r="C3055" s="4" t="s">
        <v>21</v>
      </c>
      <c r="D3055" s="0" t="n">
        <v>42</v>
      </c>
      <c r="E3055" s="0" t="n">
        <v>400</v>
      </c>
      <c r="F3055" s="0" t="s">
        <v>11</v>
      </c>
      <c r="G3055" s="5" t="n">
        <f aca="false">OR(C3055="M15",C3055="M10")</f>
        <v>0</v>
      </c>
      <c r="H3055" s="5" t="n">
        <f aca="false">AND(D3055&lt;=7,D3055&gt;=4)</f>
        <v>0</v>
      </c>
      <c r="I3055" s="5" t="n">
        <f aca="false">AND(B3055&gt;=$P$1,B3055&lt;=$Q$1)</f>
        <v>1</v>
      </c>
      <c r="J3055" s="0" t="n">
        <f aca="false">VLOOKUP(D3055,Товар!$A$1:$F$61,5)</f>
        <v>500</v>
      </c>
      <c r="K3055" s="5" t="n">
        <f aca="false">IF(F3055="Поступление",TRUE())</f>
        <v>1</v>
      </c>
      <c r="L3055" s="5" t="n">
        <f aca="false">AND(G3055,H3055,I3055,K3055)</f>
        <v>0</v>
      </c>
      <c r="M3055" s="0" t="n">
        <f aca="false">IF(L3055,1,0)</f>
        <v>0</v>
      </c>
      <c r="N3055" s="0" t="n">
        <f aca="false">E3055*J3055*M3055</f>
        <v>0</v>
      </c>
    </row>
    <row r="3056" customFormat="false" ht="14.25" hidden="false" customHeight="false" outlineLevel="0" collapsed="false">
      <c r="A3056" s="0" t="n">
        <v>3055</v>
      </c>
      <c r="B3056" s="3" t="n">
        <v>45148</v>
      </c>
      <c r="C3056" s="4" t="s">
        <v>21</v>
      </c>
      <c r="D3056" s="0" t="n">
        <v>43</v>
      </c>
      <c r="E3056" s="0" t="n">
        <v>400</v>
      </c>
      <c r="F3056" s="0" t="s">
        <v>11</v>
      </c>
      <c r="G3056" s="5" t="n">
        <f aca="false">OR(C3056="M15",C3056="M10")</f>
        <v>0</v>
      </c>
      <c r="H3056" s="5" t="n">
        <f aca="false">AND(D3056&lt;=7,D3056&gt;=4)</f>
        <v>0</v>
      </c>
      <c r="I3056" s="5" t="n">
        <f aca="false">AND(B3056&gt;=$P$1,B3056&lt;=$Q$1)</f>
        <v>1</v>
      </c>
      <c r="J3056" s="0" t="n">
        <f aca="false">VLOOKUP(D3056,Товар!$A$1:$F$61,5)</f>
        <v>120</v>
      </c>
      <c r="K3056" s="5" t="n">
        <f aca="false">IF(F3056="Поступление",TRUE())</f>
        <v>1</v>
      </c>
      <c r="L3056" s="5" t="n">
        <f aca="false">AND(G3056,H3056,I3056,K3056)</f>
        <v>0</v>
      </c>
      <c r="M3056" s="0" t="n">
        <f aca="false">IF(L3056,1,0)</f>
        <v>0</v>
      </c>
      <c r="N3056" s="0" t="n">
        <f aca="false">E3056*J3056*M3056</f>
        <v>0</v>
      </c>
    </row>
    <row r="3057" customFormat="false" ht="14.25" hidden="false" customHeight="false" outlineLevel="0" collapsed="false">
      <c r="A3057" s="0" t="n">
        <v>3056</v>
      </c>
      <c r="B3057" s="3" t="n">
        <v>45148</v>
      </c>
      <c r="C3057" s="4" t="s">
        <v>21</v>
      </c>
      <c r="D3057" s="0" t="n">
        <v>44</v>
      </c>
      <c r="E3057" s="0" t="n">
        <v>400</v>
      </c>
      <c r="F3057" s="0" t="s">
        <v>11</v>
      </c>
      <c r="G3057" s="5" t="n">
        <f aca="false">OR(C3057="M15",C3057="M10")</f>
        <v>0</v>
      </c>
      <c r="H3057" s="5" t="n">
        <f aca="false">AND(D3057&lt;=7,D3057&gt;=4)</f>
        <v>0</v>
      </c>
      <c r="I3057" s="5" t="n">
        <f aca="false">AND(B3057&gt;=$P$1,B3057&lt;=$Q$1)</f>
        <v>1</v>
      </c>
      <c r="J3057" s="0" t="n">
        <f aca="false">VLOOKUP(D3057,Товар!$A$1:$F$61,5)</f>
        <v>200</v>
      </c>
      <c r="K3057" s="5" t="n">
        <f aca="false">IF(F3057="Поступление",TRUE())</f>
        <v>1</v>
      </c>
      <c r="L3057" s="5" t="n">
        <f aca="false">AND(G3057,H3057,I3057,K3057)</f>
        <v>0</v>
      </c>
      <c r="M3057" s="0" t="n">
        <f aca="false">IF(L3057,1,0)</f>
        <v>0</v>
      </c>
      <c r="N3057" s="0" t="n">
        <f aca="false">E3057*J3057*M3057</f>
        <v>0</v>
      </c>
    </row>
    <row r="3058" customFormat="false" ht="14.25" hidden="false" customHeight="false" outlineLevel="0" collapsed="false">
      <c r="A3058" s="0" t="n">
        <v>3057</v>
      </c>
      <c r="B3058" s="3" t="n">
        <v>45148</v>
      </c>
      <c r="C3058" s="4" t="s">
        <v>21</v>
      </c>
      <c r="D3058" s="0" t="n">
        <v>45</v>
      </c>
      <c r="E3058" s="0" t="n">
        <v>400</v>
      </c>
      <c r="F3058" s="0" t="s">
        <v>11</v>
      </c>
      <c r="G3058" s="5" t="n">
        <f aca="false">OR(C3058="M15",C3058="M10")</f>
        <v>0</v>
      </c>
      <c r="H3058" s="5" t="n">
        <f aca="false">AND(D3058&lt;=7,D3058&gt;=4)</f>
        <v>0</v>
      </c>
      <c r="I3058" s="5" t="n">
        <f aca="false">AND(B3058&gt;=$P$1,B3058&lt;=$Q$1)</f>
        <v>1</v>
      </c>
      <c r="J3058" s="0" t="n">
        <f aca="false">VLOOKUP(D3058,Товар!$A$1:$F$61,5)</f>
        <v>200</v>
      </c>
      <c r="K3058" s="5" t="n">
        <f aca="false">IF(F3058="Поступление",TRUE())</f>
        <v>1</v>
      </c>
      <c r="L3058" s="5" t="n">
        <f aca="false">AND(G3058,H3058,I3058,K3058)</f>
        <v>0</v>
      </c>
      <c r="M3058" s="0" t="n">
        <f aca="false">IF(L3058,1,0)</f>
        <v>0</v>
      </c>
      <c r="N3058" s="0" t="n">
        <f aca="false">E3058*J3058*M3058</f>
        <v>0</v>
      </c>
    </row>
    <row r="3059" customFormat="false" ht="14.25" hidden="false" customHeight="false" outlineLevel="0" collapsed="false">
      <c r="A3059" s="0" t="n">
        <v>3058</v>
      </c>
      <c r="B3059" s="3" t="n">
        <v>45148</v>
      </c>
      <c r="C3059" s="4" t="s">
        <v>21</v>
      </c>
      <c r="D3059" s="0" t="n">
        <v>46</v>
      </c>
      <c r="E3059" s="0" t="n">
        <v>400</v>
      </c>
      <c r="F3059" s="0" t="s">
        <v>11</v>
      </c>
      <c r="G3059" s="5" t="n">
        <f aca="false">OR(C3059="M15",C3059="M10")</f>
        <v>0</v>
      </c>
      <c r="H3059" s="5" t="n">
        <f aca="false">AND(D3059&lt;=7,D3059&gt;=4)</f>
        <v>0</v>
      </c>
      <c r="I3059" s="5" t="n">
        <f aca="false">AND(B3059&gt;=$P$1,B3059&lt;=$Q$1)</f>
        <v>1</v>
      </c>
      <c r="J3059" s="0" t="n">
        <f aca="false">VLOOKUP(D3059,Товар!$A$1:$F$61,5)</f>
        <v>300</v>
      </c>
      <c r="K3059" s="5" t="n">
        <f aca="false">IF(F3059="Поступление",TRUE())</f>
        <v>1</v>
      </c>
      <c r="L3059" s="5" t="n">
        <f aca="false">AND(G3059,H3059,I3059,K3059)</f>
        <v>0</v>
      </c>
      <c r="M3059" s="0" t="n">
        <f aca="false">IF(L3059,1,0)</f>
        <v>0</v>
      </c>
      <c r="N3059" s="0" t="n">
        <f aca="false">E3059*J3059*M3059</f>
        <v>0</v>
      </c>
    </row>
    <row r="3060" customFormat="false" ht="14.25" hidden="false" customHeight="false" outlineLevel="0" collapsed="false">
      <c r="A3060" s="0" t="n">
        <v>3059</v>
      </c>
      <c r="B3060" s="3" t="n">
        <v>45148</v>
      </c>
      <c r="C3060" s="4" t="s">
        <v>21</v>
      </c>
      <c r="D3060" s="0" t="n">
        <v>47</v>
      </c>
      <c r="E3060" s="0" t="n">
        <v>400</v>
      </c>
      <c r="F3060" s="0" t="s">
        <v>11</v>
      </c>
      <c r="G3060" s="5" t="n">
        <f aca="false">OR(C3060="M15",C3060="M10")</f>
        <v>0</v>
      </c>
      <c r="H3060" s="5" t="n">
        <f aca="false">AND(D3060&lt;=7,D3060&gt;=4)</f>
        <v>0</v>
      </c>
      <c r="I3060" s="5" t="n">
        <f aca="false">AND(B3060&gt;=$P$1,B3060&lt;=$Q$1)</f>
        <v>1</v>
      </c>
      <c r="J3060" s="0" t="n">
        <f aca="false">VLOOKUP(D3060,Товар!$A$1:$F$61,5)</f>
        <v>300</v>
      </c>
      <c r="K3060" s="5" t="n">
        <f aca="false">IF(F3060="Поступление",TRUE())</f>
        <v>1</v>
      </c>
      <c r="L3060" s="5" t="n">
        <f aca="false">AND(G3060,H3060,I3060,K3060)</f>
        <v>0</v>
      </c>
      <c r="M3060" s="0" t="n">
        <f aca="false">IF(L3060,1,0)</f>
        <v>0</v>
      </c>
      <c r="N3060" s="0" t="n">
        <f aca="false">E3060*J3060*M3060</f>
        <v>0</v>
      </c>
    </row>
    <row r="3061" customFormat="false" ht="14.25" hidden="false" customHeight="false" outlineLevel="0" collapsed="false">
      <c r="A3061" s="0" t="n">
        <v>3060</v>
      </c>
      <c r="B3061" s="3" t="n">
        <v>45148</v>
      </c>
      <c r="C3061" s="4" t="s">
        <v>21</v>
      </c>
      <c r="D3061" s="0" t="n">
        <v>48</v>
      </c>
      <c r="E3061" s="0" t="n">
        <v>400</v>
      </c>
      <c r="F3061" s="0" t="s">
        <v>11</v>
      </c>
      <c r="G3061" s="5" t="n">
        <f aca="false">OR(C3061="M15",C3061="M10")</f>
        <v>0</v>
      </c>
      <c r="H3061" s="5" t="n">
        <f aca="false">AND(D3061&lt;=7,D3061&gt;=4)</f>
        <v>0</v>
      </c>
      <c r="I3061" s="5" t="n">
        <f aca="false">AND(B3061&gt;=$P$1,B3061&lt;=$Q$1)</f>
        <v>1</v>
      </c>
      <c r="J3061" s="0" t="n">
        <f aca="false">VLOOKUP(D3061,Товар!$A$1:$F$61,5)</f>
        <v>300</v>
      </c>
      <c r="K3061" s="5" t="n">
        <f aca="false">IF(F3061="Поступление",TRUE())</f>
        <v>1</v>
      </c>
      <c r="L3061" s="5" t="n">
        <f aca="false">AND(G3061,H3061,I3061,K3061)</f>
        <v>0</v>
      </c>
      <c r="M3061" s="0" t="n">
        <f aca="false">IF(L3061,1,0)</f>
        <v>0</v>
      </c>
      <c r="N3061" s="0" t="n">
        <f aca="false">E3061*J3061*M3061</f>
        <v>0</v>
      </c>
    </row>
    <row r="3062" customFormat="false" ht="14.25" hidden="false" customHeight="false" outlineLevel="0" collapsed="false">
      <c r="A3062" s="0" t="n">
        <v>3061</v>
      </c>
      <c r="B3062" s="3" t="n">
        <v>45148</v>
      </c>
      <c r="C3062" s="4" t="s">
        <v>21</v>
      </c>
      <c r="D3062" s="0" t="n">
        <v>49</v>
      </c>
      <c r="E3062" s="0" t="n">
        <v>400</v>
      </c>
      <c r="F3062" s="0" t="s">
        <v>11</v>
      </c>
      <c r="G3062" s="5" t="n">
        <f aca="false">OR(C3062="M15",C3062="M10")</f>
        <v>0</v>
      </c>
      <c r="H3062" s="5" t="n">
        <f aca="false">AND(D3062&lt;=7,D3062&gt;=4)</f>
        <v>0</v>
      </c>
      <c r="I3062" s="5" t="n">
        <f aca="false">AND(B3062&gt;=$P$1,B3062&lt;=$Q$1)</f>
        <v>1</v>
      </c>
      <c r="J3062" s="0" t="n">
        <f aca="false">VLOOKUP(D3062,Товар!$A$1:$F$61,5)</f>
        <v>250</v>
      </c>
      <c r="K3062" s="5" t="n">
        <f aca="false">IF(F3062="Поступление",TRUE())</f>
        <v>1</v>
      </c>
      <c r="L3062" s="5" t="n">
        <f aca="false">AND(G3062,H3062,I3062,K3062)</f>
        <v>0</v>
      </c>
      <c r="M3062" s="0" t="n">
        <f aca="false">IF(L3062,1,0)</f>
        <v>0</v>
      </c>
      <c r="N3062" s="0" t="n">
        <f aca="false">E3062*J3062*M3062</f>
        <v>0</v>
      </c>
    </row>
    <row r="3063" customFormat="false" ht="14.25" hidden="false" customHeight="false" outlineLevel="0" collapsed="false">
      <c r="A3063" s="0" t="n">
        <v>3062</v>
      </c>
      <c r="B3063" s="3" t="n">
        <v>45148</v>
      </c>
      <c r="C3063" s="4" t="s">
        <v>21</v>
      </c>
      <c r="D3063" s="0" t="n">
        <v>50</v>
      </c>
      <c r="E3063" s="0" t="n">
        <v>400</v>
      </c>
      <c r="F3063" s="0" t="s">
        <v>11</v>
      </c>
      <c r="G3063" s="5" t="n">
        <f aca="false">OR(C3063="M15",C3063="M10")</f>
        <v>0</v>
      </c>
      <c r="H3063" s="5" t="n">
        <f aca="false">AND(D3063&lt;=7,D3063&gt;=4)</f>
        <v>0</v>
      </c>
      <c r="I3063" s="5" t="n">
        <f aca="false">AND(B3063&gt;=$P$1,B3063&lt;=$Q$1)</f>
        <v>1</v>
      </c>
      <c r="J3063" s="0" t="n">
        <f aca="false">VLOOKUP(D3063,Товар!$A$1:$F$61,5)</f>
        <v>250</v>
      </c>
      <c r="K3063" s="5" t="n">
        <f aca="false">IF(F3063="Поступление",TRUE())</f>
        <v>1</v>
      </c>
      <c r="L3063" s="5" t="n">
        <f aca="false">AND(G3063,H3063,I3063,K3063)</f>
        <v>0</v>
      </c>
      <c r="M3063" s="0" t="n">
        <f aca="false">IF(L3063,1,0)</f>
        <v>0</v>
      </c>
      <c r="N3063" s="0" t="n">
        <f aca="false">E3063*J3063*M3063</f>
        <v>0</v>
      </c>
    </row>
    <row r="3064" customFormat="false" ht="14.25" hidden="false" customHeight="false" outlineLevel="0" collapsed="false">
      <c r="A3064" s="0" t="n">
        <v>3063</v>
      </c>
      <c r="B3064" s="3" t="n">
        <v>45148</v>
      </c>
      <c r="C3064" s="4" t="s">
        <v>21</v>
      </c>
      <c r="D3064" s="0" t="n">
        <v>51</v>
      </c>
      <c r="E3064" s="0" t="n">
        <v>400</v>
      </c>
      <c r="F3064" s="0" t="s">
        <v>11</v>
      </c>
      <c r="G3064" s="5" t="n">
        <f aca="false">OR(C3064="M15",C3064="M10")</f>
        <v>0</v>
      </c>
      <c r="H3064" s="5" t="n">
        <f aca="false">AND(D3064&lt;=7,D3064&gt;=4)</f>
        <v>0</v>
      </c>
      <c r="I3064" s="5" t="n">
        <f aca="false">AND(B3064&gt;=$P$1,B3064&lt;=$Q$1)</f>
        <v>1</v>
      </c>
      <c r="J3064" s="0" t="n">
        <f aca="false">VLOOKUP(D3064,Товар!$A$1:$F$61,5)</f>
        <v>250</v>
      </c>
      <c r="K3064" s="5" t="n">
        <f aca="false">IF(F3064="Поступление",TRUE())</f>
        <v>1</v>
      </c>
      <c r="L3064" s="5" t="n">
        <f aca="false">AND(G3064,H3064,I3064,K3064)</f>
        <v>0</v>
      </c>
      <c r="M3064" s="0" t="n">
        <f aca="false">IF(L3064,1,0)</f>
        <v>0</v>
      </c>
      <c r="N3064" s="0" t="n">
        <f aca="false">E3064*J3064*M3064</f>
        <v>0</v>
      </c>
    </row>
    <row r="3065" customFormat="false" ht="14.25" hidden="false" customHeight="false" outlineLevel="0" collapsed="false">
      <c r="A3065" s="0" t="n">
        <v>3064</v>
      </c>
      <c r="B3065" s="3" t="n">
        <v>45148</v>
      </c>
      <c r="C3065" s="4" t="s">
        <v>21</v>
      </c>
      <c r="D3065" s="0" t="n">
        <v>52</v>
      </c>
      <c r="E3065" s="0" t="n">
        <v>400</v>
      </c>
      <c r="F3065" s="0" t="s">
        <v>11</v>
      </c>
      <c r="G3065" s="5" t="n">
        <f aca="false">OR(C3065="M15",C3065="M10")</f>
        <v>0</v>
      </c>
      <c r="H3065" s="5" t="n">
        <f aca="false">AND(D3065&lt;=7,D3065&gt;=4)</f>
        <v>0</v>
      </c>
      <c r="I3065" s="5" t="n">
        <f aca="false">AND(B3065&gt;=$P$1,B3065&lt;=$Q$1)</f>
        <v>1</v>
      </c>
      <c r="J3065" s="0" t="n">
        <f aca="false">VLOOKUP(D3065,Товар!$A$1:$F$61,5)</f>
        <v>200</v>
      </c>
      <c r="K3065" s="5" t="n">
        <f aca="false">IF(F3065="Поступление",TRUE())</f>
        <v>1</v>
      </c>
      <c r="L3065" s="5" t="n">
        <f aca="false">AND(G3065,H3065,I3065,K3065)</f>
        <v>0</v>
      </c>
      <c r="M3065" s="0" t="n">
        <f aca="false">IF(L3065,1,0)</f>
        <v>0</v>
      </c>
      <c r="N3065" s="0" t="n">
        <f aca="false">E3065*J3065*M3065</f>
        <v>0</v>
      </c>
    </row>
    <row r="3066" customFormat="false" ht="14.25" hidden="false" customHeight="false" outlineLevel="0" collapsed="false">
      <c r="A3066" s="0" t="n">
        <v>3065</v>
      </c>
      <c r="B3066" s="3" t="n">
        <v>45148</v>
      </c>
      <c r="C3066" s="4" t="s">
        <v>21</v>
      </c>
      <c r="D3066" s="0" t="n">
        <v>53</v>
      </c>
      <c r="E3066" s="0" t="n">
        <v>400</v>
      </c>
      <c r="F3066" s="0" t="s">
        <v>11</v>
      </c>
      <c r="G3066" s="5" t="n">
        <f aca="false">OR(C3066="M15",C3066="M10")</f>
        <v>0</v>
      </c>
      <c r="H3066" s="5" t="n">
        <f aca="false">AND(D3066&lt;=7,D3066&gt;=4)</f>
        <v>0</v>
      </c>
      <c r="I3066" s="5" t="n">
        <f aca="false">AND(B3066&gt;=$P$1,B3066&lt;=$Q$1)</f>
        <v>1</v>
      </c>
      <c r="J3066" s="0" t="n">
        <f aca="false">VLOOKUP(D3066,Товар!$A$1:$F$61,5)</f>
        <v>400</v>
      </c>
      <c r="K3066" s="5" t="n">
        <f aca="false">IF(F3066="Поступление",TRUE())</f>
        <v>1</v>
      </c>
      <c r="L3066" s="5" t="n">
        <f aca="false">AND(G3066,H3066,I3066,K3066)</f>
        <v>0</v>
      </c>
      <c r="M3066" s="0" t="n">
        <f aca="false">IF(L3066,1,0)</f>
        <v>0</v>
      </c>
      <c r="N3066" s="0" t="n">
        <f aca="false">E3066*J3066*M3066</f>
        <v>0</v>
      </c>
    </row>
    <row r="3067" customFormat="false" ht="14.25" hidden="false" customHeight="false" outlineLevel="0" collapsed="false">
      <c r="A3067" s="0" t="n">
        <v>3066</v>
      </c>
      <c r="B3067" s="3" t="n">
        <v>45148</v>
      </c>
      <c r="C3067" s="4" t="s">
        <v>21</v>
      </c>
      <c r="D3067" s="0" t="n">
        <v>54</v>
      </c>
      <c r="E3067" s="0" t="n">
        <v>400</v>
      </c>
      <c r="F3067" s="0" t="s">
        <v>11</v>
      </c>
      <c r="G3067" s="5" t="n">
        <f aca="false">OR(C3067="M15",C3067="M10")</f>
        <v>0</v>
      </c>
      <c r="H3067" s="5" t="n">
        <f aca="false">AND(D3067&lt;=7,D3067&gt;=4)</f>
        <v>0</v>
      </c>
      <c r="I3067" s="5" t="n">
        <f aca="false">AND(B3067&gt;=$P$1,B3067&lt;=$Q$1)</f>
        <v>1</v>
      </c>
      <c r="J3067" s="0" t="n">
        <f aca="false">VLOOKUP(D3067,Товар!$A$1:$F$61,5)</f>
        <v>300</v>
      </c>
      <c r="K3067" s="5" t="n">
        <f aca="false">IF(F3067="Поступление",TRUE())</f>
        <v>1</v>
      </c>
      <c r="L3067" s="5" t="n">
        <f aca="false">AND(G3067,H3067,I3067,K3067)</f>
        <v>0</v>
      </c>
      <c r="M3067" s="0" t="n">
        <f aca="false">IF(L3067,1,0)</f>
        <v>0</v>
      </c>
      <c r="N3067" s="0" t="n">
        <f aca="false">E3067*J3067*M3067</f>
        <v>0</v>
      </c>
    </row>
    <row r="3068" customFormat="false" ht="14.25" hidden="false" customHeight="false" outlineLevel="0" collapsed="false">
      <c r="A3068" s="0" t="n">
        <v>3067</v>
      </c>
      <c r="B3068" s="3" t="n">
        <v>45148</v>
      </c>
      <c r="C3068" s="4" t="s">
        <v>21</v>
      </c>
      <c r="D3068" s="0" t="n">
        <v>55</v>
      </c>
      <c r="E3068" s="0" t="n">
        <v>400</v>
      </c>
      <c r="F3068" s="0" t="s">
        <v>11</v>
      </c>
      <c r="G3068" s="5" t="n">
        <f aca="false">OR(C3068="M15",C3068="M10")</f>
        <v>0</v>
      </c>
      <c r="H3068" s="5" t="n">
        <f aca="false">AND(D3068&lt;=7,D3068&gt;=4)</f>
        <v>0</v>
      </c>
      <c r="I3068" s="5" t="n">
        <f aca="false">AND(B3068&gt;=$P$1,B3068&lt;=$Q$1)</f>
        <v>1</v>
      </c>
      <c r="J3068" s="0" t="n">
        <f aca="false">VLOOKUP(D3068,Товар!$A$1:$F$61,5)</f>
        <v>300</v>
      </c>
      <c r="K3068" s="5" t="n">
        <f aca="false">IF(F3068="Поступление",TRUE())</f>
        <v>1</v>
      </c>
      <c r="L3068" s="5" t="n">
        <f aca="false">AND(G3068,H3068,I3068,K3068)</f>
        <v>0</v>
      </c>
      <c r="M3068" s="0" t="n">
        <f aca="false">IF(L3068,1,0)</f>
        <v>0</v>
      </c>
      <c r="N3068" s="0" t="n">
        <f aca="false">E3068*J3068*M3068</f>
        <v>0</v>
      </c>
    </row>
    <row r="3069" customFormat="false" ht="14.25" hidden="false" customHeight="false" outlineLevel="0" collapsed="false">
      <c r="A3069" s="0" t="n">
        <v>3068</v>
      </c>
      <c r="B3069" s="3" t="n">
        <v>45148</v>
      </c>
      <c r="C3069" s="4" t="s">
        <v>21</v>
      </c>
      <c r="D3069" s="0" t="n">
        <v>56</v>
      </c>
      <c r="E3069" s="0" t="n">
        <v>400</v>
      </c>
      <c r="F3069" s="0" t="s">
        <v>11</v>
      </c>
      <c r="G3069" s="5" t="n">
        <f aca="false">OR(C3069="M15",C3069="M10")</f>
        <v>0</v>
      </c>
      <c r="H3069" s="5" t="n">
        <f aca="false">AND(D3069&lt;=7,D3069&gt;=4)</f>
        <v>0</v>
      </c>
      <c r="I3069" s="5" t="n">
        <f aca="false">AND(B3069&gt;=$P$1,B3069&lt;=$Q$1)</f>
        <v>1</v>
      </c>
      <c r="J3069" s="0" t="n">
        <f aca="false">VLOOKUP(D3069,Товар!$A$1:$F$61,5)</f>
        <v>1</v>
      </c>
      <c r="K3069" s="5" t="n">
        <f aca="false">IF(F3069="Поступление",TRUE())</f>
        <v>1</v>
      </c>
      <c r="L3069" s="5" t="n">
        <f aca="false">AND(G3069,H3069,I3069,K3069)</f>
        <v>0</v>
      </c>
      <c r="M3069" s="0" t="n">
        <f aca="false">IF(L3069,1,0)</f>
        <v>0</v>
      </c>
      <c r="N3069" s="0" t="n">
        <f aca="false">E3069*J3069*M3069</f>
        <v>0</v>
      </c>
    </row>
    <row r="3070" customFormat="false" ht="14.25" hidden="false" customHeight="false" outlineLevel="0" collapsed="false">
      <c r="A3070" s="0" t="n">
        <v>3069</v>
      </c>
      <c r="B3070" s="3" t="n">
        <v>45148</v>
      </c>
      <c r="C3070" s="4" t="s">
        <v>21</v>
      </c>
      <c r="D3070" s="0" t="n">
        <v>57</v>
      </c>
      <c r="E3070" s="0" t="n">
        <v>400</v>
      </c>
      <c r="F3070" s="0" t="s">
        <v>11</v>
      </c>
      <c r="G3070" s="5" t="n">
        <f aca="false">OR(C3070="M15",C3070="M10")</f>
        <v>0</v>
      </c>
      <c r="H3070" s="5" t="n">
        <f aca="false">AND(D3070&lt;=7,D3070&gt;=4)</f>
        <v>0</v>
      </c>
      <c r="I3070" s="5" t="n">
        <f aca="false">AND(B3070&gt;=$P$1,B3070&lt;=$Q$1)</f>
        <v>1</v>
      </c>
      <c r="J3070" s="0" t="n">
        <f aca="false">VLOOKUP(D3070,Товар!$A$1:$F$61,5)</f>
        <v>1</v>
      </c>
      <c r="K3070" s="5" t="n">
        <f aca="false">IF(F3070="Поступление",TRUE())</f>
        <v>1</v>
      </c>
      <c r="L3070" s="5" t="n">
        <f aca="false">AND(G3070,H3070,I3070,K3070)</f>
        <v>0</v>
      </c>
      <c r="M3070" s="0" t="n">
        <f aca="false">IF(L3070,1,0)</f>
        <v>0</v>
      </c>
      <c r="N3070" s="0" t="n">
        <f aca="false">E3070*J3070*M3070</f>
        <v>0</v>
      </c>
    </row>
    <row r="3071" customFormat="false" ht="14.25" hidden="false" customHeight="false" outlineLevel="0" collapsed="false">
      <c r="A3071" s="0" t="n">
        <v>3070</v>
      </c>
      <c r="B3071" s="3" t="n">
        <v>45148</v>
      </c>
      <c r="C3071" s="4" t="s">
        <v>21</v>
      </c>
      <c r="D3071" s="0" t="n">
        <v>58</v>
      </c>
      <c r="E3071" s="0" t="n">
        <v>400</v>
      </c>
      <c r="F3071" s="0" t="s">
        <v>11</v>
      </c>
      <c r="G3071" s="5" t="n">
        <f aca="false">OR(C3071="M15",C3071="M10")</f>
        <v>0</v>
      </c>
      <c r="H3071" s="5" t="n">
        <f aca="false">AND(D3071&lt;=7,D3071&gt;=4)</f>
        <v>0</v>
      </c>
      <c r="I3071" s="5" t="n">
        <f aca="false">AND(B3071&gt;=$P$1,B3071&lt;=$Q$1)</f>
        <v>1</v>
      </c>
      <c r="J3071" s="0" t="n">
        <f aca="false">VLOOKUP(D3071,Товар!$A$1:$F$61,5)</f>
        <v>500</v>
      </c>
      <c r="K3071" s="5" t="n">
        <f aca="false">IF(F3071="Поступление",TRUE())</f>
        <v>1</v>
      </c>
      <c r="L3071" s="5" t="n">
        <f aca="false">AND(G3071,H3071,I3071,K3071)</f>
        <v>0</v>
      </c>
      <c r="M3071" s="0" t="n">
        <f aca="false">IF(L3071,1,0)</f>
        <v>0</v>
      </c>
      <c r="N3071" s="0" t="n">
        <f aca="false">E3071*J3071*M3071</f>
        <v>0</v>
      </c>
    </row>
    <row r="3072" customFormat="false" ht="14.25" hidden="false" customHeight="false" outlineLevel="0" collapsed="false">
      <c r="A3072" s="0" t="n">
        <v>3071</v>
      </c>
      <c r="B3072" s="3" t="n">
        <v>45148</v>
      </c>
      <c r="C3072" s="4" t="s">
        <v>21</v>
      </c>
      <c r="D3072" s="0" t="n">
        <v>59</v>
      </c>
      <c r="E3072" s="0" t="n">
        <v>400</v>
      </c>
      <c r="F3072" s="0" t="s">
        <v>11</v>
      </c>
      <c r="G3072" s="5" t="n">
        <f aca="false">OR(C3072="M15",C3072="M10")</f>
        <v>0</v>
      </c>
      <c r="H3072" s="5" t="n">
        <f aca="false">AND(D3072&lt;=7,D3072&gt;=4)</f>
        <v>0</v>
      </c>
      <c r="I3072" s="5" t="n">
        <f aca="false">AND(B3072&gt;=$P$1,B3072&lt;=$Q$1)</f>
        <v>1</v>
      </c>
      <c r="J3072" s="0" t="n">
        <f aca="false">VLOOKUP(D3072,Товар!$A$1:$F$61,5)</f>
        <v>500</v>
      </c>
      <c r="K3072" s="5" t="n">
        <f aca="false">IF(F3072="Поступление",TRUE())</f>
        <v>1</v>
      </c>
      <c r="L3072" s="5" t="n">
        <f aca="false">AND(G3072,H3072,I3072,K3072)</f>
        <v>0</v>
      </c>
      <c r="M3072" s="0" t="n">
        <f aca="false">IF(L3072,1,0)</f>
        <v>0</v>
      </c>
      <c r="N3072" s="0" t="n">
        <f aca="false">E3072*J3072*M3072</f>
        <v>0</v>
      </c>
    </row>
    <row r="3073" customFormat="false" ht="14.25" hidden="false" customHeight="false" outlineLevel="0" collapsed="false">
      <c r="A3073" s="0" t="n">
        <v>3072</v>
      </c>
      <c r="B3073" s="3" t="n">
        <v>45148</v>
      </c>
      <c r="C3073" s="4" t="s">
        <v>21</v>
      </c>
      <c r="D3073" s="0" t="n">
        <v>60</v>
      </c>
      <c r="E3073" s="0" t="n">
        <v>400</v>
      </c>
      <c r="F3073" s="0" t="s">
        <v>11</v>
      </c>
      <c r="G3073" s="5" t="n">
        <f aca="false">OR(C3073="M15",C3073="M10")</f>
        <v>0</v>
      </c>
      <c r="H3073" s="5" t="n">
        <f aca="false">AND(D3073&lt;=7,D3073&gt;=4)</f>
        <v>0</v>
      </c>
      <c r="I3073" s="5" t="n">
        <f aca="false">AND(B3073&gt;=$P$1,B3073&lt;=$Q$1)</f>
        <v>1</v>
      </c>
      <c r="J3073" s="0" t="n">
        <f aca="false">VLOOKUP(D3073,Товар!$A$1:$F$61,5)</f>
        <v>500</v>
      </c>
      <c r="K3073" s="5" t="n">
        <f aca="false">IF(F3073="Поступление",TRUE())</f>
        <v>1</v>
      </c>
      <c r="L3073" s="5" t="n">
        <f aca="false">AND(G3073,H3073,I3073,K3073)</f>
        <v>0</v>
      </c>
      <c r="M3073" s="0" t="n">
        <f aca="false">IF(L3073,1,0)</f>
        <v>0</v>
      </c>
      <c r="N3073" s="0" t="n">
        <f aca="false">E3073*J3073*M3073</f>
        <v>0</v>
      </c>
    </row>
    <row r="3074" customFormat="false" ht="14.25" hidden="false" customHeight="false" outlineLevel="0" collapsed="false">
      <c r="A3074" s="0" t="n">
        <v>3073</v>
      </c>
      <c r="B3074" s="3" t="n">
        <v>45148</v>
      </c>
      <c r="C3074" s="4" t="s">
        <v>22</v>
      </c>
      <c r="D3074" s="0" t="n">
        <v>37</v>
      </c>
      <c r="E3074" s="0" t="n">
        <v>400</v>
      </c>
      <c r="F3074" s="0" t="s">
        <v>11</v>
      </c>
      <c r="G3074" s="5" t="n">
        <f aca="false">OR(C3074="M15",C3074="M10")</f>
        <v>0</v>
      </c>
      <c r="H3074" s="5" t="n">
        <f aca="false">AND(D3074&lt;=7,D3074&gt;=4)</f>
        <v>0</v>
      </c>
      <c r="I3074" s="5" t="n">
        <f aca="false">AND(B3074&gt;=$P$1,B3074&lt;=$Q$1)</f>
        <v>1</v>
      </c>
      <c r="J3074" s="0" t="n">
        <f aca="false">VLOOKUP(D3074,Товар!$A$1:$F$61,5)</f>
        <v>200</v>
      </c>
      <c r="K3074" s="5" t="n">
        <f aca="false">IF(F3074="Поступление",TRUE())</f>
        <v>1</v>
      </c>
      <c r="L3074" s="5" t="n">
        <f aca="false">AND(G3074,H3074,I3074,K3074)</f>
        <v>0</v>
      </c>
      <c r="M3074" s="0" t="n">
        <f aca="false">IF(L3074,1,0)</f>
        <v>0</v>
      </c>
      <c r="N3074" s="0" t="n">
        <f aca="false">E3074*J3074*M3074</f>
        <v>0</v>
      </c>
    </row>
    <row r="3075" customFormat="false" ht="14.25" hidden="false" customHeight="false" outlineLevel="0" collapsed="false">
      <c r="A3075" s="0" t="n">
        <v>3074</v>
      </c>
      <c r="B3075" s="3" t="n">
        <v>45148</v>
      </c>
      <c r="C3075" s="4" t="s">
        <v>22</v>
      </c>
      <c r="D3075" s="0" t="n">
        <v>38</v>
      </c>
      <c r="E3075" s="0" t="n">
        <v>400</v>
      </c>
      <c r="F3075" s="0" t="s">
        <v>11</v>
      </c>
      <c r="G3075" s="5" t="n">
        <f aca="false">OR(C3075="M15",C3075="M10")</f>
        <v>0</v>
      </c>
      <c r="H3075" s="5" t="n">
        <f aca="false">AND(D3075&lt;=7,D3075&gt;=4)</f>
        <v>0</v>
      </c>
      <c r="I3075" s="5" t="n">
        <f aca="false">AND(B3075&gt;=$P$1,B3075&lt;=$Q$1)</f>
        <v>1</v>
      </c>
      <c r="J3075" s="0" t="n">
        <f aca="false">VLOOKUP(D3075,Товар!$A$1:$F$61,5)</f>
        <v>200</v>
      </c>
      <c r="K3075" s="5" t="n">
        <f aca="false">IF(F3075="Поступление",TRUE())</f>
        <v>1</v>
      </c>
      <c r="L3075" s="5" t="n">
        <f aca="false">AND(G3075,H3075,I3075,K3075)</f>
        <v>0</v>
      </c>
      <c r="M3075" s="0" t="n">
        <f aca="false">IF(L3075,1,0)</f>
        <v>0</v>
      </c>
      <c r="N3075" s="0" t="n">
        <f aca="false">E3075*J3075*M3075</f>
        <v>0</v>
      </c>
    </row>
    <row r="3076" customFormat="false" ht="14.25" hidden="false" customHeight="false" outlineLevel="0" collapsed="false">
      <c r="A3076" s="0" t="n">
        <v>3075</v>
      </c>
      <c r="B3076" s="3" t="n">
        <v>45148</v>
      </c>
      <c r="C3076" s="4" t="s">
        <v>22</v>
      </c>
      <c r="D3076" s="0" t="n">
        <v>39</v>
      </c>
      <c r="E3076" s="0" t="n">
        <v>400</v>
      </c>
      <c r="F3076" s="0" t="s">
        <v>11</v>
      </c>
      <c r="G3076" s="5" t="n">
        <f aca="false">OR(C3076="M15",C3076="M10")</f>
        <v>0</v>
      </c>
      <c r="H3076" s="5" t="n">
        <f aca="false">AND(D3076&lt;=7,D3076&gt;=4)</f>
        <v>0</v>
      </c>
      <c r="I3076" s="5" t="n">
        <f aca="false">AND(B3076&gt;=$P$1,B3076&lt;=$Q$1)</f>
        <v>1</v>
      </c>
      <c r="J3076" s="0" t="n">
        <f aca="false">VLOOKUP(D3076,Товар!$A$1:$F$61,5)</f>
        <v>250</v>
      </c>
      <c r="K3076" s="5" t="n">
        <f aca="false">IF(F3076="Поступление",TRUE())</f>
        <v>1</v>
      </c>
      <c r="L3076" s="5" t="n">
        <f aca="false">AND(G3076,H3076,I3076,K3076)</f>
        <v>0</v>
      </c>
      <c r="M3076" s="0" t="n">
        <f aca="false">IF(L3076,1,0)</f>
        <v>0</v>
      </c>
      <c r="N3076" s="0" t="n">
        <f aca="false">E3076*J3076*M3076</f>
        <v>0</v>
      </c>
    </row>
    <row r="3077" customFormat="false" ht="14.25" hidden="false" customHeight="false" outlineLevel="0" collapsed="false">
      <c r="A3077" s="0" t="n">
        <v>3076</v>
      </c>
      <c r="B3077" s="3" t="n">
        <v>45148</v>
      </c>
      <c r="C3077" s="4" t="s">
        <v>22</v>
      </c>
      <c r="D3077" s="0" t="n">
        <v>40</v>
      </c>
      <c r="E3077" s="0" t="n">
        <v>400</v>
      </c>
      <c r="F3077" s="0" t="s">
        <v>11</v>
      </c>
      <c r="G3077" s="5" t="n">
        <f aca="false">OR(C3077="M15",C3077="M10")</f>
        <v>0</v>
      </c>
      <c r="H3077" s="5" t="n">
        <f aca="false">AND(D3077&lt;=7,D3077&gt;=4)</f>
        <v>0</v>
      </c>
      <c r="I3077" s="5" t="n">
        <f aca="false">AND(B3077&gt;=$P$1,B3077&lt;=$Q$1)</f>
        <v>1</v>
      </c>
      <c r="J3077" s="0" t="n">
        <f aca="false">VLOOKUP(D3077,Товар!$A$1:$F$61,5)</f>
        <v>200</v>
      </c>
      <c r="K3077" s="5" t="n">
        <f aca="false">IF(F3077="Поступление",TRUE())</f>
        <v>1</v>
      </c>
      <c r="L3077" s="5" t="n">
        <f aca="false">AND(G3077,H3077,I3077,K3077)</f>
        <v>0</v>
      </c>
      <c r="M3077" s="0" t="n">
        <f aca="false">IF(L3077,1,0)</f>
        <v>0</v>
      </c>
      <c r="N3077" s="0" t="n">
        <f aca="false">E3077*J3077*M3077</f>
        <v>0</v>
      </c>
    </row>
    <row r="3078" customFormat="false" ht="14.25" hidden="false" customHeight="false" outlineLevel="0" collapsed="false">
      <c r="A3078" s="0" t="n">
        <v>3077</v>
      </c>
      <c r="B3078" s="3" t="n">
        <v>45148</v>
      </c>
      <c r="C3078" s="4" t="s">
        <v>22</v>
      </c>
      <c r="D3078" s="0" t="n">
        <v>41</v>
      </c>
      <c r="E3078" s="0" t="n">
        <v>400</v>
      </c>
      <c r="F3078" s="0" t="s">
        <v>11</v>
      </c>
      <c r="G3078" s="5" t="n">
        <f aca="false">OR(C3078="M15",C3078="M10")</f>
        <v>0</v>
      </c>
      <c r="H3078" s="5" t="n">
        <f aca="false">AND(D3078&lt;=7,D3078&gt;=4)</f>
        <v>0</v>
      </c>
      <c r="I3078" s="5" t="n">
        <f aca="false">AND(B3078&gt;=$P$1,B3078&lt;=$Q$1)</f>
        <v>1</v>
      </c>
      <c r="J3078" s="0" t="n">
        <f aca="false">VLOOKUP(D3078,Товар!$A$1:$F$61,5)</f>
        <v>100</v>
      </c>
      <c r="K3078" s="5" t="n">
        <f aca="false">IF(F3078="Поступление",TRUE())</f>
        <v>1</v>
      </c>
      <c r="L3078" s="5" t="n">
        <f aca="false">AND(G3078,H3078,I3078,K3078)</f>
        <v>0</v>
      </c>
      <c r="M3078" s="0" t="n">
        <f aca="false">IF(L3078,1,0)</f>
        <v>0</v>
      </c>
      <c r="N3078" s="0" t="n">
        <f aca="false">E3078*J3078*M3078</f>
        <v>0</v>
      </c>
    </row>
    <row r="3079" customFormat="false" ht="14.25" hidden="false" customHeight="false" outlineLevel="0" collapsed="false">
      <c r="A3079" s="0" t="n">
        <v>3078</v>
      </c>
      <c r="B3079" s="3" t="n">
        <v>45148</v>
      </c>
      <c r="C3079" s="4" t="s">
        <v>22</v>
      </c>
      <c r="D3079" s="0" t="n">
        <v>42</v>
      </c>
      <c r="E3079" s="0" t="n">
        <v>400</v>
      </c>
      <c r="F3079" s="0" t="s">
        <v>11</v>
      </c>
      <c r="G3079" s="5" t="n">
        <f aca="false">OR(C3079="M15",C3079="M10")</f>
        <v>0</v>
      </c>
      <c r="H3079" s="5" t="n">
        <f aca="false">AND(D3079&lt;=7,D3079&gt;=4)</f>
        <v>0</v>
      </c>
      <c r="I3079" s="5" t="n">
        <f aca="false">AND(B3079&gt;=$P$1,B3079&lt;=$Q$1)</f>
        <v>1</v>
      </c>
      <c r="J3079" s="0" t="n">
        <f aca="false">VLOOKUP(D3079,Товар!$A$1:$F$61,5)</f>
        <v>500</v>
      </c>
      <c r="K3079" s="5" t="n">
        <f aca="false">IF(F3079="Поступление",TRUE())</f>
        <v>1</v>
      </c>
      <c r="L3079" s="5" t="n">
        <f aca="false">AND(G3079,H3079,I3079,K3079)</f>
        <v>0</v>
      </c>
      <c r="M3079" s="0" t="n">
        <f aca="false">IF(L3079,1,0)</f>
        <v>0</v>
      </c>
      <c r="N3079" s="0" t="n">
        <f aca="false">E3079*J3079*M3079</f>
        <v>0</v>
      </c>
    </row>
    <row r="3080" customFormat="false" ht="14.25" hidden="false" customHeight="false" outlineLevel="0" collapsed="false">
      <c r="A3080" s="0" t="n">
        <v>3079</v>
      </c>
      <c r="B3080" s="3" t="n">
        <v>45148</v>
      </c>
      <c r="C3080" s="4" t="s">
        <v>22</v>
      </c>
      <c r="D3080" s="0" t="n">
        <v>43</v>
      </c>
      <c r="E3080" s="0" t="n">
        <v>400</v>
      </c>
      <c r="F3080" s="0" t="s">
        <v>11</v>
      </c>
      <c r="G3080" s="5" t="n">
        <f aca="false">OR(C3080="M15",C3080="M10")</f>
        <v>0</v>
      </c>
      <c r="H3080" s="5" t="n">
        <f aca="false">AND(D3080&lt;=7,D3080&gt;=4)</f>
        <v>0</v>
      </c>
      <c r="I3080" s="5" t="n">
        <f aca="false">AND(B3080&gt;=$P$1,B3080&lt;=$Q$1)</f>
        <v>1</v>
      </c>
      <c r="J3080" s="0" t="n">
        <f aca="false">VLOOKUP(D3080,Товар!$A$1:$F$61,5)</f>
        <v>120</v>
      </c>
      <c r="K3080" s="5" t="n">
        <f aca="false">IF(F3080="Поступление",TRUE())</f>
        <v>1</v>
      </c>
      <c r="L3080" s="5" t="n">
        <f aca="false">AND(G3080,H3080,I3080,K3080)</f>
        <v>0</v>
      </c>
      <c r="M3080" s="0" t="n">
        <f aca="false">IF(L3080,1,0)</f>
        <v>0</v>
      </c>
      <c r="N3080" s="0" t="n">
        <f aca="false">E3080*J3080*M3080</f>
        <v>0</v>
      </c>
    </row>
    <row r="3081" customFormat="false" ht="14.25" hidden="false" customHeight="false" outlineLevel="0" collapsed="false">
      <c r="A3081" s="0" t="n">
        <v>3080</v>
      </c>
      <c r="B3081" s="3" t="n">
        <v>45148</v>
      </c>
      <c r="C3081" s="4" t="s">
        <v>22</v>
      </c>
      <c r="D3081" s="0" t="n">
        <v>44</v>
      </c>
      <c r="E3081" s="0" t="n">
        <v>400</v>
      </c>
      <c r="F3081" s="0" t="s">
        <v>11</v>
      </c>
      <c r="G3081" s="5" t="n">
        <f aca="false">OR(C3081="M15",C3081="M10")</f>
        <v>0</v>
      </c>
      <c r="H3081" s="5" t="n">
        <f aca="false">AND(D3081&lt;=7,D3081&gt;=4)</f>
        <v>0</v>
      </c>
      <c r="I3081" s="5" t="n">
        <f aca="false">AND(B3081&gt;=$P$1,B3081&lt;=$Q$1)</f>
        <v>1</v>
      </c>
      <c r="J3081" s="0" t="n">
        <f aca="false">VLOOKUP(D3081,Товар!$A$1:$F$61,5)</f>
        <v>200</v>
      </c>
      <c r="K3081" s="5" t="n">
        <f aca="false">IF(F3081="Поступление",TRUE())</f>
        <v>1</v>
      </c>
      <c r="L3081" s="5" t="n">
        <f aca="false">AND(G3081,H3081,I3081,K3081)</f>
        <v>0</v>
      </c>
      <c r="M3081" s="0" t="n">
        <f aca="false">IF(L3081,1,0)</f>
        <v>0</v>
      </c>
      <c r="N3081" s="0" t="n">
        <f aca="false">E3081*J3081*M3081</f>
        <v>0</v>
      </c>
    </row>
    <row r="3082" customFormat="false" ht="14.25" hidden="false" customHeight="false" outlineLevel="0" collapsed="false">
      <c r="A3082" s="0" t="n">
        <v>3081</v>
      </c>
      <c r="B3082" s="3" t="n">
        <v>45148</v>
      </c>
      <c r="C3082" s="4" t="s">
        <v>22</v>
      </c>
      <c r="D3082" s="0" t="n">
        <v>45</v>
      </c>
      <c r="E3082" s="0" t="n">
        <v>400</v>
      </c>
      <c r="F3082" s="0" t="s">
        <v>11</v>
      </c>
      <c r="G3082" s="5" t="n">
        <f aca="false">OR(C3082="M15",C3082="M10")</f>
        <v>0</v>
      </c>
      <c r="H3082" s="5" t="n">
        <f aca="false">AND(D3082&lt;=7,D3082&gt;=4)</f>
        <v>0</v>
      </c>
      <c r="I3082" s="5" t="n">
        <f aca="false">AND(B3082&gt;=$P$1,B3082&lt;=$Q$1)</f>
        <v>1</v>
      </c>
      <c r="J3082" s="0" t="n">
        <f aca="false">VLOOKUP(D3082,Товар!$A$1:$F$61,5)</f>
        <v>200</v>
      </c>
      <c r="K3082" s="5" t="n">
        <f aca="false">IF(F3082="Поступление",TRUE())</f>
        <v>1</v>
      </c>
      <c r="L3082" s="5" t="n">
        <f aca="false">AND(G3082,H3082,I3082,K3082)</f>
        <v>0</v>
      </c>
      <c r="M3082" s="0" t="n">
        <f aca="false">IF(L3082,1,0)</f>
        <v>0</v>
      </c>
      <c r="N3082" s="0" t="n">
        <f aca="false">E3082*J3082*M3082</f>
        <v>0</v>
      </c>
    </row>
    <row r="3083" customFormat="false" ht="14.25" hidden="false" customHeight="false" outlineLevel="0" collapsed="false">
      <c r="A3083" s="0" t="n">
        <v>3082</v>
      </c>
      <c r="B3083" s="3" t="n">
        <v>45148</v>
      </c>
      <c r="C3083" s="4" t="s">
        <v>22</v>
      </c>
      <c r="D3083" s="0" t="n">
        <v>46</v>
      </c>
      <c r="E3083" s="0" t="n">
        <v>400</v>
      </c>
      <c r="F3083" s="0" t="s">
        <v>11</v>
      </c>
      <c r="G3083" s="5" t="n">
        <f aca="false">OR(C3083="M15",C3083="M10")</f>
        <v>0</v>
      </c>
      <c r="H3083" s="5" t="n">
        <f aca="false">AND(D3083&lt;=7,D3083&gt;=4)</f>
        <v>0</v>
      </c>
      <c r="I3083" s="5" t="n">
        <f aca="false">AND(B3083&gt;=$P$1,B3083&lt;=$Q$1)</f>
        <v>1</v>
      </c>
      <c r="J3083" s="0" t="n">
        <f aca="false">VLOOKUP(D3083,Товар!$A$1:$F$61,5)</f>
        <v>300</v>
      </c>
      <c r="K3083" s="5" t="n">
        <f aca="false">IF(F3083="Поступление",TRUE())</f>
        <v>1</v>
      </c>
      <c r="L3083" s="5" t="n">
        <f aca="false">AND(G3083,H3083,I3083,K3083)</f>
        <v>0</v>
      </c>
      <c r="M3083" s="0" t="n">
        <f aca="false">IF(L3083,1,0)</f>
        <v>0</v>
      </c>
      <c r="N3083" s="0" t="n">
        <f aca="false">E3083*J3083*M3083</f>
        <v>0</v>
      </c>
    </row>
    <row r="3084" customFormat="false" ht="14.25" hidden="false" customHeight="false" outlineLevel="0" collapsed="false">
      <c r="A3084" s="0" t="n">
        <v>3083</v>
      </c>
      <c r="B3084" s="3" t="n">
        <v>45148</v>
      </c>
      <c r="C3084" s="4" t="s">
        <v>22</v>
      </c>
      <c r="D3084" s="0" t="n">
        <v>47</v>
      </c>
      <c r="E3084" s="0" t="n">
        <v>400</v>
      </c>
      <c r="F3084" s="0" t="s">
        <v>11</v>
      </c>
      <c r="G3084" s="5" t="n">
        <f aca="false">OR(C3084="M15",C3084="M10")</f>
        <v>0</v>
      </c>
      <c r="H3084" s="5" t="n">
        <f aca="false">AND(D3084&lt;=7,D3084&gt;=4)</f>
        <v>0</v>
      </c>
      <c r="I3084" s="5" t="n">
        <f aca="false">AND(B3084&gt;=$P$1,B3084&lt;=$Q$1)</f>
        <v>1</v>
      </c>
      <c r="J3084" s="0" t="n">
        <f aca="false">VLOOKUP(D3084,Товар!$A$1:$F$61,5)</f>
        <v>300</v>
      </c>
      <c r="K3084" s="5" t="n">
        <f aca="false">IF(F3084="Поступление",TRUE())</f>
        <v>1</v>
      </c>
      <c r="L3084" s="5" t="n">
        <f aca="false">AND(G3084,H3084,I3084,K3084)</f>
        <v>0</v>
      </c>
      <c r="M3084" s="0" t="n">
        <f aca="false">IF(L3084,1,0)</f>
        <v>0</v>
      </c>
      <c r="N3084" s="0" t="n">
        <f aca="false">E3084*J3084*M3084</f>
        <v>0</v>
      </c>
    </row>
    <row r="3085" customFormat="false" ht="14.25" hidden="false" customHeight="false" outlineLevel="0" collapsed="false">
      <c r="A3085" s="0" t="n">
        <v>3084</v>
      </c>
      <c r="B3085" s="3" t="n">
        <v>45148</v>
      </c>
      <c r="C3085" s="4" t="s">
        <v>22</v>
      </c>
      <c r="D3085" s="0" t="n">
        <v>48</v>
      </c>
      <c r="E3085" s="0" t="n">
        <v>400</v>
      </c>
      <c r="F3085" s="0" t="s">
        <v>11</v>
      </c>
      <c r="G3085" s="5" t="n">
        <f aca="false">OR(C3085="M15",C3085="M10")</f>
        <v>0</v>
      </c>
      <c r="H3085" s="5" t="n">
        <f aca="false">AND(D3085&lt;=7,D3085&gt;=4)</f>
        <v>0</v>
      </c>
      <c r="I3085" s="5" t="n">
        <f aca="false">AND(B3085&gt;=$P$1,B3085&lt;=$Q$1)</f>
        <v>1</v>
      </c>
      <c r="J3085" s="0" t="n">
        <f aca="false">VLOOKUP(D3085,Товар!$A$1:$F$61,5)</f>
        <v>300</v>
      </c>
      <c r="K3085" s="5" t="n">
        <f aca="false">IF(F3085="Поступление",TRUE())</f>
        <v>1</v>
      </c>
      <c r="L3085" s="5" t="n">
        <f aca="false">AND(G3085,H3085,I3085,K3085)</f>
        <v>0</v>
      </c>
      <c r="M3085" s="0" t="n">
        <f aca="false">IF(L3085,1,0)</f>
        <v>0</v>
      </c>
      <c r="N3085" s="0" t="n">
        <f aca="false">E3085*J3085*M3085</f>
        <v>0</v>
      </c>
    </row>
    <row r="3086" customFormat="false" ht="14.25" hidden="false" customHeight="false" outlineLevel="0" collapsed="false">
      <c r="A3086" s="0" t="n">
        <v>3085</v>
      </c>
      <c r="B3086" s="3" t="n">
        <v>45148</v>
      </c>
      <c r="C3086" s="4" t="s">
        <v>22</v>
      </c>
      <c r="D3086" s="0" t="n">
        <v>49</v>
      </c>
      <c r="E3086" s="0" t="n">
        <v>400</v>
      </c>
      <c r="F3086" s="0" t="s">
        <v>11</v>
      </c>
      <c r="G3086" s="5" t="n">
        <f aca="false">OR(C3086="M15",C3086="M10")</f>
        <v>0</v>
      </c>
      <c r="H3086" s="5" t="n">
        <f aca="false">AND(D3086&lt;=7,D3086&gt;=4)</f>
        <v>0</v>
      </c>
      <c r="I3086" s="5" t="n">
        <f aca="false">AND(B3086&gt;=$P$1,B3086&lt;=$Q$1)</f>
        <v>1</v>
      </c>
      <c r="J3086" s="0" t="n">
        <f aca="false">VLOOKUP(D3086,Товар!$A$1:$F$61,5)</f>
        <v>250</v>
      </c>
      <c r="K3086" s="5" t="n">
        <f aca="false">IF(F3086="Поступление",TRUE())</f>
        <v>1</v>
      </c>
      <c r="L3086" s="5" t="n">
        <f aca="false">AND(G3086,H3086,I3086,K3086)</f>
        <v>0</v>
      </c>
      <c r="M3086" s="0" t="n">
        <f aca="false">IF(L3086,1,0)</f>
        <v>0</v>
      </c>
      <c r="N3086" s="0" t="n">
        <f aca="false">E3086*J3086*M3086</f>
        <v>0</v>
      </c>
    </row>
    <row r="3087" customFormat="false" ht="14.25" hidden="false" customHeight="false" outlineLevel="0" collapsed="false">
      <c r="A3087" s="0" t="n">
        <v>3086</v>
      </c>
      <c r="B3087" s="3" t="n">
        <v>45148</v>
      </c>
      <c r="C3087" s="4" t="s">
        <v>22</v>
      </c>
      <c r="D3087" s="0" t="n">
        <v>50</v>
      </c>
      <c r="E3087" s="0" t="n">
        <v>400</v>
      </c>
      <c r="F3087" s="0" t="s">
        <v>11</v>
      </c>
      <c r="G3087" s="5" t="n">
        <f aca="false">OR(C3087="M15",C3087="M10")</f>
        <v>0</v>
      </c>
      <c r="H3087" s="5" t="n">
        <f aca="false">AND(D3087&lt;=7,D3087&gt;=4)</f>
        <v>0</v>
      </c>
      <c r="I3087" s="5" t="n">
        <f aca="false">AND(B3087&gt;=$P$1,B3087&lt;=$Q$1)</f>
        <v>1</v>
      </c>
      <c r="J3087" s="0" t="n">
        <f aca="false">VLOOKUP(D3087,Товар!$A$1:$F$61,5)</f>
        <v>250</v>
      </c>
      <c r="K3087" s="5" t="n">
        <f aca="false">IF(F3087="Поступление",TRUE())</f>
        <v>1</v>
      </c>
      <c r="L3087" s="5" t="n">
        <f aca="false">AND(G3087,H3087,I3087,K3087)</f>
        <v>0</v>
      </c>
      <c r="M3087" s="0" t="n">
        <f aca="false">IF(L3087,1,0)</f>
        <v>0</v>
      </c>
      <c r="N3087" s="0" t="n">
        <f aca="false">E3087*J3087*M3087</f>
        <v>0</v>
      </c>
    </row>
    <row r="3088" customFormat="false" ht="14.25" hidden="false" customHeight="false" outlineLevel="0" collapsed="false">
      <c r="A3088" s="0" t="n">
        <v>3087</v>
      </c>
      <c r="B3088" s="3" t="n">
        <v>45148</v>
      </c>
      <c r="C3088" s="4" t="s">
        <v>22</v>
      </c>
      <c r="D3088" s="0" t="n">
        <v>51</v>
      </c>
      <c r="E3088" s="0" t="n">
        <v>400</v>
      </c>
      <c r="F3088" s="0" t="s">
        <v>11</v>
      </c>
      <c r="G3088" s="5" t="n">
        <f aca="false">OR(C3088="M15",C3088="M10")</f>
        <v>0</v>
      </c>
      <c r="H3088" s="5" t="n">
        <f aca="false">AND(D3088&lt;=7,D3088&gt;=4)</f>
        <v>0</v>
      </c>
      <c r="I3088" s="5" t="n">
        <f aca="false">AND(B3088&gt;=$P$1,B3088&lt;=$Q$1)</f>
        <v>1</v>
      </c>
      <c r="J3088" s="0" t="n">
        <f aca="false">VLOOKUP(D3088,Товар!$A$1:$F$61,5)</f>
        <v>250</v>
      </c>
      <c r="K3088" s="5" t="n">
        <f aca="false">IF(F3088="Поступление",TRUE())</f>
        <v>1</v>
      </c>
      <c r="L3088" s="5" t="n">
        <f aca="false">AND(G3088,H3088,I3088,K3088)</f>
        <v>0</v>
      </c>
      <c r="M3088" s="0" t="n">
        <f aca="false">IF(L3088,1,0)</f>
        <v>0</v>
      </c>
      <c r="N3088" s="0" t="n">
        <f aca="false">E3088*J3088*M3088</f>
        <v>0</v>
      </c>
    </row>
    <row r="3089" customFormat="false" ht="14.25" hidden="false" customHeight="false" outlineLevel="0" collapsed="false">
      <c r="A3089" s="0" t="n">
        <v>3088</v>
      </c>
      <c r="B3089" s="3" t="n">
        <v>45148</v>
      </c>
      <c r="C3089" s="4" t="s">
        <v>22</v>
      </c>
      <c r="D3089" s="0" t="n">
        <v>52</v>
      </c>
      <c r="E3089" s="0" t="n">
        <v>400</v>
      </c>
      <c r="F3089" s="0" t="s">
        <v>11</v>
      </c>
      <c r="G3089" s="5" t="n">
        <f aca="false">OR(C3089="M15",C3089="M10")</f>
        <v>0</v>
      </c>
      <c r="H3089" s="5" t="n">
        <f aca="false">AND(D3089&lt;=7,D3089&gt;=4)</f>
        <v>0</v>
      </c>
      <c r="I3089" s="5" t="n">
        <f aca="false">AND(B3089&gt;=$P$1,B3089&lt;=$Q$1)</f>
        <v>1</v>
      </c>
      <c r="J3089" s="0" t="n">
        <f aca="false">VLOOKUP(D3089,Товар!$A$1:$F$61,5)</f>
        <v>200</v>
      </c>
      <c r="K3089" s="5" t="n">
        <f aca="false">IF(F3089="Поступление",TRUE())</f>
        <v>1</v>
      </c>
      <c r="L3089" s="5" t="n">
        <f aca="false">AND(G3089,H3089,I3089,K3089)</f>
        <v>0</v>
      </c>
      <c r="M3089" s="0" t="n">
        <f aca="false">IF(L3089,1,0)</f>
        <v>0</v>
      </c>
      <c r="N3089" s="0" t="n">
        <f aca="false">E3089*J3089*M3089</f>
        <v>0</v>
      </c>
    </row>
    <row r="3090" customFormat="false" ht="14.25" hidden="false" customHeight="false" outlineLevel="0" collapsed="false">
      <c r="A3090" s="0" t="n">
        <v>3089</v>
      </c>
      <c r="B3090" s="3" t="n">
        <v>45148</v>
      </c>
      <c r="C3090" s="4" t="s">
        <v>22</v>
      </c>
      <c r="D3090" s="0" t="n">
        <v>53</v>
      </c>
      <c r="E3090" s="0" t="n">
        <v>400</v>
      </c>
      <c r="F3090" s="0" t="s">
        <v>11</v>
      </c>
      <c r="G3090" s="5" t="n">
        <f aca="false">OR(C3090="M15",C3090="M10")</f>
        <v>0</v>
      </c>
      <c r="H3090" s="5" t="n">
        <f aca="false">AND(D3090&lt;=7,D3090&gt;=4)</f>
        <v>0</v>
      </c>
      <c r="I3090" s="5" t="n">
        <f aca="false">AND(B3090&gt;=$P$1,B3090&lt;=$Q$1)</f>
        <v>1</v>
      </c>
      <c r="J3090" s="0" t="n">
        <f aca="false">VLOOKUP(D3090,Товар!$A$1:$F$61,5)</f>
        <v>400</v>
      </c>
      <c r="K3090" s="5" t="n">
        <f aca="false">IF(F3090="Поступление",TRUE())</f>
        <v>1</v>
      </c>
      <c r="L3090" s="5" t="n">
        <f aca="false">AND(G3090,H3090,I3090,K3090)</f>
        <v>0</v>
      </c>
      <c r="M3090" s="0" t="n">
        <f aca="false">IF(L3090,1,0)</f>
        <v>0</v>
      </c>
      <c r="N3090" s="0" t="n">
        <f aca="false">E3090*J3090*M3090</f>
        <v>0</v>
      </c>
    </row>
    <row r="3091" customFormat="false" ht="14.25" hidden="false" customHeight="false" outlineLevel="0" collapsed="false">
      <c r="A3091" s="0" t="n">
        <v>3090</v>
      </c>
      <c r="B3091" s="3" t="n">
        <v>45148</v>
      </c>
      <c r="C3091" s="4" t="s">
        <v>22</v>
      </c>
      <c r="D3091" s="0" t="n">
        <v>54</v>
      </c>
      <c r="E3091" s="0" t="n">
        <v>400</v>
      </c>
      <c r="F3091" s="0" t="s">
        <v>11</v>
      </c>
      <c r="G3091" s="5" t="n">
        <f aca="false">OR(C3091="M15",C3091="M10")</f>
        <v>0</v>
      </c>
      <c r="H3091" s="5" t="n">
        <f aca="false">AND(D3091&lt;=7,D3091&gt;=4)</f>
        <v>0</v>
      </c>
      <c r="I3091" s="5" t="n">
        <f aca="false">AND(B3091&gt;=$P$1,B3091&lt;=$Q$1)</f>
        <v>1</v>
      </c>
      <c r="J3091" s="0" t="n">
        <f aca="false">VLOOKUP(D3091,Товар!$A$1:$F$61,5)</f>
        <v>300</v>
      </c>
      <c r="K3091" s="5" t="n">
        <f aca="false">IF(F3091="Поступление",TRUE())</f>
        <v>1</v>
      </c>
      <c r="L3091" s="5" t="n">
        <f aca="false">AND(G3091,H3091,I3091,K3091)</f>
        <v>0</v>
      </c>
      <c r="M3091" s="0" t="n">
        <f aca="false">IF(L3091,1,0)</f>
        <v>0</v>
      </c>
      <c r="N3091" s="0" t="n">
        <f aca="false">E3091*J3091*M3091</f>
        <v>0</v>
      </c>
    </row>
    <row r="3092" customFormat="false" ht="14.25" hidden="false" customHeight="false" outlineLevel="0" collapsed="false">
      <c r="A3092" s="0" t="n">
        <v>3091</v>
      </c>
      <c r="B3092" s="3" t="n">
        <v>45148</v>
      </c>
      <c r="C3092" s="4" t="s">
        <v>22</v>
      </c>
      <c r="D3092" s="0" t="n">
        <v>55</v>
      </c>
      <c r="E3092" s="0" t="n">
        <v>400</v>
      </c>
      <c r="F3092" s="0" t="s">
        <v>11</v>
      </c>
      <c r="G3092" s="5" t="n">
        <f aca="false">OR(C3092="M15",C3092="M10")</f>
        <v>0</v>
      </c>
      <c r="H3092" s="5" t="n">
        <f aca="false">AND(D3092&lt;=7,D3092&gt;=4)</f>
        <v>0</v>
      </c>
      <c r="I3092" s="5" t="n">
        <f aca="false">AND(B3092&gt;=$P$1,B3092&lt;=$Q$1)</f>
        <v>1</v>
      </c>
      <c r="J3092" s="0" t="n">
        <f aca="false">VLOOKUP(D3092,Товар!$A$1:$F$61,5)</f>
        <v>300</v>
      </c>
      <c r="K3092" s="5" t="n">
        <f aca="false">IF(F3092="Поступление",TRUE())</f>
        <v>1</v>
      </c>
      <c r="L3092" s="5" t="n">
        <f aca="false">AND(G3092,H3092,I3092,K3092)</f>
        <v>0</v>
      </c>
      <c r="M3092" s="0" t="n">
        <f aca="false">IF(L3092,1,0)</f>
        <v>0</v>
      </c>
      <c r="N3092" s="0" t="n">
        <f aca="false">E3092*J3092*M3092</f>
        <v>0</v>
      </c>
    </row>
    <row r="3093" customFormat="false" ht="14.25" hidden="false" customHeight="false" outlineLevel="0" collapsed="false">
      <c r="A3093" s="0" t="n">
        <v>3092</v>
      </c>
      <c r="B3093" s="3" t="n">
        <v>45148</v>
      </c>
      <c r="C3093" s="4" t="s">
        <v>22</v>
      </c>
      <c r="D3093" s="0" t="n">
        <v>56</v>
      </c>
      <c r="E3093" s="0" t="n">
        <v>400</v>
      </c>
      <c r="F3093" s="0" t="s">
        <v>11</v>
      </c>
      <c r="G3093" s="5" t="n">
        <f aca="false">OR(C3093="M15",C3093="M10")</f>
        <v>0</v>
      </c>
      <c r="H3093" s="5" t="n">
        <f aca="false">AND(D3093&lt;=7,D3093&gt;=4)</f>
        <v>0</v>
      </c>
      <c r="I3093" s="5" t="n">
        <f aca="false">AND(B3093&gt;=$P$1,B3093&lt;=$Q$1)</f>
        <v>1</v>
      </c>
      <c r="J3093" s="0" t="n">
        <f aca="false">VLOOKUP(D3093,Товар!$A$1:$F$61,5)</f>
        <v>1</v>
      </c>
      <c r="K3093" s="5" t="n">
        <f aca="false">IF(F3093="Поступление",TRUE())</f>
        <v>1</v>
      </c>
      <c r="L3093" s="5" t="n">
        <f aca="false">AND(G3093,H3093,I3093,K3093)</f>
        <v>0</v>
      </c>
      <c r="M3093" s="0" t="n">
        <f aca="false">IF(L3093,1,0)</f>
        <v>0</v>
      </c>
      <c r="N3093" s="0" t="n">
        <f aca="false">E3093*J3093*M3093</f>
        <v>0</v>
      </c>
    </row>
    <row r="3094" customFormat="false" ht="14.25" hidden="false" customHeight="false" outlineLevel="0" collapsed="false">
      <c r="A3094" s="0" t="n">
        <v>3093</v>
      </c>
      <c r="B3094" s="3" t="n">
        <v>45148</v>
      </c>
      <c r="C3094" s="4" t="s">
        <v>22</v>
      </c>
      <c r="D3094" s="0" t="n">
        <v>57</v>
      </c>
      <c r="E3094" s="0" t="n">
        <v>400</v>
      </c>
      <c r="F3094" s="0" t="s">
        <v>11</v>
      </c>
      <c r="G3094" s="5" t="n">
        <f aca="false">OR(C3094="M15",C3094="M10")</f>
        <v>0</v>
      </c>
      <c r="H3094" s="5" t="n">
        <f aca="false">AND(D3094&lt;=7,D3094&gt;=4)</f>
        <v>0</v>
      </c>
      <c r="I3094" s="5" t="n">
        <f aca="false">AND(B3094&gt;=$P$1,B3094&lt;=$Q$1)</f>
        <v>1</v>
      </c>
      <c r="J3094" s="0" t="n">
        <f aca="false">VLOOKUP(D3094,Товар!$A$1:$F$61,5)</f>
        <v>1</v>
      </c>
      <c r="K3094" s="5" t="n">
        <f aca="false">IF(F3094="Поступление",TRUE())</f>
        <v>1</v>
      </c>
      <c r="L3094" s="5" t="n">
        <f aca="false">AND(G3094,H3094,I3094,K3094)</f>
        <v>0</v>
      </c>
      <c r="M3094" s="0" t="n">
        <f aca="false">IF(L3094,1,0)</f>
        <v>0</v>
      </c>
      <c r="N3094" s="0" t="n">
        <f aca="false">E3094*J3094*M3094</f>
        <v>0</v>
      </c>
    </row>
    <row r="3095" customFormat="false" ht="14.25" hidden="false" customHeight="false" outlineLevel="0" collapsed="false">
      <c r="A3095" s="0" t="n">
        <v>3094</v>
      </c>
      <c r="B3095" s="3" t="n">
        <v>45148</v>
      </c>
      <c r="C3095" s="4" t="s">
        <v>22</v>
      </c>
      <c r="D3095" s="0" t="n">
        <v>58</v>
      </c>
      <c r="E3095" s="0" t="n">
        <v>400</v>
      </c>
      <c r="F3095" s="0" t="s">
        <v>11</v>
      </c>
      <c r="G3095" s="5" t="n">
        <f aca="false">OR(C3095="M15",C3095="M10")</f>
        <v>0</v>
      </c>
      <c r="H3095" s="5" t="n">
        <f aca="false">AND(D3095&lt;=7,D3095&gt;=4)</f>
        <v>0</v>
      </c>
      <c r="I3095" s="5" t="n">
        <f aca="false">AND(B3095&gt;=$P$1,B3095&lt;=$Q$1)</f>
        <v>1</v>
      </c>
      <c r="J3095" s="0" t="n">
        <f aca="false">VLOOKUP(D3095,Товар!$A$1:$F$61,5)</f>
        <v>500</v>
      </c>
      <c r="K3095" s="5" t="n">
        <f aca="false">IF(F3095="Поступление",TRUE())</f>
        <v>1</v>
      </c>
      <c r="L3095" s="5" t="n">
        <f aca="false">AND(G3095,H3095,I3095,K3095)</f>
        <v>0</v>
      </c>
      <c r="M3095" s="0" t="n">
        <f aca="false">IF(L3095,1,0)</f>
        <v>0</v>
      </c>
      <c r="N3095" s="0" t="n">
        <f aca="false">E3095*J3095*M3095</f>
        <v>0</v>
      </c>
    </row>
    <row r="3096" customFormat="false" ht="14.25" hidden="false" customHeight="false" outlineLevel="0" collapsed="false">
      <c r="A3096" s="0" t="n">
        <v>3095</v>
      </c>
      <c r="B3096" s="3" t="n">
        <v>45148</v>
      </c>
      <c r="C3096" s="4" t="s">
        <v>22</v>
      </c>
      <c r="D3096" s="0" t="n">
        <v>59</v>
      </c>
      <c r="E3096" s="0" t="n">
        <v>400</v>
      </c>
      <c r="F3096" s="0" t="s">
        <v>11</v>
      </c>
      <c r="G3096" s="5" t="n">
        <f aca="false">OR(C3096="M15",C3096="M10")</f>
        <v>0</v>
      </c>
      <c r="H3096" s="5" t="n">
        <f aca="false">AND(D3096&lt;=7,D3096&gt;=4)</f>
        <v>0</v>
      </c>
      <c r="I3096" s="5" t="n">
        <f aca="false">AND(B3096&gt;=$P$1,B3096&lt;=$Q$1)</f>
        <v>1</v>
      </c>
      <c r="J3096" s="0" t="n">
        <f aca="false">VLOOKUP(D3096,Товар!$A$1:$F$61,5)</f>
        <v>500</v>
      </c>
      <c r="K3096" s="5" t="n">
        <f aca="false">IF(F3096="Поступление",TRUE())</f>
        <v>1</v>
      </c>
      <c r="L3096" s="5" t="n">
        <f aca="false">AND(G3096,H3096,I3096,K3096)</f>
        <v>0</v>
      </c>
      <c r="M3096" s="0" t="n">
        <f aca="false">IF(L3096,1,0)</f>
        <v>0</v>
      </c>
      <c r="N3096" s="0" t="n">
        <f aca="false">E3096*J3096*M3096</f>
        <v>0</v>
      </c>
    </row>
    <row r="3097" customFormat="false" ht="14.25" hidden="false" customHeight="false" outlineLevel="0" collapsed="false">
      <c r="A3097" s="0" t="n">
        <v>3096</v>
      </c>
      <c r="B3097" s="3" t="n">
        <v>45148</v>
      </c>
      <c r="C3097" s="4" t="s">
        <v>22</v>
      </c>
      <c r="D3097" s="0" t="n">
        <v>60</v>
      </c>
      <c r="E3097" s="0" t="n">
        <v>400</v>
      </c>
      <c r="F3097" s="0" t="s">
        <v>11</v>
      </c>
      <c r="G3097" s="5" t="n">
        <f aca="false">OR(C3097="M15",C3097="M10")</f>
        <v>0</v>
      </c>
      <c r="H3097" s="5" t="n">
        <f aca="false">AND(D3097&lt;=7,D3097&gt;=4)</f>
        <v>0</v>
      </c>
      <c r="I3097" s="5" t="n">
        <f aca="false">AND(B3097&gt;=$P$1,B3097&lt;=$Q$1)</f>
        <v>1</v>
      </c>
      <c r="J3097" s="0" t="n">
        <f aca="false">VLOOKUP(D3097,Товар!$A$1:$F$61,5)</f>
        <v>500</v>
      </c>
      <c r="K3097" s="5" t="n">
        <f aca="false">IF(F3097="Поступление",TRUE())</f>
        <v>1</v>
      </c>
      <c r="L3097" s="5" t="n">
        <f aca="false">AND(G3097,H3097,I3097,K3097)</f>
        <v>0</v>
      </c>
      <c r="M3097" s="0" t="n">
        <f aca="false">IF(L3097,1,0)</f>
        <v>0</v>
      </c>
      <c r="N3097" s="0" t="n">
        <f aca="false">E3097*J3097*M3097</f>
        <v>0</v>
      </c>
    </row>
    <row r="3098" customFormat="false" ht="14.25" hidden="false" customHeight="false" outlineLevel="0" collapsed="false">
      <c r="A3098" s="0" t="n">
        <v>3097</v>
      </c>
      <c r="B3098" s="3" t="n">
        <v>45148</v>
      </c>
      <c r="C3098" s="4" t="s">
        <v>23</v>
      </c>
      <c r="D3098" s="0" t="n">
        <v>37</v>
      </c>
      <c r="E3098" s="0" t="n">
        <v>400</v>
      </c>
      <c r="F3098" s="0" t="s">
        <v>11</v>
      </c>
      <c r="G3098" s="5" t="n">
        <f aca="false">OR(C3098="M15",C3098="M10")</f>
        <v>0</v>
      </c>
      <c r="H3098" s="5" t="n">
        <f aca="false">AND(D3098&lt;=7,D3098&gt;=4)</f>
        <v>0</v>
      </c>
      <c r="I3098" s="5" t="n">
        <f aca="false">AND(B3098&gt;=$P$1,B3098&lt;=$Q$1)</f>
        <v>1</v>
      </c>
      <c r="J3098" s="0" t="n">
        <f aca="false">VLOOKUP(D3098,Товар!$A$1:$F$61,5)</f>
        <v>200</v>
      </c>
      <c r="K3098" s="5" t="n">
        <f aca="false">IF(F3098="Поступление",TRUE())</f>
        <v>1</v>
      </c>
      <c r="L3098" s="5" t="n">
        <f aca="false">AND(G3098,H3098,I3098,K3098)</f>
        <v>0</v>
      </c>
      <c r="M3098" s="0" t="n">
        <f aca="false">IF(L3098,1,0)</f>
        <v>0</v>
      </c>
      <c r="N3098" s="0" t="n">
        <f aca="false">E3098*J3098*M3098</f>
        <v>0</v>
      </c>
    </row>
    <row r="3099" customFormat="false" ht="14.25" hidden="false" customHeight="false" outlineLevel="0" collapsed="false">
      <c r="A3099" s="0" t="n">
        <v>3098</v>
      </c>
      <c r="B3099" s="3" t="n">
        <v>45148</v>
      </c>
      <c r="C3099" s="4" t="s">
        <v>23</v>
      </c>
      <c r="D3099" s="0" t="n">
        <v>38</v>
      </c>
      <c r="E3099" s="0" t="n">
        <v>400</v>
      </c>
      <c r="F3099" s="0" t="s">
        <v>11</v>
      </c>
      <c r="G3099" s="5" t="n">
        <f aca="false">OR(C3099="M15",C3099="M10")</f>
        <v>0</v>
      </c>
      <c r="H3099" s="5" t="n">
        <f aca="false">AND(D3099&lt;=7,D3099&gt;=4)</f>
        <v>0</v>
      </c>
      <c r="I3099" s="5" t="n">
        <f aca="false">AND(B3099&gt;=$P$1,B3099&lt;=$Q$1)</f>
        <v>1</v>
      </c>
      <c r="J3099" s="0" t="n">
        <f aca="false">VLOOKUP(D3099,Товар!$A$1:$F$61,5)</f>
        <v>200</v>
      </c>
      <c r="K3099" s="5" t="n">
        <f aca="false">IF(F3099="Поступление",TRUE())</f>
        <v>1</v>
      </c>
      <c r="L3099" s="5" t="n">
        <f aca="false">AND(G3099,H3099,I3099,K3099)</f>
        <v>0</v>
      </c>
      <c r="M3099" s="0" t="n">
        <f aca="false">IF(L3099,1,0)</f>
        <v>0</v>
      </c>
      <c r="N3099" s="0" t="n">
        <f aca="false">E3099*J3099*M3099</f>
        <v>0</v>
      </c>
    </row>
    <row r="3100" customFormat="false" ht="14.25" hidden="false" customHeight="false" outlineLevel="0" collapsed="false">
      <c r="A3100" s="0" t="n">
        <v>3099</v>
      </c>
      <c r="B3100" s="3" t="n">
        <v>45148</v>
      </c>
      <c r="C3100" s="4" t="s">
        <v>23</v>
      </c>
      <c r="D3100" s="0" t="n">
        <v>39</v>
      </c>
      <c r="E3100" s="0" t="n">
        <v>400</v>
      </c>
      <c r="F3100" s="0" t="s">
        <v>11</v>
      </c>
      <c r="G3100" s="5" t="n">
        <f aca="false">OR(C3100="M15",C3100="M10")</f>
        <v>0</v>
      </c>
      <c r="H3100" s="5" t="n">
        <f aca="false">AND(D3100&lt;=7,D3100&gt;=4)</f>
        <v>0</v>
      </c>
      <c r="I3100" s="5" t="n">
        <f aca="false">AND(B3100&gt;=$P$1,B3100&lt;=$Q$1)</f>
        <v>1</v>
      </c>
      <c r="J3100" s="0" t="n">
        <f aca="false">VLOOKUP(D3100,Товар!$A$1:$F$61,5)</f>
        <v>250</v>
      </c>
      <c r="K3100" s="5" t="n">
        <f aca="false">IF(F3100="Поступление",TRUE())</f>
        <v>1</v>
      </c>
      <c r="L3100" s="5" t="n">
        <f aca="false">AND(G3100,H3100,I3100,K3100)</f>
        <v>0</v>
      </c>
      <c r="M3100" s="0" t="n">
        <f aca="false">IF(L3100,1,0)</f>
        <v>0</v>
      </c>
      <c r="N3100" s="0" t="n">
        <f aca="false">E3100*J3100*M3100</f>
        <v>0</v>
      </c>
    </row>
    <row r="3101" customFormat="false" ht="14.25" hidden="false" customHeight="false" outlineLevel="0" collapsed="false">
      <c r="A3101" s="0" t="n">
        <v>3100</v>
      </c>
      <c r="B3101" s="3" t="n">
        <v>45148</v>
      </c>
      <c r="C3101" s="4" t="s">
        <v>23</v>
      </c>
      <c r="D3101" s="0" t="n">
        <v>40</v>
      </c>
      <c r="E3101" s="0" t="n">
        <v>400</v>
      </c>
      <c r="F3101" s="0" t="s">
        <v>11</v>
      </c>
      <c r="G3101" s="5" t="n">
        <f aca="false">OR(C3101="M15",C3101="M10")</f>
        <v>0</v>
      </c>
      <c r="H3101" s="5" t="n">
        <f aca="false">AND(D3101&lt;=7,D3101&gt;=4)</f>
        <v>0</v>
      </c>
      <c r="I3101" s="5" t="n">
        <f aca="false">AND(B3101&gt;=$P$1,B3101&lt;=$Q$1)</f>
        <v>1</v>
      </c>
      <c r="J3101" s="0" t="n">
        <f aca="false">VLOOKUP(D3101,Товар!$A$1:$F$61,5)</f>
        <v>200</v>
      </c>
      <c r="K3101" s="5" t="n">
        <f aca="false">IF(F3101="Поступление",TRUE())</f>
        <v>1</v>
      </c>
      <c r="L3101" s="5" t="n">
        <f aca="false">AND(G3101,H3101,I3101,K3101)</f>
        <v>0</v>
      </c>
      <c r="M3101" s="0" t="n">
        <f aca="false">IF(L3101,1,0)</f>
        <v>0</v>
      </c>
      <c r="N3101" s="0" t="n">
        <f aca="false">E3101*J3101*M3101</f>
        <v>0</v>
      </c>
    </row>
    <row r="3102" customFormat="false" ht="14.25" hidden="false" customHeight="false" outlineLevel="0" collapsed="false">
      <c r="A3102" s="0" t="n">
        <v>3101</v>
      </c>
      <c r="B3102" s="3" t="n">
        <v>45148</v>
      </c>
      <c r="C3102" s="4" t="s">
        <v>23</v>
      </c>
      <c r="D3102" s="0" t="n">
        <v>41</v>
      </c>
      <c r="E3102" s="0" t="n">
        <v>400</v>
      </c>
      <c r="F3102" s="0" t="s">
        <v>11</v>
      </c>
      <c r="G3102" s="5" t="n">
        <f aca="false">OR(C3102="M15",C3102="M10")</f>
        <v>0</v>
      </c>
      <c r="H3102" s="5" t="n">
        <f aca="false">AND(D3102&lt;=7,D3102&gt;=4)</f>
        <v>0</v>
      </c>
      <c r="I3102" s="5" t="n">
        <f aca="false">AND(B3102&gt;=$P$1,B3102&lt;=$Q$1)</f>
        <v>1</v>
      </c>
      <c r="J3102" s="0" t="n">
        <f aca="false">VLOOKUP(D3102,Товар!$A$1:$F$61,5)</f>
        <v>100</v>
      </c>
      <c r="K3102" s="5" t="n">
        <f aca="false">IF(F3102="Поступление",TRUE())</f>
        <v>1</v>
      </c>
      <c r="L3102" s="5" t="n">
        <f aca="false">AND(G3102,H3102,I3102,K3102)</f>
        <v>0</v>
      </c>
      <c r="M3102" s="0" t="n">
        <f aca="false">IF(L3102,1,0)</f>
        <v>0</v>
      </c>
      <c r="N3102" s="0" t="n">
        <f aca="false">E3102*J3102*M3102</f>
        <v>0</v>
      </c>
    </row>
    <row r="3103" customFormat="false" ht="14.25" hidden="false" customHeight="false" outlineLevel="0" collapsed="false">
      <c r="A3103" s="0" t="n">
        <v>3102</v>
      </c>
      <c r="B3103" s="3" t="n">
        <v>45148</v>
      </c>
      <c r="C3103" s="4" t="s">
        <v>23</v>
      </c>
      <c r="D3103" s="0" t="n">
        <v>42</v>
      </c>
      <c r="E3103" s="0" t="n">
        <v>400</v>
      </c>
      <c r="F3103" s="0" t="s">
        <v>11</v>
      </c>
      <c r="G3103" s="5" t="n">
        <f aca="false">OR(C3103="M15",C3103="M10")</f>
        <v>0</v>
      </c>
      <c r="H3103" s="5" t="n">
        <f aca="false">AND(D3103&lt;=7,D3103&gt;=4)</f>
        <v>0</v>
      </c>
      <c r="I3103" s="5" t="n">
        <f aca="false">AND(B3103&gt;=$P$1,B3103&lt;=$Q$1)</f>
        <v>1</v>
      </c>
      <c r="J3103" s="0" t="n">
        <f aca="false">VLOOKUP(D3103,Товар!$A$1:$F$61,5)</f>
        <v>500</v>
      </c>
      <c r="K3103" s="5" t="n">
        <f aca="false">IF(F3103="Поступление",TRUE())</f>
        <v>1</v>
      </c>
      <c r="L3103" s="5" t="n">
        <f aca="false">AND(G3103,H3103,I3103,K3103)</f>
        <v>0</v>
      </c>
      <c r="M3103" s="0" t="n">
        <f aca="false">IF(L3103,1,0)</f>
        <v>0</v>
      </c>
      <c r="N3103" s="0" t="n">
        <f aca="false">E3103*J3103*M3103</f>
        <v>0</v>
      </c>
    </row>
    <row r="3104" customFormat="false" ht="14.25" hidden="false" customHeight="false" outlineLevel="0" collapsed="false">
      <c r="A3104" s="0" t="n">
        <v>3103</v>
      </c>
      <c r="B3104" s="3" t="n">
        <v>45148</v>
      </c>
      <c r="C3104" s="4" t="s">
        <v>23</v>
      </c>
      <c r="D3104" s="0" t="n">
        <v>43</v>
      </c>
      <c r="E3104" s="0" t="n">
        <v>400</v>
      </c>
      <c r="F3104" s="0" t="s">
        <v>11</v>
      </c>
      <c r="G3104" s="5" t="n">
        <f aca="false">OR(C3104="M15",C3104="M10")</f>
        <v>0</v>
      </c>
      <c r="H3104" s="5" t="n">
        <f aca="false">AND(D3104&lt;=7,D3104&gt;=4)</f>
        <v>0</v>
      </c>
      <c r="I3104" s="5" t="n">
        <f aca="false">AND(B3104&gt;=$P$1,B3104&lt;=$Q$1)</f>
        <v>1</v>
      </c>
      <c r="J3104" s="0" t="n">
        <f aca="false">VLOOKUP(D3104,Товар!$A$1:$F$61,5)</f>
        <v>120</v>
      </c>
      <c r="K3104" s="5" t="n">
        <f aca="false">IF(F3104="Поступление",TRUE())</f>
        <v>1</v>
      </c>
      <c r="L3104" s="5" t="n">
        <f aca="false">AND(G3104,H3104,I3104,K3104)</f>
        <v>0</v>
      </c>
      <c r="M3104" s="0" t="n">
        <f aca="false">IF(L3104,1,0)</f>
        <v>0</v>
      </c>
      <c r="N3104" s="0" t="n">
        <f aca="false">E3104*J3104*M3104</f>
        <v>0</v>
      </c>
    </row>
    <row r="3105" customFormat="false" ht="14.25" hidden="false" customHeight="false" outlineLevel="0" collapsed="false">
      <c r="A3105" s="0" t="n">
        <v>3104</v>
      </c>
      <c r="B3105" s="3" t="n">
        <v>45148</v>
      </c>
      <c r="C3105" s="4" t="s">
        <v>23</v>
      </c>
      <c r="D3105" s="0" t="n">
        <v>44</v>
      </c>
      <c r="E3105" s="0" t="n">
        <v>400</v>
      </c>
      <c r="F3105" s="0" t="s">
        <v>11</v>
      </c>
      <c r="G3105" s="5" t="n">
        <f aca="false">OR(C3105="M15",C3105="M10")</f>
        <v>0</v>
      </c>
      <c r="H3105" s="5" t="n">
        <f aca="false">AND(D3105&lt;=7,D3105&gt;=4)</f>
        <v>0</v>
      </c>
      <c r="I3105" s="5" t="n">
        <f aca="false">AND(B3105&gt;=$P$1,B3105&lt;=$Q$1)</f>
        <v>1</v>
      </c>
      <c r="J3105" s="0" t="n">
        <f aca="false">VLOOKUP(D3105,Товар!$A$1:$F$61,5)</f>
        <v>200</v>
      </c>
      <c r="K3105" s="5" t="n">
        <f aca="false">IF(F3105="Поступление",TRUE())</f>
        <v>1</v>
      </c>
      <c r="L3105" s="5" t="n">
        <f aca="false">AND(G3105,H3105,I3105,K3105)</f>
        <v>0</v>
      </c>
      <c r="M3105" s="0" t="n">
        <f aca="false">IF(L3105,1,0)</f>
        <v>0</v>
      </c>
      <c r="N3105" s="0" t="n">
        <f aca="false">E3105*J3105*M3105</f>
        <v>0</v>
      </c>
    </row>
    <row r="3106" customFormat="false" ht="14.25" hidden="false" customHeight="false" outlineLevel="0" collapsed="false">
      <c r="A3106" s="0" t="n">
        <v>3105</v>
      </c>
      <c r="B3106" s="3" t="n">
        <v>45148</v>
      </c>
      <c r="C3106" s="4" t="s">
        <v>23</v>
      </c>
      <c r="D3106" s="0" t="n">
        <v>45</v>
      </c>
      <c r="E3106" s="0" t="n">
        <v>400</v>
      </c>
      <c r="F3106" s="0" t="s">
        <v>11</v>
      </c>
      <c r="G3106" s="5" t="n">
        <f aca="false">OR(C3106="M15",C3106="M10")</f>
        <v>0</v>
      </c>
      <c r="H3106" s="5" t="n">
        <f aca="false">AND(D3106&lt;=7,D3106&gt;=4)</f>
        <v>0</v>
      </c>
      <c r="I3106" s="5" t="n">
        <f aca="false">AND(B3106&gt;=$P$1,B3106&lt;=$Q$1)</f>
        <v>1</v>
      </c>
      <c r="J3106" s="0" t="n">
        <f aca="false">VLOOKUP(D3106,Товар!$A$1:$F$61,5)</f>
        <v>200</v>
      </c>
      <c r="K3106" s="5" t="n">
        <f aca="false">IF(F3106="Поступление",TRUE())</f>
        <v>1</v>
      </c>
      <c r="L3106" s="5" t="n">
        <f aca="false">AND(G3106,H3106,I3106,K3106)</f>
        <v>0</v>
      </c>
      <c r="M3106" s="0" t="n">
        <f aca="false">IF(L3106,1,0)</f>
        <v>0</v>
      </c>
      <c r="N3106" s="0" t="n">
        <f aca="false">E3106*J3106*M3106</f>
        <v>0</v>
      </c>
    </row>
    <row r="3107" customFormat="false" ht="14.25" hidden="false" customHeight="false" outlineLevel="0" collapsed="false">
      <c r="A3107" s="0" t="n">
        <v>3106</v>
      </c>
      <c r="B3107" s="3" t="n">
        <v>45148</v>
      </c>
      <c r="C3107" s="4" t="s">
        <v>23</v>
      </c>
      <c r="D3107" s="0" t="n">
        <v>46</v>
      </c>
      <c r="E3107" s="0" t="n">
        <v>400</v>
      </c>
      <c r="F3107" s="0" t="s">
        <v>11</v>
      </c>
      <c r="G3107" s="5" t="n">
        <f aca="false">OR(C3107="M15",C3107="M10")</f>
        <v>0</v>
      </c>
      <c r="H3107" s="5" t="n">
        <f aca="false">AND(D3107&lt;=7,D3107&gt;=4)</f>
        <v>0</v>
      </c>
      <c r="I3107" s="5" t="n">
        <f aca="false">AND(B3107&gt;=$P$1,B3107&lt;=$Q$1)</f>
        <v>1</v>
      </c>
      <c r="J3107" s="0" t="n">
        <f aca="false">VLOOKUP(D3107,Товар!$A$1:$F$61,5)</f>
        <v>300</v>
      </c>
      <c r="K3107" s="5" t="n">
        <f aca="false">IF(F3107="Поступление",TRUE())</f>
        <v>1</v>
      </c>
      <c r="L3107" s="5" t="n">
        <f aca="false">AND(G3107,H3107,I3107,K3107)</f>
        <v>0</v>
      </c>
      <c r="M3107" s="0" t="n">
        <f aca="false">IF(L3107,1,0)</f>
        <v>0</v>
      </c>
      <c r="N3107" s="0" t="n">
        <f aca="false">E3107*J3107*M3107</f>
        <v>0</v>
      </c>
    </row>
    <row r="3108" customFormat="false" ht="14.25" hidden="false" customHeight="false" outlineLevel="0" collapsed="false">
      <c r="A3108" s="0" t="n">
        <v>3107</v>
      </c>
      <c r="B3108" s="3" t="n">
        <v>45148</v>
      </c>
      <c r="C3108" s="4" t="s">
        <v>23</v>
      </c>
      <c r="D3108" s="0" t="n">
        <v>47</v>
      </c>
      <c r="E3108" s="0" t="n">
        <v>400</v>
      </c>
      <c r="F3108" s="0" t="s">
        <v>11</v>
      </c>
      <c r="G3108" s="5" t="n">
        <f aca="false">OR(C3108="M15",C3108="M10")</f>
        <v>0</v>
      </c>
      <c r="H3108" s="5" t="n">
        <f aca="false">AND(D3108&lt;=7,D3108&gt;=4)</f>
        <v>0</v>
      </c>
      <c r="I3108" s="5" t="n">
        <f aca="false">AND(B3108&gt;=$P$1,B3108&lt;=$Q$1)</f>
        <v>1</v>
      </c>
      <c r="J3108" s="0" t="n">
        <f aca="false">VLOOKUP(D3108,Товар!$A$1:$F$61,5)</f>
        <v>300</v>
      </c>
      <c r="K3108" s="5" t="n">
        <f aca="false">IF(F3108="Поступление",TRUE())</f>
        <v>1</v>
      </c>
      <c r="L3108" s="5" t="n">
        <f aca="false">AND(G3108,H3108,I3108,K3108)</f>
        <v>0</v>
      </c>
      <c r="M3108" s="0" t="n">
        <f aca="false">IF(L3108,1,0)</f>
        <v>0</v>
      </c>
      <c r="N3108" s="0" t="n">
        <f aca="false">E3108*J3108*M3108</f>
        <v>0</v>
      </c>
    </row>
    <row r="3109" customFormat="false" ht="14.25" hidden="false" customHeight="false" outlineLevel="0" collapsed="false">
      <c r="A3109" s="0" t="n">
        <v>3108</v>
      </c>
      <c r="B3109" s="3" t="n">
        <v>45148</v>
      </c>
      <c r="C3109" s="4" t="s">
        <v>23</v>
      </c>
      <c r="D3109" s="0" t="n">
        <v>48</v>
      </c>
      <c r="E3109" s="0" t="n">
        <v>400</v>
      </c>
      <c r="F3109" s="0" t="s">
        <v>11</v>
      </c>
      <c r="G3109" s="5" t="n">
        <f aca="false">OR(C3109="M15",C3109="M10")</f>
        <v>0</v>
      </c>
      <c r="H3109" s="5" t="n">
        <f aca="false">AND(D3109&lt;=7,D3109&gt;=4)</f>
        <v>0</v>
      </c>
      <c r="I3109" s="5" t="n">
        <f aca="false">AND(B3109&gt;=$P$1,B3109&lt;=$Q$1)</f>
        <v>1</v>
      </c>
      <c r="J3109" s="0" t="n">
        <f aca="false">VLOOKUP(D3109,Товар!$A$1:$F$61,5)</f>
        <v>300</v>
      </c>
      <c r="K3109" s="5" t="n">
        <f aca="false">IF(F3109="Поступление",TRUE())</f>
        <v>1</v>
      </c>
      <c r="L3109" s="5" t="n">
        <f aca="false">AND(G3109,H3109,I3109,K3109)</f>
        <v>0</v>
      </c>
      <c r="M3109" s="0" t="n">
        <f aca="false">IF(L3109,1,0)</f>
        <v>0</v>
      </c>
      <c r="N3109" s="0" t="n">
        <f aca="false">E3109*J3109*M3109</f>
        <v>0</v>
      </c>
    </row>
    <row r="3110" customFormat="false" ht="14.25" hidden="false" customHeight="false" outlineLevel="0" collapsed="false">
      <c r="A3110" s="0" t="n">
        <v>3109</v>
      </c>
      <c r="B3110" s="3" t="n">
        <v>45148</v>
      </c>
      <c r="C3110" s="4" t="s">
        <v>23</v>
      </c>
      <c r="D3110" s="0" t="n">
        <v>49</v>
      </c>
      <c r="E3110" s="0" t="n">
        <v>400</v>
      </c>
      <c r="F3110" s="0" t="s">
        <v>11</v>
      </c>
      <c r="G3110" s="5" t="n">
        <f aca="false">OR(C3110="M15",C3110="M10")</f>
        <v>0</v>
      </c>
      <c r="H3110" s="5" t="n">
        <f aca="false">AND(D3110&lt;=7,D3110&gt;=4)</f>
        <v>0</v>
      </c>
      <c r="I3110" s="5" t="n">
        <f aca="false">AND(B3110&gt;=$P$1,B3110&lt;=$Q$1)</f>
        <v>1</v>
      </c>
      <c r="J3110" s="0" t="n">
        <f aca="false">VLOOKUP(D3110,Товар!$A$1:$F$61,5)</f>
        <v>250</v>
      </c>
      <c r="K3110" s="5" t="n">
        <f aca="false">IF(F3110="Поступление",TRUE())</f>
        <v>1</v>
      </c>
      <c r="L3110" s="5" t="n">
        <f aca="false">AND(G3110,H3110,I3110,K3110)</f>
        <v>0</v>
      </c>
      <c r="M3110" s="0" t="n">
        <f aca="false">IF(L3110,1,0)</f>
        <v>0</v>
      </c>
      <c r="N3110" s="0" t="n">
        <f aca="false">E3110*J3110*M3110</f>
        <v>0</v>
      </c>
    </row>
    <row r="3111" customFormat="false" ht="14.25" hidden="false" customHeight="false" outlineLevel="0" collapsed="false">
      <c r="A3111" s="0" t="n">
        <v>3110</v>
      </c>
      <c r="B3111" s="3" t="n">
        <v>45148</v>
      </c>
      <c r="C3111" s="4" t="s">
        <v>23</v>
      </c>
      <c r="D3111" s="0" t="n">
        <v>50</v>
      </c>
      <c r="E3111" s="0" t="n">
        <v>400</v>
      </c>
      <c r="F3111" s="0" t="s">
        <v>11</v>
      </c>
      <c r="G3111" s="5" t="n">
        <f aca="false">OR(C3111="M15",C3111="M10")</f>
        <v>0</v>
      </c>
      <c r="H3111" s="5" t="n">
        <f aca="false">AND(D3111&lt;=7,D3111&gt;=4)</f>
        <v>0</v>
      </c>
      <c r="I3111" s="5" t="n">
        <f aca="false">AND(B3111&gt;=$P$1,B3111&lt;=$Q$1)</f>
        <v>1</v>
      </c>
      <c r="J3111" s="0" t="n">
        <f aca="false">VLOOKUP(D3111,Товар!$A$1:$F$61,5)</f>
        <v>250</v>
      </c>
      <c r="K3111" s="5" t="n">
        <f aca="false">IF(F3111="Поступление",TRUE())</f>
        <v>1</v>
      </c>
      <c r="L3111" s="5" t="n">
        <f aca="false">AND(G3111,H3111,I3111,K3111)</f>
        <v>0</v>
      </c>
      <c r="M3111" s="0" t="n">
        <f aca="false">IF(L3111,1,0)</f>
        <v>0</v>
      </c>
      <c r="N3111" s="0" t="n">
        <f aca="false">E3111*J3111*M3111</f>
        <v>0</v>
      </c>
    </row>
    <row r="3112" customFormat="false" ht="14.25" hidden="false" customHeight="false" outlineLevel="0" collapsed="false">
      <c r="A3112" s="0" t="n">
        <v>3111</v>
      </c>
      <c r="B3112" s="3" t="n">
        <v>45148</v>
      </c>
      <c r="C3112" s="4" t="s">
        <v>23</v>
      </c>
      <c r="D3112" s="0" t="n">
        <v>51</v>
      </c>
      <c r="E3112" s="0" t="n">
        <v>400</v>
      </c>
      <c r="F3112" s="0" t="s">
        <v>11</v>
      </c>
      <c r="G3112" s="5" t="n">
        <f aca="false">OR(C3112="M15",C3112="M10")</f>
        <v>0</v>
      </c>
      <c r="H3112" s="5" t="n">
        <f aca="false">AND(D3112&lt;=7,D3112&gt;=4)</f>
        <v>0</v>
      </c>
      <c r="I3112" s="5" t="n">
        <f aca="false">AND(B3112&gt;=$P$1,B3112&lt;=$Q$1)</f>
        <v>1</v>
      </c>
      <c r="J3112" s="0" t="n">
        <f aca="false">VLOOKUP(D3112,Товар!$A$1:$F$61,5)</f>
        <v>250</v>
      </c>
      <c r="K3112" s="5" t="n">
        <f aca="false">IF(F3112="Поступление",TRUE())</f>
        <v>1</v>
      </c>
      <c r="L3112" s="5" t="n">
        <f aca="false">AND(G3112,H3112,I3112,K3112)</f>
        <v>0</v>
      </c>
      <c r="M3112" s="0" t="n">
        <f aca="false">IF(L3112,1,0)</f>
        <v>0</v>
      </c>
      <c r="N3112" s="0" t="n">
        <f aca="false">E3112*J3112*M3112</f>
        <v>0</v>
      </c>
    </row>
    <row r="3113" customFormat="false" ht="14.25" hidden="false" customHeight="false" outlineLevel="0" collapsed="false">
      <c r="A3113" s="0" t="n">
        <v>3112</v>
      </c>
      <c r="B3113" s="3" t="n">
        <v>45148</v>
      </c>
      <c r="C3113" s="4" t="s">
        <v>23</v>
      </c>
      <c r="D3113" s="0" t="n">
        <v>52</v>
      </c>
      <c r="E3113" s="0" t="n">
        <v>400</v>
      </c>
      <c r="F3113" s="0" t="s">
        <v>11</v>
      </c>
      <c r="G3113" s="5" t="n">
        <f aca="false">OR(C3113="M15",C3113="M10")</f>
        <v>0</v>
      </c>
      <c r="H3113" s="5" t="n">
        <f aca="false">AND(D3113&lt;=7,D3113&gt;=4)</f>
        <v>0</v>
      </c>
      <c r="I3113" s="5" t="n">
        <f aca="false">AND(B3113&gt;=$P$1,B3113&lt;=$Q$1)</f>
        <v>1</v>
      </c>
      <c r="J3113" s="0" t="n">
        <f aca="false">VLOOKUP(D3113,Товар!$A$1:$F$61,5)</f>
        <v>200</v>
      </c>
      <c r="K3113" s="5" t="n">
        <f aca="false">IF(F3113="Поступление",TRUE())</f>
        <v>1</v>
      </c>
      <c r="L3113" s="5" t="n">
        <f aca="false">AND(G3113,H3113,I3113,K3113)</f>
        <v>0</v>
      </c>
      <c r="M3113" s="0" t="n">
        <f aca="false">IF(L3113,1,0)</f>
        <v>0</v>
      </c>
      <c r="N3113" s="0" t="n">
        <f aca="false">E3113*J3113*M3113</f>
        <v>0</v>
      </c>
    </row>
    <row r="3114" customFormat="false" ht="14.25" hidden="false" customHeight="false" outlineLevel="0" collapsed="false">
      <c r="A3114" s="0" t="n">
        <v>3113</v>
      </c>
      <c r="B3114" s="3" t="n">
        <v>45148</v>
      </c>
      <c r="C3114" s="4" t="s">
        <v>23</v>
      </c>
      <c r="D3114" s="0" t="n">
        <v>53</v>
      </c>
      <c r="E3114" s="0" t="n">
        <v>400</v>
      </c>
      <c r="F3114" s="0" t="s">
        <v>11</v>
      </c>
      <c r="G3114" s="5" t="n">
        <f aca="false">OR(C3114="M15",C3114="M10")</f>
        <v>0</v>
      </c>
      <c r="H3114" s="5" t="n">
        <f aca="false">AND(D3114&lt;=7,D3114&gt;=4)</f>
        <v>0</v>
      </c>
      <c r="I3114" s="5" t="n">
        <f aca="false">AND(B3114&gt;=$P$1,B3114&lt;=$Q$1)</f>
        <v>1</v>
      </c>
      <c r="J3114" s="0" t="n">
        <f aca="false">VLOOKUP(D3114,Товар!$A$1:$F$61,5)</f>
        <v>400</v>
      </c>
      <c r="K3114" s="5" t="n">
        <f aca="false">IF(F3114="Поступление",TRUE())</f>
        <v>1</v>
      </c>
      <c r="L3114" s="5" t="n">
        <f aca="false">AND(G3114,H3114,I3114,K3114)</f>
        <v>0</v>
      </c>
      <c r="M3114" s="0" t="n">
        <f aca="false">IF(L3114,1,0)</f>
        <v>0</v>
      </c>
      <c r="N3114" s="0" t="n">
        <f aca="false">E3114*J3114*M3114</f>
        <v>0</v>
      </c>
    </row>
    <row r="3115" customFormat="false" ht="14.25" hidden="false" customHeight="false" outlineLevel="0" collapsed="false">
      <c r="A3115" s="0" t="n">
        <v>3114</v>
      </c>
      <c r="B3115" s="3" t="n">
        <v>45148</v>
      </c>
      <c r="C3115" s="4" t="s">
        <v>23</v>
      </c>
      <c r="D3115" s="0" t="n">
        <v>54</v>
      </c>
      <c r="E3115" s="0" t="n">
        <v>400</v>
      </c>
      <c r="F3115" s="0" t="s">
        <v>11</v>
      </c>
      <c r="G3115" s="5" t="n">
        <f aca="false">OR(C3115="M15",C3115="M10")</f>
        <v>0</v>
      </c>
      <c r="H3115" s="5" t="n">
        <f aca="false">AND(D3115&lt;=7,D3115&gt;=4)</f>
        <v>0</v>
      </c>
      <c r="I3115" s="5" t="n">
        <f aca="false">AND(B3115&gt;=$P$1,B3115&lt;=$Q$1)</f>
        <v>1</v>
      </c>
      <c r="J3115" s="0" t="n">
        <f aca="false">VLOOKUP(D3115,Товар!$A$1:$F$61,5)</f>
        <v>300</v>
      </c>
      <c r="K3115" s="5" t="n">
        <f aca="false">IF(F3115="Поступление",TRUE())</f>
        <v>1</v>
      </c>
      <c r="L3115" s="5" t="n">
        <f aca="false">AND(G3115,H3115,I3115,K3115)</f>
        <v>0</v>
      </c>
      <c r="M3115" s="0" t="n">
        <f aca="false">IF(L3115,1,0)</f>
        <v>0</v>
      </c>
      <c r="N3115" s="0" t="n">
        <f aca="false">E3115*J3115*M3115</f>
        <v>0</v>
      </c>
    </row>
    <row r="3116" customFormat="false" ht="14.25" hidden="false" customHeight="false" outlineLevel="0" collapsed="false">
      <c r="A3116" s="0" t="n">
        <v>3115</v>
      </c>
      <c r="B3116" s="3" t="n">
        <v>45148</v>
      </c>
      <c r="C3116" s="4" t="s">
        <v>23</v>
      </c>
      <c r="D3116" s="0" t="n">
        <v>55</v>
      </c>
      <c r="E3116" s="0" t="n">
        <v>400</v>
      </c>
      <c r="F3116" s="0" t="s">
        <v>11</v>
      </c>
      <c r="G3116" s="5" t="n">
        <f aca="false">OR(C3116="M15",C3116="M10")</f>
        <v>0</v>
      </c>
      <c r="H3116" s="5" t="n">
        <f aca="false">AND(D3116&lt;=7,D3116&gt;=4)</f>
        <v>0</v>
      </c>
      <c r="I3116" s="5" t="n">
        <f aca="false">AND(B3116&gt;=$P$1,B3116&lt;=$Q$1)</f>
        <v>1</v>
      </c>
      <c r="J3116" s="0" t="n">
        <f aca="false">VLOOKUP(D3116,Товар!$A$1:$F$61,5)</f>
        <v>300</v>
      </c>
      <c r="K3116" s="5" t="n">
        <f aca="false">IF(F3116="Поступление",TRUE())</f>
        <v>1</v>
      </c>
      <c r="L3116" s="5" t="n">
        <f aca="false">AND(G3116,H3116,I3116,K3116)</f>
        <v>0</v>
      </c>
      <c r="M3116" s="0" t="n">
        <f aca="false">IF(L3116,1,0)</f>
        <v>0</v>
      </c>
      <c r="N3116" s="0" t="n">
        <f aca="false">E3116*J3116*M3116</f>
        <v>0</v>
      </c>
    </row>
    <row r="3117" customFormat="false" ht="14.25" hidden="false" customHeight="false" outlineLevel="0" collapsed="false">
      <c r="A3117" s="0" t="n">
        <v>3116</v>
      </c>
      <c r="B3117" s="3" t="n">
        <v>45148</v>
      </c>
      <c r="C3117" s="4" t="s">
        <v>23</v>
      </c>
      <c r="D3117" s="0" t="n">
        <v>56</v>
      </c>
      <c r="E3117" s="0" t="n">
        <v>400</v>
      </c>
      <c r="F3117" s="0" t="s">
        <v>11</v>
      </c>
      <c r="G3117" s="5" t="n">
        <f aca="false">OR(C3117="M15",C3117="M10")</f>
        <v>0</v>
      </c>
      <c r="H3117" s="5" t="n">
        <f aca="false">AND(D3117&lt;=7,D3117&gt;=4)</f>
        <v>0</v>
      </c>
      <c r="I3117" s="5" t="n">
        <f aca="false">AND(B3117&gt;=$P$1,B3117&lt;=$Q$1)</f>
        <v>1</v>
      </c>
      <c r="J3117" s="0" t="n">
        <f aca="false">VLOOKUP(D3117,Товар!$A$1:$F$61,5)</f>
        <v>1</v>
      </c>
      <c r="K3117" s="5" t="n">
        <f aca="false">IF(F3117="Поступление",TRUE())</f>
        <v>1</v>
      </c>
      <c r="L3117" s="5" t="n">
        <f aca="false">AND(G3117,H3117,I3117,K3117)</f>
        <v>0</v>
      </c>
      <c r="M3117" s="0" t="n">
        <f aca="false">IF(L3117,1,0)</f>
        <v>0</v>
      </c>
      <c r="N3117" s="0" t="n">
        <f aca="false">E3117*J3117*M3117</f>
        <v>0</v>
      </c>
    </row>
    <row r="3118" customFormat="false" ht="14.25" hidden="false" customHeight="false" outlineLevel="0" collapsed="false">
      <c r="A3118" s="0" t="n">
        <v>3117</v>
      </c>
      <c r="B3118" s="3" t="n">
        <v>45148</v>
      </c>
      <c r="C3118" s="4" t="s">
        <v>23</v>
      </c>
      <c r="D3118" s="0" t="n">
        <v>57</v>
      </c>
      <c r="E3118" s="0" t="n">
        <v>400</v>
      </c>
      <c r="F3118" s="0" t="s">
        <v>11</v>
      </c>
      <c r="G3118" s="5" t="n">
        <f aca="false">OR(C3118="M15",C3118="M10")</f>
        <v>0</v>
      </c>
      <c r="H3118" s="5" t="n">
        <f aca="false">AND(D3118&lt;=7,D3118&gt;=4)</f>
        <v>0</v>
      </c>
      <c r="I3118" s="5" t="n">
        <f aca="false">AND(B3118&gt;=$P$1,B3118&lt;=$Q$1)</f>
        <v>1</v>
      </c>
      <c r="J3118" s="0" t="n">
        <f aca="false">VLOOKUP(D3118,Товар!$A$1:$F$61,5)</f>
        <v>1</v>
      </c>
      <c r="K3118" s="5" t="n">
        <f aca="false">IF(F3118="Поступление",TRUE())</f>
        <v>1</v>
      </c>
      <c r="L3118" s="5" t="n">
        <f aca="false">AND(G3118,H3118,I3118,K3118)</f>
        <v>0</v>
      </c>
      <c r="M3118" s="0" t="n">
        <f aca="false">IF(L3118,1,0)</f>
        <v>0</v>
      </c>
      <c r="N3118" s="0" t="n">
        <f aca="false">E3118*J3118*M3118</f>
        <v>0</v>
      </c>
    </row>
    <row r="3119" customFormat="false" ht="14.25" hidden="false" customHeight="false" outlineLevel="0" collapsed="false">
      <c r="A3119" s="0" t="n">
        <v>3118</v>
      </c>
      <c r="B3119" s="3" t="n">
        <v>45148</v>
      </c>
      <c r="C3119" s="4" t="s">
        <v>23</v>
      </c>
      <c r="D3119" s="0" t="n">
        <v>58</v>
      </c>
      <c r="E3119" s="0" t="n">
        <v>400</v>
      </c>
      <c r="F3119" s="0" t="s">
        <v>11</v>
      </c>
      <c r="G3119" s="5" t="n">
        <f aca="false">OR(C3119="M15",C3119="M10")</f>
        <v>0</v>
      </c>
      <c r="H3119" s="5" t="n">
        <f aca="false">AND(D3119&lt;=7,D3119&gt;=4)</f>
        <v>0</v>
      </c>
      <c r="I3119" s="5" t="n">
        <f aca="false">AND(B3119&gt;=$P$1,B3119&lt;=$Q$1)</f>
        <v>1</v>
      </c>
      <c r="J3119" s="0" t="n">
        <f aca="false">VLOOKUP(D3119,Товар!$A$1:$F$61,5)</f>
        <v>500</v>
      </c>
      <c r="K3119" s="5" t="n">
        <f aca="false">IF(F3119="Поступление",TRUE())</f>
        <v>1</v>
      </c>
      <c r="L3119" s="5" t="n">
        <f aca="false">AND(G3119,H3119,I3119,K3119)</f>
        <v>0</v>
      </c>
      <c r="M3119" s="0" t="n">
        <f aca="false">IF(L3119,1,0)</f>
        <v>0</v>
      </c>
      <c r="N3119" s="0" t="n">
        <f aca="false">E3119*J3119*M3119</f>
        <v>0</v>
      </c>
    </row>
    <row r="3120" customFormat="false" ht="14.25" hidden="false" customHeight="false" outlineLevel="0" collapsed="false">
      <c r="A3120" s="0" t="n">
        <v>3119</v>
      </c>
      <c r="B3120" s="3" t="n">
        <v>45148</v>
      </c>
      <c r="C3120" s="4" t="s">
        <v>23</v>
      </c>
      <c r="D3120" s="0" t="n">
        <v>59</v>
      </c>
      <c r="E3120" s="0" t="n">
        <v>400</v>
      </c>
      <c r="F3120" s="0" t="s">
        <v>11</v>
      </c>
      <c r="G3120" s="5" t="n">
        <f aca="false">OR(C3120="M15",C3120="M10")</f>
        <v>0</v>
      </c>
      <c r="H3120" s="5" t="n">
        <f aca="false">AND(D3120&lt;=7,D3120&gt;=4)</f>
        <v>0</v>
      </c>
      <c r="I3120" s="5" t="n">
        <f aca="false">AND(B3120&gt;=$P$1,B3120&lt;=$Q$1)</f>
        <v>1</v>
      </c>
      <c r="J3120" s="0" t="n">
        <f aca="false">VLOOKUP(D3120,Товар!$A$1:$F$61,5)</f>
        <v>500</v>
      </c>
      <c r="K3120" s="5" t="n">
        <f aca="false">IF(F3120="Поступление",TRUE())</f>
        <v>1</v>
      </c>
      <c r="L3120" s="5" t="n">
        <f aca="false">AND(G3120,H3120,I3120,K3120)</f>
        <v>0</v>
      </c>
      <c r="M3120" s="0" t="n">
        <f aca="false">IF(L3120,1,0)</f>
        <v>0</v>
      </c>
      <c r="N3120" s="0" t="n">
        <f aca="false">E3120*J3120*M3120</f>
        <v>0</v>
      </c>
    </row>
    <row r="3121" customFormat="false" ht="14.25" hidden="false" customHeight="false" outlineLevel="0" collapsed="false">
      <c r="A3121" s="0" t="n">
        <v>3120</v>
      </c>
      <c r="B3121" s="3" t="n">
        <v>45148</v>
      </c>
      <c r="C3121" s="4" t="s">
        <v>23</v>
      </c>
      <c r="D3121" s="0" t="n">
        <v>60</v>
      </c>
      <c r="E3121" s="0" t="n">
        <v>400</v>
      </c>
      <c r="F3121" s="0" t="s">
        <v>11</v>
      </c>
      <c r="G3121" s="5" t="n">
        <f aca="false">OR(C3121="M15",C3121="M10")</f>
        <v>0</v>
      </c>
      <c r="H3121" s="5" t="n">
        <f aca="false">AND(D3121&lt;=7,D3121&gt;=4)</f>
        <v>0</v>
      </c>
      <c r="I3121" s="5" t="n">
        <f aca="false">AND(B3121&gt;=$P$1,B3121&lt;=$Q$1)</f>
        <v>1</v>
      </c>
      <c r="J3121" s="0" t="n">
        <f aca="false">VLOOKUP(D3121,Товар!$A$1:$F$61,5)</f>
        <v>500</v>
      </c>
      <c r="K3121" s="5" t="n">
        <f aca="false">IF(F3121="Поступление",TRUE())</f>
        <v>1</v>
      </c>
      <c r="L3121" s="5" t="n">
        <f aca="false">AND(G3121,H3121,I3121,K3121)</f>
        <v>0</v>
      </c>
      <c r="M3121" s="0" t="n">
        <f aca="false">IF(L3121,1,0)</f>
        <v>0</v>
      </c>
      <c r="N3121" s="0" t="n">
        <f aca="false">E3121*J3121*M3121</f>
        <v>0</v>
      </c>
    </row>
    <row r="3122" customFormat="false" ht="14.25" hidden="false" customHeight="false" outlineLevel="0" collapsed="false">
      <c r="A3122" s="0" t="n">
        <v>3121</v>
      </c>
      <c r="B3122" s="3" t="n">
        <v>45148</v>
      </c>
      <c r="C3122" s="4" t="s">
        <v>24</v>
      </c>
      <c r="D3122" s="0" t="n">
        <v>37</v>
      </c>
      <c r="E3122" s="0" t="n">
        <v>200</v>
      </c>
      <c r="F3122" s="0" t="s">
        <v>11</v>
      </c>
      <c r="G3122" s="5" t="n">
        <f aca="false">OR(C3122="M15",C3122="M10")</f>
        <v>0</v>
      </c>
      <c r="H3122" s="5" t="n">
        <f aca="false">AND(D3122&lt;=7,D3122&gt;=4)</f>
        <v>0</v>
      </c>
      <c r="I3122" s="5" t="n">
        <f aca="false">AND(B3122&gt;=$P$1,B3122&lt;=$Q$1)</f>
        <v>1</v>
      </c>
      <c r="J3122" s="0" t="n">
        <f aca="false">VLOOKUP(D3122,Товар!$A$1:$F$61,5)</f>
        <v>200</v>
      </c>
      <c r="K3122" s="5" t="n">
        <f aca="false">IF(F3122="Поступление",TRUE())</f>
        <v>1</v>
      </c>
      <c r="L3122" s="5" t="n">
        <f aca="false">AND(G3122,H3122,I3122,K3122)</f>
        <v>0</v>
      </c>
      <c r="M3122" s="0" t="n">
        <f aca="false">IF(L3122,1,0)</f>
        <v>0</v>
      </c>
      <c r="N3122" s="0" t="n">
        <f aca="false">E3122*J3122*M3122</f>
        <v>0</v>
      </c>
    </row>
    <row r="3123" customFormat="false" ht="14.25" hidden="false" customHeight="false" outlineLevel="0" collapsed="false">
      <c r="A3123" s="0" t="n">
        <v>3122</v>
      </c>
      <c r="B3123" s="3" t="n">
        <v>45148</v>
      </c>
      <c r="C3123" s="4" t="s">
        <v>24</v>
      </c>
      <c r="D3123" s="0" t="n">
        <v>38</v>
      </c>
      <c r="E3123" s="0" t="n">
        <v>200</v>
      </c>
      <c r="F3123" s="0" t="s">
        <v>11</v>
      </c>
      <c r="G3123" s="5" t="n">
        <f aca="false">OR(C3123="M15",C3123="M10")</f>
        <v>0</v>
      </c>
      <c r="H3123" s="5" t="n">
        <f aca="false">AND(D3123&lt;=7,D3123&gt;=4)</f>
        <v>0</v>
      </c>
      <c r="I3123" s="5" t="n">
        <f aca="false">AND(B3123&gt;=$P$1,B3123&lt;=$Q$1)</f>
        <v>1</v>
      </c>
      <c r="J3123" s="0" t="n">
        <f aca="false">VLOOKUP(D3123,Товар!$A$1:$F$61,5)</f>
        <v>200</v>
      </c>
      <c r="K3123" s="5" t="n">
        <f aca="false">IF(F3123="Поступление",TRUE())</f>
        <v>1</v>
      </c>
      <c r="L3123" s="5" t="n">
        <f aca="false">AND(G3123,H3123,I3123,K3123)</f>
        <v>0</v>
      </c>
      <c r="M3123" s="0" t="n">
        <f aca="false">IF(L3123,1,0)</f>
        <v>0</v>
      </c>
      <c r="N3123" s="0" t="n">
        <f aca="false">E3123*J3123*M3123</f>
        <v>0</v>
      </c>
    </row>
    <row r="3124" customFormat="false" ht="14.25" hidden="false" customHeight="false" outlineLevel="0" collapsed="false">
      <c r="A3124" s="0" t="n">
        <v>3123</v>
      </c>
      <c r="B3124" s="3" t="n">
        <v>45148</v>
      </c>
      <c r="C3124" s="4" t="s">
        <v>24</v>
      </c>
      <c r="D3124" s="0" t="n">
        <v>39</v>
      </c>
      <c r="E3124" s="0" t="n">
        <v>200</v>
      </c>
      <c r="F3124" s="0" t="s">
        <v>11</v>
      </c>
      <c r="G3124" s="5" t="n">
        <f aca="false">OR(C3124="M15",C3124="M10")</f>
        <v>0</v>
      </c>
      <c r="H3124" s="5" t="n">
        <f aca="false">AND(D3124&lt;=7,D3124&gt;=4)</f>
        <v>0</v>
      </c>
      <c r="I3124" s="5" t="n">
        <f aca="false">AND(B3124&gt;=$P$1,B3124&lt;=$Q$1)</f>
        <v>1</v>
      </c>
      <c r="J3124" s="0" t="n">
        <f aca="false">VLOOKUP(D3124,Товар!$A$1:$F$61,5)</f>
        <v>250</v>
      </c>
      <c r="K3124" s="5" t="n">
        <f aca="false">IF(F3124="Поступление",TRUE())</f>
        <v>1</v>
      </c>
      <c r="L3124" s="5" t="n">
        <f aca="false">AND(G3124,H3124,I3124,K3124)</f>
        <v>0</v>
      </c>
      <c r="M3124" s="0" t="n">
        <f aca="false">IF(L3124,1,0)</f>
        <v>0</v>
      </c>
      <c r="N3124" s="0" t="n">
        <f aca="false">E3124*J3124*M3124</f>
        <v>0</v>
      </c>
    </row>
    <row r="3125" customFormat="false" ht="14.25" hidden="false" customHeight="false" outlineLevel="0" collapsed="false">
      <c r="A3125" s="0" t="n">
        <v>3124</v>
      </c>
      <c r="B3125" s="3" t="n">
        <v>45148</v>
      </c>
      <c r="C3125" s="4" t="s">
        <v>24</v>
      </c>
      <c r="D3125" s="0" t="n">
        <v>40</v>
      </c>
      <c r="E3125" s="0" t="n">
        <v>200</v>
      </c>
      <c r="F3125" s="0" t="s">
        <v>11</v>
      </c>
      <c r="G3125" s="5" t="n">
        <f aca="false">OR(C3125="M15",C3125="M10")</f>
        <v>0</v>
      </c>
      <c r="H3125" s="5" t="n">
        <f aca="false">AND(D3125&lt;=7,D3125&gt;=4)</f>
        <v>0</v>
      </c>
      <c r="I3125" s="5" t="n">
        <f aca="false">AND(B3125&gt;=$P$1,B3125&lt;=$Q$1)</f>
        <v>1</v>
      </c>
      <c r="J3125" s="0" t="n">
        <f aca="false">VLOOKUP(D3125,Товар!$A$1:$F$61,5)</f>
        <v>200</v>
      </c>
      <c r="K3125" s="5" t="n">
        <f aca="false">IF(F3125="Поступление",TRUE())</f>
        <v>1</v>
      </c>
      <c r="L3125" s="5" t="n">
        <f aca="false">AND(G3125,H3125,I3125,K3125)</f>
        <v>0</v>
      </c>
      <c r="M3125" s="0" t="n">
        <f aca="false">IF(L3125,1,0)</f>
        <v>0</v>
      </c>
      <c r="N3125" s="0" t="n">
        <f aca="false">E3125*J3125*M3125</f>
        <v>0</v>
      </c>
    </row>
    <row r="3126" customFormat="false" ht="14.25" hidden="false" customHeight="false" outlineLevel="0" collapsed="false">
      <c r="A3126" s="0" t="n">
        <v>3125</v>
      </c>
      <c r="B3126" s="3" t="n">
        <v>45148</v>
      </c>
      <c r="C3126" s="4" t="s">
        <v>24</v>
      </c>
      <c r="D3126" s="0" t="n">
        <v>41</v>
      </c>
      <c r="E3126" s="0" t="n">
        <v>200</v>
      </c>
      <c r="F3126" s="0" t="s">
        <v>11</v>
      </c>
      <c r="G3126" s="5" t="n">
        <f aca="false">OR(C3126="M15",C3126="M10")</f>
        <v>0</v>
      </c>
      <c r="H3126" s="5" t="n">
        <f aca="false">AND(D3126&lt;=7,D3126&gt;=4)</f>
        <v>0</v>
      </c>
      <c r="I3126" s="5" t="n">
        <f aca="false">AND(B3126&gt;=$P$1,B3126&lt;=$Q$1)</f>
        <v>1</v>
      </c>
      <c r="J3126" s="0" t="n">
        <f aca="false">VLOOKUP(D3126,Товар!$A$1:$F$61,5)</f>
        <v>100</v>
      </c>
      <c r="K3126" s="5" t="n">
        <f aca="false">IF(F3126="Поступление",TRUE())</f>
        <v>1</v>
      </c>
      <c r="L3126" s="5" t="n">
        <f aca="false">AND(G3126,H3126,I3126,K3126)</f>
        <v>0</v>
      </c>
      <c r="M3126" s="0" t="n">
        <f aca="false">IF(L3126,1,0)</f>
        <v>0</v>
      </c>
      <c r="N3126" s="0" t="n">
        <f aca="false">E3126*J3126*M3126</f>
        <v>0</v>
      </c>
    </row>
    <row r="3127" customFormat="false" ht="14.25" hidden="false" customHeight="false" outlineLevel="0" collapsed="false">
      <c r="A3127" s="0" t="n">
        <v>3126</v>
      </c>
      <c r="B3127" s="3" t="n">
        <v>45148</v>
      </c>
      <c r="C3127" s="4" t="s">
        <v>24</v>
      </c>
      <c r="D3127" s="0" t="n">
        <v>42</v>
      </c>
      <c r="E3127" s="0" t="n">
        <v>200</v>
      </c>
      <c r="F3127" s="0" t="s">
        <v>11</v>
      </c>
      <c r="G3127" s="5" t="n">
        <f aca="false">OR(C3127="M15",C3127="M10")</f>
        <v>0</v>
      </c>
      <c r="H3127" s="5" t="n">
        <f aca="false">AND(D3127&lt;=7,D3127&gt;=4)</f>
        <v>0</v>
      </c>
      <c r="I3127" s="5" t="n">
        <f aca="false">AND(B3127&gt;=$P$1,B3127&lt;=$Q$1)</f>
        <v>1</v>
      </c>
      <c r="J3127" s="0" t="n">
        <f aca="false">VLOOKUP(D3127,Товар!$A$1:$F$61,5)</f>
        <v>500</v>
      </c>
      <c r="K3127" s="5" t="n">
        <f aca="false">IF(F3127="Поступление",TRUE())</f>
        <v>1</v>
      </c>
      <c r="L3127" s="5" t="n">
        <f aca="false">AND(G3127,H3127,I3127,K3127)</f>
        <v>0</v>
      </c>
      <c r="M3127" s="0" t="n">
        <f aca="false">IF(L3127,1,0)</f>
        <v>0</v>
      </c>
      <c r="N3127" s="0" t="n">
        <f aca="false">E3127*J3127*M3127</f>
        <v>0</v>
      </c>
    </row>
    <row r="3128" customFormat="false" ht="14.25" hidden="false" customHeight="false" outlineLevel="0" collapsed="false">
      <c r="A3128" s="0" t="n">
        <v>3127</v>
      </c>
      <c r="B3128" s="3" t="n">
        <v>45148</v>
      </c>
      <c r="C3128" s="4" t="s">
        <v>24</v>
      </c>
      <c r="D3128" s="0" t="n">
        <v>43</v>
      </c>
      <c r="E3128" s="0" t="n">
        <v>200</v>
      </c>
      <c r="F3128" s="0" t="s">
        <v>11</v>
      </c>
      <c r="G3128" s="5" t="n">
        <f aca="false">OR(C3128="M15",C3128="M10")</f>
        <v>0</v>
      </c>
      <c r="H3128" s="5" t="n">
        <f aca="false">AND(D3128&lt;=7,D3128&gt;=4)</f>
        <v>0</v>
      </c>
      <c r="I3128" s="5" t="n">
        <f aca="false">AND(B3128&gt;=$P$1,B3128&lt;=$Q$1)</f>
        <v>1</v>
      </c>
      <c r="J3128" s="0" t="n">
        <f aca="false">VLOOKUP(D3128,Товар!$A$1:$F$61,5)</f>
        <v>120</v>
      </c>
      <c r="K3128" s="5" t="n">
        <f aca="false">IF(F3128="Поступление",TRUE())</f>
        <v>1</v>
      </c>
      <c r="L3128" s="5" t="n">
        <f aca="false">AND(G3128,H3128,I3128,K3128)</f>
        <v>0</v>
      </c>
      <c r="M3128" s="0" t="n">
        <f aca="false">IF(L3128,1,0)</f>
        <v>0</v>
      </c>
      <c r="N3128" s="0" t="n">
        <f aca="false">E3128*J3128*M3128</f>
        <v>0</v>
      </c>
    </row>
    <row r="3129" customFormat="false" ht="14.25" hidden="false" customHeight="false" outlineLevel="0" collapsed="false">
      <c r="A3129" s="0" t="n">
        <v>3128</v>
      </c>
      <c r="B3129" s="3" t="n">
        <v>45148</v>
      </c>
      <c r="C3129" s="4" t="s">
        <v>24</v>
      </c>
      <c r="D3129" s="0" t="n">
        <v>44</v>
      </c>
      <c r="E3129" s="0" t="n">
        <v>200</v>
      </c>
      <c r="F3129" s="0" t="s">
        <v>11</v>
      </c>
      <c r="G3129" s="5" t="n">
        <f aca="false">OR(C3129="M15",C3129="M10")</f>
        <v>0</v>
      </c>
      <c r="H3129" s="5" t="n">
        <f aca="false">AND(D3129&lt;=7,D3129&gt;=4)</f>
        <v>0</v>
      </c>
      <c r="I3129" s="5" t="n">
        <f aca="false">AND(B3129&gt;=$P$1,B3129&lt;=$Q$1)</f>
        <v>1</v>
      </c>
      <c r="J3129" s="0" t="n">
        <f aca="false">VLOOKUP(D3129,Товар!$A$1:$F$61,5)</f>
        <v>200</v>
      </c>
      <c r="K3129" s="5" t="n">
        <f aca="false">IF(F3129="Поступление",TRUE())</f>
        <v>1</v>
      </c>
      <c r="L3129" s="5" t="n">
        <f aca="false">AND(G3129,H3129,I3129,K3129)</f>
        <v>0</v>
      </c>
      <c r="M3129" s="0" t="n">
        <f aca="false">IF(L3129,1,0)</f>
        <v>0</v>
      </c>
      <c r="N3129" s="0" t="n">
        <f aca="false">E3129*J3129*M3129</f>
        <v>0</v>
      </c>
    </row>
    <row r="3130" customFormat="false" ht="14.25" hidden="false" customHeight="false" outlineLevel="0" collapsed="false">
      <c r="A3130" s="0" t="n">
        <v>3129</v>
      </c>
      <c r="B3130" s="3" t="n">
        <v>45148</v>
      </c>
      <c r="C3130" s="4" t="s">
        <v>24</v>
      </c>
      <c r="D3130" s="0" t="n">
        <v>45</v>
      </c>
      <c r="E3130" s="0" t="n">
        <v>200</v>
      </c>
      <c r="F3130" s="0" t="s">
        <v>11</v>
      </c>
      <c r="G3130" s="5" t="n">
        <f aca="false">OR(C3130="M15",C3130="M10")</f>
        <v>0</v>
      </c>
      <c r="H3130" s="5" t="n">
        <f aca="false">AND(D3130&lt;=7,D3130&gt;=4)</f>
        <v>0</v>
      </c>
      <c r="I3130" s="5" t="n">
        <f aca="false">AND(B3130&gt;=$P$1,B3130&lt;=$Q$1)</f>
        <v>1</v>
      </c>
      <c r="J3130" s="0" t="n">
        <f aca="false">VLOOKUP(D3130,Товар!$A$1:$F$61,5)</f>
        <v>200</v>
      </c>
      <c r="K3130" s="5" t="n">
        <f aca="false">IF(F3130="Поступление",TRUE())</f>
        <v>1</v>
      </c>
      <c r="L3130" s="5" t="n">
        <f aca="false">AND(G3130,H3130,I3130,K3130)</f>
        <v>0</v>
      </c>
      <c r="M3130" s="0" t="n">
        <f aca="false">IF(L3130,1,0)</f>
        <v>0</v>
      </c>
      <c r="N3130" s="0" t="n">
        <f aca="false">E3130*J3130*M3130</f>
        <v>0</v>
      </c>
    </row>
    <row r="3131" customFormat="false" ht="14.25" hidden="false" customHeight="false" outlineLevel="0" collapsed="false">
      <c r="A3131" s="0" t="n">
        <v>3130</v>
      </c>
      <c r="B3131" s="3" t="n">
        <v>45148</v>
      </c>
      <c r="C3131" s="4" t="s">
        <v>24</v>
      </c>
      <c r="D3131" s="0" t="n">
        <v>46</v>
      </c>
      <c r="E3131" s="0" t="n">
        <v>200</v>
      </c>
      <c r="F3131" s="0" t="s">
        <v>11</v>
      </c>
      <c r="G3131" s="5" t="n">
        <f aca="false">OR(C3131="M15",C3131="M10")</f>
        <v>0</v>
      </c>
      <c r="H3131" s="5" t="n">
        <f aca="false">AND(D3131&lt;=7,D3131&gt;=4)</f>
        <v>0</v>
      </c>
      <c r="I3131" s="5" t="n">
        <f aca="false">AND(B3131&gt;=$P$1,B3131&lt;=$Q$1)</f>
        <v>1</v>
      </c>
      <c r="J3131" s="0" t="n">
        <f aca="false">VLOOKUP(D3131,Товар!$A$1:$F$61,5)</f>
        <v>300</v>
      </c>
      <c r="K3131" s="5" t="n">
        <f aca="false">IF(F3131="Поступление",TRUE())</f>
        <v>1</v>
      </c>
      <c r="L3131" s="5" t="n">
        <f aca="false">AND(G3131,H3131,I3131,K3131)</f>
        <v>0</v>
      </c>
      <c r="M3131" s="0" t="n">
        <f aca="false">IF(L3131,1,0)</f>
        <v>0</v>
      </c>
      <c r="N3131" s="0" t="n">
        <f aca="false">E3131*J3131*M3131</f>
        <v>0</v>
      </c>
    </row>
    <row r="3132" customFormat="false" ht="14.25" hidden="false" customHeight="false" outlineLevel="0" collapsed="false">
      <c r="A3132" s="0" t="n">
        <v>3131</v>
      </c>
      <c r="B3132" s="3" t="n">
        <v>45148</v>
      </c>
      <c r="C3132" s="4" t="s">
        <v>24</v>
      </c>
      <c r="D3132" s="0" t="n">
        <v>47</v>
      </c>
      <c r="E3132" s="0" t="n">
        <v>200</v>
      </c>
      <c r="F3132" s="0" t="s">
        <v>11</v>
      </c>
      <c r="G3132" s="5" t="n">
        <f aca="false">OR(C3132="M15",C3132="M10")</f>
        <v>0</v>
      </c>
      <c r="H3132" s="5" t="n">
        <f aca="false">AND(D3132&lt;=7,D3132&gt;=4)</f>
        <v>0</v>
      </c>
      <c r="I3132" s="5" t="n">
        <f aca="false">AND(B3132&gt;=$P$1,B3132&lt;=$Q$1)</f>
        <v>1</v>
      </c>
      <c r="J3132" s="0" t="n">
        <f aca="false">VLOOKUP(D3132,Товар!$A$1:$F$61,5)</f>
        <v>300</v>
      </c>
      <c r="K3132" s="5" t="n">
        <f aca="false">IF(F3132="Поступление",TRUE())</f>
        <v>1</v>
      </c>
      <c r="L3132" s="5" t="n">
        <f aca="false">AND(G3132,H3132,I3132,K3132)</f>
        <v>0</v>
      </c>
      <c r="M3132" s="0" t="n">
        <f aca="false">IF(L3132,1,0)</f>
        <v>0</v>
      </c>
      <c r="N3132" s="0" t="n">
        <f aca="false">E3132*J3132*M3132</f>
        <v>0</v>
      </c>
    </row>
    <row r="3133" customFormat="false" ht="14.25" hidden="false" customHeight="false" outlineLevel="0" collapsed="false">
      <c r="A3133" s="0" t="n">
        <v>3132</v>
      </c>
      <c r="B3133" s="3" t="n">
        <v>45148</v>
      </c>
      <c r="C3133" s="4" t="s">
        <v>24</v>
      </c>
      <c r="D3133" s="0" t="n">
        <v>48</v>
      </c>
      <c r="E3133" s="0" t="n">
        <v>200</v>
      </c>
      <c r="F3133" s="0" t="s">
        <v>11</v>
      </c>
      <c r="G3133" s="5" t="n">
        <f aca="false">OR(C3133="M15",C3133="M10")</f>
        <v>0</v>
      </c>
      <c r="H3133" s="5" t="n">
        <f aca="false">AND(D3133&lt;=7,D3133&gt;=4)</f>
        <v>0</v>
      </c>
      <c r="I3133" s="5" t="n">
        <f aca="false">AND(B3133&gt;=$P$1,B3133&lt;=$Q$1)</f>
        <v>1</v>
      </c>
      <c r="J3133" s="0" t="n">
        <f aca="false">VLOOKUP(D3133,Товар!$A$1:$F$61,5)</f>
        <v>300</v>
      </c>
      <c r="K3133" s="5" t="n">
        <f aca="false">IF(F3133="Поступление",TRUE())</f>
        <v>1</v>
      </c>
      <c r="L3133" s="5" t="n">
        <f aca="false">AND(G3133,H3133,I3133,K3133)</f>
        <v>0</v>
      </c>
      <c r="M3133" s="0" t="n">
        <f aca="false">IF(L3133,1,0)</f>
        <v>0</v>
      </c>
      <c r="N3133" s="0" t="n">
        <f aca="false">E3133*J3133*M3133</f>
        <v>0</v>
      </c>
    </row>
    <row r="3134" customFormat="false" ht="14.25" hidden="false" customHeight="false" outlineLevel="0" collapsed="false">
      <c r="A3134" s="0" t="n">
        <v>3133</v>
      </c>
      <c r="B3134" s="3" t="n">
        <v>45148</v>
      </c>
      <c r="C3134" s="4" t="s">
        <v>24</v>
      </c>
      <c r="D3134" s="0" t="n">
        <v>49</v>
      </c>
      <c r="E3134" s="0" t="n">
        <v>200</v>
      </c>
      <c r="F3134" s="0" t="s">
        <v>11</v>
      </c>
      <c r="G3134" s="5" t="n">
        <f aca="false">OR(C3134="M15",C3134="M10")</f>
        <v>0</v>
      </c>
      <c r="H3134" s="5" t="n">
        <f aca="false">AND(D3134&lt;=7,D3134&gt;=4)</f>
        <v>0</v>
      </c>
      <c r="I3134" s="5" t="n">
        <f aca="false">AND(B3134&gt;=$P$1,B3134&lt;=$Q$1)</f>
        <v>1</v>
      </c>
      <c r="J3134" s="0" t="n">
        <f aca="false">VLOOKUP(D3134,Товар!$A$1:$F$61,5)</f>
        <v>250</v>
      </c>
      <c r="K3134" s="5" t="n">
        <f aca="false">IF(F3134="Поступление",TRUE())</f>
        <v>1</v>
      </c>
      <c r="L3134" s="5" t="n">
        <f aca="false">AND(G3134,H3134,I3134,K3134)</f>
        <v>0</v>
      </c>
      <c r="M3134" s="0" t="n">
        <f aca="false">IF(L3134,1,0)</f>
        <v>0</v>
      </c>
      <c r="N3134" s="0" t="n">
        <f aca="false">E3134*J3134*M3134</f>
        <v>0</v>
      </c>
    </row>
    <row r="3135" customFormat="false" ht="14.25" hidden="false" customHeight="false" outlineLevel="0" collapsed="false">
      <c r="A3135" s="0" t="n">
        <v>3134</v>
      </c>
      <c r="B3135" s="3" t="n">
        <v>45148</v>
      </c>
      <c r="C3135" s="4" t="s">
        <v>24</v>
      </c>
      <c r="D3135" s="0" t="n">
        <v>50</v>
      </c>
      <c r="E3135" s="0" t="n">
        <v>200</v>
      </c>
      <c r="F3135" s="0" t="s">
        <v>11</v>
      </c>
      <c r="G3135" s="5" t="n">
        <f aca="false">OR(C3135="M15",C3135="M10")</f>
        <v>0</v>
      </c>
      <c r="H3135" s="5" t="n">
        <f aca="false">AND(D3135&lt;=7,D3135&gt;=4)</f>
        <v>0</v>
      </c>
      <c r="I3135" s="5" t="n">
        <f aca="false">AND(B3135&gt;=$P$1,B3135&lt;=$Q$1)</f>
        <v>1</v>
      </c>
      <c r="J3135" s="0" t="n">
        <f aca="false">VLOOKUP(D3135,Товар!$A$1:$F$61,5)</f>
        <v>250</v>
      </c>
      <c r="K3135" s="5" t="n">
        <f aca="false">IF(F3135="Поступление",TRUE())</f>
        <v>1</v>
      </c>
      <c r="L3135" s="5" t="n">
        <f aca="false">AND(G3135,H3135,I3135,K3135)</f>
        <v>0</v>
      </c>
      <c r="M3135" s="0" t="n">
        <f aca="false">IF(L3135,1,0)</f>
        <v>0</v>
      </c>
      <c r="N3135" s="0" t="n">
        <f aca="false">E3135*J3135*M3135</f>
        <v>0</v>
      </c>
    </row>
    <row r="3136" customFormat="false" ht="14.25" hidden="false" customHeight="false" outlineLevel="0" collapsed="false">
      <c r="A3136" s="0" t="n">
        <v>3135</v>
      </c>
      <c r="B3136" s="3" t="n">
        <v>45148</v>
      </c>
      <c r="C3136" s="4" t="s">
        <v>24</v>
      </c>
      <c r="D3136" s="0" t="n">
        <v>51</v>
      </c>
      <c r="E3136" s="0" t="n">
        <v>200</v>
      </c>
      <c r="F3136" s="0" t="s">
        <v>11</v>
      </c>
      <c r="G3136" s="5" t="n">
        <f aca="false">OR(C3136="M15",C3136="M10")</f>
        <v>0</v>
      </c>
      <c r="H3136" s="5" t="n">
        <f aca="false">AND(D3136&lt;=7,D3136&gt;=4)</f>
        <v>0</v>
      </c>
      <c r="I3136" s="5" t="n">
        <f aca="false">AND(B3136&gt;=$P$1,B3136&lt;=$Q$1)</f>
        <v>1</v>
      </c>
      <c r="J3136" s="0" t="n">
        <f aca="false">VLOOKUP(D3136,Товар!$A$1:$F$61,5)</f>
        <v>250</v>
      </c>
      <c r="K3136" s="5" t="n">
        <f aca="false">IF(F3136="Поступление",TRUE())</f>
        <v>1</v>
      </c>
      <c r="L3136" s="5" t="n">
        <f aca="false">AND(G3136,H3136,I3136,K3136)</f>
        <v>0</v>
      </c>
      <c r="M3136" s="0" t="n">
        <f aca="false">IF(L3136,1,0)</f>
        <v>0</v>
      </c>
      <c r="N3136" s="0" t="n">
        <f aca="false">E3136*J3136*M3136</f>
        <v>0</v>
      </c>
    </row>
    <row r="3137" customFormat="false" ht="14.25" hidden="false" customHeight="false" outlineLevel="0" collapsed="false">
      <c r="A3137" s="0" t="n">
        <v>3136</v>
      </c>
      <c r="B3137" s="3" t="n">
        <v>45148</v>
      </c>
      <c r="C3137" s="4" t="s">
        <v>24</v>
      </c>
      <c r="D3137" s="0" t="n">
        <v>52</v>
      </c>
      <c r="E3137" s="0" t="n">
        <v>200</v>
      </c>
      <c r="F3137" s="0" t="s">
        <v>11</v>
      </c>
      <c r="G3137" s="5" t="n">
        <f aca="false">OR(C3137="M15",C3137="M10")</f>
        <v>0</v>
      </c>
      <c r="H3137" s="5" t="n">
        <f aca="false">AND(D3137&lt;=7,D3137&gt;=4)</f>
        <v>0</v>
      </c>
      <c r="I3137" s="5" t="n">
        <f aca="false">AND(B3137&gt;=$P$1,B3137&lt;=$Q$1)</f>
        <v>1</v>
      </c>
      <c r="J3137" s="0" t="n">
        <f aca="false">VLOOKUP(D3137,Товар!$A$1:$F$61,5)</f>
        <v>200</v>
      </c>
      <c r="K3137" s="5" t="n">
        <f aca="false">IF(F3137="Поступление",TRUE())</f>
        <v>1</v>
      </c>
      <c r="L3137" s="5" t="n">
        <f aca="false">AND(G3137,H3137,I3137,K3137)</f>
        <v>0</v>
      </c>
      <c r="M3137" s="0" t="n">
        <f aca="false">IF(L3137,1,0)</f>
        <v>0</v>
      </c>
      <c r="N3137" s="0" t="n">
        <f aca="false">E3137*J3137*M3137</f>
        <v>0</v>
      </c>
    </row>
    <row r="3138" customFormat="false" ht="14.25" hidden="false" customHeight="false" outlineLevel="0" collapsed="false">
      <c r="A3138" s="0" t="n">
        <v>3137</v>
      </c>
      <c r="B3138" s="3" t="n">
        <v>45148</v>
      </c>
      <c r="C3138" s="4" t="s">
        <v>24</v>
      </c>
      <c r="D3138" s="0" t="n">
        <v>53</v>
      </c>
      <c r="E3138" s="0" t="n">
        <v>200</v>
      </c>
      <c r="F3138" s="0" t="s">
        <v>11</v>
      </c>
      <c r="G3138" s="5" t="n">
        <f aca="false">OR(C3138="M15",C3138="M10")</f>
        <v>0</v>
      </c>
      <c r="H3138" s="5" t="n">
        <f aca="false">AND(D3138&lt;=7,D3138&gt;=4)</f>
        <v>0</v>
      </c>
      <c r="I3138" s="5" t="n">
        <f aca="false">AND(B3138&gt;=$P$1,B3138&lt;=$Q$1)</f>
        <v>1</v>
      </c>
      <c r="J3138" s="0" t="n">
        <f aca="false">VLOOKUP(D3138,Товар!$A$1:$F$61,5)</f>
        <v>400</v>
      </c>
      <c r="K3138" s="5" t="n">
        <f aca="false">IF(F3138="Поступление",TRUE())</f>
        <v>1</v>
      </c>
      <c r="L3138" s="5" t="n">
        <f aca="false">AND(G3138,H3138,I3138,K3138)</f>
        <v>0</v>
      </c>
      <c r="M3138" s="0" t="n">
        <f aca="false">IF(L3138,1,0)</f>
        <v>0</v>
      </c>
      <c r="N3138" s="0" t="n">
        <f aca="false">E3138*J3138*M3138</f>
        <v>0</v>
      </c>
    </row>
    <row r="3139" customFormat="false" ht="14.25" hidden="false" customHeight="false" outlineLevel="0" collapsed="false">
      <c r="A3139" s="0" t="n">
        <v>3138</v>
      </c>
      <c r="B3139" s="3" t="n">
        <v>45148</v>
      </c>
      <c r="C3139" s="4" t="s">
        <v>24</v>
      </c>
      <c r="D3139" s="0" t="n">
        <v>54</v>
      </c>
      <c r="E3139" s="0" t="n">
        <v>200</v>
      </c>
      <c r="F3139" s="0" t="s">
        <v>11</v>
      </c>
      <c r="G3139" s="5" t="n">
        <f aca="false">OR(C3139="M15",C3139="M10")</f>
        <v>0</v>
      </c>
      <c r="H3139" s="5" t="n">
        <f aca="false">AND(D3139&lt;=7,D3139&gt;=4)</f>
        <v>0</v>
      </c>
      <c r="I3139" s="5" t="n">
        <f aca="false">AND(B3139&gt;=$P$1,B3139&lt;=$Q$1)</f>
        <v>1</v>
      </c>
      <c r="J3139" s="0" t="n">
        <f aca="false">VLOOKUP(D3139,Товар!$A$1:$F$61,5)</f>
        <v>300</v>
      </c>
      <c r="K3139" s="5" t="n">
        <f aca="false">IF(F3139="Поступление",TRUE())</f>
        <v>1</v>
      </c>
      <c r="L3139" s="5" t="n">
        <f aca="false">AND(G3139,H3139,I3139,K3139)</f>
        <v>0</v>
      </c>
      <c r="M3139" s="0" t="n">
        <f aca="false">IF(L3139,1,0)</f>
        <v>0</v>
      </c>
      <c r="N3139" s="0" t="n">
        <f aca="false">E3139*J3139*M3139</f>
        <v>0</v>
      </c>
    </row>
    <row r="3140" customFormat="false" ht="14.25" hidden="false" customHeight="false" outlineLevel="0" collapsed="false">
      <c r="A3140" s="0" t="n">
        <v>3139</v>
      </c>
      <c r="B3140" s="3" t="n">
        <v>45148</v>
      </c>
      <c r="C3140" s="4" t="s">
        <v>24</v>
      </c>
      <c r="D3140" s="0" t="n">
        <v>55</v>
      </c>
      <c r="E3140" s="0" t="n">
        <v>200</v>
      </c>
      <c r="F3140" s="0" t="s">
        <v>11</v>
      </c>
      <c r="G3140" s="5" t="n">
        <f aca="false">OR(C3140="M15",C3140="M10")</f>
        <v>0</v>
      </c>
      <c r="H3140" s="5" t="n">
        <f aca="false">AND(D3140&lt;=7,D3140&gt;=4)</f>
        <v>0</v>
      </c>
      <c r="I3140" s="5" t="n">
        <f aca="false">AND(B3140&gt;=$P$1,B3140&lt;=$Q$1)</f>
        <v>1</v>
      </c>
      <c r="J3140" s="0" t="n">
        <f aca="false">VLOOKUP(D3140,Товар!$A$1:$F$61,5)</f>
        <v>300</v>
      </c>
      <c r="K3140" s="5" t="n">
        <f aca="false">IF(F3140="Поступление",TRUE())</f>
        <v>1</v>
      </c>
      <c r="L3140" s="5" t="n">
        <f aca="false">AND(G3140,H3140,I3140,K3140)</f>
        <v>0</v>
      </c>
      <c r="M3140" s="0" t="n">
        <f aca="false">IF(L3140,1,0)</f>
        <v>0</v>
      </c>
      <c r="N3140" s="0" t="n">
        <f aca="false">E3140*J3140*M3140</f>
        <v>0</v>
      </c>
    </row>
    <row r="3141" customFormat="false" ht="14.25" hidden="false" customHeight="false" outlineLevel="0" collapsed="false">
      <c r="A3141" s="0" t="n">
        <v>3140</v>
      </c>
      <c r="B3141" s="3" t="n">
        <v>45148</v>
      </c>
      <c r="C3141" s="4" t="s">
        <v>24</v>
      </c>
      <c r="D3141" s="0" t="n">
        <v>56</v>
      </c>
      <c r="E3141" s="0" t="n">
        <v>200</v>
      </c>
      <c r="F3141" s="0" t="s">
        <v>11</v>
      </c>
      <c r="G3141" s="5" t="n">
        <f aca="false">OR(C3141="M15",C3141="M10")</f>
        <v>0</v>
      </c>
      <c r="H3141" s="5" t="n">
        <f aca="false">AND(D3141&lt;=7,D3141&gt;=4)</f>
        <v>0</v>
      </c>
      <c r="I3141" s="5" t="n">
        <f aca="false">AND(B3141&gt;=$P$1,B3141&lt;=$Q$1)</f>
        <v>1</v>
      </c>
      <c r="J3141" s="0" t="n">
        <f aca="false">VLOOKUP(D3141,Товар!$A$1:$F$61,5)</f>
        <v>1</v>
      </c>
      <c r="K3141" s="5" t="n">
        <f aca="false">IF(F3141="Поступление",TRUE())</f>
        <v>1</v>
      </c>
      <c r="L3141" s="5" t="n">
        <f aca="false">AND(G3141,H3141,I3141,K3141)</f>
        <v>0</v>
      </c>
      <c r="M3141" s="0" t="n">
        <f aca="false">IF(L3141,1,0)</f>
        <v>0</v>
      </c>
      <c r="N3141" s="0" t="n">
        <f aca="false">E3141*J3141*M3141</f>
        <v>0</v>
      </c>
    </row>
    <row r="3142" customFormat="false" ht="14.25" hidden="false" customHeight="false" outlineLevel="0" collapsed="false">
      <c r="A3142" s="0" t="n">
        <v>3141</v>
      </c>
      <c r="B3142" s="3" t="n">
        <v>45148</v>
      </c>
      <c r="C3142" s="4" t="s">
        <v>24</v>
      </c>
      <c r="D3142" s="0" t="n">
        <v>57</v>
      </c>
      <c r="E3142" s="0" t="n">
        <v>200</v>
      </c>
      <c r="F3142" s="0" t="s">
        <v>11</v>
      </c>
      <c r="G3142" s="5" t="n">
        <f aca="false">OR(C3142="M15",C3142="M10")</f>
        <v>0</v>
      </c>
      <c r="H3142" s="5" t="n">
        <f aca="false">AND(D3142&lt;=7,D3142&gt;=4)</f>
        <v>0</v>
      </c>
      <c r="I3142" s="5" t="n">
        <f aca="false">AND(B3142&gt;=$P$1,B3142&lt;=$Q$1)</f>
        <v>1</v>
      </c>
      <c r="J3142" s="0" t="n">
        <f aca="false">VLOOKUP(D3142,Товар!$A$1:$F$61,5)</f>
        <v>1</v>
      </c>
      <c r="K3142" s="5" t="n">
        <f aca="false">IF(F3142="Поступление",TRUE())</f>
        <v>1</v>
      </c>
      <c r="L3142" s="5" t="n">
        <f aca="false">AND(G3142,H3142,I3142,K3142)</f>
        <v>0</v>
      </c>
      <c r="M3142" s="0" t="n">
        <f aca="false">IF(L3142,1,0)</f>
        <v>0</v>
      </c>
      <c r="N3142" s="0" t="n">
        <f aca="false">E3142*J3142*M3142</f>
        <v>0</v>
      </c>
    </row>
    <row r="3143" customFormat="false" ht="14.25" hidden="false" customHeight="false" outlineLevel="0" collapsed="false">
      <c r="A3143" s="0" t="n">
        <v>3142</v>
      </c>
      <c r="B3143" s="3" t="n">
        <v>45148</v>
      </c>
      <c r="C3143" s="4" t="s">
        <v>24</v>
      </c>
      <c r="D3143" s="0" t="n">
        <v>58</v>
      </c>
      <c r="E3143" s="0" t="n">
        <v>200</v>
      </c>
      <c r="F3143" s="0" t="s">
        <v>11</v>
      </c>
      <c r="G3143" s="5" t="n">
        <f aca="false">OR(C3143="M15",C3143="M10")</f>
        <v>0</v>
      </c>
      <c r="H3143" s="5" t="n">
        <f aca="false">AND(D3143&lt;=7,D3143&gt;=4)</f>
        <v>0</v>
      </c>
      <c r="I3143" s="5" t="n">
        <f aca="false">AND(B3143&gt;=$P$1,B3143&lt;=$Q$1)</f>
        <v>1</v>
      </c>
      <c r="J3143" s="0" t="n">
        <f aca="false">VLOOKUP(D3143,Товар!$A$1:$F$61,5)</f>
        <v>500</v>
      </c>
      <c r="K3143" s="5" t="n">
        <f aca="false">IF(F3143="Поступление",TRUE())</f>
        <v>1</v>
      </c>
      <c r="L3143" s="5" t="n">
        <f aca="false">AND(G3143,H3143,I3143,K3143)</f>
        <v>0</v>
      </c>
      <c r="M3143" s="0" t="n">
        <f aca="false">IF(L3143,1,0)</f>
        <v>0</v>
      </c>
      <c r="N3143" s="0" t="n">
        <f aca="false">E3143*J3143*M3143</f>
        <v>0</v>
      </c>
    </row>
    <row r="3144" customFormat="false" ht="14.25" hidden="false" customHeight="false" outlineLevel="0" collapsed="false">
      <c r="A3144" s="0" t="n">
        <v>3143</v>
      </c>
      <c r="B3144" s="3" t="n">
        <v>45148</v>
      </c>
      <c r="C3144" s="4" t="s">
        <v>24</v>
      </c>
      <c r="D3144" s="0" t="n">
        <v>59</v>
      </c>
      <c r="E3144" s="0" t="n">
        <v>200</v>
      </c>
      <c r="F3144" s="0" t="s">
        <v>11</v>
      </c>
      <c r="G3144" s="5" t="n">
        <f aca="false">OR(C3144="M15",C3144="M10")</f>
        <v>0</v>
      </c>
      <c r="H3144" s="5" t="n">
        <f aca="false">AND(D3144&lt;=7,D3144&gt;=4)</f>
        <v>0</v>
      </c>
      <c r="I3144" s="5" t="n">
        <f aca="false">AND(B3144&gt;=$P$1,B3144&lt;=$Q$1)</f>
        <v>1</v>
      </c>
      <c r="J3144" s="0" t="n">
        <f aca="false">VLOOKUP(D3144,Товар!$A$1:$F$61,5)</f>
        <v>500</v>
      </c>
      <c r="K3144" s="5" t="n">
        <f aca="false">IF(F3144="Поступление",TRUE())</f>
        <v>1</v>
      </c>
      <c r="L3144" s="5" t="n">
        <f aca="false">AND(G3144,H3144,I3144,K3144)</f>
        <v>0</v>
      </c>
      <c r="M3144" s="0" t="n">
        <f aca="false">IF(L3144,1,0)</f>
        <v>0</v>
      </c>
      <c r="N3144" s="0" t="n">
        <f aca="false">E3144*J3144*M3144</f>
        <v>0</v>
      </c>
    </row>
    <row r="3145" customFormat="false" ht="14.25" hidden="false" customHeight="false" outlineLevel="0" collapsed="false">
      <c r="A3145" s="0" t="n">
        <v>3144</v>
      </c>
      <c r="B3145" s="3" t="n">
        <v>45148</v>
      </c>
      <c r="C3145" s="4" t="s">
        <v>24</v>
      </c>
      <c r="D3145" s="0" t="n">
        <v>60</v>
      </c>
      <c r="E3145" s="0" t="n">
        <v>200</v>
      </c>
      <c r="F3145" s="0" t="s">
        <v>11</v>
      </c>
      <c r="G3145" s="5" t="n">
        <f aca="false">OR(C3145="M15",C3145="M10")</f>
        <v>0</v>
      </c>
      <c r="H3145" s="5" t="n">
        <f aca="false">AND(D3145&lt;=7,D3145&gt;=4)</f>
        <v>0</v>
      </c>
      <c r="I3145" s="5" t="n">
        <f aca="false">AND(B3145&gt;=$P$1,B3145&lt;=$Q$1)</f>
        <v>1</v>
      </c>
      <c r="J3145" s="0" t="n">
        <f aca="false">VLOOKUP(D3145,Товар!$A$1:$F$61,5)</f>
        <v>500</v>
      </c>
      <c r="K3145" s="5" t="n">
        <f aca="false">IF(F3145="Поступление",TRUE())</f>
        <v>1</v>
      </c>
      <c r="L3145" s="5" t="n">
        <f aca="false">AND(G3145,H3145,I3145,K3145)</f>
        <v>0</v>
      </c>
      <c r="M3145" s="0" t="n">
        <f aca="false">IF(L3145,1,0)</f>
        <v>0</v>
      </c>
      <c r="N3145" s="0" t="n">
        <f aca="false">E3145*J3145*M3145</f>
        <v>0</v>
      </c>
    </row>
    <row r="3146" customFormat="false" ht="14.25" hidden="false" customHeight="false" outlineLevel="0" collapsed="false">
      <c r="A3146" s="0" t="n">
        <v>3145</v>
      </c>
      <c r="B3146" s="3" t="n">
        <v>45148</v>
      </c>
      <c r="C3146" s="4" t="s">
        <v>25</v>
      </c>
      <c r="D3146" s="0" t="n">
        <v>37</v>
      </c>
      <c r="E3146" s="0" t="n">
        <v>200</v>
      </c>
      <c r="F3146" s="0" t="s">
        <v>11</v>
      </c>
      <c r="G3146" s="5" t="n">
        <f aca="false">OR(C3146="M15",C3146="M10")</f>
        <v>0</v>
      </c>
      <c r="H3146" s="5" t="n">
        <f aca="false">AND(D3146&lt;=7,D3146&gt;=4)</f>
        <v>0</v>
      </c>
      <c r="I3146" s="5" t="n">
        <f aca="false">AND(B3146&gt;=$P$1,B3146&lt;=$Q$1)</f>
        <v>1</v>
      </c>
      <c r="J3146" s="0" t="n">
        <f aca="false">VLOOKUP(D3146,Товар!$A$1:$F$61,5)</f>
        <v>200</v>
      </c>
      <c r="K3146" s="5" t="n">
        <f aca="false">IF(F3146="Поступление",TRUE())</f>
        <v>1</v>
      </c>
      <c r="L3146" s="5" t="n">
        <f aca="false">AND(G3146,H3146,I3146,K3146)</f>
        <v>0</v>
      </c>
      <c r="M3146" s="0" t="n">
        <f aca="false">IF(L3146,1,0)</f>
        <v>0</v>
      </c>
      <c r="N3146" s="0" t="n">
        <f aca="false">E3146*J3146*M3146</f>
        <v>0</v>
      </c>
    </row>
    <row r="3147" customFormat="false" ht="14.25" hidden="false" customHeight="false" outlineLevel="0" collapsed="false">
      <c r="A3147" s="0" t="n">
        <v>3146</v>
      </c>
      <c r="B3147" s="3" t="n">
        <v>45148</v>
      </c>
      <c r="C3147" s="4" t="s">
        <v>25</v>
      </c>
      <c r="D3147" s="0" t="n">
        <v>38</v>
      </c>
      <c r="E3147" s="0" t="n">
        <v>200</v>
      </c>
      <c r="F3147" s="0" t="s">
        <v>11</v>
      </c>
      <c r="G3147" s="5" t="n">
        <f aca="false">OR(C3147="M15",C3147="M10")</f>
        <v>0</v>
      </c>
      <c r="H3147" s="5" t="n">
        <f aca="false">AND(D3147&lt;=7,D3147&gt;=4)</f>
        <v>0</v>
      </c>
      <c r="I3147" s="5" t="n">
        <f aca="false">AND(B3147&gt;=$P$1,B3147&lt;=$Q$1)</f>
        <v>1</v>
      </c>
      <c r="J3147" s="0" t="n">
        <f aca="false">VLOOKUP(D3147,Товар!$A$1:$F$61,5)</f>
        <v>200</v>
      </c>
      <c r="K3147" s="5" t="n">
        <f aca="false">IF(F3147="Поступление",TRUE())</f>
        <v>1</v>
      </c>
      <c r="L3147" s="5" t="n">
        <f aca="false">AND(G3147,H3147,I3147,K3147)</f>
        <v>0</v>
      </c>
      <c r="M3147" s="0" t="n">
        <f aca="false">IF(L3147,1,0)</f>
        <v>0</v>
      </c>
      <c r="N3147" s="0" t="n">
        <f aca="false">E3147*J3147*M3147</f>
        <v>0</v>
      </c>
    </row>
    <row r="3148" customFormat="false" ht="14.25" hidden="false" customHeight="false" outlineLevel="0" collapsed="false">
      <c r="A3148" s="0" t="n">
        <v>3147</v>
      </c>
      <c r="B3148" s="3" t="n">
        <v>45148</v>
      </c>
      <c r="C3148" s="4" t="s">
        <v>25</v>
      </c>
      <c r="D3148" s="0" t="n">
        <v>39</v>
      </c>
      <c r="E3148" s="0" t="n">
        <v>200</v>
      </c>
      <c r="F3148" s="0" t="s">
        <v>11</v>
      </c>
      <c r="G3148" s="5" t="n">
        <f aca="false">OR(C3148="M15",C3148="M10")</f>
        <v>0</v>
      </c>
      <c r="H3148" s="5" t="n">
        <f aca="false">AND(D3148&lt;=7,D3148&gt;=4)</f>
        <v>0</v>
      </c>
      <c r="I3148" s="5" t="n">
        <f aca="false">AND(B3148&gt;=$P$1,B3148&lt;=$Q$1)</f>
        <v>1</v>
      </c>
      <c r="J3148" s="0" t="n">
        <f aca="false">VLOOKUP(D3148,Товар!$A$1:$F$61,5)</f>
        <v>250</v>
      </c>
      <c r="K3148" s="5" t="n">
        <f aca="false">IF(F3148="Поступление",TRUE())</f>
        <v>1</v>
      </c>
      <c r="L3148" s="5" t="n">
        <f aca="false">AND(G3148,H3148,I3148,K3148)</f>
        <v>0</v>
      </c>
      <c r="M3148" s="0" t="n">
        <f aca="false">IF(L3148,1,0)</f>
        <v>0</v>
      </c>
      <c r="N3148" s="0" t="n">
        <f aca="false">E3148*J3148*M3148</f>
        <v>0</v>
      </c>
    </row>
    <row r="3149" customFormat="false" ht="14.25" hidden="false" customHeight="false" outlineLevel="0" collapsed="false">
      <c r="A3149" s="0" t="n">
        <v>3148</v>
      </c>
      <c r="B3149" s="3" t="n">
        <v>45148</v>
      </c>
      <c r="C3149" s="4" t="s">
        <v>25</v>
      </c>
      <c r="D3149" s="0" t="n">
        <v>40</v>
      </c>
      <c r="E3149" s="0" t="n">
        <v>200</v>
      </c>
      <c r="F3149" s="0" t="s">
        <v>11</v>
      </c>
      <c r="G3149" s="5" t="n">
        <f aca="false">OR(C3149="M15",C3149="M10")</f>
        <v>0</v>
      </c>
      <c r="H3149" s="5" t="n">
        <f aca="false">AND(D3149&lt;=7,D3149&gt;=4)</f>
        <v>0</v>
      </c>
      <c r="I3149" s="5" t="n">
        <f aca="false">AND(B3149&gt;=$P$1,B3149&lt;=$Q$1)</f>
        <v>1</v>
      </c>
      <c r="J3149" s="0" t="n">
        <f aca="false">VLOOKUP(D3149,Товар!$A$1:$F$61,5)</f>
        <v>200</v>
      </c>
      <c r="K3149" s="5" t="n">
        <f aca="false">IF(F3149="Поступление",TRUE())</f>
        <v>1</v>
      </c>
      <c r="L3149" s="5" t="n">
        <f aca="false">AND(G3149,H3149,I3149,K3149)</f>
        <v>0</v>
      </c>
      <c r="M3149" s="0" t="n">
        <f aca="false">IF(L3149,1,0)</f>
        <v>0</v>
      </c>
      <c r="N3149" s="0" t="n">
        <f aca="false">E3149*J3149*M3149</f>
        <v>0</v>
      </c>
    </row>
    <row r="3150" customFormat="false" ht="14.25" hidden="false" customHeight="false" outlineLevel="0" collapsed="false">
      <c r="A3150" s="0" t="n">
        <v>3149</v>
      </c>
      <c r="B3150" s="3" t="n">
        <v>45148</v>
      </c>
      <c r="C3150" s="4" t="s">
        <v>25</v>
      </c>
      <c r="D3150" s="0" t="n">
        <v>41</v>
      </c>
      <c r="E3150" s="0" t="n">
        <v>200</v>
      </c>
      <c r="F3150" s="0" t="s">
        <v>11</v>
      </c>
      <c r="G3150" s="5" t="n">
        <f aca="false">OR(C3150="M15",C3150="M10")</f>
        <v>0</v>
      </c>
      <c r="H3150" s="5" t="n">
        <f aca="false">AND(D3150&lt;=7,D3150&gt;=4)</f>
        <v>0</v>
      </c>
      <c r="I3150" s="5" t="n">
        <f aca="false">AND(B3150&gt;=$P$1,B3150&lt;=$Q$1)</f>
        <v>1</v>
      </c>
      <c r="J3150" s="0" t="n">
        <f aca="false">VLOOKUP(D3150,Товар!$A$1:$F$61,5)</f>
        <v>100</v>
      </c>
      <c r="K3150" s="5" t="n">
        <f aca="false">IF(F3150="Поступление",TRUE())</f>
        <v>1</v>
      </c>
      <c r="L3150" s="5" t="n">
        <f aca="false">AND(G3150,H3150,I3150,K3150)</f>
        <v>0</v>
      </c>
      <c r="M3150" s="0" t="n">
        <f aca="false">IF(L3150,1,0)</f>
        <v>0</v>
      </c>
      <c r="N3150" s="0" t="n">
        <f aca="false">E3150*J3150*M3150</f>
        <v>0</v>
      </c>
    </row>
    <row r="3151" customFormat="false" ht="14.25" hidden="false" customHeight="false" outlineLevel="0" collapsed="false">
      <c r="A3151" s="0" t="n">
        <v>3150</v>
      </c>
      <c r="B3151" s="3" t="n">
        <v>45148</v>
      </c>
      <c r="C3151" s="4" t="s">
        <v>25</v>
      </c>
      <c r="D3151" s="0" t="n">
        <v>42</v>
      </c>
      <c r="E3151" s="0" t="n">
        <v>200</v>
      </c>
      <c r="F3151" s="0" t="s">
        <v>11</v>
      </c>
      <c r="G3151" s="5" t="n">
        <f aca="false">OR(C3151="M15",C3151="M10")</f>
        <v>0</v>
      </c>
      <c r="H3151" s="5" t="n">
        <f aca="false">AND(D3151&lt;=7,D3151&gt;=4)</f>
        <v>0</v>
      </c>
      <c r="I3151" s="5" t="n">
        <f aca="false">AND(B3151&gt;=$P$1,B3151&lt;=$Q$1)</f>
        <v>1</v>
      </c>
      <c r="J3151" s="0" t="n">
        <f aca="false">VLOOKUP(D3151,Товар!$A$1:$F$61,5)</f>
        <v>500</v>
      </c>
      <c r="K3151" s="5" t="n">
        <f aca="false">IF(F3151="Поступление",TRUE())</f>
        <v>1</v>
      </c>
      <c r="L3151" s="5" t="n">
        <f aca="false">AND(G3151,H3151,I3151,K3151)</f>
        <v>0</v>
      </c>
      <c r="M3151" s="0" t="n">
        <f aca="false">IF(L3151,1,0)</f>
        <v>0</v>
      </c>
      <c r="N3151" s="0" t="n">
        <f aca="false">E3151*J3151*M3151</f>
        <v>0</v>
      </c>
    </row>
    <row r="3152" customFormat="false" ht="14.25" hidden="false" customHeight="false" outlineLevel="0" collapsed="false">
      <c r="A3152" s="0" t="n">
        <v>3151</v>
      </c>
      <c r="B3152" s="3" t="n">
        <v>45148</v>
      </c>
      <c r="C3152" s="4" t="s">
        <v>25</v>
      </c>
      <c r="D3152" s="0" t="n">
        <v>43</v>
      </c>
      <c r="E3152" s="0" t="n">
        <v>200</v>
      </c>
      <c r="F3152" s="0" t="s">
        <v>11</v>
      </c>
      <c r="G3152" s="5" t="n">
        <f aca="false">OR(C3152="M15",C3152="M10")</f>
        <v>0</v>
      </c>
      <c r="H3152" s="5" t="n">
        <f aca="false">AND(D3152&lt;=7,D3152&gt;=4)</f>
        <v>0</v>
      </c>
      <c r="I3152" s="5" t="n">
        <f aca="false">AND(B3152&gt;=$P$1,B3152&lt;=$Q$1)</f>
        <v>1</v>
      </c>
      <c r="J3152" s="0" t="n">
        <f aca="false">VLOOKUP(D3152,Товар!$A$1:$F$61,5)</f>
        <v>120</v>
      </c>
      <c r="K3152" s="5" t="n">
        <f aca="false">IF(F3152="Поступление",TRUE())</f>
        <v>1</v>
      </c>
      <c r="L3152" s="5" t="n">
        <f aca="false">AND(G3152,H3152,I3152,K3152)</f>
        <v>0</v>
      </c>
      <c r="M3152" s="0" t="n">
        <f aca="false">IF(L3152,1,0)</f>
        <v>0</v>
      </c>
      <c r="N3152" s="0" t="n">
        <f aca="false">E3152*J3152*M3152</f>
        <v>0</v>
      </c>
    </row>
    <row r="3153" customFormat="false" ht="14.25" hidden="false" customHeight="false" outlineLevel="0" collapsed="false">
      <c r="A3153" s="0" t="n">
        <v>3152</v>
      </c>
      <c r="B3153" s="3" t="n">
        <v>45148</v>
      </c>
      <c r="C3153" s="4" t="s">
        <v>25</v>
      </c>
      <c r="D3153" s="0" t="n">
        <v>44</v>
      </c>
      <c r="E3153" s="0" t="n">
        <v>200</v>
      </c>
      <c r="F3153" s="0" t="s">
        <v>11</v>
      </c>
      <c r="G3153" s="5" t="n">
        <f aca="false">OR(C3153="M15",C3153="M10")</f>
        <v>0</v>
      </c>
      <c r="H3153" s="5" t="n">
        <f aca="false">AND(D3153&lt;=7,D3153&gt;=4)</f>
        <v>0</v>
      </c>
      <c r="I3153" s="5" t="n">
        <f aca="false">AND(B3153&gt;=$P$1,B3153&lt;=$Q$1)</f>
        <v>1</v>
      </c>
      <c r="J3153" s="0" t="n">
        <f aca="false">VLOOKUP(D3153,Товар!$A$1:$F$61,5)</f>
        <v>200</v>
      </c>
      <c r="K3153" s="5" t="n">
        <f aca="false">IF(F3153="Поступление",TRUE())</f>
        <v>1</v>
      </c>
      <c r="L3153" s="5" t="n">
        <f aca="false">AND(G3153,H3153,I3153,K3153)</f>
        <v>0</v>
      </c>
      <c r="M3153" s="0" t="n">
        <f aca="false">IF(L3153,1,0)</f>
        <v>0</v>
      </c>
      <c r="N3153" s="0" t="n">
        <f aca="false">E3153*J3153*M3153</f>
        <v>0</v>
      </c>
    </row>
    <row r="3154" customFormat="false" ht="14.25" hidden="false" customHeight="false" outlineLevel="0" collapsed="false">
      <c r="A3154" s="0" t="n">
        <v>3153</v>
      </c>
      <c r="B3154" s="3" t="n">
        <v>45148</v>
      </c>
      <c r="C3154" s="4" t="s">
        <v>25</v>
      </c>
      <c r="D3154" s="0" t="n">
        <v>45</v>
      </c>
      <c r="E3154" s="0" t="n">
        <v>200</v>
      </c>
      <c r="F3154" s="0" t="s">
        <v>11</v>
      </c>
      <c r="G3154" s="5" t="n">
        <f aca="false">OR(C3154="M15",C3154="M10")</f>
        <v>0</v>
      </c>
      <c r="H3154" s="5" t="n">
        <f aca="false">AND(D3154&lt;=7,D3154&gt;=4)</f>
        <v>0</v>
      </c>
      <c r="I3154" s="5" t="n">
        <f aca="false">AND(B3154&gt;=$P$1,B3154&lt;=$Q$1)</f>
        <v>1</v>
      </c>
      <c r="J3154" s="0" t="n">
        <f aca="false">VLOOKUP(D3154,Товар!$A$1:$F$61,5)</f>
        <v>200</v>
      </c>
      <c r="K3154" s="5" t="n">
        <f aca="false">IF(F3154="Поступление",TRUE())</f>
        <v>1</v>
      </c>
      <c r="L3154" s="5" t="n">
        <f aca="false">AND(G3154,H3154,I3154,K3154)</f>
        <v>0</v>
      </c>
      <c r="M3154" s="0" t="n">
        <f aca="false">IF(L3154,1,0)</f>
        <v>0</v>
      </c>
      <c r="N3154" s="0" t="n">
        <f aca="false">E3154*J3154*M3154</f>
        <v>0</v>
      </c>
    </row>
    <row r="3155" customFormat="false" ht="14.25" hidden="false" customHeight="false" outlineLevel="0" collapsed="false">
      <c r="A3155" s="0" t="n">
        <v>3154</v>
      </c>
      <c r="B3155" s="3" t="n">
        <v>45148</v>
      </c>
      <c r="C3155" s="4" t="s">
        <v>25</v>
      </c>
      <c r="D3155" s="0" t="n">
        <v>46</v>
      </c>
      <c r="E3155" s="0" t="n">
        <v>200</v>
      </c>
      <c r="F3155" s="0" t="s">
        <v>11</v>
      </c>
      <c r="G3155" s="5" t="n">
        <f aca="false">OR(C3155="M15",C3155="M10")</f>
        <v>0</v>
      </c>
      <c r="H3155" s="5" t="n">
        <f aca="false">AND(D3155&lt;=7,D3155&gt;=4)</f>
        <v>0</v>
      </c>
      <c r="I3155" s="5" t="n">
        <f aca="false">AND(B3155&gt;=$P$1,B3155&lt;=$Q$1)</f>
        <v>1</v>
      </c>
      <c r="J3155" s="0" t="n">
        <f aca="false">VLOOKUP(D3155,Товар!$A$1:$F$61,5)</f>
        <v>300</v>
      </c>
      <c r="K3155" s="5" t="n">
        <f aca="false">IF(F3155="Поступление",TRUE())</f>
        <v>1</v>
      </c>
      <c r="L3155" s="5" t="n">
        <f aca="false">AND(G3155,H3155,I3155,K3155)</f>
        <v>0</v>
      </c>
      <c r="M3155" s="0" t="n">
        <f aca="false">IF(L3155,1,0)</f>
        <v>0</v>
      </c>
      <c r="N3155" s="0" t="n">
        <f aca="false">E3155*J3155*M3155</f>
        <v>0</v>
      </c>
    </row>
    <row r="3156" customFormat="false" ht="14.25" hidden="false" customHeight="false" outlineLevel="0" collapsed="false">
      <c r="A3156" s="0" t="n">
        <v>3155</v>
      </c>
      <c r="B3156" s="3" t="n">
        <v>45148</v>
      </c>
      <c r="C3156" s="4" t="s">
        <v>25</v>
      </c>
      <c r="D3156" s="0" t="n">
        <v>47</v>
      </c>
      <c r="E3156" s="0" t="n">
        <v>200</v>
      </c>
      <c r="F3156" s="0" t="s">
        <v>11</v>
      </c>
      <c r="G3156" s="5" t="n">
        <f aca="false">OR(C3156="M15",C3156="M10")</f>
        <v>0</v>
      </c>
      <c r="H3156" s="5" t="n">
        <f aca="false">AND(D3156&lt;=7,D3156&gt;=4)</f>
        <v>0</v>
      </c>
      <c r="I3156" s="5" t="n">
        <f aca="false">AND(B3156&gt;=$P$1,B3156&lt;=$Q$1)</f>
        <v>1</v>
      </c>
      <c r="J3156" s="0" t="n">
        <f aca="false">VLOOKUP(D3156,Товар!$A$1:$F$61,5)</f>
        <v>300</v>
      </c>
      <c r="K3156" s="5" t="n">
        <f aca="false">IF(F3156="Поступление",TRUE())</f>
        <v>1</v>
      </c>
      <c r="L3156" s="5" t="n">
        <f aca="false">AND(G3156,H3156,I3156,K3156)</f>
        <v>0</v>
      </c>
      <c r="M3156" s="0" t="n">
        <f aca="false">IF(L3156,1,0)</f>
        <v>0</v>
      </c>
      <c r="N3156" s="0" t="n">
        <f aca="false">E3156*J3156*M3156</f>
        <v>0</v>
      </c>
    </row>
    <row r="3157" customFormat="false" ht="14.25" hidden="false" customHeight="false" outlineLevel="0" collapsed="false">
      <c r="A3157" s="0" t="n">
        <v>3156</v>
      </c>
      <c r="B3157" s="3" t="n">
        <v>45148</v>
      </c>
      <c r="C3157" s="4" t="s">
        <v>25</v>
      </c>
      <c r="D3157" s="0" t="n">
        <v>48</v>
      </c>
      <c r="E3157" s="0" t="n">
        <v>200</v>
      </c>
      <c r="F3157" s="0" t="s">
        <v>11</v>
      </c>
      <c r="G3157" s="5" t="n">
        <f aca="false">OR(C3157="M15",C3157="M10")</f>
        <v>0</v>
      </c>
      <c r="H3157" s="5" t="n">
        <f aca="false">AND(D3157&lt;=7,D3157&gt;=4)</f>
        <v>0</v>
      </c>
      <c r="I3157" s="5" t="n">
        <f aca="false">AND(B3157&gt;=$P$1,B3157&lt;=$Q$1)</f>
        <v>1</v>
      </c>
      <c r="J3157" s="0" t="n">
        <f aca="false">VLOOKUP(D3157,Товар!$A$1:$F$61,5)</f>
        <v>300</v>
      </c>
      <c r="K3157" s="5" t="n">
        <f aca="false">IF(F3157="Поступление",TRUE())</f>
        <v>1</v>
      </c>
      <c r="L3157" s="5" t="n">
        <f aca="false">AND(G3157,H3157,I3157,K3157)</f>
        <v>0</v>
      </c>
      <c r="M3157" s="0" t="n">
        <f aca="false">IF(L3157,1,0)</f>
        <v>0</v>
      </c>
      <c r="N3157" s="0" t="n">
        <f aca="false">E3157*J3157*M3157</f>
        <v>0</v>
      </c>
    </row>
    <row r="3158" customFormat="false" ht="14.25" hidden="false" customHeight="false" outlineLevel="0" collapsed="false">
      <c r="A3158" s="0" t="n">
        <v>3157</v>
      </c>
      <c r="B3158" s="3" t="n">
        <v>45148</v>
      </c>
      <c r="C3158" s="4" t="s">
        <v>25</v>
      </c>
      <c r="D3158" s="0" t="n">
        <v>49</v>
      </c>
      <c r="E3158" s="0" t="n">
        <v>200</v>
      </c>
      <c r="F3158" s="0" t="s">
        <v>11</v>
      </c>
      <c r="G3158" s="5" t="n">
        <f aca="false">OR(C3158="M15",C3158="M10")</f>
        <v>0</v>
      </c>
      <c r="H3158" s="5" t="n">
        <f aca="false">AND(D3158&lt;=7,D3158&gt;=4)</f>
        <v>0</v>
      </c>
      <c r="I3158" s="5" t="n">
        <f aca="false">AND(B3158&gt;=$P$1,B3158&lt;=$Q$1)</f>
        <v>1</v>
      </c>
      <c r="J3158" s="0" t="n">
        <f aca="false">VLOOKUP(D3158,Товар!$A$1:$F$61,5)</f>
        <v>250</v>
      </c>
      <c r="K3158" s="5" t="n">
        <f aca="false">IF(F3158="Поступление",TRUE())</f>
        <v>1</v>
      </c>
      <c r="L3158" s="5" t="n">
        <f aca="false">AND(G3158,H3158,I3158,K3158)</f>
        <v>0</v>
      </c>
      <c r="M3158" s="0" t="n">
        <f aca="false">IF(L3158,1,0)</f>
        <v>0</v>
      </c>
      <c r="N3158" s="0" t="n">
        <f aca="false">E3158*J3158*M3158</f>
        <v>0</v>
      </c>
    </row>
    <row r="3159" customFormat="false" ht="14.25" hidden="false" customHeight="false" outlineLevel="0" collapsed="false">
      <c r="A3159" s="0" t="n">
        <v>3158</v>
      </c>
      <c r="B3159" s="3" t="n">
        <v>45148</v>
      </c>
      <c r="C3159" s="4" t="s">
        <v>25</v>
      </c>
      <c r="D3159" s="0" t="n">
        <v>50</v>
      </c>
      <c r="E3159" s="0" t="n">
        <v>200</v>
      </c>
      <c r="F3159" s="0" t="s">
        <v>11</v>
      </c>
      <c r="G3159" s="5" t="n">
        <f aca="false">OR(C3159="M15",C3159="M10")</f>
        <v>0</v>
      </c>
      <c r="H3159" s="5" t="n">
        <f aca="false">AND(D3159&lt;=7,D3159&gt;=4)</f>
        <v>0</v>
      </c>
      <c r="I3159" s="5" t="n">
        <f aca="false">AND(B3159&gt;=$P$1,B3159&lt;=$Q$1)</f>
        <v>1</v>
      </c>
      <c r="J3159" s="0" t="n">
        <f aca="false">VLOOKUP(D3159,Товар!$A$1:$F$61,5)</f>
        <v>250</v>
      </c>
      <c r="K3159" s="5" t="n">
        <f aca="false">IF(F3159="Поступление",TRUE())</f>
        <v>1</v>
      </c>
      <c r="L3159" s="5" t="n">
        <f aca="false">AND(G3159,H3159,I3159,K3159)</f>
        <v>0</v>
      </c>
      <c r="M3159" s="0" t="n">
        <f aca="false">IF(L3159,1,0)</f>
        <v>0</v>
      </c>
      <c r="N3159" s="0" t="n">
        <f aca="false">E3159*J3159*M3159</f>
        <v>0</v>
      </c>
    </row>
    <row r="3160" customFormat="false" ht="14.25" hidden="false" customHeight="false" outlineLevel="0" collapsed="false">
      <c r="A3160" s="0" t="n">
        <v>3159</v>
      </c>
      <c r="B3160" s="3" t="n">
        <v>45148</v>
      </c>
      <c r="C3160" s="4" t="s">
        <v>25</v>
      </c>
      <c r="D3160" s="0" t="n">
        <v>51</v>
      </c>
      <c r="E3160" s="0" t="n">
        <v>200</v>
      </c>
      <c r="F3160" s="0" t="s">
        <v>11</v>
      </c>
      <c r="G3160" s="5" t="n">
        <f aca="false">OR(C3160="M15",C3160="M10")</f>
        <v>0</v>
      </c>
      <c r="H3160" s="5" t="n">
        <f aca="false">AND(D3160&lt;=7,D3160&gt;=4)</f>
        <v>0</v>
      </c>
      <c r="I3160" s="5" t="n">
        <f aca="false">AND(B3160&gt;=$P$1,B3160&lt;=$Q$1)</f>
        <v>1</v>
      </c>
      <c r="J3160" s="0" t="n">
        <f aca="false">VLOOKUP(D3160,Товар!$A$1:$F$61,5)</f>
        <v>250</v>
      </c>
      <c r="K3160" s="5" t="n">
        <f aca="false">IF(F3160="Поступление",TRUE())</f>
        <v>1</v>
      </c>
      <c r="L3160" s="5" t="n">
        <f aca="false">AND(G3160,H3160,I3160,K3160)</f>
        <v>0</v>
      </c>
      <c r="M3160" s="0" t="n">
        <f aca="false">IF(L3160,1,0)</f>
        <v>0</v>
      </c>
      <c r="N3160" s="0" t="n">
        <f aca="false">E3160*J3160*M3160</f>
        <v>0</v>
      </c>
    </row>
    <row r="3161" customFormat="false" ht="14.25" hidden="false" customHeight="false" outlineLevel="0" collapsed="false">
      <c r="A3161" s="0" t="n">
        <v>3160</v>
      </c>
      <c r="B3161" s="3" t="n">
        <v>45148</v>
      </c>
      <c r="C3161" s="4" t="s">
        <v>25</v>
      </c>
      <c r="D3161" s="0" t="n">
        <v>52</v>
      </c>
      <c r="E3161" s="0" t="n">
        <v>200</v>
      </c>
      <c r="F3161" s="0" t="s">
        <v>11</v>
      </c>
      <c r="G3161" s="5" t="n">
        <f aca="false">OR(C3161="M15",C3161="M10")</f>
        <v>0</v>
      </c>
      <c r="H3161" s="5" t="n">
        <f aca="false">AND(D3161&lt;=7,D3161&gt;=4)</f>
        <v>0</v>
      </c>
      <c r="I3161" s="5" t="n">
        <f aca="false">AND(B3161&gt;=$P$1,B3161&lt;=$Q$1)</f>
        <v>1</v>
      </c>
      <c r="J3161" s="0" t="n">
        <f aca="false">VLOOKUP(D3161,Товар!$A$1:$F$61,5)</f>
        <v>200</v>
      </c>
      <c r="K3161" s="5" t="n">
        <f aca="false">IF(F3161="Поступление",TRUE())</f>
        <v>1</v>
      </c>
      <c r="L3161" s="5" t="n">
        <f aca="false">AND(G3161,H3161,I3161,K3161)</f>
        <v>0</v>
      </c>
      <c r="M3161" s="0" t="n">
        <f aca="false">IF(L3161,1,0)</f>
        <v>0</v>
      </c>
      <c r="N3161" s="0" t="n">
        <f aca="false">E3161*J3161*M3161</f>
        <v>0</v>
      </c>
    </row>
    <row r="3162" customFormat="false" ht="14.25" hidden="false" customHeight="false" outlineLevel="0" collapsed="false">
      <c r="A3162" s="0" t="n">
        <v>3161</v>
      </c>
      <c r="B3162" s="3" t="n">
        <v>45148</v>
      </c>
      <c r="C3162" s="4" t="s">
        <v>25</v>
      </c>
      <c r="D3162" s="0" t="n">
        <v>53</v>
      </c>
      <c r="E3162" s="0" t="n">
        <v>200</v>
      </c>
      <c r="F3162" s="0" t="s">
        <v>11</v>
      </c>
      <c r="G3162" s="5" t="n">
        <f aca="false">OR(C3162="M15",C3162="M10")</f>
        <v>0</v>
      </c>
      <c r="H3162" s="5" t="n">
        <f aca="false">AND(D3162&lt;=7,D3162&gt;=4)</f>
        <v>0</v>
      </c>
      <c r="I3162" s="5" t="n">
        <f aca="false">AND(B3162&gt;=$P$1,B3162&lt;=$Q$1)</f>
        <v>1</v>
      </c>
      <c r="J3162" s="0" t="n">
        <f aca="false">VLOOKUP(D3162,Товар!$A$1:$F$61,5)</f>
        <v>400</v>
      </c>
      <c r="K3162" s="5" t="n">
        <f aca="false">IF(F3162="Поступление",TRUE())</f>
        <v>1</v>
      </c>
      <c r="L3162" s="5" t="n">
        <f aca="false">AND(G3162,H3162,I3162,K3162)</f>
        <v>0</v>
      </c>
      <c r="M3162" s="0" t="n">
        <f aca="false">IF(L3162,1,0)</f>
        <v>0</v>
      </c>
      <c r="N3162" s="0" t="n">
        <f aca="false">E3162*J3162*M3162</f>
        <v>0</v>
      </c>
    </row>
    <row r="3163" customFormat="false" ht="14.25" hidden="false" customHeight="false" outlineLevel="0" collapsed="false">
      <c r="A3163" s="0" t="n">
        <v>3162</v>
      </c>
      <c r="B3163" s="3" t="n">
        <v>45148</v>
      </c>
      <c r="C3163" s="4" t="s">
        <v>25</v>
      </c>
      <c r="D3163" s="0" t="n">
        <v>54</v>
      </c>
      <c r="E3163" s="0" t="n">
        <v>200</v>
      </c>
      <c r="F3163" s="0" t="s">
        <v>11</v>
      </c>
      <c r="G3163" s="5" t="n">
        <f aca="false">OR(C3163="M15",C3163="M10")</f>
        <v>0</v>
      </c>
      <c r="H3163" s="5" t="n">
        <f aca="false">AND(D3163&lt;=7,D3163&gt;=4)</f>
        <v>0</v>
      </c>
      <c r="I3163" s="5" t="n">
        <f aca="false">AND(B3163&gt;=$P$1,B3163&lt;=$Q$1)</f>
        <v>1</v>
      </c>
      <c r="J3163" s="0" t="n">
        <f aca="false">VLOOKUP(D3163,Товар!$A$1:$F$61,5)</f>
        <v>300</v>
      </c>
      <c r="K3163" s="5" t="n">
        <f aca="false">IF(F3163="Поступление",TRUE())</f>
        <v>1</v>
      </c>
      <c r="L3163" s="5" t="n">
        <f aca="false">AND(G3163,H3163,I3163,K3163)</f>
        <v>0</v>
      </c>
      <c r="M3163" s="0" t="n">
        <f aca="false">IF(L3163,1,0)</f>
        <v>0</v>
      </c>
      <c r="N3163" s="0" t="n">
        <f aca="false">E3163*J3163*M3163</f>
        <v>0</v>
      </c>
    </row>
    <row r="3164" customFormat="false" ht="14.25" hidden="false" customHeight="false" outlineLevel="0" collapsed="false">
      <c r="A3164" s="0" t="n">
        <v>3163</v>
      </c>
      <c r="B3164" s="3" t="n">
        <v>45148</v>
      </c>
      <c r="C3164" s="4" t="s">
        <v>25</v>
      </c>
      <c r="D3164" s="0" t="n">
        <v>55</v>
      </c>
      <c r="E3164" s="0" t="n">
        <v>200</v>
      </c>
      <c r="F3164" s="0" t="s">
        <v>11</v>
      </c>
      <c r="G3164" s="5" t="n">
        <f aca="false">OR(C3164="M15",C3164="M10")</f>
        <v>0</v>
      </c>
      <c r="H3164" s="5" t="n">
        <f aca="false">AND(D3164&lt;=7,D3164&gt;=4)</f>
        <v>0</v>
      </c>
      <c r="I3164" s="5" t="n">
        <f aca="false">AND(B3164&gt;=$P$1,B3164&lt;=$Q$1)</f>
        <v>1</v>
      </c>
      <c r="J3164" s="0" t="n">
        <f aca="false">VLOOKUP(D3164,Товар!$A$1:$F$61,5)</f>
        <v>300</v>
      </c>
      <c r="K3164" s="5" t="n">
        <f aca="false">IF(F3164="Поступление",TRUE())</f>
        <v>1</v>
      </c>
      <c r="L3164" s="5" t="n">
        <f aca="false">AND(G3164,H3164,I3164,K3164)</f>
        <v>0</v>
      </c>
      <c r="M3164" s="0" t="n">
        <f aca="false">IF(L3164,1,0)</f>
        <v>0</v>
      </c>
      <c r="N3164" s="0" t="n">
        <f aca="false">E3164*J3164*M3164</f>
        <v>0</v>
      </c>
    </row>
    <row r="3165" customFormat="false" ht="14.25" hidden="false" customHeight="false" outlineLevel="0" collapsed="false">
      <c r="A3165" s="0" t="n">
        <v>3164</v>
      </c>
      <c r="B3165" s="3" t="n">
        <v>45148</v>
      </c>
      <c r="C3165" s="4" t="s">
        <v>25</v>
      </c>
      <c r="D3165" s="0" t="n">
        <v>56</v>
      </c>
      <c r="E3165" s="0" t="n">
        <v>200</v>
      </c>
      <c r="F3165" s="0" t="s">
        <v>11</v>
      </c>
      <c r="G3165" s="5" t="n">
        <f aca="false">OR(C3165="M15",C3165="M10")</f>
        <v>0</v>
      </c>
      <c r="H3165" s="5" t="n">
        <f aca="false">AND(D3165&lt;=7,D3165&gt;=4)</f>
        <v>0</v>
      </c>
      <c r="I3165" s="5" t="n">
        <f aca="false">AND(B3165&gt;=$P$1,B3165&lt;=$Q$1)</f>
        <v>1</v>
      </c>
      <c r="J3165" s="0" t="n">
        <f aca="false">VLOOKUP(D3165,Товар!$A$1:$F$61,5)</f>
        <v>1</v>
      </c>
      <c r="K3165" s="5" t="n">
        <f aca="false">IF(F3165="Поступление",TRUE())</f>
        <v>1</v>
      </c>
      <c r="L3165" s="5" t="n">
        <f aca="false">AND(G3165,H3165,I3165,K3165)</f>
        <v>0</v>
      </c>
      <c r="M3165" s="0" t="n">
        <f aca="false">IF(L3165,1,0)</f>
        <v>0</v>
      </c>
      <c r="N3165" s="0" t="n">
        <f aca="false">E3165*J3165*M3165</f>
        <v>0</v>
      </c>
    </row>
    <row r="3166" customFormat="false" ht="14.25" hidden="false" customHeight="false" outlineLevel="0" collapsed="false">
      <c r="A3166" s="0" t="n">
        <v>3165</v>
      </c>
      <c r="B3166" s="3" t="n">
        <v>45148</v>
      </c>
      <c r="C3166" s="4" t="s">
        <v>25</v>
      </c>
      <c r="D3166" s="0" t="n">
        <v>57</v>
      </c>
      <c r="E3166" s="0" t="n">
        <v>200</v>
      </c>
      <c r="F3166" s="0" t="s">
        <v>11</v>
      </c>
      <c r="G3166" s="5" t="n">
        <f aca="false">OR(C3166="M15",C3166="M10")</f>
        <v>0</v>
      </c>
      <c r="H3166" s="5" t="n">
        <f aca="false">AND(D3166&lt;=7,D3166&gt;=4)</f>
        <v>0</v>
      </c>
      <c r="I3166" s="5" t="n">
        <f aca="false">AND(B3166&gt;=$P$1,B3166&lt;=$Q$1)</f>
        <v>1</v>
      </c>
      <c r="J3166" s="0" t="n">
        <f aca="false">VLOOKUP(D3166,Товар!$A$1:$F$61,5)</f>
        <v>1</v>
      </c>
      <c r="K3166" s="5" t="n">
        <f aca="false">IF(F3166="Поступление",TRUE())</f>
        <v>1</v>
      </c>
      <c r="L3166" s="5" t="n">
        <f aca="false">AND(G3166,H3166,I3166,K3166)</f>
        <v>0</v>
      </c>
      <c r="M3166" s="0" t="n">
        <f aca="false">IF(L3166,1,0)</f>
        <v>0</v>
      </c>
      <c r="N3166" s="0" t="n">
        <f aca="false">E3166*J3166*M3166</f>
        <v>0</v>
      </c>
    </row>
    <row r="3167" customFormat="false" ht="14.25" hidden="false" customHeight="false" outlineLevel="0" collapsed="false">
      <c r="A3167" s="0" t="n">
        <v>3166</v>
      </c>
      <c r="B3167" s="3" t="n">
        <v>45148</v>
      </c>
      <c r="C3167" s="4" t="s">
        <v>25</v>
      </c>
      <c r="D3167" s="0" t="n">
        <v>58</v>
      </c>
      <c r="E3167" s="0" t="n">
        <v>200</v>
      </c>
      <c r="F3167" s="0" t="s">
        <v>11</v>
      </c>
      <c r="G3167" s="5" t="n">
        <f aca="false">OR(C3167="M15",C3167="M10")</f>
        <v>0</v>
      </c>
      <c r="H3167" s="5" t="n">
        <f aca="false">AND(D3167&lt;=7,D3167&gt;=4)</f>
        <v>0</v>
      </c>
      <c r="I3167" s="5" t="n">
        <f aca="false">AND(B3167&gt;=$P$1,B3167&lt;=$Q$1)</f>
        <v>1</v>
      </c>
      <c r="J3167" s="0" t="n">
        <f aca="false">VLOOKUP(D3167,Товар!$A$1:$F$61,5)</f>
        <v>500</v>
      </c>
      <c r="K3167" s="5" t="n">
        <f aca="false">IF(F3167="Поступление",TRUE())</f>
        <v>1</v>
      </c>
      <c r="L3167" s="5" t="n">
        <f aca="false">AND(G3167,H3167,I3167,K3167)</f>
        <v>0</v>
      </c>
      <c r="M3167" s="0" t="n">
        <f aca="false">IF(L3167,1,0)</f>
        <v>0</v>
      </c>
      <c r="N3167" s="0" t="n">
        <f aca="false">E3167*J3167*M3167</f>
        <v>0</v>
      </c>
    </row>
    <row r="3168" customFormat="false" ht="14.25" hidden="false" customHeight="false" outlineLevel="0" collapsed="false">
      <c r="A3168" s="0" t="n">
        <v>3167</v>
      </c>
      <c r="B3168" s="3" t="n">
        <v>45148</v>
      </c>
      <c r="C3168" s="4" t="s">
        <v>25</v>
      </c>
      <c r="D3168" s="0" t="n">
        <v>59</v>
      </c>
      <c r="E3168" s="0" t="n">
        <v>200</v>
      </c>
      <c r="F3168" s="0" t="s">
        <v>11</v>
      </c>
      <c r="G3168" s="5" t="n">
        <f aca="false">OR(C3168="M15",C3168="M10")</f>
        <v>0</v>
      </c>
      <c r="H3168" s="5" t="n">
        <f aca="false">AND(D3168&lt;=7,D3168&gt;=4)</f>
        <v>0</v>
      </c>
      <c r="I3168" s="5" t="n">
        <f aca="false">AND(B3168&gt;=$P$1,B3168&lt;=$Q$1)</f>
        <v>1</v>
      </c>
      <c r="J3168" s="0" t="n">
        <f aca="false">VLOOKUP(D3168,Товар!$A$1:$F$61,5)</f>
        <v>500</v>
      </c>
      <c r="K3168" s="5" t="n">
        <f aca="false">IF(F3168="Поступление",TRUE())</f>
        <v>1</v>
      </c>
      <c r="L3168" s="5" t="n">
        <f aca="false">AND(G3168,H3168,I3168,K3168)</f>
        <v>0</v>
      </c>
      <c r="M3168" s="0" t="n">
        <f aca="false">IF(L3168,1,0)</f>
        <v>0</v>
      </c>
      <c r="N3168" s="0" t="n">
        <f aca="false">E3168*J3168*M3168</f>
        <v>0</v>
      </c>
    </row>
    <row r="3169" customFormat="false" ht="14.25" hidden="false" customHeight="false" outlineLevel="0" collapsed="false">
      <c r="A3169" s="0" t="n">
        <v>3168</v>
      </c>
      <c r="B3169" s="3" t="n">
        <v>45148</v>
      </c>
      <c r="C3169" s="4" t="s">
        <v>25</v>
      </c>
      <c r="D3169" s="0" t="n">
        <v>60</v>
      </c>
      <c r="E3169" s="0" t="n">
        <v>200</v>
      </c>
      <c r="F3169" s="0" t="s">
        <v>11</v>
      </c>
      <c r="G3169" s="5" t="n">
        <f aca="false">OR(C3169="M15",C3169="M10")</f>
        <v>0</v>
      </c>
      <c r="H3169" s="5" t="n">
        <f aca="false">AND(D3169&lt;=7,D3169&gt;=4)</f>
        <v>0</v>
      </c>
      <c r="I3169" s="5" t="n">
        <f aca="false">AND(B3169&gt;=$P$1,B3169&lt;=$Q$1)</f>
        <v>1</v>
      </c>
      <c r="J3169" s="0" t="n">
        <f aca="false">VLOOKUP(D3169,Товар!$A$1:$F$61,5)</f>
        <v>500</v>
      </c>
      <c r="K3169" s="5" t="n">
        <f aca="false">IF(F3169="Поступление",TRUE())</f>
        <v>1</v>
      </c>
      <c r="L3169" s="5" t="n">
        <f aca="false">AND(G3169,H3169,I3169,K3169)</f>
        <v>0</v>
      </c>
      <c r="M3169" s="0" t="n">
        <f aca="false">IF(L3169,1,0)</f>
        <v>0</v>
      </c>
      <c r="N3169" s="0" t="n">
        <f aca="false">E3169*J3169*M3169</f>
        <v>0</v>
      </c>
    </row>
    <row r="3170" customFormat="false" ht="14.25" hidden="false" customHeight="false" outlineLevel="0" collapsed="false">
      <c r="A3170" s="0" t="n">
        <v>3169</v>
      </c>
      <c r="B3170" s="3" t="n">
        <v>45148</v>
      </c>
      <c r="C3170" s="4" t="s">
        <v>26</v>
      </c>
      <c r="D3170" s="0" t="n">
        <v>37</v>
      </c>
      <c r="E3170" s="0" t="n">
        <v>200</v>
      </c>
      <c r="F3170" s="0" t="s">
        <v>11</v>
      </c>
      <c r="G3170" s="5" t="n">
        <f aca="false">OR(C3170="M15",C3170="M10")</f>
        <v>0</v>
      </c>
      <c r="H3170" s="5" t="n">
        <f aca="false">AND(D3170&lt;=7,D3170&gt;=4)</f>
        <v>0</v>
      </c>
      <c r="I3170" s="5" t="n">
        <f aca="false">AND(B3170&gt;=$P$1,B3170&lt;=$Q$1)</f>
        <v>1</v>
      </c>
      <c r="J3170" s="0" t="n">
        <f aca="false">VLOOKUP(D3170,Товар!$A$1:$F$61,5)</f>
        <v>200</v>
      </c>
      <c r="K3170" s="5" t="n">
        <f aca="false">IF(F3170="Поступление",TRUE())</f>
        <v>1</v>
      </c>
      <c r="L3170" s="5" t="n">
        <f aca="false">AND(G3170,H3170,I3170,K3170)</f>
        <v>0</v>
      </c>
      <c r="M3170" s="0" t="n">
        <f aca="false">IF(L3170,1,0)</f>
        <v>0</v>
      </c>
      <c r="N3170" s="0" t="n">
        <f aca="false">E3170*J3170*M3170</f>
        <v>0</v>
      </c>
    </row>
    <row r="3171" customFormat="false" ht="14.25" hidden="false" customHeight="false" outlineLevel="0" collapsed="false">
      <c r="A3171" s="0" t="n">
        <v>3170</v>
      </c>
      <c r="B3171" s="3" t="n">
        <v>45148</v>
      </c>
      <c r="C3171" s="4" t="s">
        <v>26</v>
      </c>
      <c r="D3171" s="0" t="n">
        <v>38</v>
      </c>
      <c r="E3171" s="0" t="n">
        <v>200</v>
      </c>
      <c r="F3171" s="0" t="s">
        <v>11</v>
      </c>
      <c r="G3171" s="5" t="n">
        <f aca="false">OR(C3171="M15",C3171="M10")</f>
        <v>0</v>
      </c>
      <c r="H3171" s="5" t="n">
        <f aca="false">AND(D3171&lt;=7,D3171&gt;=4)</f>
        <v>0</v>
      </c>
      <c r="I3171" s="5" t="n">
        <f aca="false">AND(B3171&gt;=$P$1,B3171&lt;=$Q$1)</f>
        <v>1</v>
      </c>
      <c r="J3171" s="0" t="n">
        <f aca="false">VLOOKUP(D3171,Товар!$A$1:$F$61,5)</f>
        <v>200</v>
      </c>
      <c r="K3171" s="5" t="n">
        <f aca="false">IF(F3171="Поступление",TRUE())</f>
        <v>1</v>
      </c>
      <c r="L3171" s="5" t="n">
        <f aca="false">AND(G3171,H3171,I3171,K3171)</f>
        <v>0</v>
      </c>
      <c r="M3171" s="0" t="n">
        <f aca="false">IF(L3171,1,0)</f>
        <v>0</v>
      </c>
      <c r="N3171" s="0" t="n">
        <f aca="false">E3171*J3171*M3171</f>
        <v>0</v>
      </c>
    </row>
    <row r="3172" customFormat="false" ht="14.25" hidden="false" customHeight="false" outlineLevel="0" collapsed="false">
      <c r="A3172" s="0" t="n">
        <v>3171</v>
      </c>
      <c r="B3172" s="3" t="n">
        <v>45148</v>
      </c>
      <c r="C3172" s="4" t="s">
        <v>26</v>
      </c>
      <c r="D3172" s="0" t="n">
        <v>39</v>
      </c>
      <c r="E3172" s="0" t="n">
        <v>200</v>
      </c>
      <c r="F3172" s="0" t="s">
        <v>11</v>
      </c>
      <c r="G3172" s="5" t="n">
        <f aca="false">OR(C3172="M15",C3172="M10")</f>
        <v>0</v>
      </c>
      <c r="H3172" s="5" t="n">
        <f aca="false">AND(D3172&lt;=7,D3172&gt;=4)</f>
        <v>0</v>
      </c>
      <c r="I3172" s="5" t="n">
        <f aca="false">AND(B3172&gt;=$P$1,B3172&lt;=$Q$1)</f>
        <v>1</v>
      </c>
      <c r="J3172" s="0" t="n">
        <f aca="false">VLOOKUP(D3172,Товар!$A$1:$F$61,5)</f>
        <v>250</v>
      </c>
      <c r="K3172" s="5" t="n">
        <f aca="false">IF(F3172="Поступление",TRUE())</f>
        <v>1</v>
      </c>
      <c r="L3172" s="5" t="n">
        <f aca="false">AND(G3172,H3172,I3172,K3172)</f>
        <v>0</v>
      </c>
      <c r="M3172" s="0" t="n">
        <f aca="false">IF(L3172,1,0)</f>
        <v>0</v>
      </c>
      <c r="N3172" s="0" t="n">
        <f aca="false">E3172*J3172*M3172</f>
        <v>0</v>
      </c>
    </row>
    <row r="3173" customFormat="false" ht="14.25" hidden="false" customHeight="false" outlineLevel="0" collapsed="false">
      <c r="A3173" s="0" t="n">
        <v>3172</v>
      </c>
      <c r="B3173" s="3" t="n">
        <v>45148</v>
      </c>
      <c r="C3173" s="4" t="s">
        <v>26</v>
      </c>
      <c r="D3173" s="0" t="n">
        <v>40</v>
      </c>
      <c r="E3173" s="0" t="n">
        <v>200</v>
      </c>
      <c r="F3173" s="0" t="s">
        <v>11</v>
      </c>
      <c r="G3173" s="5" t="n">
        <f aca="false">OR(C3173="M15",C3173="M10")</f>
        <v>0</v>
      </c>
      <c r="H3173" s="5" t="n">
        <f aca="false">AND(D3173&lt;=7,D3173&gt;=4)</f>
        <v>0</v>
      </c>
      <c r="I3173" s="5" t="n">
        <f aca="false">AND(B3173&gt;=$P$1,B3173&lt;=$Q$1)</f>
        <v>1</v>
      </c>
      <c r="J3173" s="0" t="n">
        <f aca="false">VLOOKUP(D3173,Товар!$A$1:$F$61,5)</f>
        <v>200</v>
      </c>
      <c r="K3173" s="5" t="n">
        <f aca="false">IF(F3173="Поступление",TRUE())</f>
        <v>1</v>
      </c>
      <c r="L3173" s="5" t="n">
        <f aca="false">AND(G3173,H3173,I3173,K3173)</f>
        <v>0</v>
      </c>
      <c r="M3173" s="0" t="n">
        <f aca="false">IF(L3173,1,0)</f>
        <v>0</v>
      </c>
      <c r="N3173" s="0" t="n">
        <f aca="false">E3173*J3173*M3173</f>
        <v>0</v>
      </c>
    </row>
    <row r="3174" customFormat="false" ht="14.25" hidden="false" customHeight="false" outlineLevel="0" collapsed="false">
      <c r="A3174" s="0" t="n">
        <v>3173</v>
      </c>
      <c r="B3174" s="3" t="n">
        <v>45148</v>
      </c>
      <c r="C3174" s="4" t="s">
        <v>26</v>
      </c>
      <c r="D3174" s="0" t="n">
        <v>41</v>
      </c>
      <c r="E3174" s="0" t="n">
        <v>200</v>
      </c>
      <c r="F3174" s="0" t="s">
        <v>11</v>
      </c>
      <c r="G3174" s="5" t="n">
        <f aca="false">OR(C3174="M15",C3174="M10")</f>
        <v>0</v>
      </c>
      <c r="H3174" s="5" t="n">
        <f aca="false">AND(D3174&lt;=7,D3174&gt;=4)</f>
        <v>0</v>
      </c>
      <c r="I3174" s="5" t="n">
        <f aca="false">AND(B3174&gt;=$P$1,B3174&lt;=$Q$1)</f>
        <v>1</v>
      </c>
      <c r="J3174" s="0" t="n">
        <f aca="false">VLOOKUP(D3174,Товар!$A$1:$F$61,5)</f>
        <v>100</v>
      </c>
      <c r="K3174" s="5" t="n">
        <f aca="false">IF(F3174="Поступление",TRUE())</f>
        <v>1</v>
      </c>
      <c r="L3174" s="5" t="n">
        <f aca="false">AND(G3174,H3174,I3174,K3174)</f>
        <v>0</v>
      </c>
      <c r="M3174" s="0" t="n">
        <f aca="false">IF(L3174,1,0)</f>
        <v>0</v>
      </c>
      <c r="N3174" s="0" t="n">
        <f aca="false">E3174*J3174*M3174</f>
        <v>0</v>
      </c>
    </row>
    <row r="3175" customFormat="false" ht="14.25" hidden="false" customHeight="false" outlineLevel="0" collapsed="false">
      <c r="A3175" s="0" t="n">
        <v>3174</v>
      </c>
      <c r="B3175" s="3" t="n">
        <v>45148</v>
      </c>
      <c r="C3175" s="4" t="s">
        <v>26</v>
      </c>
      <c r="D3175" s="0" t="n">
        <v>42</v>
      </c>
      <c r="E3175" s="0" t="n">
        <v>200</v>
      </c>
      <c r="F3175" s="0" t="s">
        <v>11</v>
      </c>
      <c r="G3175" s="5" t="n">
        <f aca="false">OR(C3175="M15",C3175="M10")</f>
        <v>0</v>
      </c>
      <c r="H3175" s="5" t="n">
        <f aca="false">AND(D3175&lt;=7,D3175&gt;=4)</f>
        <v>0</v>
      </c>
      <c r="I3175" s="5" t="n">
        <f aca="false">AND(B3175&gt;=$P$1,B3175&lt;=$Q$1)</f>
        <v>1</v>
      </c>
      <c r="J3175" s="0" t="n">
        <f aca="false">VLOOKUP(D3175,Товар!$A$1:$F$61,5)</f>
        <v>500</v>
      </c>
      <c r="K3175" s="5" t="n">
        <f aca="false">IF(F3175="Поступление",TRUE())</f>
        <v>1</v>
      </c>
      <c r="L3175" s="5" t="n">
        <f aca="false">AND(G3175,H3175,I3175,K3175)</f>
        <v>0</v>
      </c>
      <c r="M3175" s="0" t="n">
        <f aca="false">IF(L3175,1,0)</f>
        <v>0</v>
      </c>
      <c r="N3175" s="0" t="n">
        <f aca="false">E3175*J3175*M3175</f>
        <v>0</v>
      </c>
    </row>
    <row r="3176" customFormat="false" ht="14.25" hidden="false" customHeight="false" outlineLevel="0" collapsed="false">
      <c r="A3176" s="0" t="n">
        <v>3175</v>
      </c>
      <c r="B3176" s="3" t="n">
        <v>45148</v>
      </c>
      <c r="C3176" s="4" t="s">
        <v>26</v>
      </c>
      <c r="D3176" s="0" t="n">
        <v>43</v>
      </c>
      <c r="E3176" s="0" t="n">
        <v>200</v>
      </c>
      <c r="F3176" s="0" t="s">
        <v>11</v>
      </c>
      <c r="G3176" s="5" t="n">
        <f aca="false">OR(C3176="M15",C3176="M10")</f>
        <v>0</v>
      </c>
      <c r="H3176" s="5" t="n">
        <f aca="false">AND(D3176&lt;=7,D3176&gt;=4)</f>
        <v>0</v>
      </c>
      <c r="I3176" s="5" t="n">
        <f aca="false">AND(B3176&gt;=$P$1,B3176&lt;=$Q$1)</f>
        <v>1</v>
      </c>
      <c r="J3176" s="0" t="n">
        <f aca="false">VLOOKUP(D3176,Товар!$A$1:$F$61,5)</f>
        <v>120</v>
      </c>
      <c r="K3176" s="5" t="n">
        <f aca="false">IF(F3176="Поступление",TRUE())</f>
        <v>1</v>
      </c>
      <c r="L3176" s="5" t="n">
        <f aca="false">AND(G3176,H3176,I3176,K3176)</f>
        <v>0</v>
      </c>
      <c r="M3176" s="0" t="n">
        <f aca="false">IF(L3176,1,0)</f>
        <v>0</v>
      </c>
      <c r="N3176" s="0" t="n">
        <f aca="false">E3176*J3176*M3176</f>
        <v>0</v>
      </c>
    </row>
    <row r="3177" customFormat="false" ht="14.25" hidden="false" customHeight="false" outlineLevel="0" collapsed="false">
      <c r="A3177" s="0" t="n">
        <v>3176</v>
      </c>
      <c r="B3177" s="3" t="n">
        <v>45148</v>
      </c>
      <c r="C3177" s="4" t="s">
        <v>26</v>
      </c>
      <c r="D3177" s="0" t="n">
        <v>44</v>
      </c>
      <c r="E3177" s="0" t="n">
        <v>200</v>
      </c>
      <c r="F3177" s="0" t="s">
        <v>11</v>
      </c>
      <c r="G3177" s="5" t="n">
        <f aca="false">OR(C3177="M15",C3177="M10")</f>
        <v>0</v>
      </c>
      <c r="H3177" s="5" t="n">
        <f aca="false">AND(D3177&lt;=7,D3177&gt;=4)</f>
        <v>0</v>
      </c>
      <c r="I3177" s="5" t="n">
        <f aca="false">AND(B3177&gt;=$P$1,B3177&lt;=$Q$1)</f>
        <v>1</v>
      </c>
      <c r="J3177" s="0" t="n">
        <f aca="false">VLOOKUP(D3177,Товар!$A$1:$F$61,5)</f>
        <v>200</v>
      </c>
      <c r="K3177" s="5" t="n">
        <f aca="false">IF(F3177="Поступление",TRUE())</f>
        <v>1</v>
      </c>
      <c r="L3177" s="5" t="n">
        <f aca="false">AND(G3177,H3177,I3177,K3177)</f>
        <v>0</v>
      </c>
      <c r="M3177" s="0" t="n">
        <f aca="false">IF(L3177,1,0)</f>
        <v>0</v>
      </c>
      <c r="N3177" s="0" t="n">
        <f aca="false">E3177*J3177*M3177</f>
        <v>0</v>
      </c>
    </row>
    <row r="3178" customFormat="false" ht="14.25" hidden="false" customHeight="false" outlineLevel="0" collapsed="false">
      <c r="A3178" s="0" t="n">
        <v>3177</v>
      </c>
      <c r="B3178" s="3" t="n">
        <v>45148</v>
      </c>
      <c r="C3178" s="4" t="s">
        <v>26</v>
      </c>
      <c r="D3178" s="0" t="n">
        <v>45</v>
      </c>
      <c r="E3178" s="0" t="n">
        <v>200</v>
      </c>
      <c r="F3178" s="0" t="s">
        <v>11</v>
      </c>
      <c r="G3178" s="5" t="n">
        <f aca="false">OR(C3178="M15",C3178="M10")</f>
        <v>0</v>
      </c>
      <c r="H3178" s="5" t="n">
        <f aca="false">AND(D3178&lt;=7,D3178&gt;=4)</f>
        <v>0</v>
      </c>
      <c r="I3178" s="5" t="n">
        <f aca="false">AND(B3178&gt;=$P$1,B3178&lt;=$Q$1)</f>
        <v>1</v>
      </c>
      <c r="J3178" s="0" t="n">
        <f aca="false">VLOOKUP(D3178,Товар!$A$1:$F$61,5)</f>
        <v>200</v>
      </c>
      <c r="K3178" s="5" t="n">
        <f aca="false">IF(F3178="Поступление",TRUE())</f>
        <v>1</v>
      </c>
      <c r="L3178" s="5" t="n">
        <f aca="false">AND(G3178,H3178,I3178,K3178)</f>
        <v>0</v>
      </c>
      <c r="M3178" s="0" t="n">
        <f aca="false">IF(L3178,1,0)</f>
        <v>0</v>
      </c>
      <c r="N3178" s="0" t="n">
        <f aca="false">E3178*J3178*M3178</f>
        <v>0</v>
      </c>
    </row>
    <row r="3179" customFormat="false" ht="14.25" hidden="false" customHeight="false" outlineLevel="0" collapsed="false">
      <c r="A3179" s="0" t="n">
        <v>3178</v>
      </c>
      <c r="B3179" s="3" t="n">
        <v>45148</v>
      </c>
      <c r="C3179" s="4" t="s">
        <v>26</v>
      </c>
      <c r="D3179" s="0" t="n">
        <v>46</v>
      </c>
      <c r="E3179" s="0" t="n">
        <v>200</v>
      </c>
      <c r="F3179" s="0" t="s">
        <v>11</v>
      </c>
      <c r="G3179" s="5" t="n">
        <f aca="false">OR(C3179="M15",C3179="M10")</f>
        <v>0</v>
      </c>
      <c r="H3179" s="5" t="n">
        <f aca="false">AND(D3179&lt;=7,D3179&gt;=4)</f>
        <v>0</v>
      </c>
      <c r="I3179" s="5" t="n">
        <f aca="false">AND(B3179&gt;=$P$1,B3179&lt;=$Q$1)</f>
        <v>1</v>
      </c>
      <c r="J3179" s="0" t="n">
        <f aca="false">VLOOKUP(D3179,Товар!$A$1:$F$61,5)</f>
        <v>300</v>
      </c>
      <c r="K3179" s="5" t="n">
        <f aca="false">IF(F3179="Поступление",TRUE())</f>
        <v>1</v>
      </c>
      <c r="L3179" s="5" t="n">
        <f aca="false">AND(G3179,H3179,I3179,K3179)</f>
        <v>0</v>
      </c>
      <c r="M3179" s="0" t="n">
        <f aca="false">IF(L3179,1,0)</f>
        <v>0</v>
      </c>
      <c r="N3179" s="0" t="n">
        <f aca="false">E3179*J3179*M3179</f>
        <v>0</v>
      </c>
    </row>
    <row r="3180" customFormat="false" ht="14.25" hidden="false" customHeight="false" outlineLevel="0" collapsed="false">
      <c r="A3180" s="0" t="n">
        <v>3179</v>
      </c>
      <c r="B3180" s="3" t="n">
        <v>45148</v>
      </c>
      <c r="C3180" s="4" t="s">
        <v>26</v>
      </c>
      <c r="D3180" s="0" t="n">
        <v>47</v>
      </c>
      <c r="E3180" s="0" t="n">
        <v>200</v>
      </c>
      <c r="F3180" s="0" t="s">
        <v>11</v>
      </c>
      <c r="G3180" s="5" t="n">
        <f aca="false">OR(C3180="M15",C3180="M10")</f>
        <v>0</v>
      </c>
      <c r="H3180" s="5" t="n">
        <f aca="false">AND(D3180&lt;=7,D3180&gt;=4)</f>
        <v>0</v>
      </c>
      <c r="I3180" s="5" t="n">
        <f aca="false">AND(B3180&gt;=$P$1,B3180&lt;=$Q$1)</f>
        <v>1</v>
      </c>
      <c r="J3180" s="0" t="n">
        <f aca="false">VLOOKUP(D3180,Товар!$A$1:$F$61,5)</f>
        <v>300</v>
      </c>
      <c r="K3180" s="5" t="n">
        <f aca="false">IF(F3180="Поступление",TRUE())</f>
        <v>1</v>
      </c>
      <c r="L3180" s="5" t="n">
        <f aca="false">AND(G3180,H3180,I3180,K3180)</f>
        <v>0</v>
      </c>
      <c r="M3180" s="0" t="n">
        <f aca="false">IF(L3180,1,0)</f>
        <v>0</v>
      </c>
      <c r="N3180" s="0" t="n">
        <f aca="false">E3180*J3180*M3180</f>
        <v>0</v>
      </c>
    </row>
    <row r="3181" customFormat="false" ht="14.25" hidden="false" customHeight="false" outlineLevel="0" collapsed="false">
      <c r="A3181" s="0" t="n">
        <v>3180</v>
      </c>
      <c r="B3181" s="3" t="n">
        <v>45148</v>
      </c>
      <c r="C3181" s="4" t="s">
        <v>26</v>
      </c>
      <c r="D3181" s="0" t="n">
        <v>48</v>
      </c>
      <c r="E3181" s="0" t="n">
        <v>200</v>
      </c>
      <c r="F3181" s="0" t="s">
        <v>11</v>
      </c>
      <c r="G3181" s="5" t="n">
        <f aca="false">OR(C3181="M15",C3181="M10")</f>
        <v>0</v>
      </c>
      <c r="H3181" s="5" t="n">
        <f aca="false">AND(D3181&lt;=7,D3181&gt;=4)</f>
        <v>0</v>
      </c>
      <c r="I3181" s="5" t="n">
        <f aca="false">AND(B3181&gt;=$P$1,B3181&lt;=$Q$1)</f>
        <v>1</v>
      </c>
      <c r="J3181" s="0" t="n">
        <f aca="false">VLOOKUP(D3181,Товар!$A$1:$F$61,5)</f>
        <v>300</v>
      </c>
      <c r="K3181" s="5" t="n">
        <f aca="false">IF(F3181="Поступление",TRUE())</f>
        <v>1</v>
      </c>
      <c r="L3181" s="5" t="n">
        <f aca="false">AND(G3181,H3181,I3181,K3181)</f>
        <v>0</v>
      </c>
      <c r="M3181" s="0" t="n">
        <f aca="false">IF(L3181,1,0)</f>
        <v>0</v>
      </c>
      <c r="N3181" s="0" t="n">
        <f aca="false">E3181*J3181*M3181</f>
        <v>0</v>
      </c>
    </row>
    <row r="3182" customFormat="false" ht="14.25" hidden="false" customHeight="false" outlineLevel="0" collapsed="false">
      <c r="A3182" s="0" t="n">
        <v>3181</v>
      </c>
      <c r="B3182" s="3" t="n">
        <v>45148</v>
      </c>
      <c r="C3182" s="4" t="s">
        <v>26</v>
      </c>
      <c r="D3182" s="0" t="n">
        <v>49</v>
      </c>
      <c r="E3182" s="0" t="n">
        <v>200</v>
      </c>
      <c r="F3182" s="0" t="s">
        <v>11</v>
      </c>
      <c r="G3182" s="5" t="n">
        <f aca="false">OR(C3182="M15",C3182="M10")</f>
        <v>0</v>
      </c>
      <c r="H3182" s="5" t="n">
        <f aca="false">AND(D3182&lt;=7,D3182&gt;=4)</f>
        <v>0</v>
      </c>
      <c r="I3182" s="5" t="n">
        <f aca="false">AND(B3182&gt;=$P$1,B3182&lt;=$Q$1)</f>
        <v>1</v>
      </c>
      <c r="J3182" s="0" t="n">
        <f aca="false">VLOOKUP(D3182,Товар!$A$1:$F$61,5)</f>
        <v>250</v>
      </c>
      <c r="K3182" s="5" t="n">
        <f aca="false">IF(F3182="Поступление",TRUE())</f>
        <v>1</v>
      </c>
      <c r="L3182" s="5" t="n">
        <f aca="false">AND(G3182,H3182,I3182,K3182)</f>
        <v>0</v>
      </c>
      <c r="M3182" s="0" t="n">
        <f aca="false">IF(L3182,1,0)</f>
        <v>0</v>
      </c>
      <c r="N3182" s="0" t="n">
        <f aca="false">E3182*J3182*M3182</f>
        <v>0</v>
      </c>
    </row>
    <row r="3183" customFormat="false" ht="14.25" hidden="false" customHeight="false" outlineLevel="0" collapsed="false">
      <c r="A3183" s="0" t="n">
        <v>3182</v>
      </c>
      <c r="B3183" s="3" t="n">
        <v>45148</v>
      </c>
      <c r="C3183" s="4" t="s">
        <v>26</v>
      </c>
      <c r="D3183" s="0" t="n">
        <v>50</v>
      </c>
      <c r="E3183" s="0" t="n">
        <v>200</v>
      </c>
      <c r="F3183" s="0" t="s">
        <v>11</v>
      </c>
      <c r="G3183" s="5" t="n">
        <f aca="false">OR(C3183="M15",C3183="M10")</f>
        <v>0</v>
      </c>
      <c r="H3183" s="5" t="n">
        <f aca="false">AND(D3183&lt;=7,D3183&gt;=4)</f>
        <v>0</v>
      </c>
      <c r="I3183" s="5" t="n">
        <f aca="false">AND(B3183&gt;=$P$1,B3183&lt;=$Q$1)</f>
        <v>1</v>
      </c>
      <c r="J3183" s="0" t="n">
        <f aca="false">VLOOKUP(D3183,Товар!$A$1:$F$61,5)</f>
        <v>250</v>
      </c>
      <c r="K3183" s="5" t="n">
        <f aca="false">IF(F3183="Поступление",TRUE())</f>
        <v>1</v>
      </c>
      <c r="L3183" s="5" t="n">
        <f aca="false">AND(G3183,H3183,I3183,K3183)</f>
        <v>0</v>
      </c>
      <c r="M3183" s="0" t="n">
        <f aca="false">IF(L3183,1,0)</f>
        <v>0</v>
      </c>
      <c r="N3183" s="0" t="n">
        <f aca="false">E3183*J3183*M3183</f>
        <v>0</v>
      </c>
    </row>
    <row r="3184" customFormat="false" ht="14.25" hidden="false" customHeight="false" outlineLevel="0" collapsed="false">
      <c r="A3184" s="0" t="n">
        <v>3183</v>
      </c>
      <c r="B3184" s="3" t="n">
        <v>45148</v>
      </c>
      <c r="C3184" s="4" t="s">
        <v>26</v>
      </c>
      <c r="D3184" s="0" t="n">
        <v>51</v>
      </c>
      <c r="E3184" s="0" t="n">
        <v>200</v>
      </c>
      <c r="F3184" s="0" t="s">
        <v>11</v>
      </c>
      <c r="G3184" s="5" t="n">
        <f aca="false">OR(C3184="M15",C3184="M10")</f>
        <v>0</v>
      </c>
      <c r="H3184" s="5" t="n">
        <f aca="false">AND(D3184&lt;=7,D3184&gt;=4)</f>
        <v>0</v>
      </c>
      <c r="I3184" s="5" t="n">
        <f aca="false">AND(B3184&gt;=$P$1,B3184&lt;=$Q$1)</f>
        <v>1</v>
      </c>
      <c r="J3184" s="0" t="n">
        <f aca="false">VLOOKUP(D3184,Товар!$A$1:$F$61,5)</f>
        <v>250</v>
      </c>
      <c r="K3184" s="5" t="n">
        <f aca="false">IF(F3184="Поступление",TRUE())</f>
        <v>1</v>
      </c>
      <c r="L3184" s="5" t="n">
        <f aca="false">AND(G3184,H3184,I3184,K3184)</f>
        <v>0</v>
      </c>
      <c r="M3184" s="0" t="n">
        <f aca="false">IF(L3184,1,0)</f>
        <v>0</v>
      </c>
      <c r="N3184" s="0" t="n">
        <f aca="false">E3184*J3184*M3184</f>
        <v>0</v>
      </c>
    </row>
    <row r="3185" customFormat="false" ht="14.25" hidden="false" customHeight="false" outlineLevel="0" collapsed="false">
      <c r="A3185" s="0" t="n">
        <v>3184</v>
      </c>
      <c r="B3185" s="3" t="n">
        <v>45148</v>
      </c>
      <c r="C3185" s="4" t="s">
        <v>26</v>
      </c>
      <c r="D3185" s="0" t="n">
        <v>52</v>
      </c>
      <c r="E3185" s="0" t="n">
        <v>200</v>
      </c>
      <c r="F3185" s="0" t="s">
        <v>11</v>
      </c>
      <c r="G3185" s="5" t="n">
        <f aca="false">OR(C3185="M15",C3185="M10")</f>
        <v>0</v>
      </c>
      <c r="H3185" s="5" t="n">
        <f aca="false">AND(D3185&lt;=7,D3185&gt;=4)</f>
        <v>0</v>
      </c>
      <c r="I3185" s="5" t="n">
        <f aca="false">AND(B3185&gt;=$P$1,B3185&lt;=$Q$1)</f>
        <v>1</v>
      </c>
      <c r="J3185" s="0" t="n">
        <f aca="false">VLOOKUP(D3185,Товар!$A$1:$F$61,5)</f>
        <v>200</v>
      </c>
      <c r="K3185" s="5" t="n">
        <f aca="false">IF(F3185="Поступление",TRUE())</f>
        <v>1</v>
      </c>
      <c r="L3185" s="5" t="n">
        <f aca="false">AND(G3185,H3185,I3185,K3185)</f>
        <v>0</v>
      </c>
      <c r="M3185" s="0" t="n">
        <f aca="false">IF(L3185,1,0)</f>
        <v>0</v>
      </c>
      <c r="N3185" s="0" t="n">
        <f aca="false">E3185*J3185*M3185</f>
        <v>0</v>
      </c>
    </row>
    <row r="3186" customFormat="false" ht="14.25" hidden="false" customHeight="false" outlineLevel="0" collapsed="false">
      <c r="A3186" s="0" t="n">
        <v>3185</v>
      </c>
      <c r="B3186" s="3" t="n">
        <v>45148</v>
      </c>
      <c r="C3186" s="4" t="s">
        <v>26</v>
      </c>
      <c r="D3186" s="0" t="n">
        <v>53</v>
      </c>
      <c r="E3186" s="0" t="n">
        <v>200</v>
      </c>
      <c r="F3186" s="0" t="s">
        <v>11</v>
      </c>
      <c r="G3186" s="5" t="n">
        <f aca="false">OR(C3186="M15",C3186="M10")</f>
        <v>0</v>
      </c>
      <c r="H3186" s="5" t="n">
        <f aca="false">AND(D3186&lt;=7,D3186&gt;=4)</f>
        <v>0</v>
      </c>
      <c r="I3186" s="5" t="n">
        <f aca="false">AND(B3186&gt;=$P$1,B3186&lt;=$Q$1)</f>
        <v>1</v>
      </c>
      <c r="J3186" s="0" t="n">
        <f aca="false">VLOOKUP(D3186,Товар!$A$1:$F$61,5)</f>
        <v>400</v>
      </c>
      <c r="K3186" s="5" t="n">
        <f aca="false">IF(F3186="Поступление",TRUE())</f>
        <v>1</v>
      </c>
      <c r="L3186" s="5" t="n">
        <f aca="false">AND(G3186,H3186,I3186,K3186)</f>
        <v>0</v>
      </c>
      <c r="M3186" s="0" t="n">
        <f aca="false">IF(L3186,1,0)</f>
        <v>0</v>
      </c>
      <c r="N3186" s="0" t="n">
        <f aca="false">E3186*J3186*M3186</f>
        <v>0</v>
      </c>
    </row>
    <row r="3187" customFormat="false" ht="14.25" hidden="false" customHeight="false" outlineLevel="0" collapsed="false">
      <c r="A3187" s="0" t="n">
        <v>3186</v>
      </c>
      <c r="B3187" s="3" t="n">
        <v>45148</v>
      </c>
      <c r="C3187" s="4" t="s">
        <v>26</v>
      </c>
      <c r="D3187" s="0" t="n">
        <v>54</v>
      </c>
      <c r="E3187" s="0" t="n">
        <v>200</v>
      </c>
      <c r="F3187" s="0" t="s">
        <v>11</v>
      </c>
      <c r="G3187" s="5" t="n">
        <f aca="false">OR(C3187="M15",C3187="M10")</f>
        <v>0</v>
      </c>
      <c r="H3187" s="5" t="n">
        <f aca="false">AND(D3187&lt;=7,D3187&gt;=4)</f>
        <v>0</v>
      </c>
      <c r="I3187" s="5" t="n">
        <f aca="false">AND(B3187&gt;=$P$1,B3187&lt;=$Q$1)</f>
        <v>1</v>
      </c>
      <c r="J3187" s="0" t="n">
        <f aca="false">VLOOKUP(D3187,Товар!$A$1:$F$61,5)</f>
        <v>300</v>
      </c>
      <c r="K3187" s="5" t="n">
        <f aca="false">IF(F3187="Поступление",TRUE())</f>
        <v>1</v>
      </c>
      <c r="L3187" s="5" t="n">
        <f aca="false">AND(G3187,H3187,I3187,K3187)</f>
        <v>0</v>
      </c>
      <c r="M3187" s="0" t="n">
        <f aca="false">IF(L3187,1,0)</f>
        <v>0</v>
      </c>
      <c r="N3187" s="0" t="n">
        <f aca="false">E3187*J3187*M3187</f>
        <v>0</v>
      </c>
    </row>
    <row r="3188" customFormat="false" ht="14.25" hidden="false" customHeight="false" outlineLevel="0" collapsed="false">
      <c r="A3188" s="0" t="n">
        <v>3187</v>
      </c>
      <c r="B3188" s="3" t="n">
        <v>45148</v>
      </c>
      <c r="C3188" s="4" t="s">
        <v>26</v>
      </c>
      <c r="D3188" s="0" t="n">
        <v>55</v>
      </c>
      <c r="E3188" s="0" t="n">
        <v>200</v>
      </c>
      <c r="F3188" s="0" t="s">
        <v>11</v>
      </c>
      <c r="G3188" s="5" t="n">
        <f aca="false">OR(C3188="M15",C3188="M10")</f>
        <v>0</v>
      </c>
      <c r="H3188" s="5" t="n">
        <f aca="false">AND(D3188&lt;=7,D3188&gt;=4)</f>
        <v>0</v>
      </c>
      <c r="I3188" s="5" t="n">
        <f aca="false">AND(B3188&gt;=$P$1,B3188&lt;=$Q$1)</f>
        <v>1</v>
      </c>
      <c r="J3188" s="0" t="n">
        <f aca="false">VLOOKUP(D3188,Товар!$A$1:$F$61,5)</f>
        <v>300</v>
      </c>
      <c r="K3188" s="5" t="n">
        <f aca="false">IF(F3188="Поступление",TRUE())</f>
        <v>1</v>
      </c>
      <c r="L3188" s="5" t="n">
        <f aca="false">AND(G3188,H3188,I3188,K3188)</f>
        <v>0</v>
      </c>
      <c r="M3188" s="0" t="n">
        <f aca="false">IF(L3188,1,0)</f>
        <v>0</v>
      </c>
      <c r="N3188" s="0" t="n">
        <f aca="false">E3188*J3188*M3188</f>
        <v>0</v>
      </c>
    </row>
    <row r="3189" customFormat="false" ht="14.25" hidden="false" customHeight="false" outlineLevel="0" collapsed="false">
      <c r="A3189" s="0" t="n">
        <v>3188</v>
      </c>
      <c r="B3189" s="3" t="n">
        <v>45148</v>
      </c>
      <c r="C3189" s="4" t="s">
        <v>26</v>
      </c>
      <c r="D3189" s="0" t="n">
        <v>56</v>
      </c>
      <c r="E3189" s="0" t="n">
        <v>200</v>
      </c>
      <c r="F3189" s="0" t="s">
        <v>11</v>
      </c>
      <c r="G3189" s="5" t="n">
        <f aca="false">OR(C3189="M15",C3189="M10")</f>
        <v>0</v>
      </c>
      <c r="H3189" s="5" t="n">
        <f aca="false">AND(D3189&lt;=7,D3189&gt;=4)</f>
        <v>0</v>
      </c>
      <c r="I3189" s="5" t="n">
        <f aca="false">AND(B3189&gt;=$P$1,B3189&lt;=$Q$1)</f>
        <v>1</v>
      </c>
      <c r="J3189" s="0" t="n">
        <f aca="false">VLOOKUP(D3189,Товар!$A$1:$F$61,5)</f>
        <v>1</v>
      </c>
      <c r="K3189" s="5" t="n">
        <f aca="false">IF(F3189="Поступление",TRUE())</f>
        <v>1</v>
      </c>
      <c r="L3189" s="5" t="n">
        <f aca="false">AND(G3189,H3189,I3189,K3189)</f>
        <v>0</v>
      </c>
      <c r="M3189" s="0" t="n">
        <f aca="false">IF(L3189,1,0)</f>
        <v>0</v>
      </c>
      <c r="N3189" s="0" t="n">
        <f aca="false">E3189*J3189*M3189</f>
        <v>0</v>
      </c>
    </row>
    <row r="3190" customFormat="false" ht="14.25" hidden="false" customHeight="false" outlineLevel="0" collapsed="false">
      <c r="A3190" s="0" t="n">
        <v>3189</v>
      </c>
      <c r="B3190" s="3" t="n">
        <v>45148</v>
      </c>
      <c r="C3190" s="4" t="s">
        <v>26</v>
      </c>
      <c r="D3190" s="0" t="n">
        <v>57</v>
      </c>
      <c r="E3190" s="0" t="n">
        <v>200</v>
      </c>
      <c r="F3190" s="0" t="s">
        <v>11</v>
      </c>
      <c r="G3190" s="5" t="n">
        <f aca="false">OR(C3190="M15",C3190="M10")</f>
        <v>0</v>
      </c>
      <c r="H3190" s="5" t="n">
        <f aca="false">AND(D3190&lt;=7,D3190&gt;=4)</f>
        <v>0</v>
      </c>
      <c r="I3190" s="5" t="n">
        <f aca="false">AND(B3190&gt;=$P$1,B3190&lt;=$Q$1)</f>
        <v>1</v>
      </c>
      <c r="J3190" s="0" t="n">
        <f aca="false">VLOOKUP(D3190,Товар!$A$1:$F$61,5)</f>
        <v>1</v>
      </c>
      <c r="K3190" s="5" t="n">
        <f aca="false">IF(F3190="Поступление",TRUE())</f>
        <v>1</v>
      </c>
      <c r="L3190" s="5" t="n">
        <f aca="false">AND(G3190,H3190,I3190,K3190)</f>
        <v>0</v>
      </c>
      <c r="M3190" s="0" t="n">
        <f aca="false">IF(L3190,1,0)</f>
        <v>0</v>
      </c>
      <c r="N3190" s="0" t="n">
        <f aca="false">E3190*J3190*M3190</f>
        <v>0</v>
      </c>
    </row>
    <row r="3191" customFormat="false" ht="14.25" hidden="false" customHeight="false" outlineLevel="0" collapsed="false">
      <c r="A3191" s="0" t="n">
        <v>3190</v>
      </c>
      <c r="B3191" s="3" t="n">
        <v>45148</v>
      </c>
      <c r="C3191" s="4" t="s">
        <v>26</v>
      </c>
      <c r="D3191" s="0" t="n">
        <v>58</v>
      </c>
      <c r="E3191" s="0" t="n">
        <v>200</v>
      </c>
      <c r="F3191" s="0" t="s">
        <v>11</v>
      </c>
      <c r="G3191" s="5" t="n">
        <f aca="false">OR(C3191="M15",C3191="M10")</f>
        <v>0</v>
      </c>
      <c r="H3191" s="5" t="n">
        <f aca="false">AND(D3191&lt;=7,D3191&gt;=4)</f>
        <v>0</v>
      </c>
      <c r="I3191" s="5" t="n">
        <f aca="false">AND(B3191&gt;=$P$1,B3191&lt;=$Q$1)</f>
        <v>1</v>
      </c>
      <c r="J3191" s="0" t="n">
        <f aca="false">VLOOKUP(D3191,Товар!$A$1:$F$61,5)</f>
        <v>500</v>
      </c>
      <c r="K3191" s="5" t="n">
        <f aca="false">IF(F3191="Поступление",TRUE())</f>
        <v>1</v>
      </c>
      <c r="L3191" s="5" t="n">
        <f aca="false">AND(G3191,H3191,I3191,K3191)</f>
        <v>0</v>
      </c>
      <c r="M3191" s="0" t="n">
        <f aca="false">IF(L3191,1,0)</f>
        <v>0</v>
      </c>
      <c r="N3191" s="0" t="n">
        <f aca="false">E3191*J3191*M3191</f>
        <v>0</v>
      </c>
    </row>
    <row r="3192" customFormat="false" ht="14.25" hidden="false" customHeight="false" outlineLevel="0" collapsed="false">
      <c r="A3192" s="0" t="n">
        <v>3191</v>
      </c>
      <c r="B3192" s="3" t="n">
        <v>45148</v>
      </c>
      <c r="C3192" s="4" t="s">
        <v>26</v>
      </c>
      <c r="D3192" s="0" t="n">
        <v>59</v>
      </c>
      <c r="E3192" s="0" t="n">
        <v>200</v>
      </c>
      <c r="F3192" s="0" t="s">
        <v>11</v>
      </c>
      <c r="G3192" s="5" t="n">
        <f aca="false">OR(C3192="M15",C3192="M10")</f>
        <v>0</v>
      </c>
      <c r="H3192" s="5" t="n">
        <f aca="false">AND(D3192&lt;=7,D3192&gt;=4)</f>
        <v>0</v>
      </c>
      <c r="I3192" s="5" t="n">
        <f aca="false">AND(B3192&gt;=$P$1,B3192&lt;=$Q$1)</f>
        <v>1</v>
      </c>
      <c r="J3192" s="0" t="n">
        <f aca="false">VLOOKUP(D3192,Товар!$A$1:$F$61,5)</f>
        <v>500</v>
      </c>
      <c r="K3192" s="5" t="n">
        <f aca="false">IF(F3192="Поступление",TRUE())</f>
        <v>1</v>
      </c>
      <c r="L3192" s="5" t="n">
        <f aca="false">AND(G3192,H3192,I3192,K3192)</f>
        <v>0</v>
      </c>
      <c r="M3192" s="0" t="n">
        <f aca="false">IF(L3192,1,0)</f>
        <v>0</v>
      </c>
      <c r="N3192" s="0" t="n">
        <f aca="false">E3192*J3192*M3192</f>
        <v>0</v>
      </c>
    </row>
    <row r="3193" customFormat="false" ht="14.25" hidden="false" customHeight="false" outlineLevel="0" collapsed="false">
      <c r="A3193" s="0" t="n">
        <v>3192</v>
      </c>
      <c r="B3193" s="3" t="n">
        <v>45148</v>
      </c>
      <c r="C3193" s="4" t="s">
        <v>26</v>
      </c>
      <c r="D3193" s="0" t="n">
        <v>60</v>
      </c>
      <c r="E3193" s="0" t="n">
        <v>200</v>
      </c>
      <c r="F3193" s="0" t="s">
        <v>11</v>
      </c>
      <c r="G3193" s="5" t="n">
        <f aca="false">OR(C3193="M15",C3193="M10")</f>
        <v>0</v>
      </c>
      <c r="H3193" s="5" t="n">
        <f aca="false">AND(D3193&lt;=7,D3193&gt;=4)</f>
        <v>0</v>
      </c>
      <c r="I3193" s="5" t="n">
        <f aca="false">AND(B3193&gt;=$P$1,B3193&lt;=$Q$1)</f>
        <v>1</v>
      </c>
      <c r="J3193" s="0" t="n">
        <f aca="false">VLOOKUP(D3193,Товар!$A$1:$F$61,5)</f>
        <v>500</v>
      </c>
      <c r="K3193" s="5" t="n">
        <f aca="false">IF(F3193="Поступление",TRUE())</f>
        <v>1</v>
      </c>
      <c r="L3193" s="5" t="n">
        <f aca="false">AND(G3193,H3193,I3193,K3193)</f>
        <v>0</v>
      </c>
      <c r="M3193" s="0" t="n">
        <f aca="false">IF(L3193,1,0)</f>
        <v>0</v>
      </c>
      <c r="N3193" s="0" t="n">
        <f aca="false">E3193*J3193*M3193</f>
        <v>0</v>
      </c>
    </row>
    <row r="3194" customFormat="false" ht="14.25" hidden="false" customHeight="false" outlineLevel="0" collapsed="false">
      <c r="A3194" s="0" t="n">
        <v>3193</v>
      </c>
      <c r="B3194" s="3" t="n">
        <v>45148</v>
      </c>
      <c r="C3194" s="4" t="s">
        <v>27</v>
      </c>
      <c r="D3194" s="0" t="n">
        <v>37</v>
      </c>
      <c r="E3194" s="0" t="n">
        <v>200</v>
      </c>
      <c r="F3194" s="0" t="s">
        <v>11</v>
      </c>
      <c r="G3194" s="5" t="n">
        <f aca="false">OR(C3194="M15",C3194="M10")</f>
        <v>0</v>
      </c>
      <c r="H3194" s="5" t="n">
        <f aca="false">AND(D3194&lt;=7,D3194&gt;=4)</f>
        <v>0</v>
      </c>
      <c r="I3194" s="5" t="n">
        <f aca="false">AND(B3194&gt;=$P$1,B3194&lt;=$Q$1)</f>
        <v>1</v>
      </c>
      <c r="J3194" s="0" t="n">
        <f aca="false">VLOOKUP(D3194,Товар!$A$1:$F$61,5)</f>
        <v>200</v>
      </c>
      <c r="K3194" s="5" t="n">
        <f aca="false">IF(F3194="Поступление",TRUE())</f>
        <v>1</v>
      </c>
      <c r="L3194" s="5" t="n">
        <f aca="false">AND(G3194,H3194,I3194,K3194)</f>
        <v>0</v>
      </c>
      <c r="M3194" s="0" t="n">
        <f aca="false">IF(L3194,1,0)</f>
        <v>0</v>
      </c>
      <c r="N3194" s="0" t="n">
        <f aca="false">E3194*J3194*M3194</f>
        <v>0</v>
      </c>
    </row>
    <row r="3195" customFormat="false" ht="14.25" hidden="false" customHeight="false" outlineLevel="0" collapsed="false">
      <c r="A3195" s="0" t="n">
        <v>3194</v>
      </c>
      <c r="B3195" s="3" t="n">
        <v>45148</v>
      </c>
      <c r="C3195" s="4" t="s">
        <v>27</v>
      </c>
      <c r="D3195" s="0" t="n">
        <v>38</v>
      </c>
      <c r="E3195" s="0" t="n">
        <v>200</v>
      </c>
      <c r="F3195" s="0" t="s">
        <v>11</v>
      </c>
      <c r="G3195" s="5" t="n">
        <f aca="false">OR(C3195="M15",C3195="M10")</f>
        <v>0</v>
      </c>
      <c r="H3195" s="5" t="n">
        <f aca="false">AND(D3195&lt;=7,D3195&gt;=4)</f>
        <v>0</v>
      </c>
      <c r="I3195" s="5" t="n">
        <f aca="false">AND(B3195&gt;=$P$1,B3195&lt;=$Q$1)</f>
        <v>1</v>
      </c>
      <c r="J3195" s="0" t="n">
        <f aca="false">VLOOKUP(D3195,Товар!$A$1:$F$61,5)</f>
        <v>200</v>
      </c>
      <c r="K3195" s="5" t="n">
        <f aca="false">IF(F3195="Поступление",TRUE())</f>
        <v>1</v>
      </c>
      <c r="L3195" s="5" t="n">
        <f aca="false">AND(G3195,H3195,I3195,K3195)</f>
        <v>0</v>
      </c>
      <c r="M3195" s="0" t="n">
        <f aca="false">IF(L3195,1,0)</f>
        <v>0</v>
      </c>
      <c r="N3195" s="0" t="n">
        <f aca="false">E3195*J3195*M3195</f>
        <v>0</v>
      </c>
    </row>
    <row r="3196" customFormat="false" ht="14.25" hidden="false" customHeight="false" outlineLevel="0" collapsed="false">
      <c r="A3196" s="0" t="n">
        <v>3195</v>
      </c>
      <c r="B3196" s="3" t="n">
        <v>45148</v>
      </c>
      <c r="C3196" s="4" t="s">
        <v>27</v>
      </c>
      <c r="D3196" s="0" t="n">
        <v>39</v>
      </c>
      <c r="E3196" s="0" t="n">
        <v>200</v>
      </c>
      <c r="F3196" s="0" t="s">
        <v>11</v>
      </c>
      <c r="G3196" s="5" t="n">
        <f aca="false">OR(C3196="M15",C3196="M10")</f>
        <v>0</v>
      </c>
      <c r="H3196" s="5" t="n">
        <f aca="false">AND(D3196&lt;=7,D3196&gt;=4)</f>
        <v>0</v>
      </c>
      <c r="I3196" s="5" t="n">
        <f aca="false">AND(B3196&gt;=$P$1,B3196&lt;=$Q$1)</f>
        <v>1</v>
      </c>
      <c r="J3196" s="0" t="n">
        <f aca="false">VLOOKUP(D3196,Товар!$A$1:$F$61,5)</f>
        <v>250</v>
      </c>
      <c r="K3196" s="5" t="n">
        <f aca="false">IF(F3196="Поступление",TRUE())</f>
        <v>1</v>
      </c>
      <c r="L3196" s="5" t="n">
        <f aca="false">AND(G3196,H3196,I3196,K3196)</f>
        <v>0</v>
      </c>
      <c r="M3196" s="0" t="n">
        <f aca="false">IF(L3196,1,0)</f>
        <v>0</v>
      </c>
      <c r="N3196" s="0" t="n">
        <f aca="false">E3196*J3196*M3196</f>
        <v>0</v>
      </c>
    </row>
    <row r="3197" customFormat="false" ht="14.25" hidden="false" customHeight="false" outlineLevel="0" collapsed="false">
      <c r="A3197" s="0" t="n">
        <v>3196</v>
      </c>
      <c r="B3197" s="3" t="n">
        <v>45148</v>
      </c>
      <c r="C3197" s="4" t="s">
        <v>27</v>
      </c>
      <c r="D3197" s="0" t="n">
        <v>40</v>
      </c>
      <c r="E3197" s="0" t="n">
        <v>200</v>
      </c>
      <c r="F3197" s="0" t="s">
        <v>11</v>
      </c>
      <c r="G3197" s="5" t="n">
        <f aca="false">OR(C3197="M15",C3197="M10")</f>
        <v>0</v>
      </c>
      <c r="H3197" s="5" t="n">
        <f aca="false">AND(D3197&lt;=7,D3197&gt;=4)</f>
        <v>0</v>
      </c>
      <c r="I3197" s="5" t="n">
        <f aca="false">AND(B3197&gt;=$P$1,B3197&lt;=$Q$1)</f>
        <v>1</v>
      </c>
      <c r="J3197" s="0" t="n">
        <f aca="false">VLOOKUP(D3197,Товар!$A$1:$F$61,5)</f>
        <v>200</v>
      </c>
      <c r="K3197" s="5" t="n">
        <f aca="false">IF(F3197="Поступление",TRUE())</f>
        <v>1</v>
      </c>
      <c r="L3197" s="5" t="n">
        <f aca="false">AND(G3197,H3197,I3197,K3197)</f>
        <v>0</v>
      </c>
      <c r="M3197" s="0" t="n">
        <f aca="false">IF(L3197,1,0)</f>
        <v>0</v>
      </c>
      <c r="N3197" s="0" t="n">
        <f aca="false">E3197*J3197*M3197</f>
        <v>0</v>
      </c>
    </row>
    <row r="3198" customFormat="false" ht="14.25" hidden="false" customHeight="false" outlineLevel="0" collapsed="false">
      <c r="A3198" s="0" t="n">
        <v>3197</v>
      </c>
      <c r="B3198" s="3" t="n">
        <v>45148</v>
      </c>
      <c r="C3198" s="4" t="s">
        <v>27</v>
      </c>
      <c r="D3198" s="0" t="n">
        <v>41</v>
      </c>
      <c r="E3198" s="0" t="n">
        <v>200</v>
      </c>
      <c r="F3198" s="0" t="s">
        <v>11</v>
      </c>
      <c r="G3198" s="5" t="n">
        <f aca="false">OR(C3198="M15",C3198="M10")</f>
        <v>0</v>
      </c>
      <c r="H3198" s="5" t="n">
        <f aca="false">AND(D3198&lt;=7,D3198&gt;=4)</f>
        <v>0</v>
      </c>
      <c r="I3198" s="5" t="n">
        <f aca="false">AND(B3198&gt;=$P$1,B3198&lt;=$Q$1)</f>
        <v>1</v>
      </c>
      <c r="J3198" s="0" t="n">
        <f aca="false">VLOOKUP(D3198,Товар!$A$1:$F$61,5)</f>
        <v>100</v>
      </c>
      <c r="K3198" s="5" t="n">
        <f aca="false">IF(F3198="Поступление",TRUE())</f>
        <v>1</v>
      </c>
      <c r="L3198" s="5" t="n">
        <f aca="false">AND(G3198,H3198,I3198,K3198)</f>
        <v>0</v>
      </c>
      <c r="M3198" s="0" t="n">
        <f aca="false">IF(L3198,1,0)</f>
        <v>0</v>
      </c>
      <c r="N3198" s="0" t="n">
        <f aca="false">E3198*J3198*M3198</f>
        <v>0</v>
      </c>
    </row>
    <row r="3199" customFormat="false" ht="14.25" hidden="false" customHeight="false" outlineLevel="0" collapsed="false">
      <c r="A3199" s="0" t="n">
        <v>3198</v>
      </c>
      <c r="B3199" s="3" t="n">
        <v>45148</v>
      </c>
      <c r="C3199" s="4" t="s">
        <v>27</v>
      </c>
      <c r="D3199" s="0" t="n">
        <v>42</v>
      </c>
      <c r="E3199" s="0" t="n">
        <v>200</v>
      </c>
      <c r="F3199" s="0" t="s">
        <v>11</v>
      </c>
      <c r="G3199" s="5" t="n">
        <f aca="false">OR(C3199="M15",C3199="M10")</f>
        <v>0</v>
      </c>
      <c r="H3199" s="5" t="n">
        <f aca="false">AND(D3199&lt;=7,D3199&gt;=4)</f>
        <v>0</v>
      </c>
      <c r="I3199" s="5" t="n">
        <f aca="false">AND(B3199&gt;=$P$1,B3199&lt;=$Q$1)</f>
        <v>1</v>
      </c>
      <c r="J3199" s="0" t="n">
        <f aca="false">VLOOKUP(D3199,Товар!$A$1:$F$61,5)</f>
        <v>500</v>
      </c>
      <c r="K3199" s="5" t="n">
        <f aca="false">IF(F3199="Поступление",TRUE())</f>
        <v>1</v>
      </c>
      <c r="L3199" s="5" t="n">
        <f aca="false">AND(G3199,H3199,I3199,K3199)</f>
        <v>0</v>
      </c>
      <c r="M3199" s="0" t="n">
        <f aca="false">IF(L3199,1,0)</f>
        <v>0</v>
      </c>
      <c r="N3199" s="0" t="n">
        <f aca="false">E3199*J3199*M3199</f>
        <v>0</v>
      </c>
    </row>
    <row r="3200" customFormat="false" ht="14.25" hidden="false" customHeight="false" outlineLevel="0" collapsed="false">
      <c r="A3200" s="0" t="n">
        <v>3199</v>
      </c>
      <c r="B3200" s="3" t="n">
        <v>45148</v>
      </c>
      <c r="C3200" s="4" t="s">
        <v>27</v>
      </c>
      <c r="D3200" s="0" t="n">
        <v>43</v>
      </c>
      <c r="E3200" s="0" t="n">
        <v>200</v>
      </c>
      <c r="F3200" s="0" t="s">
        <v>11</v>
      </c>
      <c r="G3200" s="5" t="n">
        <f aca="false">OR(C3200="M15",C3200="M10")</f>
        <v>0</v>
      </c>
      <c r="H3200" s="5" t="n">
        <f aca="false">AND(D3200&lt;=7,D3200&gt;=4)</f>
        <v>0</v>
      </c>
      <c r="I3200" s="5" t="n">
        <f aca="false">AND(B3200&gt;=$P$1,B3200&lt;=$Q$1)</f>
        <v>1</v>
      </c>
      <c r="J3200" s="0" t="n">
        <f aca="false">VLOOKUP(D3200,Товар!$A$1:$F$61,5)</f>
        <v>120</v>
      </c>
      <c r="K3200" s="5" t="n">
        <f aca="false">IF(F3200="Поступление",TRUE())</f>
        <v>1</v>
      </c>
      <c r="L3200" s="5" t="n">
        <f aca="false">AND(G3200,H3200,I3200,K3200)</f>
        <v>0</v>
      </c>
      <c r="M3200" s="0" t="n">
        <f aca="false">IF(L3200,1,0)</f>
        <v>0</v>
      </c>
      <c r="N3200" s="0" t="n">
        <f aca="false">E3200*J3200*M3200</f>
        <v>0</v>
      </c>
    </row>
    <row r="3201" customFormat="false" ht="14.25" hidden="false" customHeight="false" outlineLevel="0" collapsed="false">
      <c r="A3201" s="0" t="n">
        <v>3200</v>
      </c>
      <c r="B3201" s="3" t="n">
        <v>45148</v>
      </c>
      <c r="C3201" s="4" t="s">
        <v>27</v>
      </c>
      <c r="D3201" s="0" t="n">
        <v>44</v>
      </c>
      <c r="E3201" s="0" t="n">
        <v>200</v>
      </c>
      <c r="F3201" s="0" t="s">
        <v>11</v>
      </c>
      <c r="G3201" s="5" t="n">
        <f aca="false">OR(C3201="M15",C3201="M10")</f>
        <v>0</v>
      </c>
      <c r="H3201" s="5" t="n">
        <f aca="false">AND(D3201&lt;=7,D3201&gt;=4)</f>
        <v>0</v>
      </c>
      <c r="I3201" s="5" t="n">
        <f aca="false">AND(B3201&gt;=$P$1,B3201&lt;=$Q$1)</f>
        <v>1</v>
      </c>
      <c r="J3201" s="0" t="n">
        <f aca="false">VLOOKUP(D3201,Товар!$A$1:$F$61,5)</f>
        <v>200</v>
      </c>
      <c r="K3201" s="5" t="n">
        <f aca="false">IF(F3201="Поступление",TRUE())</f>
        <v>1</v>
      </c>
      <c r="L3201" s="5" t="n">
        <f aca="false">AND(G3201,H3201,I3201,K3201)</f>
        <v>0</v>
      </c>
      <c r="M3201" s="0" t="n">
        <f aca="false">IF(L3201,1,0)</f>
        <v>0</v>
      </c>
      <c r="N3201" s="0" t="n">
        <f aca="false">E3201*J3201*M3201</f>
        <v>0</v>
      </c>
    </row>
    <row r="3202" customFormat="false" ht="14.25" hidden="false" customHeight="false" outlineLevel="0" collapsed="false">
      <c r="A3202" s="0" t="n">
        <v>3201</v>
      </c>
      <c r="B3202" s="3" t="n">
        <v>45148</v>
      </c>
      <c r="C3202" s="4" t="s">
        <v>27</v>
      </c>
      <c r="D3202" s="0" t="n">
        <v>45</v>
      </c>
      <c r="E3202" s="0" t="n">
        <v>200</v>
      </c>
      <c r="F3202" s="0" t="s">
        <v>11</v>
      </c>
      <c r="G3202" s="5" t="n">
        <f aca="false">OR(C3202="M15",C3202="M10")</f>
        <v>0</v>
      </c>
      <c r="H3202" s="5" t="n">
        <f aca="false">AND(D3202&lt;=7,D3202&gt;=4)</f>
        <v>0</v>
      </c>
      <c r="I3202" s="5" t="n">
        <f aca="false">AND(B3202&gt;=$P$1,B3202&lt;=$Q$1)</f>
        <v>1</v>
      </c>
      <c r="J3202" s="0" t="n">
        <f aca="false">VLOOKUP(D3202,Товар!$A$1:$F$61,5)</f>
        <v>200</v>
      </c>
      <c r="K3202" s="5" t="n">
        <f aca="false">IF(F3202="Поступление",TRUE())</f>
        <v>1</v>
      </c>
      <c r="L3202" s="5" t="n">
        <f aca="false">AND(G3202,H3202,I3202,K3202)</f>
        <v>0</v>
      </c>
      <c r="M3202" s="0" t="n">
        <f aca="false">IF(L3202,1,0)</f>
        <v>0</v>
      </c>
      <c r="N3202" s="0" t="n">
        <f aca="false">E3202*J3202*M3202</f>
        <v>0</v>
      </c>
    </row>
    <row r="3203" customFormat="false" ht="14.25" hidden="false" customHeight="false" outlineLevel="0" collapsed="false">
      <c r="A3203" s="0" t="n">
        <v>3202</v>
      </c>
      <c r="B3203" s="3" t="n">
        <v>45148</v>
      </c>
      <c r="C3203" s="4" t="s">
        <v>27</v>
      </c>
      <c r="D3203" s="0" t="n">
        <v>46</v>
      </c>
      <c r="E3203" s="0" t="n">
        <v>200</v>
      </c>
      <c r="F3203" s="0" t="s">
        <v>11</v>
      </c>
      <c r="G3203" s="5" t="n">
        <f aca="false">OR(C3203="M15",C3203="M10")</f>
        <v>0</v>
      </c>
      <c r="H3203" s="5" t="n">
        <f aca="false">AND(D3203&lt;=7,D3203&gt;=4)</f>
        <v>0</v>
      </c>
      <c r="I3203" s="5" t="n">
        <f aca="false">AND(B3203&gt;=$P$1,B3203&lt;=$Q$1)</f>
        <v>1</v>
      </c>
      <c r="J3203" s="0" t="n">
        <f aca="false">VLOOKUP(D3203,Товар!$A$1:$F$61,5)</f>
        <v>300</v>
      </c>
      <c r="K3203" s="5" t="n">
        <f aca="false">IF(F3203="Поступление",TRUE())</f>
        <v>1</v>
      </c>
      <c r="L3203" s="5" t="n">
        <f aca="false">AND(G3203,H3203,I3203,K3203)</f>
        <v>0</v>
      </c>
      <c r="M3203" s="0" t="n">
        <f aca="false">IF(L3203,1,0)</f>
        <v>0</v>
      </c>
      <c r="N3203" s="0" t="n">
        <f aca="false">E3203*J3203*M3203</f>
        <v>0</v>
      </c>
    </row>
    <row r="3204" customFormat="false" ht="14.25" hidden="false" customHeight="false" outlineLevel="0" collapsed="false">
      <c r="A3204" s="0" t="n">
        <v>3203</v>
      </c>
      <c r="B3204" s="3" t="n">
        <v>45148</v>
      </c>
      <c r="C3204" s="4" t="s">
        <v>27</v>
      </c>
      <c r="D3204" s="0" t="n">
        <v>47</v>
      </c>
      <c r="E3204" s="0" t="n">
        <v>200</v>
      </c>
      <c r="F3204" s="0" t="s">
        <v>11</v>
      </c>
      <c r="G3204" s="5" t="n">
        <f aca="false">OR(C3204="M15",C3204="M10")</f>
        <v>0</v>
      </c>
      <c r="H3204" s="5" t="n">
        <f aca="false">AND(D3204&lt;=7,D3204&gt;=4)</f>
        <v>0</v>
      </c>
      <c r="I3204" s="5" t="n">
        <f aca="false">AND(B3204&gt;=$P$1,B3204&lt;=$Q$1)</f>
        <v>1</v>
      </c>
      <c r="J3204" s="0" t="n">
        <f aca="false">VLOOKUP(D3204,Товар!$A$1:$F$61,5)</f>
        <v>300</v>
      </c>
      <c r="K3204" s="5" t="n">
        <f aca="false">IF(F3204="Поступление",TRUE())</f>
        <v>1</v>
      </c>
      <c r="L3204" s="5" t="n">
        <f aca="false">AND(G3204,H3204,I3204,K3204)</f>
        <v>0</v>
      </c>
      <c r="M3204" s="0" t="n">
        <f aca="false">IF(L3204,1,0)</f>
        <v>0</v>
      </c>
      <c r="N3204" s="0" t="n">
        <f aca="false">E3204*J3204*M3204</f>
        <v>0</v>
      </c>
    </row>
    <row r="3205" customFormat="false" ht="14.25" hidden="false" customHeight="false" outlineLevel="0" collapsed="false">
      <c r="A3205" s="0" t="n">
        <v>3204</v>
      </c>
      <c r="B3205" s="3" t="n">
        <v>45148</v>
      </c>
      <c r="C3205" s="4" t="s">
        <v>27</v>
      </c>
      <c r="D3205" s="0" t="n">
        <v>48</v>
      </c>
      <c r="E3205" s="0" t="n">
        <v>200</v>
      </c>
      <c r="F3205" s="0" t="s">
        <v>11</v>
      </c>
      <c r="G3205" s="5" t="n">
        <f aca="false">OR(C3205="M15",C3205="M10")</f>
        <v>0</v>
      </c>
      <c r="H3205" s="5" t="n">
        <f aca="false">AND(D3205&lt;=7,D3205&gt;=4)</f>
        <v>0</v>
      </c>
      <c r="I3205" s="5" t="n">
        <f aca="false">AND(B3205&gt;=$P$1,B3205&lt;=$Q$1)</f>
        <v>1</v>
      </c>
      <c r="J3205" s="0" t="n">
        <f aca="false">VLOOKUP(D3205,Товар!$A$1:$F$61,5)</f>
        <v>300</v>
      </c>
      <c r="K3205" s="5" t="n">
        <f aca="false">IF(F3205="Поступление",TRUE())</f>
        <v>1</v>
      </c>
      <c r="L3205" s="5" t="n">
        <f aca="false">AND(G3205,H3205,I3205,K3205)</f>
        <v>0</v>
      </c>
      <c r="M3205" s="0" t="n">
        <f aca="false">IF(L3205,1,0)</f>
        <v>0</v>
      </c>
      <c r="N3205" s="0" t="n">
        <f aca="false">E3205*J3205*M3205</f>
        <v>0</v>
      </c>
    </row>
    <row r="3206" customFormat="false" ht="14.25" hidden="false" customHeight="false" outlineLevel="0" collapsed="false">
      <c r="A3206" s="0" t="n">
        <v>3205</v>
      </c>
      <c r="B3206" s="3" t="n">
        <v>45148</v>
      </c>
      <c r="C3206" s="4" t="s">
        <v>27</v>
      </c>
      <c r="D3206" s="0" t="n">
        <v>49</v>
      </c>
      <c r="E3206" s="0" t="n">
        <v>200</v>
      </c>
      <c r="F3206" s="0" t="s">
        <v>11</v>
      </c>
      <c r="G3206" s="5" t="n">
        <f aca="false">OR(C3206="M15",C3206="M10")</f>
        <v>0</v>
      </c>
      <c r="H3206" s="5" t="n">
        <f aca="false">AND(D3206&lt;=7,D3206&gt;=4)</f>
        <v>0</v>
      </c>
      <c r="I3206" s="5" t="n">
        <f aca="false">AND(B3206&gt;=$P$1,B3206&lt;=$Q$1)</f>
        <v>1</v>
      </c>
      <c r="J3206" s="0" t="n">
        <f aca="false">VLOOKUP(D3206,Товар!$A$1:$F$61,5)</f>
        <v>250</v>
      </c>
      <c r="K3206" s="5" t="n">
        <f aca="false">IF(F3206="Поступление",TRUE())</f>
        <v>1</v>
      </c>
      <c r="L3206" s="5" t="n">
        <f aca="false">AND(G3206,H3206,I3206,K3206)</f>
        <v>0</v>
      </c>
      <c r="M3206" s="0" t="n">
        <f aca="false">IF(L3206,1,0)</f>
        <v>0</v>
      </c>
      <c r="N3206" s="0" t="n">
        <f aca="false">E3206*J3206*M3206</f>
        <v>0</v>
      </c>
    </row>
    <row r="3207" customFormat="false" ht="14.25" hidden="false" customHeight="false" outlineLevel="0" collapsed="false">
      <c r="A3207" s="0" t="n">
        <v>3206</v>
      </c>
      <c r="B3207" s="3" t="n">
        <v>45148</v>
      </c>
      <c r="C3207" s="4" t="s">
        <v>27</v>
      </c>
      <c r="D3207" s="0" t="n">
        <v>50</v>
      </c>
      <c r="E3207" s="0" t="n">
        <v>200</v>
      </c>
      <c r="F3207" s="0" t="s">
        <v>11</v>
      </c>
      <c r="G3207" s="5" t="n">
        <f aca="false">OR(C3207="M15",C3207="M10")</f>
        <v>0</v>
      </c>
      <c r="H3207" s="5" t="n">
        <f aca="false">AND(D3207&lt;=7,D3207&gt;=4)</f>
        <v>0</v>
      </c>
      <c r="I3207" s="5" t="n">
        <f aca="false">AND(B3207&gt;=$P$1,B3207&lt;=$Q$1)</f>
        <v>1</v>
      </c>
      <c r="J3207" s="0" t="n">
        <f aca="false">VLOOKUP(D3207,Товар!$A$1:$F$61,5)</f>
        <v>250</v>
      </c>
      <c r="K3207" s="5" t="n">
        <f aca="false">IF(F3207="Поступление",TRUE())</f>
        <v>1</v>
      </c>
      <c r="L3207" s="5" t="n">
        <f aca="false">AND(G3207,H3207,I3207,K3207)</f>
        <v>0</v>
      </c>
      <c r="M3207" s="0" t="n">
        <f aca="false">IF(L3207,1,0)</f>
        <v>0</v>
      </c>
      <c r="N3207" s="0" t="n">
        <f aca="false">E3207*J3207*M3207</f>
        <v>0</v>
      </c>
    </row>
    <row r="3208" customFormat="false" ht="14.25" hidden="false" customHeight="false" outlineLevel="0" collapsed="false">
      <c r="A3208" s="0" t="n">
        <v>3207</v>
      </c>
      <c r="B3208" s="3" t="n">
        <v>45148</v>
      </c>
      <c r="C3208" s="4" t="s">
        <v>27</v>
      </c>
      <c r="D3208" s="0" t="n">
        <v>51</v>
      </c>
      <c r="E3208" s="0" t="n">
        <v>200</v>
      </c>
      <c r="F3208" s="0" t="s">
        <v>11</v>
      </c>
      <c r="G3208" s="5" t="n">
        <f aca="false">OR(C3208="M15",C3208="M10")</f>
        <v>0</v>
      </c>
      <c r="H3208" s="5" t="n">
        <f aca="false">AND(D3208&lt;=7,D3208&gt;=4)</f>
        <v>0</v>
      </c>
      <c r="I3208" s="5" t="n">
        <f aca="false">AND(B3208&gt;=$P$1,B3208&lt;=$Q$1)</f>
        <v>1</v>
      </c>
      <c r="J3208" s="0" t="n">
        <f aca="false">VLOOKUP(D3208,Товар!$A$1:$F$61,5)</f>
        <v>250</v>
      </c>
      <c r="K3208" s="5" t="n">
        <f aca="false">IF(F3208="Поступление",TRUE())</f>
        <v>1</v>
      </c>
      <c r="L3208" s="5" t="n">
        <f aca="false">AND(G3208,H3208,I3208,K3208)</f>
        <v>0</v>
      </c>
      <c r="M3208" s="0" t="n">
        <f aca="false">IF(L3208,1,0)</f>
        <v>0</v>
      </c>
      <c r="N3208" s="0" t="n">
        <f aca="false">E3208*J3208*M3208</f>
        <v>0</v>
      </c>
    </row>
    <row r="3209" customFormat="false" ht="14.25" hidden="false" customHeight="false" outlineLevel="0" collapsed="false">
      <c r="A3209" s="0" t="n">
        <v>3208</v>
      </c>
      <c r="B3209" s="3" t="n">
        <v>45148</v>
      </c>
      <c r="C3209" s="4" t="s">
        <v>27</v>
      </c>
      <c r="D3209" s="0" t="n">
        <v>52</v>
      </c>
      <c r="E3209" s="0" t="n">
        <v>200</v>
      </c>
      <c r="F3209" s="0" t="s">
        <v>11</v>
      </c>
      <c r="G3209" s="5" t="n">
        <f aca="false">OR(C3209="M15",C3209="M10")</f>
        <v>0</v>
      </c>
      <c r="H3209" s="5" t="n">
        <f aca="false">AND(D3209&lt;=7,D3209&gt;=4)</f>
        <v>0</v>
      </c>
      <c r="I3209" s="5" t="n">
        <f aca="false">AND(B3209&gt;=$P$1,B3209&lt;=$Q$1)</f>
        <v>1</v>
      </c>
      <c r="J3209" s="0" t="n">
        <f aca="false">VLOOKUP(D3209,Товар!$A$1:$F$61,5)</f>
        <v>200</v>
      </c>
      <c r="K3209" s="5" t="n">
        <f aca="false">IF(F3209="Поступление",TRUE())</f>
        <v>1</v>
      </c>
      <c r="L3209" s="5" t="n">
        <f aca="false">AND(G3209,H3209,I3209,K3209)</f>
        <v>0</v>
      </c>
      <c r="M3209" s="0" t="n">
        <f aca="false">IF(L3209,1,0)</f>
        <v>0</v>
      </c>
      <c r="N3209" s="0" t="n">
        <f aca="false">E3209*J3209*M3209</f>
        <v>0</v>
      </c>
    </row>
    <row r="3210" customFormat="false" ht="14.25" hidden="false" customHeight="false" outlineLevel="0" collapsed="false">
      <c r="A3210" s="0" t="n">
        <v>3209</v>
      </c>
      <c r="B3210" s="3" t="n">
        <v>45148</v>
      </c>
      <c r="C3210" s="4" t="s">
        <v>27</v>
      </c>
      <c r="D3210" s="0" t="n">
        <v>53</v>
      </c>
      <c r="E3210" s="0" t="n">
        <v>200</v>
      </c>
      <c r="F3210" s="0" t="s">
        <v>11</v>
      </c>
      <c r="G3210" s="5" t="n">
        <f aca="false">OR(C3210="M15",C3210="M10")</f>
        <v>0</v>
      </c>
      <c r="H3210" s="5" t="n">
        <f aca="false">AND(D3210&lt;=7,D3210&gt;=4)</f>
        <v>0</v>
      </c>
      <c r="I3210" s="5" t="n">
        <f aca="false">AND(B3210&gt;=$P$1,B3210&lt;=$Q$1)</f>
        <v>1</v>
      </c>
      <c r="J3210" s="0" t="n">
        <f aca="false">VLOOKUP(D3210,Товар!$A$1:$F$61,5)</f>
        <v>400</v>
      </c>
      <c r="K3210" s="5" t="n">
        <f aca="false">IF(F3210="Поступление",TRUE())</f>
        <v>1</v>
      </c>
      <c r="L3210" s="5" t="n">
        <f aca="false">AND(G3210,H3210,I3210,K3210)</f>
        <v>0</v>
      </c>
      <c r="M3210" s="0" t="n">
        <f aca="false">IF(L3210,1,0)</f>
        <v>0</v>
      </c>
      <c r="N3210" s="0" t="n">
        <f aca="false">E3210*J3210*M3210</f>
        <v>0</v>
      </c>
    </row>
    <row r="3211" customFormat="false" ht="14.25" hidden="false" customHeight="false" outlineLevel="0" collapsed="false">
      <c r="A3211" s="0" t="n">
        <v>3210</v>
      </c>
      <c r="B3211" s="3" t="n">
        <v>45148</v>
      </c>
      <c r="C3211" s="4" t="s">
        <v>27</v>
      </c>
      <c r="D3211" s="0" t="n">
        <v>54</v>
      </c>
      <c r="E3211" s="0" t="n">
        <v>200</v>
      </c>
      <c r="F3211" s="0" t="s">
        <v>11</v>
      </c>
      <c r="G3211" s="5" t="n">
        <f aca="false">OR(C3211="M15",C3211="M10")</f>
        <v>0</v>
      </c>
      <c r="H3211" s="5" t="n">
        <f aca="false">AND(D3211&lt;=7,D3211&gt;=4)</f>
        <v>0</v>
      </c>
      <c r="I3211" s="5" t="n">
        <f aca="false">AND(B3211&gt;=$P$1,B3211&lt;=$Q$1)</f>
        <v>1</v>
      </c>
      <c r="J3211" s="0" t="n">
        <f aca="false">VLOOKUP(D3211,Товар!$A$1:$F$61,5)</f>
        <v>300</v>
      </c>
      <c r="K3211" s="5" t="n">
        <f aca="false">IF(F3211="Поступление",TRUE())</f>
        <v>1</v>
      </c>
      <c r="L3211" s="5" t="n">
        <f aca="false">AND(G3211,H3211,I3211,K3211)</f>
        <v>0</v>
      </c>
      <c r="M3211" s="0" t="n">
        <f aca="false">IF(L3211,1,0)</f>
        <v>0</v>
      </c>
      <c r="N3211" s="0" t="n">
        <f aca="false">E3211*J3211*M3211</f>
        <v>0</v>
      </c>
    </row>
    <row r="3212" customFormat="false" ht="14.25" hidden="false" customHeight="false" outlineLevel="0" collapsed="false">
      <c r="A3212" s="0" t="n">
        <v>3211</v>
      </c>
      <c r="B3212" s="3" t="n">
        <v>45148</v>
      </c>
      <c r="C3212" s="4" t="s">
        <v>27</v>
      </c>
      <c r="D3212" s="0" t="n">
        <v>55</v>
      </c>
      <c r="E3212" s="0" t="n">
        <v>200</v>
      </c>
      <c r="F3212" s="0" t="s">
        <v>11</v>
      </c>
      <c r="G3212" s="5" t="n">
        <f aca="false">OR(C3212="M15",C3212="M10")</f>
        <v>0</v>
      </c>
      <c r="H3212" s="5" t="n">
        <f aca="false">AND(D3212&lt;=7,D3212&gt;=4)</f>
        <v>0</v>
      </c>
      <c r="I3212" s="5" t="n">
        <f aca="false">AND(B3212&gt;=$P$1,B3212&lt;=$Q$1)</f>
        <v>1</v>
      </c>
      <c r="J3212" s="0" t="n">
        <f aca="false">VLOOKUP(D3212,Товар!$A$1:$F$61,5)</f>
        <v>300</v>
      </c>
      <c r="K3212" s="5" t="n">
        <f aca="false">IF(F3212="Поступление",TRUE())</f>
        <v>1</v>
      </c>
      <c r="L3212" s="5" t="n">
        <f aca="false">AND(G3212,H3212,I3212,K3212)</f>
        <v>0</v>
      </c>
      <c r="M3212" s="0" t="n">
        <f aca="false">IF(L3212,1,0)</f>
        <v>0</v>
      </c>
      <c r="N3212" s="0" t="n">
        <f aca="false">E3212*J3212*M3212</f>
        <v>0</v>
      </c>
    </row>
    <row r="3213" customFormat="false" ht="14.25" hidden="false" customHeight="false" outlineLevel="0" collapsed="false">
      <c r="A3213" s="0" t="n">
        <v>3212</v>
      </c>
      <c r="B3213" s="3" t="n">
        <v>45148</v>
      </c>
      <c r="C3213" s="4" t="s">
        <v>27</v>
      </c>
      <c r="D3213" s="0" t="n">
        <v>56</v>
      </c>
      <c r="E3213" s="0" t="n">
        <v>200</v>
      </c>
      <c r="F3213" s="0" t="s">
        <v>11</v>
      </c>
      <c r="G3213" s="5" t="n">
        <f aca="false">OR(C3213="M15",C3213="M10")</f>
        <v>0</v>
      </c>
      <c r="H3213" s="5" t="n">
        <f aca="false">AND(D3213&lt;=7,D3213&gt;=4)</f>
        <v>0</v>
      </c>
      <c r="I3213" s="5" t="n">
        <f aca="false">AND(B3213&gt;=$P$1,B3213&lt;=$Q$1)</f>
        <v>1</v>
      </c>
      <c r="J3213" s="0" t="n">
        <f aca="false">VLOOKUP(D3213,Товар!$A$1:$F$61,5)</f>
        <v>1</v>
      </c>
      <c r="K3213" s="5" t="n">
        <f aca="false">IF(F3213="Поступление",TRUE())</f>
        <v>1</v>
      </c>
      <c r="L3213" s="5" t="n">
        <f aca="false">AND(G3213,H3213,I3213,K3213)</f>
        <v>0</v>
      </c>
      <c r="M3213" s="0" t="n">
        <f aca="false">IF(L3213,1,0)</f>
        <v>0</v>
      </c>
      <c r="N3213" s="0" t="n">
        <f aca="false">E3213*J3213*M3213</f>
        <v>0</v>
      </c>
    </row>
    <row r="3214" customFormat="false" ht="14.25" hidden="false" customHeight="false" outlineLevel="0" collapsed="false">
      <c r="A3214" s="0" t="n">
        <v>3213</v>
      </c>
      <c r="B3214" s="3" t="n">
        <v>45148</v>
      </c>
      <c r="C3214" s="4" t="s">
        <v>27</v>
      </c>
      <c r="D3214" s="0" t="n">
        <v>57</v>
      </c>
      <c r="E3214" s="0" t="n">
        <v>200</v>
      </c>
      <c r="F3214" s="0" t="s">
        <v>11</v>
      </c>
      <c r="G3214" s="5" t="n">
        <f aca="false">OR(C3214="M15",C3214="M10")</f>
        <v>0</v>
      </c>
      <c r="H3214" s="5" t="n">
        <f aca="false">AND(D3214&lt;=7,D3214&gt;=4)</f>
        <v>0</v>
      </c>
      <c r="I3214" s="5" t="n">
        <f aca="false">AND(B3214&gt;=$P$1,B3214&lt;=$Q$1)</f>
        <v>1</v>
      </c>
      <c r="J3214" s="0" t="n">
        <f aca="false">VLOOKUP(D3214,Товар!$A$1:$F$61,5)</f>
        <v>1</v>
      </c>
      <c r="K3214" s="5" t="n">
        <f aca="false">IF(F3214="Поступление",TRUE())</f>
        <v>1</v>
      </c>
      <c r="L3214" s="5" t="n">
        <f aca="false">AND(G3214,H3214,I3214,K3214)</f>
        <v>0</v>
      </c>
      <c r="M3214" s="0" t="n">
        <f aca="false">IF(L3214,1,0)</f>
        <v>0</v>
      </c>
      <c r="N3214" s="0" t="n">
        <f aca="false">E3214*J3214*M3214</f>
        <v>0</v>
      </c>
    </row>
    <row r="3215" customFormat="false" ht="14.25" hidden="false" customHeight="false" outlineLevel="0" collapsed="false">
      <c r="A3215" s="0" t="n">
        <v>3214</v>
      </c>
      <c r="B3215" s="3" t="n">
        <v>45148</v>
      </c>
      <c r="C3215" s="4" t="s">
        <v>27</v>
      </c>
      <c r="D3215" s="0" t="n">
        <v>58</v>
      </c>
      <c r="E3215" s="0" t="n">
        <v>200</v>
      </c>
      <c r="F3215" s="0" t="s">
        <v>11</v>
      </c>
      <c r="G3215" s="5" t="n">
        <f aca="false">OR(C3215="M15",C3215="M10")</f>
        <v>0</v>
      </c>
      <c r="H3215" s="5" t="n">
        <f aca="false">AND(D3215&lt;=7,D3215&gt;=4)</f>
        <v>0</v>
      </c>
      <c r="I3215" s="5" t="n">
        <f aca="false">AND(B3215&gt;=$P$1,B3215&lt;=$Q$1)</f>
        <v>1</v>
      </c>
      <c r="J3215" s="0" t="n">
        <f aca="false">VLOOKUP(D3215,Товар!$A$1:$F$61,5)</f>
        <v>500</v>
      </c>
      <c r="K3215" s="5" t="n">
        <f aca="false">IF(F3215="Поступление",TRUE())</f>
        <v>1</v>
      </c>
      <c r="L3215" s="5" t="n">
        <f aca="false">AND(G3215,H3215,I3215,K3215)</f>
        <v>0</v>
      </c>
      <c r="M3215" s="0" t="n">
        <f aca="false">IF(L3215,1,0)</f>
        <v>0</v>
      </c>
      <c r="N3215" s="0" t="n">
        <f aca="false">E3215*J3215*M3215</f>
        <v>0</v>
      </c>
    </row>
    <row r="3216" customFormat="false" ht="14.25" hidden="false" customHeight="false" outlineLevel="0" collapsed="false">
      <c r="A3216" s="0" t="n">
        <v>3215</v>
      </c>
      <c r="B3216" s="3" t="n">
        <v>45148</v>
      </c>
      <c r="C3216" s="4" t="s">
        <v>27</v>
      </c>
      <c r="D3216" s="0" t="n">
        <v>59</v>
      </c>
      <c r="E3216" s="0" t="n">
        <v>200</v>
      </c>
      <c r="F3216" s="0" t="s">
        <v>11</v>
      </c>
      <c r="G3216" s="5" t="n">
        <f aca="false">OR(C3216="M15",C3216="M10")</f>
        <v>0</v>
      </c>
      <c r="H3216" s="5" t="n">
        <f aca="false">AND(D3216&lt;=7,D3216&gt;=4)</f>
        <v>0</v>
      </c>
      <c r="I3216" s="5" t="n">
        <f aca="false">AND(B3216&gt;=$P$1,B3216&lt;=$Q$1)</f>
        <v>1</v>
      </c>
      <c r="J3216" s="0" t="n">
        <f aca="false">VLOOKUP(D3216,Товар!$A$1:$F$61,5)</f>
        <v>500</v>
      </c>
      <c r="K3216" s="5" t="n">
        <f aca="false">IF(F3216="Поступление",TRUE())</f>
        <v>1</v>
      </c>
      <c r="L3216" s="5" t="n">
        <f aca="false">AND(G3216,H3216,I3216,K3216)</f>
        <v>0</v>
      </c>
      <c r="M3216" s="0" t="n">
        <f aca="false">IF(L3216,1,0)</f>
        <v>0</v>
      </c>
      <c r="N3216" s="0" t="n">
        <f aca="false">E3216*J3216*M3216</f>
        <v>0</v>
      </c>
    </row>
    <row r="3217" customFormat="false" ht="14.25" hidden="false" customHeight="false" outlineLevel="0" collapsed="false">
      <c r="A3217" s="0" t="n">
        <v>3216</v>
      </c>
      <c r="B3217" s="3" t="n">
        <v>45148</v>
      </c>
      <c r="C3217" s="4" t="s">
        <v>27</v>
      </c>
      <c r="D3217" s="0" t="n">
        <v>60</v>
      </c>
      <c r="E3217" s="0" t="n">
        <v>200</v>
      </c>
      <c r="F3217" s="0" t="s">
        <v>11</v>
      </c>
      <c r="G3217" s="5" t="n">
        <f aca="false">OR(C3217="M15",C3217="M10")</f>
        <v>0</v>
      </c>
      <c r="H3217" s="5" t="n">
        <f aca="false">AND(D3217&lt;=7,D3217&gt;=4)</f>
        <v>0</v>
      </c>
      <c r="I3217" s="5" t="n">
        <f aca="false">AND(B3217&gt;=$P$1,B3217&lt;=$Q$1)</f>
        <v>1</v>
      </c>
      <c r="J3217" s="0" t="n">
        <f aca="false">VLOOKUP(D3217,Товар!$A$1:$F$61,5)</f>
        <v>500</v>
      </c>
      <c r="K3217" s="5" t="n">
        <f aca="false">IF(F3217="Поступление",TRUE())</f>
        <v>1</v>
      </c>
      <c r="L3217" s="5" t="n">
        <f aca="false">AND(G3217,H3217,I3217,K3217)</f>
        <v>0</v>
      </c>
      <c r="M3217" s="0" t="n">
        <f aca="false">IF(L3217,1,0)</f>
        <v>0</v>
      </c>
      <c r="N3217" s="0" t="n">
        <f aca="false">E3217*J3217*M3217</f>
        <v>0</v>
      </c>
    </row>
    <row r="3218" customFormat="false" ht="14.25" hidden="false" customHeight="false" outlineLevel="0" collapsed="false">
      <c r="A3218" s="0" t="n">
        <v>3217</v>
      </c>
      <c r="B3218" s="3" t="n">
        <v>45148</v>
      </c>
      <c r="C3218" s="4" t="s">
        <v>28</v>
      </c>
      <c r="D3218" s="0" t="n">
        <v>37</v>
      </c>
      <c r="E3218" s="0" t="n">
        <v>200</v>
      </c>
      <c r="F3218" s="0" t="s">
        <v>11</v>
      </c>
      <c r="G3218" s="5" t="n">
        <f aca="false">OR(C3218="M15",C3218="M10")</f>
        <v>0</v>
      </c>
      <c r="H3218" s="5" t="n">
        <f aca="false">AND(D3218&lt;=7,D3218&gt;=4)</f>
        <v>0</v>
      </c>
      <c r="I3218" s="5" t="n">
        <f aca="false">AND(B3218&gt;=$P$1,B3218&lt;=$Q$1)</f>
        <v>1</v>
      </c>
      <c r="J3218" s="0" t="n">
        <f aca="false">VLOOKUP(D3218,Товар!$A$1:$F$61,5)</f>
        <v>200</v>
      </c>
      <c r="K3218" s="5" t="n">
        <f aca="false">IF(F3218="Поступление",TRUE())</f>
        <v>1</v>
      </c>
      <c r="L3218" s="5" t="n">
        <f aca="false">AND(G3218,H3218,I3218,K3218)</f>
        <v>0</v>
      </c>
      <c r="M3218" s="0" t="n">
        <f aca="false">IF(L3218,1,0)</f>
        <v>0</v>
      </c>
      <c r="N3218" s="0" t="n">
        <f aca="false">E3218*J3218*M3218</f>
        <v>0</v>
      </c>
    </row>
    <row r="3219" customFormat="false" ht="14.25" hidden="false" customHeight="false" outlineLevel="0" collapsed="false">
      <c r="A3219" s="0" t="n">
        <v>3218</v>
      </c>
      <c r="B3219" s="3" t="n">
        <v>45148</v>
      </c>
      <c r="C3219" s="4" t="s">
        <v>28</v>
      </c>
      <c r="D3219" s="0" t="n">
        <v>38</v>
      </c>
      <c r="E3219" s="0" t="n">
        <v>200</v>
      </c>
      <c r="F3219" s="0" t="s">
        <v>11</v>
      </c>
      <c r="G3219" s="5" t="n">
        <f aca="false">OR(C3219="M15",C3219="M10")</f>
        <v>0</v>
      </c>
      <c r="H3219" s="5" t="n">
        <f aca="false">AND(D3219&lt;=7,D3219&gt;=4)</f>
        <v>0</v>
      </c>
      <c r="I3219" s="5" t="n">
        <f aca="false">AND(B3219&gt;=$P$1,B3219&lt;=$Q$1)</f>
        <v>1</v>
      </c>
      <c r="J3219" s="0" t="n">
        <f aca="false">VLOOKUP(D3219,Товар!$A$1:$F$61,5)</f>
        <v>200</v>
      </c>
      <c r="K3219" s="5" t="n">
        <f aca="false">IF(F3219="Поступление",TRUE())</f>
        <v>1</v>
      </c>
      <c r="L3219" s="5" t="n">
        <f aca="false">AND(G3219,H3219,I3219,K3219)</f>
        <v>0</v>
      </c>
      <c r="M3219" s="0" t="n">
        <f aca="false">IF(L3219,1,0)</f>
        <v>0</v>
      </c>
      <c r="N3219" s="0" t="n">
        <f aca="false">E3219*J3219*M3219</f>
        <v>0</v>
      </c>
    </row>
    <row r="3220" customFormat="false" ht="14.25" hidden="false" customHeight="false" outlineLevel="0" collapsed="false">
      <c r="A3220" s="0" t="n">
        <v>3219</v>
      </c>
      <c r="B3220" s="3" t="n">
        <v>45148</v>
      </c>
      <c r="C3220" s="4" t="s">
        <v>28</v>
      </c>
      <c r="D3220" s="0" t="n">
        <v>39</v>
      </c>
      <c r="E3220" s="0" t="n">
        <v>200</v>
      </c>
      <c r="F3220" s="0" t="s">
        <v>11</v>
      </c>
      <c r="G3220" s="5" t="n">
        <f aca="false">OR(C3220="M15",C3220="M10")</f>
        <v>0</v>
      </c>
      <c r="H3220" s="5" t="n">
        <f aca="false">AND(D3220&lt;=7,D3220&gt;=4)</f>
        <v>0</v>
      </c>
      <c r="I3220" s="5" t="n">
        <f aca="false">AND(B3220&gt;=$P$1,B3220&lt;=$Q$1)</f>
        <v>1</v>
      </c>
      <c r="J3220" s="0" t="n">
        <f aca="false">VLOOKUP(D3220,Товар!$A$1:$F$61,5)</f>
        <v>250</v>
      </c>
      <c r="K3220" s="5" t="n">
        <f aca="false">IF(F3220="Поступление",TRUE())</f>
        <v>1</v>
      </c>
      <c r="L3220" s="5" t="n">
        <f aca="false">AND(G3220,H3220,I3220,K3220)</f>
        <v>0</v>
      </c>
      <c r="M3220" s="0" t="n">
        <f aca="false">IF(L3220,1,0)</f>
        <v>0</v>
      </c>
      <c r="N3220" s="0" t="n">
        <f aca="false">E3220*J3220*M3220</f>
        <v>0</v>
      </c>
    </row>
    <row r="3221" customFormat="false" ht="14.25" hidden="false" customHeight="false" outlineLevel="0" collapsed="false">
      <c r="A3221" s="0" t="n">
        <v>3220</v>
      </c>
      <c r="B3221" s="3" t="n">
        <v>45148</v>
      </c>
      <c r="C3221" s="4" t="s">
        <v>28</v>
      </c>
      <c r="D3221" s="0" t="n">
        <v>40</v>
      </c>
      <c r="E3221" s="0" t="n">
        <v>200</v>
      </c>
      <c r="F3221" s="0" t="s">
        <v>11</v>
      </c>
      <c r="G3221" s="5" t="n">
        <f aca="false">OR(C3221="M15",C3221="M10")</f>
        <v>0</v>
      </c>
      <c r="H3221" s="5" t="n">
        <f aca="false">AND(D3221&lt;=7,D3221&gt;=4)</f>
        <v>0</v>
      </c>
      <c r="I3221" s="5" t="n">
        <f aca="false">AND(B3221&gt;=$P$1,B3221&lt;=$Q$1)</f>
        <v>1</v>
      </c>
      <c r="J3221" s="0" t="n">
        <f aca="false">VLOOKUP(D3221,Товар!$A$1:$F$61,5)</f>
        <v>200</v>
      </c>
      <c r="K3221" s="5" t="n">
        <f aca="false">IF(F3221="Поступление",TRUE())</f>
        <v>1</v>
      </c>
      <c r="L3221" s="5" t="n">
        <f aca="false">AND(G3221,H3221,I3221,K3221)</f>
        <v>0</v>
      </c>
      <c r="M3221" s="0" t="n">
        <f aca="false">IF(L3221,1,0)</f>
        <v>0</v>
      </c>
      <c r="N3221" s="0" t="n">
        <f aca="false">E3221*J3221*M3221</f>
        <v>0</v>
      </c>
    </row>
    <row r="3222" customFormat="false" ht="14.25" hidden="false" customHeight="false" outlineLevel="0" collapsed="false">
      <c r="A3222" s="0" t="n">
        <v>3221</v>
      </c>
      <c r="B3222" s="3" t="n">
        <v>45148</v>
      </c>
      <c r="C3222" s="4" t="s">
        <v>28</v>
      </c>
      <c r="D3222" s="0" t="n">
        <v>41</v>
      </c>
      <c r="E3222" s="0" t="n">
        <v>200</v>
      </c>
      <c r="F3222" s="0" t="s">
        <v>11</v>
      </c>
      <c r="G3222" s="5" t="n">
        <f aca="false">OR(C3222="M15",C3222="M10")</f>
        <v>0</v>
      </c>
      <c r="H3222" s="5" t="n">
        <f aca="false">AND(D3222&lt;=7,D3222&gt;=4)</f>
        <v>0</v>
      </c>
      <c r="I3222" s="5" t="n">
        <f aca="false">AND(B3222&gt;=$P$1,B3222&lt;=$Q$1)</f>
        <v>1</v>
      </c>
      <c r="J3222" s="0" t="n">
        <f aca="false">VLOOKUP(D3222,Товар!$A$1:$F$61,5)</f>
        <v>100</v>
      </c>
      <c r="K3222" s="5" t="n">
        <f aca="false">IF(F3222="Поступление",TRUE())</f>
        <v>1</v>
      </c>
      <c r="L3222" s="5" t="n">
        <f aca="false">AND(G3222,H3222,I3222,K3222)</f>
        <v>0</v>
      </c>
      <c r="M3222" s="0" t="n">
        <f aca="false">IF(L3222,1,0)</f>
        <v>0</v>
      </c>
      <c r="N3222" s="0" t="n">
        <f aca="false">E3222*J3222*M3222</f>
        <v>0</v>
      </c>
    </row>
    <row r="3223" customFormat="false" ht="14.25" hidden="false" customHeight="false" outlineLevel="0" collapsed="false">
      <c r="A3223" s="0" t="n">
        <v>3222</v>
      </c>
      <c r="B3223" s="3" t="n">
        <v>45148</v>
      </c>
      <c r="C3223" s="4" t="s">
        <v>28</v>
      </c>
      <c r="D3223" s="0" t="n">
        <v>42</v>
      </c>
      <c r="E3223" s="0" t="n">
        <v>200</v>
      </c>
      <c r="F3223" s="0" t="s">
        <v>11</v>
      </c>
      <c r="G3223" s="5" t="n">
        <f aca="false">OR(C3223="M15",C3223="M10")</f>
        <v>0</v>
      </c>
      <c r="H3223" s="5" t="n">
        <f aca="false">AND(D3223&lt;=7,D3223&gt;=4)</f>
        <v>0</v>
      </c>
      <c r="I3223" s="5" t="n">
        <f aca="false">AND(B3223&gt;=$P$1,B3223&lt;=$Q$1)</f>
        <v>1</v>
      </c>
      <c r="J3223" s="0" t="n">
        <f aca="false">VLOOKUP(D3223,Товар!$A$1:$F$61,5)</f>
        <v>500</v>
      </c>
      <c r="K3223" s="5" t="n">
        <f aca="false">IF(F3223="Поступление",TRUE())</f>
        <v>1</v>
      </c>
      <c r="L3223" s="5" t="n">
        <f aca="false">AND(G3223,H3223,I3223,K3223)</f>
        <v>0</v>
      </c>
      <c r="M3223" s="0" t="n">
        <f aca="false">IF(L3223,1,0)</f>
        <v>0</v>
      </c>
      <c r="N3223" s="0" t="n">
        <f aca="false">E3223*J3223*M3223</f>
        <v>0</v>
      </c>
    </row>
    <row r="3224" customFormat="false" ht="14.25" hidden="false" customHeight="false" outlineLevel="0" collapsed="false">
      <c r="A3224" s="0" t="n">
        <v>3223</v>
      </c>
      <c r="B3224" s="3" t="n">
        <v>45148</v>
      </c>
      <c r="C3224" s="4" t="s">
        <v>28</v>
      </c>
      <c r="D3224" s="0" t="n">
        <v>43</v>
      </c>
      <c r="E3224" s="0" t="n">
        <v>200</v>
      </c>
      <c r="F3224" s="0" t="s">
        <v>11</v>
      </c>
      <c r="G3224" s="5" t="n">
        <f aca="false">OR(C3224="M15",C3224="M10")</f>
        <v>0</v>
      </c>
      <c r="H3224" s="5" t="n">
        <f aca="false">AND(D3224&lt;=7,D3224&gt;=4)</f>
        <v>0</v>
      </c>
      <c r="I3224" s="5" t="n">
        <f aca="false">AND(B3224&gt;=$P$1,B3224&lt;=$Q$1)</f>
        <v>1</v>
      </c>
      <c r="J3224" s="0" t="n">
        <f aca="false">VLOOKUP(D3224,Товар!$A$1:$F$61,5)</f>
        <v>120</v>
      </c>
      <c r="K3224" s="5" t="n">
        <f aca="false">IF(F3224="Поступление",TRUE())</f>
        <v>1</v>
      </c>
      <c r="L3224" s="5" t="n">
        <f aca="false">AND(G3224,H3224,I3224,K3224)</f>
        <v>0</v>
      </c>
      <c r="M3224" s="0" t="n">
        <f aca="false">IF(L3224,1,0)</f>
        <v>0</v>
      </c>
      <c r="N3224" s="0" t="n">
        <f aca="false">E3224*J3224*M3224</f>
        <v>0</v>
      </c>
    </row>
    <row r="3225" customFormat="false" ht="14.25" hidden="false" customHeight="false" outlineLevel="0" collapsed="false">
      <c r="A3225" s="0" t="n">
        <v>3224</v>
      </c>
      <c r="B3225" s="3" t="n">
        <v>45148</v>
      </c>
      <c r="C3225" s="4" t="s">
        <v>28</v>
      </c>
      <c r="D3225" s="0" t="n">
        <v>44</v>
      </c>
      <c r="E3225" s="0" t="n">
        <v>200</v>
      </c>
      <c r="F3225" s="0" t="s">
        <v>11</v>
      </c>
      <c r="G3225" s="5" t="n">
        <f aca="false">OR(C3225="M15",C3225="M10")</f>
        <v>0</v>
      </c>
      <c r="H3225" s="5" t="n">
        <f aca="false">AND(D3225&lt;=7,D3225&gt;=4)</f>
        <v>0</v>
      </c>
      <c r="I3225" s="5" t="n">
        <f aca="false">AND(B3225&gt;=$P$1,B3225&lt;=$Q$1)</f>
        <v>1</v>
      </c>
      <c r="J3225" s="0" t="n">
        <f aca="false">VLOOKUP(D3225,Товар!$A$1:$F$61,5)</f>
        <v>200</v>
      </c>
      <c r="K3225" s="5" t="n">
        <f aca="false">IF(F3225="Поступление",TRUE())</f>
        <v>1</v>
      </c>
      <c r="L3225" s="5" t="n">
        <f aca="false">AND(G3225,H3225,I3225,K3225)</f>
        <v>0</v>
      </c>
      <c r="M3225" s="0" t="n">
        <f aca="false">IF(L3225,1,0)</f>
        <v>0</v>
      </c>
      <c r="N3225" s="0" t="n">
        <f aca="false">E3225*J3225*M3225</f>
        <v>0</v>
      </c>
    </row>
    <row r="3226" customFormat="false" ht="14.25" hidden="false" customHeight="false" outlineLevel="0" collapsed="false">
      <c r="A3226" s="0" t="n">
        <v>3225</v>
      </c>
      <c r="B3226" s="3" t="n">
        <v>45148</v>
      </c>
      <c r="C3226" s="4" t="s">
        <v>28</v>
      </c>
      <c r="D3226" s="0" t="n">
        <v>45</v>
      </c>
      <c r="E3226" s="0" t="n">
        <v>200</v>
      </c>
      <c r="F3226" s="0" t="s">
        <v>11</v>
      </c>
      <c r="G3226" s="5" t="n">
        <f aca="false">OR(C3226="M15",C3226="M10")</f>
        <v>0</v>
      </c>
      <c r="H3226" s="5" t="n">
        <f aca="false">AND(D3226&lt;=7,D3226&gt;=4)</f>
        <v>0</v>
      </c>
      <c r="I3226" s="5" t="n">
        <f aca="false">AND(B3226&gt;=$P$1,B3226&lt;=$Q$1)</f>
        <v>1</v>
      </c>
      <c r="J3226" s="0" t="n">
        <f aca="false">VLOOKUP(D3226,Товар!$A$1:$F$61,5)</f>
        <v>200</v>
      </c>
      <c r="K3226" s="5" t="n">
        <f aca="false">IF(F3226="Поступление",TRUE())</f>
        <v>1</v>
      </c>
      <c r="L3226" s="5" t="n">
        <f aca="false">AND(G3226,H3226,I3226,K3226)</f>
        <v>0</v>
      </c>
      <c r="M3226" s="0" t="n">
        <f aca="false">IF(L3226,1,0)</f>
        <v>0</v>
      </c>
      <c r="N3226" s="0" t="n">
        <f aca="false">E3226*J3226*M3226</f>
        <v>0</v>
      </c>
    </row>
    <row r="3227" customFormat="false" ht="14.25" hidden="false" customHeight="false" outlineLevel="0" collapsed="false">
      <c r="A3227" s="0" t="n">
        <v>3226</v>
      </c>
      <c r="B3227" s="3" t="n">
        <v>45148</v>
      </c>
      <c r="C3227" s="4" t="s">
        <v>28</v>
      </c>
      <c r="D3227" s="0" t="n">
        <v>46</v>
      </c>
      <c r="E3227" s="0" t="n">
        <v>200</v>
      </c>
      <c r="F3227" s="0" t="s">
        <v>11</v>
      </c>
      <c r="G3227" s="5" t="n">
        <f aca="false">OR(C3227="M15",C3227="M10")</f>
        <v>0</v>
      </c>
      <c r="H3227" s="5" t="n">
        <f aca="false">AND(D3227&lt;=7,D3227&gt;=4)</f>
        <v>0</v>
      </c>
      <c r="I3227" s="5" t="n">
        <f aca="false">AND(B3227&gt;=$P$1,B3227&lt;=$Q$1)</f>
        <v>1</v>
      </c>
      <c r="J3227" s="0" t="n">
        <f aca="false">VLOOKUP(D3227,Товар!$A$1:$F$61,5)</f>
        <v>300</v>
      </c>
      <c r="K3227" s="5" t="n">
        <f aca="false">IF(F3227="Поступление",TRUE())</f>
        <v>1</v>
      </c>
      <c r="L3227" s="5" t="n">
        <f aca="false">AND(G3227,H3227,I3227,K3227)</f>
        <v>0</v>
      </c>
      <c r="M3227" s="0" t="n">
        <f aca="false">IF(L3227,1,0)</f>
        <v>0</v>
      </c>
      <c r="N3227" s="0" t="n">
        <f aca="false">E3227*J3227*M3227</f>
        <v>0</v>
      </c>
    </row>
    <row r="3228" customFormat="false" ht="14.25" hidden="false" customHeight="false" outlineLevel="0" collapsed="false">
      <c r="A3228" s="0" t="n">
        <v>3227</v>
      </c>
      <c r="B3228" s="3" t="n">
        <v>45148</v>
      </c>
      <c r="C3228" s="4" t="s">
        <v>28</v>
      </c>
      <c r="D3228" s="0" t="n">
        <v>47</v>
      </c>
      <c r="E3228" s="0" t="n">
        <v>200</v>
      </c>
      <c r="F3228" s="0" t="s">
        <v>11</v>
      </c>
      <c r="G3228" s="5" t="n">
        <f aca="false">OR(C3228="M15",C3228="M10")</f>
        <v>0</v>
      </c>
      <c r="H3228" s="5" t="n">
        <f aca="false">AND(D3228&lt;=7,D3228&gt;=4)</f>
        <v>0</v>
      </c>
      <c r="I3228" s="5" t="n">
        <f aca="false">AND(B3228&gt;=$P$1,B3228&lt;=$Q$1)</f>
        <v>1</v>
      </c>
      <c r="J3228" s="0" t="n">
        <f aca="false">VLOOKUP(D3228,Товар!$A$1:$F$61,5)</f>
        <v>300</v>
      </c>
      <c r="K3228" s="5" t="n">
        <f aca="false">IF(F3228="Поступление",TRUE())</f>
        <v>1</v>
      </c>
      <c r="L3228" s="5" t="n">
        <f aca="false">AND(G3228,H3228,I3228,K3228)</f>
        <v>0</v>
      </c>
      <c r="M3228" s="0" t="n">
        <f aca="false">IF(L3228,1,0)</f>
        <v>0</v>
      </c>
      <c r="N3228" s="0" t="n">
        <f aca="false">E3228*J3228*M3228</f>
        <v>0</v>
      </c>
    </row>
    <row r="3229" customFormat="false" ht="14.25" hidden="false" customHeight="false" outlineLevel="0" collapsed="false">
      <c r="A3229" s="0" t="n">
        <v>3228</v>
      </c>
      <c r="B3229" s="3" t="n">
        <v>45148</v>
      </c>
      <c r="C3229" s="4" t="s">
        <v>28</v>
      </c>
      <c r="D3229" s="0" t="n">
        <v>48</v>
      </c>
      <c r="E3229" s="0" t="n">
        <v>200</v>
      </c>
      <c r="F3229" s="0" t="s">
        <v>11</v>
      </c>
      <c r="G3229" s="5" t="n">
        <f aca="false">OR(C3229="M15",C3229="M10")</f>
        <v>0</v>
      </c>
      <c r="H3229" s="5" t="n">
        <f aca="false">AND(D3229&lt;=7,D3229&gt;=4)</f>
        <v>0</v>
      </c>
      <c r="I3229" s="5" t="n">
        <f aca="false">AND(B3229&gt;=$P$1,B3229&lt;=$Q$1)</f>
        <v>1</v>
      </c>
      <c r="J3229" s="0" t="n">
        <f aca="false">VLOOKUP(D3229,Товар!$A$1:$F$61,5)</f>
        <v>300</v>
      </c>
      <c r="K3229" s="5" t="n">
        <f aca="false">IF(F3229="Поступление",TRUE())</f>
        <v>1</v>
      </c>
      <c r="L3229" s="5" t="n">
        <f aca="false">AND(G3229,H3229,I3229,K3229)</f>
        <v>0</v>
      </c>
      <c r="M3229" s="0" t="n">
        <f aca="false">IF(L3229,1,0)</f>
        <v>0</v>
      </c>
      <c r="N3229" s="0" t="n">
        <f aca="false">E3229*J3229*M3229</f>
        <v>0</v>
      </c>
    </row>
    <row r="3230" customFormat="false" ht="14.25" hidden="false" customHeight="false" outlineLevel="0" collapsed="false">
      <c r="A3230" s="0" t="n">
        <v>3229</v>
      </c>
      <c r="B3230" s="3" t="n">
        <v>45148</v>
      </c>
      <c r="C3230" s="4" t="s">
        <v>28</v>
      </c>
      <c r="D3230" s="0" t="n">
        <v>49</v>
      </c>
      <c r="E3230" s="0" t="n">
        <v>200</v>
      </c>
      <c r="F3230" s="0" t="s">
        <v>11</v>
      </c>
      <c r="G3230" s="5" t="n">
        <f aca="false">OR(C3230="M15",C3230="M10")</f>
        <v>0</v>
      </c>
      <c r="H3230" s="5" t="n">
        <f aca="false">AND(D3230&lt;=7,D3230&gt;=4)</f>
        <v>0</v>
      </c>
      <c r="I3230" s="5" t="n">
        <f aca="false">AND(B3230&gt;=$P$1,B3230&lt;=$Q$1)</f>
        <v>1</v>
      </c>
      <c r="J3230" s="0" t="n">
        <f aca="false">VLOOKUP(D3230,Товар!$A$1:$F$61,5)</f>
        <v>250</v>
      </c>
      <c r="K3230" s="5" t="n">
        <f aca="false">IF(F3230="Поступление",TRUE())</f>
        <v>1</v>
      </c>
      <c r="L3230" s="5" t="n">
        <f aca="false">AND(G3230,H3230,I3230,K3230)</f>
        <v>0</v>
      </c>
      <c r="M3230" s="0" t="n">
        <f aca="false">IF(L3230,1,0)</f>
        <v>0</v>
      </c>
      <c r="N3230" s="0" t="n">
        <f aca="false">E3230*J3230*M3230</f>
        <v>0</v>
      </c>
    </row>
    <row r="3231" customFormat="false" ht="14.25" hidden="false" customHeight="false" outlineLevel="0" collapsed="false">
      <c r="A3231" s="0" t="n">
        <v>3230</v>
      </c>
      <c r="B3231" s="3" t="n">
        <v>45148</v>
      </c>
      <c r="C3231" s="4" t="s">
        <v>28</v>
      </c>
      <c r="D3231" s="0" t="n">
        <v>50</v>
      </c>
      <c r="E3231" s="0" t="n">
        <v>200</v>
      </c>
      <c r="F3231" s="0" t="s">
        <v>11</v>
      </c>
      <c r="G3231" s="5" t="n">
        <f aca="false">OR(C3231="M15",C3231="M10")</f>
        <v>0</v>
      </c>
      <c r="H3231" s="5" t="n">
        <f aca="false">AND(D3231&lt;=7,D3231&gt;=4)</f>
        <v>0</v>
      </c>
      <c r="I3231" s="5" t="n">
        <f aca="false">AND(B3231&gt;=$P$1,B3231&lt;=$Q$1)</f>
        <v>1</v>
      </c>
      <c r="J3231" s="0" t="n">
        <f aca="false">VLOOKUP(D3231,Товар!$A$1:$F$61,5)</f>
        <v>250</v>
      </c>
      <c r="K3231" s="5" t="n">
        <f aca="false">IF(F3231="Поступление",TRUE())</f>
        <v>1</v>
      </c>
      <c r="L3231" s="5" t="n">
        <f aca="false">AND(G3231,H3231,I3231,K3231)</f>
        <v>0</v>
      </c>
      <c r="M3231" s="0" t="n">
        <f aca="false">IF(L3231,1,0)</f>
        <v>0</v>
      </c>
      <c r="N3231" s="0" t="n">
        <f aca="false">E3231*J3231*M3231</f>
        <v>0</v>
      </c>
    </row>
    <row r="3232" customFormat="false" ht="14.25" hidden="false" customHeight="false" outlineLevel="0" collapsed="false">
      <c r="A3232" s="0" t="n">
        <v>3231</v>
      </c>
      <c r="B3232" s="3" t="n">
        <v>45148</v>
      </c>
      <c r="C3232" s="4" t="s">
        <v>28</v>
      </c>
      <c r="D3232" s="0" t="n">
        <v>51</v>
      </c>
      <c r="E3232" s="0" t="n">
        <v>200</v>
      </c>
      <c r="F3232" s="0" t="s">
        <v>11</v>
      </c>
      <c r="G3232" s="5" t="n">
        <f aca="false">OR(C3232="M15",C3232="M10")</f>
        <v>0</v>
      </c>
      <c r="H3232" s="5" t="n">
        <f aca="false">AND(D3232&lt;=7,D3232&gt;=4)</f>
        <v>0</v>
      </c>
      <c r="I3232" s="5" t="n">
        <f aca="false">AND(B3232&gt;=$P$1,B3232&lt;=$Q$1)</f>
        <v>1</v>
      </c>
      <c r="J3232" s="0" t="n">
        <f aca="false">VLOOKUP(D3232,Товар!$A$1:$F$61,5)</f>
        <v>250</v>
      </c>
      <c r="K3232" s="5" t="n">
        <f aca="false">IF(F3232="Поступление",TRUE())</f>
        <v>1</v>
      </c>
      <c r="L3232" s="5" t="n">
        <f aca="false">AND(G3232,H3232,I3232,K3232)</f>
        <v>0</v>
      </c>
      <c r="M3232" s="0" t="n">
        <f aca="false">IF(L3232,1,0)</f>
        <v>0</v>
      </c>
      <c r="N3232" s="0" t="n">
        <f aca="false">E3232*J3232*M3232</f>
        <v>0</v>
      </c>
    </row>
    <row r="3233" customFormat="false" ht="14.25" hidden="false" customHeight="false" outlineLevel="0" collapsed="false">
      <c r="A3233" s="0" t="n">
        <v>3232</v>
      </c>
      <c r="B3233" s="3" t="n">
        <v>45148</v>
      </c>
      <c r="C3233" s="4" t="s">
        <v>28</v>
      </c>
      <c r="D3233" s="0" t="n">
        <v>52</v>
      </c>
      <c r="E3233" s="0" t="n">
        <v>200</v>
      </c>
      <c r="F3233" s="0" t="s">
        <v>11</v>
      </c>
      <c r="G3233" s="5" t="n">
        <f aca="false">OR(C3233="M15",C3233="M10")</f>
        <v>0</v>
      </c>
      <c r="H3233" s="5" t="n">
        <f aca="false">AND(D3233&lt;=7,D3233&gt;=4)</f>
        <v>0</v>
      </c>
      <c r="I3233" s="5" t="n">
        <f aca="false">AND(B3233&gt;=$P$1,B3233&lt;=$Q$1)</f>
        <v>1</v>
      </c>
      <c r="J3233" s="0" t="n">
        <f aca="false">VLOOKUP(D3233,Товар!$A$1:$F$61,5)</f>
        <v>200</v>
      </c>
      <c r="K3233" s="5" t="n">
        <f aca="false">IF(F3233="Поступление",TRUE())</f>
        <v>1</v>
      </c>
      <c r="L3233" s="5" t="n">
        <f aca="false">AND(G3233,H3233,I3233,K3233)</f>
        <v>0</v>
      </c>
      <c r="M3233" s="0" t="n">
        <f aca="false">IF(L3233,1,0)</f>
        <v>0</v>
      </c>
      <c r="N3233" s="0" t="n">
        <f aca="false">E3233*J3233*M3233</f>
        <v>0</v>
      </c>
    </row>
    <row r="3234" customFormat="false" ht="14.25" hidden="false" customHeight="false" outlineLevel="0" collapsed="false">
      <c r="A3234" s="0" t="n">
        <v>3233</v>
      </c>
      <c r="B3234" s="3" t="n">
        <v>45148</v>
      </c>
      <c r="C3234" s="4" t="s">
        <v>28</v>
      </c>
      <c r="D3234" s="0" t="n">
        <v>53</v>
      </c>
      <c r="E3234" s="0" t="n">
        <v>200</v>
      </c>
      <c r="F3234" s="0" t="s">
        <v>11</v>
      </c>
      <c r="G3234" s="5" t="n">
        <f aca="false">OR(C3234="M15",C3234="M10")</f>
        <v>0</v>
      </c>
      <c r="H3234" s="5" t="n">
        <f aca="false">AND(D3234&lt;=7,D3234&gt;=4)</f>
        <v>0</v>
      </c>
      <c r="I3234" s="5" t="n">
        <f aca="false">AND(B3234&gt;=$P$1,B3234&lt;=$Q$1)</f>
        <v>1</v>
      </c>
      <c r="J3234" s="0" t="n">
        <f aca="false">VLOOKUP(D3234,Товар!$A$1:$F$61,5)</f>
        <v>400</v>
      </c>
      <c r="K3234" s="5" t="n">
        <f aca="false">IF(F3234="Поступление",TRUE())</f>
        <v>1</v>
      </c>
      <c r="L3234" s="5" t="n">
        <f aca="false">AND(G3234,H3234,I3234,K3234)</f>
        <v>0</v>
      </c>
      <c r="M3234" s="0" t="n">
        <f aca="false">IF(L3234,1,0)</f>
        <v>0</v>
      </c>
      <c r="N3234" s="0" t="n">
        <f aca="false">E3234*J3234*M3234</f>
        <v>0</v>
      </c>
    </row>
    <row r="3235" customFormat="false" ht="14.25" hidden="false" customHeight="false" outlineLevel="0" collapsed="false">
      <c r="A3235" s="0" t="n">
        <v>3234</v>
      </c>
      <c r="B3235" s="3" t="n">
        <v>45148</v>
      </c>
      <c r="C3235" s="4" t="s">
        <v>28</v>
      </c>
      <c r="D3235" s="0" t="n">
        <v>54</v>
      </c>
      <c r="E3235" s="0" t="n">
        <v>200</v>
      </c>
      <c r="F3235" s="0" t="s">
        <v>11</v>
      </c>
      <c r="G3235" s="5" t="n">
        <f aca="false">OR(C3235="M15",C3235="M10")</f>
        <v>0</v>
      </c>
      <c r="H3235" s="5" t="n">
        <f aca="false">AND(D3235&lt;=7,D3235&gt;=4)</f>
        <v>0</v>
      </c>
      <c r="I3235" s="5" t="n">
        <f aca="false">AND(B3235&gt;=$P$1,B3235&lt;=$Q$1)</f>
        <v>1</v>
      </c>
      <c r="J3235" s="0" t="n">
        <f aca="false">VLOOKUP(D3235,Товар!$A$1:$F$61,5)</f>
        <v>300</v>
      </c>
      <c r="K3235" s="5" t="n">
        <f aca="false">IF(F3235="Поступление",TRUE())</f>
        <v>1</v>
      </c>
      <c r="L3235" s="5" t="n">
        <f aca="false">AND(G3235,H3235,I3235,K3235)</f>
        <v>0</v>
      </c>
      <c r="M3235" s="0" t="n">
        <f aca="false">IF(L3235,1,0)</f>
        <v>0</v>
      </c>
      <c r="N3235" s="0" t="n">
        <f aca="false">E3235*J3235*M3235</f>
        <v>0</v>
      </c>
    </row>
    <row r="3236" customFormat="false" ht="14.25" hidden="false" customHeight="false" outlineLevel="0" collapsed="false">
      <c r="A3236" s="0" t="n">
        <v>3235</v>
      </c>
      <c r="B3236" s="3" t="n">
        <v>45148</v>
      </c>
      <c r="C3236" s="4" t="s">
        <v>28</v>
      </c>
      <c r="D3236" s="0" t="n">
        <v>55</v>
      </c>
      <c r="E3236" s="0" t="n">
        <v>200</v>
      </c>
      <c r="F3236" s="0" t="s">
        <v>11</v>
      </c>
      <c r="G3236" s="5" t="n">
        <f aca="false">OR(C3236="M15",C3236="M10")</f>
        <v>0</v>
      </c>
      <c r="H3236" s="5" t="n">
        <f aca="false">AND(D3236&lt;=7,D3236&gt;=4)</f>
        <v>0</v>
      </c>
      <c r="I3236" s="5" t="n">
        <f aca="false">AND(B3236&gt;=$P$1,B3236&lt;=$Q$1)</f>
        <v>1</v>
      </c>
      <c r="J3236" s="0" t="n">
        <f aca="false">VLOOKUP(D3236,Товар!$A$1:$F$61,5)</f>
        <v>300</v>
      </c>
      <c r="K3236" s="5" t="n">
        <f aca="false">IF(F3236="Поступление",TRUE())</f>
        <v>1</v>
      </c>
      <c r="L3236" s="5" t="n">
        <f aca="false">AND(G3236,H3236,I3236,K3236)</f>
        <v>0</v>
      </c>
      <c r="M3236" s="0" t="n">
        <f aca="false">IF(L3236,1,0)</f>
        <v>0</v>
      </c>
      <c r="N3236" s="0" t="n">
        <f aca="false">E3236*J3236*M3236</f>
        <v>0</v>
      </c>
    </row>
    <row r="3237" customFormat="false" ht="14.25" hidden="false" customHeight="false" outlineLevel="0" collapsed="false">
      <c r="A3237" s="0" t="n">
        <v>3236</v>
      </c>
      <c r="B3237" s="3" t="n">
        <v>45148</v>
      </c>
      <c r="C3237" s="4" t="s">
        <v>28</v>
      </c>
      <c r="D3237" s="0" t="n">
        <v>56</v>
      </c>
      <c r="E3237" s="0" t="n">
        <v>200</v>
      </c>
      <c r="F3237" s="0" t="s">
        <v>11</v>
      </c>
      <c r="G3237" s="5" t="n">
        <f aca="false">OR(C3237="M15",C3237="M10")</f>
        <v>0</v>
      </c>
      <c r="H3237" s="5" t="n">
        <f aca="false">AND(D3237&lt;=7,D3237&gt;=4)</f>
        <v>0</v>
      </c>
      <c r="I3237" s="5" t="n">
        <f aca="false">AND(B3237&gt;=$P$1,B3237&lt;=$Q$1)</f>
        <v>1</v>
      </c>
      <c r="J3237" s="0" t="n">
        <f aca="false">VLOOKUP(D3237,Товар!$A$1:$F$61,5)</f>
        <v>1</v>
      </c>
      <c r="K3237" s="5" t="n">
        <f aca="false">IF(F3237="Поступление",TRUE())</f>
        <v>1</v>
      </c>
      <c r="L3237" s="5" t="n">
        <f aca="false">AND(G3237,H3237,I3237,K3237)</f>
        <v>0</v>
      </c>
      <c r="M3237" s="0" t="n">
        <f aca="false">IF(L3237,1,0)</f>
        <v>0</v>
      </c>
      <c r="N3237" s="0" t="n">
        <f aca="false">E3237*J3237*M3237</f>
        <v>0</v>
      </c>
    </row>
    <row r="3238" customFormat="false" ht="14.25" hidden="false" customHeight="false" outlineLevel="0" collapsed="false">
      <c r="A3238" s="0" t="n">
        <v>3237</v>
      </c>
      <c r="B3238" s="3" t="n">
        <v>45148</v>
      </c>
      <c r="C3238" s="4" t="s">
        <v>28</v>
      </c>
      <c r="D3238" s="0" t="n">
        <v>57</v>
      </c>
      <c r="E3238" s="0" t="n">
        <v>200</v>
      </c>
      <c r="F3238" s="0" t="s">
        <v>11</v>
      </c>
      <c r="G3238" s="5" t="n">
        <f aca="false">OR(C3238="M15",C3238="M10")</f>
        <v>0</v>
      </c>
      <c r="H3238" s="5" t="n">
        <f aca="false">AND(D3238&lt;=7,D3238&gt;=4)</f>
        <v>0</v>
      </c>
      <c r="I3238" s="5" t="n">
        <f aca="false">AND(B3238&gt;=$P$1,B3238&lt;=$Q$1)</f>
        <v>1</v>
      </c>
      <c r="J3238" s="0" t="n">
        <f aca="false">VLOOKUP(D3238,Товар!$A$1:$F$61,5)</f>
        <v>1</v>
      </c>
      <c r="K3238" s="5" t="n">
        <f aca="false">IF(F3238="Поступление",TRUE())</f>
        <v>1</v>
      </c>
      <c r="L3238" s="5" t="n">
        <f aca="false">AND(G3238,H3238,I3238,K3238)</f>
        <v>0</v>
      </c>
      <c r="M3238" s="0" t="n">
        <f aca="false">IF(L3238,1,0)</f>
        <v>0</v>
      </c>
      <c r="N3238" s="0" t="n">
        <f aca="false">E3238*J3238*M3238</f>
        <v>0</v>
      </c>
    </row>
    <row r="3239" customFormat="false" ht="14.25" hidden="false" customHeight="false" outlineLevel="0" collapsed="false">
      <c r="A3239" s="0" t="n">
        <v>3238</v>
      </c>
      <c r="B3239" s="3" t="n">
        <v>45148</v>
      </c>
      <c r="C3239" s="4" t="s">
        <v>28</v>
      </c>
      <c r="D3239" s="0" t="n">
        <v>58</v>
      </c>
      <c r="E3239" s="0" t="n">
        <v>200</v>
      </c>
      <c r="F3239" s="0" t="s">
        <v>11</v>
      </c>
      <c r="G3239" s="5" t="n">
        <f aca="false">OR(C3239="M15",C3239="M10")</f>
        <v>0</v>
      </c>
      <c r="H3239" s="5" t="n">
        <f aca="false">AND(D3239&lt;=7,D3239&gt;=4)</f>
        <v>0</v>
      </c>
      <c r="I3239" s="5" t="n">
        <f aca="false">AND(B3239&gt;=$P$1,B3239&lt;=$Q$1)</f>
        <v>1</v>
      </c>
      <c r="J3239" s="0" t="n">
        <f aca="false">VLOOKUP(D3239,Товар!$A$1:$F$61,5)</f>
        <v>500</v>
      </c>
      <c r="K3239" s="5" t="n">
        <f aca="false">IF(F3239="Поступление",TRUE())</f>
        <v>1</v>
      </c>
      <c r="L3239" s="5" t="n">
        <f aca="false">AND(G3239,H3239,I3239,K3239)</f>
        <v>0</v>
      </c>
      <c r="M3239" s="0" t="n">
        <f aca="false">IF(L3239,1,0)</f>
        <v>0</v>
      </c>
      <c r="N3239" s="0" t="n">
        <f aca="false">E3239*J3239*M3239</f>
        <v>0</v>
      </c>
    </row>
    <row r="3240" customFormat="false" ht="14.25" hidden="false" customHeight="false" outlineLevel="0" collapsed="false">
      <c r="A3240" s="0" t="n">
        <v>3239</v>
      </c>
      <c r="B3240" s="3" t="n">
        <v>45148</v>
      </c>
      <c r="C3240" s="4" t="s">
        <v>28</v>
      </c>
      <c r="D3240" s="0" t="n">
        <v>59</v>
      </c>
      <c r="E3240" s="0" t="n">
        <v>200</v>
      </c>
      <c r="F3240" s="0" t="s">
        <v>11</v>
      </c>
      <c r="G3240" s="5" t="n">
        <f aca="false">OR(C3240="M15",C3240="M10")</f>
        <v>0</v>
      </c>
      <c r="H3240" s="5" t="n">
        <f aca="false">AND(D3240&lt;=7,D3240&gt;=4)</f>
        <v>0</v>
      </c>
      <c r="I3240" s="5" t="n">
        <f aca="false">AND(B3240&gt;=$P$1,B3240&lt;=$Q$1)</f>
        <v>1</v>
      </c>
      <c r="J3240" s="0" t="n">
        <f aca="false">VLOOKUP(D3240,Товар!$A$1:$F$61,5)</f>
        <v>500</v>
      </c>
      <c r="K3240" s="5" t="n">
        <f aca="false">IF(F3240="Поступление",TRUE())</f>
        <v>1</v>
      </c>
      <c r="L3240" s="5" t="n">
        <f aca="false">AND(G3240,H3240,I3240,K3240)</f>
        <v>0</v>
      </c>
      <c r="M3240" s="0" t="n">
        <f aca="false">IF(L3240,1,0)</f>
        <v>0</v>
      </c>
      <c r="N3240" s="0" t="n">
        <f aca="false">E3240*J3240*M3240</f>
        <v>0</v>
      </c>
    </row>
    <row r="3241" customFormat="false" ht="14.25" hidden="false" customHeight="false" outlineLevel="0" collapsed="false">
      <c r="A3241" s="0" t="n">
        <v>3240</v>
      </c>
      <c r="B3241" s="3" t="n">
        <v>45148</v>
      </c>
      <c r="C3241" s="4" t="s">
        <v>28</v>
      </c>
      <c r="D3241" s="0" t="n">
        <v>60</v>
      </c>
      <c r="E3241" s="0" t="n">
        <v>200</v>
      </c>
      <c r="F3241" s="0" t="s">
        <v>11</v>
      </c>
      <c r="G3241" s="5" t="n">
        <f aca="false">OR(C3241="M15",C3241="M10")</f>
        <v>0</v>
      </c>
      <c r="H3241" s="5" t="n">
        <f aca="false">AND(D3241&lt;=7,D3241&gt;=4)</f>
        <v>0</v>
      </c>
      <c r="I3241" s="5" t="n">
        <f aca="false">AND(B3241&gt;=$P$1,B3241&lt;=$Q$1)</f>
        <v>1</v>
      </c>
      <c r="J3241" s="0" t="n">
        <f aca="false">VLOOKUP(D3241,Товар!$A$1:$F$61,5)</f>
        <v>500</v>
      </c>
      <c r="K3241" s="5" t="n">
        <f aca="false">IF(F3241="Поступление",TRUE())</f>
        <v>1</v>
      </c>
      <c r="L3241" s="5" t="n">
        <f aca="false">AND(G3241,H3241,I3241,K3241)</f>
        <v>0</v>
      </c>
      <c r="M3241" s="0" t="n">
        <f aca="false">IF(L3241,1,0)</f>
        <v>0</v>
      </c>
      <c r="N3241" s="0" t="n">
        <f aca="false">E3241*J3241*M3241</f>
        <v>0</v>
      </c>
    </row>
    <row r="3242" customFormat="false" ht="14.25" hidden="false" customHeight="false" outlineLevel="0" collapsed="false">
      <c r="A3242" s="0" t="n">
        <v>3241</v>
      </c>
      <c r="B3242" s="3" t="n">
        <v>45152</v>
      </c>
      <c r="C3242" s="4" t="s">
        <v>10</v>
      </c>
      <c r="D3242" s="0" t="n">
        <v>1</v>
      </c>
      <c r="E3242" s="0" t="n">
        <v>280</v>
      </c>
      <c r="F3242" s="0" t="s">
        <v>29</v>
      </c>
      <c r="G3242" s="5" t="n">
        <f aca="false">OR(C3242="M15",C3242="M10")</f>
        <v>0</v>
      </c>
      <c r="H3242" s="5" t="n">
        <f aca="false">AND(D3242&lt;=7,D3242&gt;=4)</f>
        <v>0</v>
      </c>
      <c r="I3242" s="5" t="n">
        <f aca="false">AND(B3242&gt;=$P$1,B3242&lt;=$Q$1)</f>
        <v>0</v>
      </c>
      <c r="J3242" s="0" t="n">
        <f aca="false">VLOOKUP(D3242,Товар!$A$1:$F$61,5)</f>
        <v>250</v>
      </c>
      <c r="K3242" s="5" t="n">
        <f aca="false">IF(F3242="Поступление",TRUE())</f>
        <v>0</v>
      </c>
      <c r="L3242" s="5" t="n">
        <f aca="false">AND(G3242,H3242,I3242,K3242)</f>
        <v>0</v>
      </c>
      <c r="M3242" s="0" t="n">
        <f aca="false">IF(L3242,1,0)</f>
        <v>0</v>
      </c>
      <c r="N3242" s="0" t="n">
        <f aca="false">E3242*J3242*M3242</f>
        <v>0</v>
      </c>
    </row>
    <row r="3243" customFormat="false" ht="14.25" hidden="false" customHeight="false" outlineLevel="0" collapsed="false">
      <c r="A3243" s="0" t="n">
        <v>3242</v>
      </c>
      <c r="B3243" s="3" t="n">
        <v>45152</v>
      </c>
      <c r="C3243" s="4" t="s">
        <v>10</v>
      </c>
      <c r="D3243" s="0" t="n">
        <v>2</v>
      </c>
      <c r="E3243" s="0" t="n">
        <v>180</v>
      </c>
      <c r="F3243" s="0" t="s">
        <v>29</v>
      </c>
      <c r="G3243" s="5" t="n">
        <f aca="false">OR(C3243="M15",C3243="M10")</f>
        <v>0</v>
      </c>
      <c r="H3243" s="5" t="n">
        <f aca="false">AND(D3243&lt;=7,D3243&gt;=4)</f>
        <v>0</v>
      </c>
      <c r="I3243" s="5" t="n">
        <f aca="false">AND(B3243&gt;=$P$1,B3243&lt;=$Q$1)</f>
        <v>0</v>
      </c>
      <c r="J3243" s="0" t="n">
        <f aca="false">VLOOKUP(D3243,Товар!$A$1:$F$61,5)</f>
        <v>1</v>
      </c>
      <c r="K3243" s="5" t="n">
        <f aca="false">IF(F3243="Поступление",TRUE())</f>
        <v>0</v>
      </c>
      <c r="L3243" s="5" t="n">
        <f aca="false">AND(G3243,H3243,I3243,K3243)</f>
        <v>0</v>
      </c>
      <c r="M3243" s="0" t="n">
        <f aca="false">IF(L3243,1,0)</f>
        <v>0</v>
      </c>
      <c r="N3243" s="0" t="n">
        <f aca="false">E3243*J3243*M3243</f>
        <v>0</v>
      </c>
    </row>
    <row r="3244" customFormat="false" ht="14.25" hidden="false" customHeight="false" outlineLevel="0" collapsed="false">
      <c r="A3244" s="0" t="n">
        <v>3243</v>
      </c>
      <c r="B3244" s="3" t="n">
        <v>45152</v>
      </c>
      <c r="C3244" s="4" t="s">
        <v>10</v>
      </c>
      <c r="D3244" s="0" t="n">
        <v>3</v>
      </c>
      <c r="E3244" s="0" t="n">
        <v>142</v>
      </c>
      <c r="F3244" s="0" t="s">
        <v>29</v>
      </c>
      <c r="G3244" s="5" t="n">
        <f aca="false">OR(C3244="M15",C3244="M10")</f>
        <v>0</v>
      </c>
      <c r="H3244" s="5" t="n">
        <f aca="false">AND(D3244&lt;=7,D3244&gt;=4)</f>
        <v>0</v>
      </c>
      <c r="I3244" s="5" t="n">
        <f aca="false">AND(B3244&gt;=$P$1,B3244&lt;=$Q$1)</f>
        <v>0</v>
      </c>
      <c r="J3244" s="0" t="n">
        <f aca="false">VLOOKUP(D3244,Товар!$A$1:$F$61,5)</f>
        <v>6</v>
      </c>
      <c r="K3244" s="5" t="n">
        <f aca="false">IF(F3244="Поступление",TRUE())</f>
        <v>0</v>
      </c>
      <c r="L3244" s="5" t="n">
        <f aca="false">AND(G3244,H3244,I3244,K3244)</f>
        <v>0</v>
      </c>
      <c r="M3244" s="0" t="n">
        <f aca="false">IF(L3244,1,0)</f>
        <v>0</v>
      </c>
      <c r="N3244" s="0" t="n">
        <f aca="false">E3244*J3244*M3244</f>
        <v>0</v>
      </c>
    </row>
    <row r="3245" customFormat="false" ht="14.25" hidden="false" customHeight="false" outlineLevel="0" collapsed="false">
      <c r="A3245" s="0" t="n">
        <v>3244</v>
      </c>
      <c r="B3245" s="3" t="n">
        <v>45152</v>
      </c>
      <c r="C3245" s="4" t="s">
        <v>10</v>
      </c>
      <c r="D3245" s="0" t="n">
        <v>4</v>
      </c>
      <c r="E3245" s="0" t="n">
        <v>156</v>
      </c>
      <c r="F3245" s="0" t="s">
        <v>29</v>
      </c>
      <c r="G3245" s="5" t="n">
        <f aca="false">OR(C3245="M15",C3245="M10")</f>
        <v>0</v>
      </c>
      <c r="H3245" s="5" t="n">
        <f aca="false">AND(D3245&lt;=7,D3245&gt;=4)</f>
        <v>1</v>
      </c>
      <c r="I3245" s="5" t="n">
        <f aca="false">AND(B3245&gt;=$P$1,B3245&lt;=$Q$1)</f>
        <v>0</v>
      </c>
      <c r="J3245" s="0" t="n">
        <f aca="false">VLOOKUP(D3245,Товар!$A$1:$F$61,5)</f>
        <v>250</v>
      </c>
      <c r="K3245" s="5" t="n">
        <f aca="false">IF(F3245="Поступление",TRUE())</f>
        <v>0</v>
      </c>
      <c r="L3245" s="5" t="n">
        <f aca="false">AND(G3245,H3245,I3245,K3245)</f>
        <v>0</v>
      </c>
      <c r="M3245" s="0" t="n">
        <f aca="false">IF(L3245,1,0)</f>
        <v>0</v>
      </c>
      <c r="N3245" s="0" t="n">
        <f aca="false">E3245*J3245*M3245</f>
        <v>0</v>
      </c>
    </row>
    <row r="3246" customFormat="false" ht="14.25" hidden="false" customHeight="false" outlineLevel="0" collapsed="false">
      <c r="A3246" s="0" t="n">
        <v>3245</v>
      </c>
      <c r="B3246" s="3" t="n">
        <v>45152</v>
      </c>
      <c r="C3246" s="4" t="s">
        <v>10</v>
      </c>
      <c r="D3246" s="0" t="n">
        <v>5</v>
      </c>
      <c r="E3246" s="0" t="n">
        <v>144</v>
      </c>
      <c r="F3246" s="0" t="s">
        <v>29</v>
      </c>
      <c r="G3246" s="5" t="n">
        <f aca="false">OR(C3246="M15",C3246="M10")</f>
        <v>0</v>
      </c>
      <c r="H3246" s="5" t="n">
        <f aca="false">AND(D3246&lt;=7,D3246&gt;=4)</f>
        <v>1</v>
      </c>
      <c r="I3246" s="5" t="n">
        <f aca="false">AND(B3246&gt;=$P$1,B3246&lt;=$Q$1)</f>
        <v>0</v>
      </c>
      <c r="J3246" s="0" t="n">
        <f aca="false">VLOOKUP(D3246,Товар!$A$1:$F$61,5)</f>
        <v>800</v>
      </c>
      <c r="K3246" s="5" t="n">
        <f aca="false">IF(F3246="Поступление",TRUE())</f>
        <v>0</v>
      </c>
      <c r="L3246" s="5" t="n">
        <f aca="false">AND(G3246,H3246,I3246,K3246)</f>
        <v>0</v>
      </c>
      <c r="M3246" s="0" t="n">
        <f aca="false">IF(L3246,1,0)</f>
        <v>0</v>
      </c>
      <c r="N3246" s="0" t="n">
        <f aca="false">E3246*J3246*M3246</f>
        <v>0</v>
      </c>
    </row>
    <row r="3247" customFormat="false" ht="14.25" hidden="false" customHeight="false" outlineLevel="0" collapsed="false">
      <c r="A3247" s="0" t="n">
        <v>3246</v>
      </c>
      <c r="B3247" s="3" t="n">
        <v>45152</v>
      </c>
      <c r="C3247" s="4" t="s">
        <v>10</v>
      </c>
      <c r="D3247" s="0" t="n">
        <v>6</v>
      </c>
      <c r="E3247" s="0" t="n">
        <v>178</v>
      </c>
      <c r="F3247" s="0" t="s">
        <v>29</v>
      </c>
      <c r="G3247" s="5" t="n">
        <f aca="false">OR(C3247="M15",C3247="M10")</f>
        <v>0</v>
      </c>
      <c r="H3247" s="5" t="n">
        <f aca="false">AND(D3247&lt;=7,D3247&gt;=4)</f>
        <v>1</v>
      </c>
      <c r="I3247" s="5" t="n">
        <f aca="false">AND(B3247&gt;=$P$1,B3247&lt;=$Q$1)</f>
        <v>0</v>
      </c>
      <c r="J3247" s="0" t="n">
        <f aca="false">VLOOKUP(D3247,Товар!$A$1:$F$61,5)</f>
        <v>500</v>
      </c>
      <c r="K3247" s="5" t="n">
        <f aca="false">IF(F3247="Поступление",TRUE())</f>
        <v>0</v>
      </c>
      <c r="L3247" s="5" t="n">
        <f aca="false">AND(G3247,H3247,I3247,K3247)</f>
        <v>0</v>
      </c>
      <c r="M3247" s="0" t="n">
        <f aca="false">IF(L3247,1,0)</f>
        <v>0</v>
      </c>
      <c r="N3247" s="0" t="n">
        <f aca="false">E3247*J3247*M3247</f>
        <v>0</v>
      </c>
    </row>
    <row r="3248" customFormat="false" ht="14.25" hidden="false" customHeight="false" outlineLevel="0" collapsed="false">
      <c r="A3248" s="0" t="n">
        <v>3247</v>
      </c>
      <c r="B3248" s="3" t="n">
        <v>45152</v>
      </c>
      <c r="C3248" s="4" t="s">
        <v>10</v>
      </c>
      <c r="D3248" s="0" t="n">
        <v>7</v>
      </c>
      <c r="E3248" s="0" t="n">
        <v>169</v>
      </c>
      <c r="F3248" s="0" t="s">
        <v>29</v>
      </c>
      <c r="G3248" s="5" t="n">
        <f aca="false">OR(C3248="M15",C3248="M10")</f>
        <v>0</v>
      </c>
      <c r="H3248" s="5" t="n">
        <f aca="false">AND(D3248&lt;=7,D3248&gt;=4)</f>
        <v>1</v>
      </c>
      <c r="I3248" s="5" t="n">
        <f aca="false">AND(B3248&gt;=$P$1,B3248&lt;=$Q$1)</f>
        <v>0</v>
      </c>
      <c r="J3248" s="0" t="n">
        <f aca="false">VLOOKUP(D3248,Товар!$A$1:$F$61,5)</f>
        <v>1000</v>
      </c>
      <c r="K3248" s="5" t="n">
        <f aca="false">IF(F3248="Поступление",TRUE())</f>
        <v>0</v>
      </c>
      <c r="L3248" s="5" t="n">
        <f aca="false">AND(G3248,H3248,I3248,K3248)</f>
        <v>0</v>
      </c>
      <c r="M3248" s="0" t="n">
        <f aca="false">IF(L3248,1,0)</f>
        <v>0</v>
      </c>
      <c r="N3248" s="0" t="n">
        <f aca="false">E3248*J3248*M3248</f>
        <v>0</v>
      </c>
    </row>
    <row r="3249" customFormat="false" ht="14.25" hidden="false" customHeight="false" outlineLevel="0" collapsed="false">
      <c r="A3249" s="0" t="n">
        <v>3248</v>
      </c>
      <c r="B3249" s="3" t="n">
        <v>45152</v>
      </c>
      <c r="C3249" s="4" t="s">
        <v>10</v>
      </c>
      <c r="D3249" s="0" t="n">
        <v>8</v>
      </c>
      <c r="E3249" s="0" t="n">
        <v>196</v>
      </c>
      <c r="F3249" s="0" t="s">
        <v>29</v>
      </c>
      <c r="G3249" s="5" t="n">
        <f aca="false">OR(C3249="M15",C3249="M10")</f>
        <v>0</v>
      </c>
      <c r="H3249" s="5" t="n">
        <f aca="false">AND(D3249&lt;=7,D3249&gt;=4)</f>
        <v>0</v>
      </c>
      <c r="I3249" s="5" t="n">
        <f aca="false">AND(B3249&gt;=$P$1,B3249&lt;=$Q$1)</f>
        <v>0</v>
      </c>
      <c r="J3249" s="0" t="n">
        <f aca="false">VLOOKUP(D3249,Товар!$A$1:$F$61,5)</f>
        <v>250</v>
      </c>
      <c r="K3249" s="5" t="n">
        <f aca="false">IF(F3249="Поступление",TRUE())</f>
        <v>0</v>
      </c>
      <c r="L3249" s="5" t="n">
        <f aca="false">AND(G3249,H3249,I3249,K3249)</f>
        <v>0</v>
      </c>
      <c r="M3249" s="0" t="n">
        <f aca="false">IF(L3249,1,0)</f>
        <v>0</v>
      </c>
      <c r="N3249" s="0" t="n">
        <f aca="false">E3249*J3249*M3249</f>
        <v>0</v>
      </c>
    </row>
    <row r="3250" customFormat="false" ht="14.25" hidden="false" customHeight="false" outlineLevel="0" collapsed="false">
      <c r="A3250" s="0" t="n">
        <v>3249</v>
      </c>
      <c r="B3250" s="3" t="n">
        <v>45152</v>
      </c>
      <c r="C3250" s="4" t="s">
        <v>10</v>
      </c>
      <c r="D3250" s="0" t="n">
        <v>9</v>
      </c>
      <c r="E3250" s="0" t="n">
        <v>123</v>
      </c>
      <c r="F3250" s="0" t="s">
        <v>29</v>
      </c>
      <c r="G3250" s="5" t="n">
        <f aca="false">OR(C3250="M15",C3250="M10")</f>
        <v>0</v>
      </c>
      <c r="H3250" s="5" t="n">
        <f aca="false">AND(D3250&lt;=7,D3250&gt;=4)</f>
        <v>0</v>
      </c>
      <c r="I3250" s="5" t="n">
        <f aca="false">AND(B3250&gt;=$P$1,B3250&lt;=$Q$1)</f>
        <v>0</v>
      </c>
      <c r="J3250" s="0" t="n">
        <f aca="false">VLOOKUP(D3250,Товар!$A$1:$F$61,5)</f>
        <v>500</v>
      </c>
      <c r="K3250" s="5" t="n">
        <f aca="false">IF(F3250="Поступление",TRUE())</f>
        <v>0</v>
      </c>
      <c r="L3250" s="5" t="n">
        <f aca="false">AND(G3250,H3250,I3250,K3250)</f>
        <v>0</v>
      </c>
      <c r="M3250" s="0" t="n">
        <f aca="false">IF(L3250,1,0)</f>
        <v>0</v>
      </c>
      <c r="N3250" s="0" t="n">
        <f aca="false">E3250*J3250*M3250</f>
        <v>0</v>
      </c>
    </row>
    <row r="3251" customFormat="false" ht="14.25" hidden="false" customHeight="false" outlineLevel="0" collapsed="false">
      <c r="A3251" s="0" t="n">
        <v>3250</v>
      </c>
      <c r="B3251" s="3" t="n">
        <v>45152</v>
      </c>
      <c r="C3251" s="4" t="s">
        <v>10</v>
      </c>
      <c r="D3251" s="0" t="n">
        <v>10</v>
      </c>
      <c r="E3251" s="0" t="n">
        <v>111</v>
      </c>
      <c r="F3251" s="0" t="s">
        <v>29</v>
      </c>
      <c r="G3251" s="5" t="n">
        <f aca="false">OR(C3251="M15",C3251="M10")</f>
        <v>0</v>
      </c>
      <c r="H3251" s="5" t="n">
        <f aca="false">AND(D3251&lt;=7,D3251&gt;=4)</f>
        <v>0</v>
      </c>
      <c r="I3251" s="5" t="n">
        <f aca="false">AND(B3251&gt;=$P$1,B3251&lt;=$Q$1)</f>
        <v>0</v>
      </c>
      <c r="J3251" s="0" t="n">
        <f aca="false">VLOOKUP(D3251,Товар!$A$1:$F$61,5)</f>
        <v>1000</v>
      </c>
      <c r="K3251" s="5" t="n">
        <f aca="false">IF(F3251="Поступление",TRUE())</f>
        <v>0</v>
      </c>
      <c r="L3251" s="5" t="n">
        <f aca="false">AND(G3251,H3251,I3251,K3251)</f>
        <v>0</v>
      </c>
      <c r="M3251" s="0" t="n">
        <f aca="false">IF(L3251,1,0)</f>
        <v>0</v>
      </c>
      <c r="N3251" s="0" t="n">
        <f aca="false">E3251*J3251*M3251</f>
        <v>0</v>
      </c>
    </row>
    <row r="3252" customFormat="false" ht="14.25" hidden="false" customHeight="false" outlineLevel="0" collapsed="false">
      <c r="A3252" s="0" t="n">
        <v>3251</v>
      </c>
      <c r="B3252" s="3" t="n">
        <v>45152</v>
      </c>
      <c r="C3252" s="4" t="s">
        <v>10</v>
      </c>
      <c r="D3252" s="0" t="n">
        <v>11</v>
      </c>
      <c r="E3252" s="0" t="n">
        <v>158</v>
      </c>
      <c r="F3252" s="0" t="s">
        <v>29</v>
      </c>
      <c r="G3252" s="5" t="n">
        <f aca="false">OR(C3252="M15",C3252="M10")</f>
        <v>0</v>
      </c>
      <c r="H3252" s="5" t="n">
        <f aca="false">AND(D3252&lt;=7,D3252&gt;=4)</f>
        <v>0</v>
      </c>
      <c r="I3252" s="5" t="n">
        <f aca="false">AND(B3252&gt;=$P$1,B3252&lt;=$Q$1)</f>
        <v>0</v>
      </c>
      <c r="J3252" s="0" t="n">
        <f aca="false">VLOOKUP(D3252,Товар!$A$1:$F$61,5)</f>
        <v>500</v>
      </c>
      <c r="K3252" s="5" t="n">
        <f aca="false">IF(F3252="Поступление",TRUE())</f>
        <v>0</v>
      </c>
      <c r="L3252" s="5" t="n">
        <f aca="false">AND(G3252,H3252,I3252,K3252)</f>
        <v>0</v>
      </c>
      <c r="M3252" s="0" t="n">
        <f aca="false">IF(L3252,1,0)</f>
        <v>0</v>
      </c>
      <c r="N3252" s="0" t="n">
        <f aca="false">E3252*J3252*M3252</f>
        <v>0</v>
      </c>
    </row>
    <row r="3253" customFormat="false" ht="14.25" hidden="false" customHeight="false" outlineLevel="0" collapsed="false">
      <c r="A3253" s="0" t="n">
        <v>3252</v>
      </c>
      <c r="B3253" s="3" t="n">
        <v>45152</v>
      </c>
      <c r="C3253" s="4" t="s">
        <v>10</v>
      </c>
      <c r="D3253" s="0" t="n">
        <v>12</v>
      </c>
      <c r="E3253" s="0" t="n">
        <v>175</v>
      </c>
      <c r="F3253" s="0" t="s">
        <v>29</v>
      </c>
      <c r="G3253" s="5" t="n">
        <f aca="false">OR(C3253="M15",C3253="M10")</f>
        <v>0</v>
      </c>
      <c r="H3253" s="5" t="n">
        <f aca="false">AND(D3253&lt;=7,D3253&gt;=4)</f>
        <v>0</v>
      </c>
      <c r="I3253" s="5" t="n">
        <f aca="false">AND(B3253&gt;=$P$1,B3253&lt;=$Q$1)</f>
        <v>0</v>
      </c>
      <c r="J3253" s="0" t="n">
        <f aca="false">VLOOKUP(D3253,Товар!$A$1:$F$61,5)</f>
        <v>250</v>
      </c>
      <c r="K3253" s="5" t="n">
        <f aca="false">IF(F3253="Поступление",TRUE())</f>
        <v>0</v>
      </c>
      <c r="L3253" s="5" t="n">
        <f aca="false">AND(G3253,H3253,I3253,K3253)</f>
        <v>0</v>
      </c>
      <c r="M3253" s="0" t="n">
        <f aca="false">IF(L3253,1,0)</f>
        <v>0</v>
      </c>
      <c r="N3253" s="0" t="n">
        <f aca="false">E3253*J3253*M3253</f>
        <v>0</v>
      </c>
    </row>
    <row r="3254" customFormat="false" ht="14.25" hidden="false" customHeight="false" outlineLevel="0" collapsed="false">
      <c r="A3254" s="0" t="n">
        <v>3253</v>
      </c>
      <c r="B3254" s="3" t="n">
        <v>45152</v>
      </c>
      <c r="C3254" s="4" t="s">
        <v>10</v>
      </c>
      <c r="D3254" s="0" t="n">
        <v>13</v>
      </c>
      <c r="E3254" s="0" t="n">
        <v>114</v>
      </c>
      <c r="F3254" s="0" t="s">
        <v>29</v>
      </c>
      <c r="G3254" s="5" t="n">
        <f aca="false">OR(C3254="M15",C3254="M10")</f>
        <v>0</v>
      </c>
      <c r="H3254" s="5" t="n">
        <f aca="false">AND(D3254&lt;=7,D3254&gt;=4)</f>
        <v>0</v>
      </c>
      <c r="I3254" s="5" t="n">
        <f aca="false">AND(B3254&gt;=$P$1,B3254&lt;=$Q$1)</f>
        <v>0</v>
      </c>
      <c r="J3254" s="0" t="n">
        <f aca="false">VLOOKUP(D3254,Товар!$A$1:$F$61,5)</f>
        <v>500</v>
      </c>
      <c r="K3254" s="5" t="n">
        <f aca="false">IF(F3254="Поступление",TRUE())</f>
        <v>0</v>
      </c>
      <c r="L3254" s="5" t="n">
        <f aca="false">AND(G3254,H3254,I3254,K3254)</f>
        <v>0</v>
      </c>
      <c r="M3254" s="0" t="n">
        <f aca="false">IF(L3254,1,0)</f>
        <v>0</v>
      </c>
      <c r="N3254" s="0" t="n">
        <f aca="false">E3254*J3254*M3254</f>
        <v>0</v>
      </c>
    </row>
    <row r="3255" customFormat="false" ht="14.25" hidden="false" customHeight="false" outlineLevel="0" collapsed="false">
      <c r="A3255" s="0" t="n">
        <v>3254</v>
      </c>
      <c r="B3255" s="3" t="n">
        <v>45152</v>
      </c>
      <c r="C3255" s="4" t="s">
        <v>10</v>
      </c>
      <c r="D3255" s="0" t="n">
        <v>14</v>
      </c>
      <c r="E3255" s="0" t="n">
        <v>139</v>
      </c>
      <c r="F3255" s="0" t="s">
        <v>29</v>
      </c>
      <c r="G3255" s="5" t="n">
        <f aca="false">OR(C3255="M15",C3255="M10")</f>
        <v>0</v>
      </c>
      <c r="H3255" s="5" t="n">
        <f aca="false">AND(D3255&lt;=7,D3255&gt;=4)</f>
        <v>0</v>
      </c>
      <c r="I3255" s="5" t="n">
        <f aca="false">AND(B3255&gt;=$P$1,B3255&lt;=$Q$1)</f>
        <v>0</v>
      </c>
      <c r="J3255" s="0" t="n">
        <f aca="false">VLOOKUP(D3255,Товар!$A$1:$F$61,5)</f>
        <v>300</v>
      </c>
      <c r="K3255" s="5" t="n">
        <f aca="false">IF(F3255="Поступление",TRUE())</f>
        <v>0</v>
      </c>
      <c r="L3255" s="5" t="n">
        <f aca="false">AND(G3255,H3255,I3255,K3255)</f>
        <v>0</v>
      </c>
      <c r="M3255" s="0" t="n">
        <f aca="false">IF(L3255,1,0)</f>
        <v>0</v>
      </c>
      <c r="N3255" s="0" t="n">
        <f aca="false">E3255*J3255*M3255</f>
        <v>0</v>
      </c>
    </row>
    <row r="3256" customFormat="false" ht="14.25" hidden="false" customHeight="false" outlineLevel="0" collapsed="false">
      <c r="A3256" s="0" t="n">
        <v>3255</v>
      </c>
      <c r="B3256" s="3" t="n">
        <v>45152</v>
      </c>
      <c r="C3256" s="4" t="s">
        <v>10</v>
      </c>
      <c r="D3256" s="0" t="n">
        <v>15</v>
      </c>
      <c r="E3256" s="0" t="n">
        <v>141</v>
      </c>
      <c r="F3256" s="0" t="s">
        <v>29</v>
      </c>
      <c r="G3256" s="5" t="n">
        <f aca="false">OR(C3256="M15",C3256="M10")</f>
        <v>0</v>
      </c>
      <c r="H3256" s="5" t="n">
        <f aca="false">AND(D3256&lt;=7,D3256&gt;=4)</f>
        <v>0</v>
      </c>
      <c r="I3256" s="5" t="n">
        <f aca="false">AND(B3256&gt;=$P$1,B3256&lt;=$Q$1)</f>
        <v>0</v>
      </c>
      <c r="J3256" s="0" t="n">
        <f aca="false">VLOOKUP(D3256,Товар!$A$1:$F$61,5)</f>
        <v>250</v>
      </c>
      <c r="K3256" s="5" t="n">
        <f aca="false">IF(F3256="Поступление",TRUE())</f>
        <v>0</v>
      </c>
      <c r="L3256" s="5" t="n">
        <f aca="false">AND(G3256,H3256,I3256,K3256)</f>
        <v>0</v>
      </c>
      <c r="M3256" s="0" t="n">
        <f aca="false">IF(L3256,1,0)</f>
        <v>0</v>
      </c>
      <c r="N3256" s="0" t="n">
        <f aca="false">E3256*J3256*M3256</f>
        <v>0</v>
      </c>
    </row>
    <row r="3257" customFormat="false" ht="14.25" hidden="false" customHeight="false" outlineLevel="0" collapsed="false">
      <c r="A3257" s="0" t="n">
        <v>3256</v>
      </c>
      <c r="B3257" s="3" t="n">
        <v>45152</v>
      </c>
      <c r="C3257" s="4" t="s">
        <v>10</v>
      </c>
      <c r="D3257" s="0" t="n">
        <v>16</v>
      </c>
      <c r="E3257" s="0" t="n">
        <v>122</v>
      </c>
      <c r="F3257" s="0" t="s">
        <v>29</v>
      </c>
      <c r="G3257" s="5" t="n">
        <f aca="false">OR(C3257="M15",C3257="M10")</f>
        <v>0</v>
      </c>
      <c r="H3257" s="5" t="n">
        <f aca="false">AND(D3257&lt;=7,D3257&gt;=4)</f>
        <v>0</v>
      </c>
      <c r="I3257" s="5" t="n">
        <f aca="false">AND(B3257&gt;=$P$1,B3257&lt;=$Q$1)</f>
        <v>0</v>
      </c>
      <c r="J3257" s="0" t="n">
        <f aca="false">VLOOKUP(D3257,Товар!$A$1:$F$61,5)</f>
        <v>1</v>
      </c>
      <c r="K3257" s="5" t="n">
        <f aca="false">IF(F3257="Поступление",TRUE())</f>
        <v>0</v>
      </c>
      <c r="L3257" s="5" t="n">
        <f aca="false">AND(G3257,H3257,I3257,K3257)</f>
        <v>0</v>
      </c>
      <c r="M3257" s="0" t="n">
        <f aca="false">IF(L3257,1,0)</f>
        <v>0</v>
      </c>
      <c r="N3257" s="0" t="n">
        <f aca="false">E3257*J3257*M3257</f>
        <v>0</v>
      </c>
    </row>
    <row r="3258" customFormat="false" ht="14.25" hidden="false" customHeight="false" outlineLevel="0" collapsed="false">
      <c r="A3258" s="0" t="n">
        <v>3257</v>
      </c>
      <c r="B3258" s="3" t="n">
        <v>45152</v>
      </c>
      <c r="C3258" s="4" t="s">
        <v>10</v>
      </c>
      <c r="D3258" s="0" t="n">
        <v>17</v>
      </c>
      <c r="E3258" s="0" t="n">
        <v>123</v>
      </c>
      <c r="F3258" s="0" t="s">
        <v>29</v>
      </c>
      <c r="G3258" s="5" t="n">
        <f aca="false">OR(C3258="M15",C3258="M10")</f>
        <v>0</v>
      </c>
      <c r="H3258" s="5" t="n">
        <f aca="false">AND(D3258&lt;=7,D3258&gt;=4)</f>
        <v>0</v>
      </c>
      <c r="I3258" s="5" t="n">
        <f aca="false">AND(B3258&gt;=$P$1,B3258&lt;=$Q$1)</f>
        <v>0</v>
      </c>
      <c r="J3258" s="0" t="n">
        <f aca="false">VLOOKUP(D3258,Товар!$A$1:$F$61,5)</f>
        <v>150</v>
      </c>
      <c r="K3258" s="5" t="n">
        <f aca="false">IF(F3258="Поступление",TRUE())</f>
        <v>0</v>
      </c>
      <c r="L3258" s="5" t="n">
        <f aca="false">AND(G3258,H3258,I3258,K3258)</f>
        <v>0</v>
      </c>
      <c r="M3258" s="0" t="n">
        <f aca="false">IF(L3258,1,0)</f>
        <v>0</v>
      </c>
      <c r="N3258" s="0" t="n">
        <f aca="false">E3258*J3258*M3258</f>
        <v>0</v>
      </c>
    </row>
    <row r="3259" customFormat="false" ht="14.25" hidden="false" customHeight="false" outlineLevel="0" collapsed="false">
      <c r="A3259" s="0" t="n">
        <v>3258</v>
      </c>
      <c r="B3259" s="3" t="n">
        <v>45152</v>
      </c>
      <c r="C3259" s="4" t="s">
        <v>10</v>
      </c>
      <c r="D3259" s="0" t="n">
        <v>18</v>
      </c>
      <c r="E3259" s="0" t="n">
        <v>158</v>
      </c>
      <c r="F3259" s="0" t="s">
        <v>29</v>
      </c>
      <c r="G3259" s="5" t="n">
        <f aca="false">OR(C3259="M15",C3259="M10")</f>
        <v>0</v>
      </c>
      <c r="H3259" s="5" t="n">
        <f aca="false">AND(D3259&lt;=7,D3259&gt;=4)</f>
        <v>0</v>
      </c>
      <c r="I3259" s="5" t="n">
        <f aca="false">AND(B3259&gt;=$P$1,B3259&lt;=$Q$1)</f>
        <v>0</v>
      </c>
      <c r="J3259" s="0" t="n">
        <f aca="false">VLOOKUP(D3259,Товар!$A$1:$F$61,5)</f>
        <v>150</v>
      </c>
      <c r="K3259" s="5" t="n">
        <f aca="false">IF(F3259="Поступление",TRUE())</f>
        <v>0</v>
      </c>
      <c r="L3259" s="5" t="n">
        <f aca="false">AND(G3259,H3259,I3259,K3259)</f>
        <v>0</v>
      </c>
      <c r="M3259" s="0" t="n">
        <f aca="false">IF(L3259,1,0)</f>
        <v>0</v>
      </c>
      <c r="N3259" s="0" t="n">
        <f aca="false">E3259*J3259*M3259</f>
        <v>0</v>
      </c>
    </row>
    <row r="3260" customFormat="false" ht="14.25" hidden="false" customHeight="false" outlineLevel="0" collapsed="false">
      <c r="A3260" s="0" t="n">
        <v>3259</v>
      </c>
      <c r="B3260" s="3" t="n">
        <v>45152</v>
      </c>
      <c r="C3260" s="4" t="s">
        <v>10</v>
      </c>
      <c r="D3260" s="0" t="n">
        <v>19</v>
      </c>
      <c r="E3260" s="0" t="n">
        <v>146</v>
      </c>
      <c r="F3260" s="0" t="s">
        <v>29</v>
      </c>
      <c r="G3260" s="5" t="n">
        <f aca="false">OR(C3260="M15",C3260="M10")</f>
        <v>0</v>
      </c>
      <c r="H3260" s="5" t="n">
        <f aca="false">AND(D3260&lt;=7,D3260&gt;=4)</f>
        <v>0</v>
      </c>
      <c r="I3260" s="5" t="n">
        <f aca="false">AND(B3260&gt;=$P$1,B3260&lt;=$Q$1)</f>
        <v>0</v>
      </c>
      <c r="J3260" s="0" t="n">
        <f aca="false">VLOOKUP(D3260,Товар!$A$1:$F$61,5)</f>
        <v>700</v>
      </c>
      <c r="K3260" s="5" t="n">
        <f aca="false">IF(F3260="Поступление",TRUE())</f>
        <v>0</v>
      </c>
      <c r="L3260" s="5" t="n">
        <f aca="false">AND(G3260,H3260,I3260,K3260)</f>
        <v>0</v>
      </c>
      <c r="M3260" s="0" t="n">
        <f aca="false">IF(L3260,1,0)</f>
        <v>0</v>
      </c>
      <c r="N3260" s="0" t="n">
        <f aca="false">E3260*J3260*M3260</f>
        <v>0</v>
      </c>
    </row>
    <row r="3261" customFormat="false" ht="14.25" hidden="false" customHeight="false" outlineLevel="0" collapsed="false">
      <c r="A3261" s="0" t="n">
        <v>3260</v>
      </c>
      <c r="B3261" s="3" t="n">
        <v>45152</v>
      </c>
      <c r="C3261" s="4" t="s">
        <v>10</v>
      </c>
      <c r="D3261" s="0" t="n">
        <v>20</v>
      </c>
      <c r="E3261" s="0" t="n">
        <v>147</v>
      </c>
      <c r="F3261" s="0" t="s">
        <v>29</v>
      </c>
      <c r="G3261" s="5" t="n">
        <f aca="false">OR(C3261="M15",C3261="M10")</f>
        <v>0</v>
      </c>
      <c r="H3261" s="5" t="n">
        <f aca="false">AND(D3261&lt;=7,D3261&gt;=4)</f>
        <v>0</v>
      </c>
      <c r="I3261" s="5" t="n">
        <f aca="false">AND(B3261&gt;=$P$1,B3261&lt;=$Q$1)</f>
        <v>0</v>
      </c>
      <c r="J3261" s="0" t="n">
        <f aca="false">VLOOKUP(D3261,Товар!$A$1:$F$61,5)</f>
        <v>500</v>
      </c>
      <c r="K3261" s="5" t="n">
        <f aca="false">IF(F3261="Поступление",TRUE())</f>
        <v>0</v>
      </c>
      <c r="L3261" s="5" t="n">
        <f aca="false">AND(G3261,H3261,I3261,K3261)</f>
        <v>0</v>
      </c>
      <c r="M3261" s="0" t="n">
        <f aca="false">IF(L3261,1,0)</f>
        <v>0</v>
      </c>
      <c r="N3261" s="0" t="n">
        <f aca="false">E3261*J3261*M3261</f>
        <v>0</v>
      </c>
    </row>
    <row r="3262" customFormat="false" ht="14.25" hidden="false" customHeight="false" outlineLevel="0" collapsed="false">
      <c r="A3262" s="0" t="n">
        <v>3261</v>
      </c>
      <c r="B3262" s="3" t="n">
        <v>45152</v>
      </c>
      <c r="C3262" s="4" t="s">
        <v>10</v>
      </c>
      <c r="D3262" s="0" t="n">
        <v>21</v>
      </c>
      <c r="E3262" s="0" t="n">
        <v>169</v>
      </c>
      <c r="F3262" s="0" t="s">
        <v>29</v>
      </c>
      <c r="G3262" s="5" t="n">
        <f aca="false">OR(C3262="M15",C3262="M10")</f>
        <v>0</v>
      </c>
      <c r="H3262" s="5" t="n">
        <f aca="false">AND(D3262&lt;=7,D3262&gt;=4)</f>
        <v>0</v>
      </c>
      <c r="I3262" s="5" t="n">
        <f aca="false">AND(B3262&gt;=$P$1,B3262&lt;=$Q$1)</f>
        <v>0</v>
      </c>
      <c r="J3262" s="0" t="n">
        <f aca="false">VLOOKUP(D3262,Товар!$A$1:$F$61,5)</f>
        <v>500</v>
      </c>
      <c r="K3262" s="5" t="n">
        <f aca="false">IF(F3262="Поступление",TRUE())</f>
        <v>0</v>
      </c>
      <c r="L3262" s="5" t="n">
        <f aca="false">AND(G3262,H3262,I3262,K3262)</f>
        <v>0</v>
      </c>
      <c r="M3262" s="0" t="n">
        <f aca="false">IF(L3262,1,0)</f>
        <v>0</v>
      </c>
      <c r="N3262" s="0" t="n">
        <f aca="false">E3262*J3262*M3262</f>
        <v>0</v>
      </c>
    </row>
    <row r="3263" customFormat="false" ht="14.25" hidden="false" customHeight="false" outlineLevel="0" collapsed="false">
      <c r="A3263" s="0" t="n">
        <v>3262</v>
      </c>
      <c r="B3263" s="3" t="n">
        <v>45152</v>
      </c>
      <c r="C3263" s="4" t="s">
        <v>10</v>
      </c>
      <c r="D3263" s="0" t="n">
        <v>22</v>
      </c>
      <c r="E3263" s="0" t="n">
        <v>199</v>
      </c>
      <c r="F3263" s="0" t="s">
        <v>29</v>
      </c>
      <c r="G3263" s="5" t="n">
        <f aca="false">OR(C3263="M15",C3263="M10")</f>
        <v>0</v>
      </c>
      <c r="H3263" s="5" t="n">
        <f aca="false">AND(D3263&lt;=7,D3263&gt;=4)</f>
        <v>0</v>
      </c>
      <c r="I3263" s="5" t="n">
        <f aca="false">AND(B3263&gt;=$P$1,B3263&lt;=$Q$1)</f>
        <v>0</v>
      </c>
      <c r="J3263" s="0" t="n">
        <f aca="false">VLOOKUP(D3263,Товар!$A$1:$F$61,5)</f>
        <v>600</v>
      </c>
      <c r="K3263" s="5" t="n">
        <f aca="false">IF(F3263="Поступление",TRUE())</f>
        <v>0</v>
      </c>
      <c r="L3263" s="5" t="n">
        <f aca="false">AND(G3263,H3263,I3263,K3263)</f>
        <v>0</v>
      </c>
      <c r="M3263" s="0" t="n">
        <f aca="false">IF(L3263,1,0)</f>
        <v>0</v>
      </c>
      <c r="N3263" s="0" t="n">
        <f aca="false">E3263*J3263*M3263</f>
        <v>0</v>
      </c>
    </row>
    <row r="3264" customFormat="false" ht="14.25" hidden="false" customHeight="false" outlineLevel="0" collapsed="false">
      <c r="A3264" s="0" t="n">
        <v>3263</v>
      </c>
      <c r="B3264" s="3" t="n">
        <v>45152</v>
      </c>
      <c r="C3264" s="4" t="s">
        <v>10</v>
      </c>
      <c r="D3264" s="0" t="n">
        <v>23</v>
      </c>
      <c r="E3264" s="0" t="n">
        <v>147</v>
      </c>
      <c r="F3264" s="0" t="s">
        <v>29</v>
      </c>
      <c r="G3264" s="5" t="n">
        <f aca="false">OR(C3264="M15",C3264="M10")</f>
        <v>0</v>
      </c>
      <c r="H3264" s="5" t="n">
        <f aca="false">AND(D3264&lt;=7,D3264&gt;=4)</f>
        <v>0</v>
      </c>
      <c r="I3264" s="5" t="n">
        <f aca="false">AND(B3264&gt;=$P$1,B3264&lt;=$Q$1)</f>
        <v>0</v>
      </c>
      <c r="J3264" s="0" t="n">
        <f aca="false">VLOOKUP(D3264,Товар!$A$1:$F$61,5)</f>
        <v>1000</v>
      </c>
      <c r="K3264" s="5" t="n">
        <f aca="false">IF(F3264="Поступление",TRUE())</f>
        <v>0</v>
      </c>
      <c r="L3264" s="5" t="n">
        <f aca="false">AND(G3264,H3264,I3264,K3264)</f>
        <v>0</v>
      </c>
      <c r="M3264" s="0" t="n">
        <f aca="false">IF(L3264,1,0)</f>
        <v>0</v>
      </c>
      <c r="N3264" s="0" t="n">
        <f aca="false">E3264*J3264*M3264</f>
        <v>0</v>
      </c>
    </row>
    <row r="3265" customFormat="false" ht="14.25" hidden="false" customHeight="false" outlineLevel="0" collapsed="false">
      <c r="A3265" s="0" t="n">
        <v>3264</v>
      </c>
      <c r="B3265" s="3" t="n">
        <v>45152</v>
      </c>
      <c r="C3265" s="4" t="s">
        <v>10</v>
      </c>
      <c r="D3265" s="0" t="n">
        <v>24</v>
      </c>
      <c r="E3265" s="0" t="n">
        <v>138</v>
      </c>
      <c r="F3265" s="0" t="s">
        <v>29</v>
      </c>
      <c r="G3265" s="5" t="n">
        <f aca="false">OR(C3265="M15",C3265="M10")</f>
        <v>0</v>
      </c>
      <c r="H3265" s="5" t="n">
        <f aca="false">AND(D3265&lt;=7,D3265&gt;=4)</f>
        <v>0</v>
      </c>
      <c r="I3265" s="5" t="n">
        <f aca="false">AND(B3265&gt;=$P$1,B3265&lt;=$Q$1)</f>
        <v>0</v>
      </c>
      <c r="J3265" s="0" t="n">
        <f aca="false">VLOOKUP(D3265,Товар!$A$1:$F$61,5)</f>
        <v>200</v>
      </c>
      <c r="K3265" s="5" t="n">
        <f aca="false">IF(F3265="Поступление",TRUE())</f>
        <v>0</v>
      </c>
      <c r="L3265" s="5" t="n">
        <f aca="false">AND(G3265,H3265,I3265,K3265)</f>
        <v>0</v>
      </c>
      <c r="M3265" s="0" t="n">
        <f aca="false">IF(L3265,1,0)</f>
        <v>0</v>
      </c>
      <c r="N3265" s="0" t="n">
        <f aca="false">E3265*J3265*M3265</f>
        <v>0</v>
      </c>
    </row>
    <row r="3266" customFormat="false" ht="14.25" hidden="false" customHeight="false" outlineLevel="0" collapsed="false">
      <c r="A3266" s="0" t="n">
        <v>3265</v>
      </c>
      <c r="B3266" s="3" t="n">
        <v>45152</v>
      </c>
      <c r="C3266" s="4" t="s">
        <v>10</v>
      </c>
      <c r="D3266" s="0" t="n">
        <v>25</v>
      </c>
      <c r="E3266" s="0" t="n">
        <v>129</v>
      </c>
      <c r="F3266" s="0" t="s">
        <v>29</v>
      </c>
      <c r="G3266" s="5" t="n">
        <f aca="false">OR(C3266="M15",C3266="M10")</f>
        <v>0</v>
      </c>
      <c r="H3266" s="5" t="n">
        <f aca="false">AND(D3266&lt;=7,D3266&gt;=4)</f>
        <v>0</v>
      </c>
      <c r="I3266" s="5" t="n">
        <f aca="false">AND(B3266&gt;=$P$1,B3266&lt;=$Q$1)</f>
        <v>0</v>
      </c>
      <c r="J3266" s="0" t="n">
        <f aca="false">VLOOKUP(D3266,Товар!$A$1:$F$61,5)</f>
        <v>250</v>
      </c>
      <c r="K3266" s="5" t="n">
        <f aca="false">IF(F3266="Поступление",TRUE())</f>
        <v>0</v>
      </c>
      <c r="L3266" s="5" t="n">
        <f aca="false">AND(G3266,H3266,I3266,K3266)</f>
        <v>0</v>
      </c>
      <c r="M3266" s="0" t="n">
        <f aca="false">IF(L3266,1,0)</f>
        <v>0</v>
      </c>
      <c r="N3266" s="0" t="n">
        <f aca="false">E3266*J3266*M3266</f>
        <v>0</v>
      </c>
    </row>
    <row r="3267" customFormat="false" ht="14.25" hidden="false" customHeight="false" outlineLevel="0" collapsed="false">
      <c r="A3267" s="0" t="n">
        <v>3266</v>
      </c>
      <c r="B3267" s="3" t="n">
        <v>45152</v>
      </c>
      <c r="C3267" s="4" t="s">
        <v>10</v>
      </c>
      <c r="D3267" s="0" t="n">
        <v>26</v>
      </c>
      <c r="E3267" s="0" t="n">
        <v>191</v>
      </c>
      <c r="F3267" s="0" t="s">
        <v>29</v>
      </c>
      <c r="G3267" s="5" t="n">
        <f aca="false">OR(C3267="M15",C3267="M10")</f>
        <v>0</v>
      </c>
      <c r="H3267" s="5" t="n">
        <f aca="false">AND(D3267&lt;=7,D3267&gt;=4)</f>
        <v>0</v>
      </c>
      <c r="I3267" s="5" t="n">
        <f aca="false">AND(B3267&gt;=$P$1,B3267&lt;=$Q$1)</f>
        <v>0</v>
      </c>
      <c r="J3267" s="0" t="n">
        <f aca="false">VLOOKUP(D3267,Товар!$A$1:$F$61,5)</f>
        <v>300</v>
      </c>
      <c r="K3267" s="5" t="n">
        <f aca="false">IF(F3267="Поступление",TRUE())</f>
        <v>0</v>
      </c>
      <c r="L3267" s="5" t="n">
        <f aca="false">AND(G3267,H3267,I3267,K3267)</f>
        <v>0</v>
      </c>
      <c r="M3267" s="0" t="n">
        <f aca="false">IF(L3267,1,0)</f>
        <v>0</v>
      </c>
      <c r="N3267" s="0" t="n">
        <f aca="false">E3267*J3267*M3267</f>
        <v>0</v>
      </c>
    </row>
    <row r="3268" customFormat="false" ht="14.25" hidden="false" customHeight="false" outlineLevel="0" collapsed="false">
      <c r="A3268" s="0" t="n">
        <v>3267</v>
      </c>
      <c r="B3268" s="3" t="n">
        <v>45152</v>
      </c>
      <c r="C3268" s="4" t="s">
        <v>10</v>
      </c>
      <c r="D3268" s="0" t="n">
        <v>27</v>
      </c>
      <c r="E3268" s="0" t="n">
        <v>155</v>
      </c>
      <c r="F3268" s="0" t="s">
        <v>29</v>
      </c>
      <c r="G3268" s="5" t="n">
        <f aca="false">OR(C3268="M15",C3268="M10")</f>
        <v>0</v>
      </c>
      <c r="H3268" s="5" t="n">
        <f aca="false">AND(D3268&lt;=7,D3268&gt;=4)</f>
        <v>0</v>
      </c>
      <c r="I3268" s="5" t="n">
        <f aca="false">AND(B3268&gt;=$P$1,B3268&lt;=$Q$1)</f>
        <v>0</v>
      </c>
      <c r="J3268" s="0" t="n">
        <f aca="false">VLOOKUP(D3268,Товар!$A$1:$F$61,5)</f>
        <v>100</v>
      </c>
      <c r="K3268" s="5" t="n">
        <f aca="false">IF(F3268="Поступление",TRUE())</f>
        <v>0</v>
      </c>
      <c r="L3268" s="5" t="n">
        <f aca="false">AND(G3268,H3268,I3268,K3268)</f>
        <v>0</v>
      </c>
      <c r="M3268" s="0" t="n">
        <f aca="false">IF(L3268,1,0)</f>
        <v>0</v>
      </c>
      <c r="N3268" s="0" t="n">
        <f aca="false">E3268*J3268*M3268</f>
        <v>0</v>
      </c>
    </row>
    <row r="3269" customFormat="false" ht="14.25" hidden="false" customHeight="false" outlineLevel="0" collapsed="false">
      <c r="A3269" s="0" t="n">
        <v>3268</v>
      </c>
      <c r="B3269" s="3" t="n">
        <v>45152</v>
      </c>
      <c r="C3269" s="4" t="s">
        <v>10</v>
      </c>
      <c r="D3269" s="0" t="n">
        <v>28</v>
      </c>
      <c r="E3269" s="0" t="n">
        <v>143</v>
      </c>
      <c r="F3269" s="0" t="s">
        <v>29</v>
      </c>
      <c r="G3269" s="5" t="n">
        <f aca="false">OR(C3269="M15",C3269="M10")</f>
        <v>0</v>
      </c>
      <c r="H3269" s="5" t="n">
        <f aca="false">AND(D3269&lt;=7,D3269&gt;=4)</f>
        <v>0</v>
      </c>
      <c r="I3269" s="5" t="n">
        <f aca="false">AND(B3269&gt;=$P$1,B3269&lt;=$Q$1)</f>
        <v>0</v>
      </c>
      <c r="J3269" s="0" t="n">
        <f aca="false">VLOOKUP(D3269,Товар!$A$1:$F$61,5)</f>
        <v>250</v>
      </c>
      <c r="K3269" s="5" t="n">
        <f aca="false">IF(F3269="Поступление",TRUE())</f>
        <v>0</v>
      </c>
      <c r="L3269" s="5" t="n">
        <f aca="false">AND(G3269,H3269,I3269,K3269)</f>
        <v>0</v>
      </c>
      <c r="M3269" s="0" t="n">
        <f aca="false">IF(L3269,1,0)</f>
        <v>0</v>
      </c>
      <c r="N3269" s="0" t="n">
        <f aca="false">E3269*J3269*M3269</f>
        <v>0</v>
      </c>
    </row>
    <row r="3270" customFormat="false" ht="14.25" hidden="false" customHeight="false" outlineLevel="0" collapsed="false">
      <c r="A3270" s="0" t="n">
        <v>3269</v>
      </c>
      <c r="B3270" s="3" t="n">
        <v>45152</v>
      </c>
      <c r="C3270" s="4" t="s">
        <v>10</v>
      </c>
      <c r="D3270" s="0" t="n">
        <v>29</v>
      </c>
      <c r="E3270" s="0" t="n">
        <v>178</v>
      </c>
      <c r="F3270" s="0" t="s">
        <v>29</v>
      </c>
      <c r="G3270" s="5" t="n">
        <f aca="false">OR(C3270="M15",C3270="M10")</f>
        <v>0</v>
      </c>
      <c r="H3270" s="5" t="n">
        <f aca="false">AND(D3270&lt;=7,D3270&gt;=4)</f>
        <v>0</v>
      </c>
      <c r="I3270" s="5" t="n">
        <f aca="false">AND(B3270&gt;=$P$1,B3270&lt;=$Q$1)</f>
        <v>0</v>
      </c>
      <c r="J3270" s="0" t="n">
        <f aca="false">VLOOKUP(D3270,Товар!$A$1:$F$61,5)</f>
        <v>250</v>
      </c>
      <c r="K3270" s="5" t="n">
        <f aca="false">IF(F3270="Поступление",TRUE())</f>
        <v>0</v>
      </c>
      <c r="L3270" s="5" t="n">
        <f aca="false">AND(G3270,H3270,I3270,K3270)</f>
        <v>0</v>
      </c>
      <c r="M3270" s="0" t="n">
        <f aca="false">IF(L3270,1,0)</f>
        <v>0</v>
      </c>
      <c r="N3270" s="0" t="n">
        <f aca="false">E3270*J3270*M3270</f>
        <v>0</v>
      </c>
    </row>
    <row r="3271" customFormat="false" ht="14.25" hidden="false" customHeight="false" outlineLevel="0" collapsed="false">
      <c r="A3271" s="0" t="n">
        <v>3270</v>
      </c>
      <c r="B3271" s="3" t="n">
        <v>45152</v>
      </c>
      <c r="C3271" s="4" t="s">
        <v>10</v>
      </c>
      <c r="D3271" s="0" t="n">
        <v>30</v>
      </c>
      <c r="E3271" s="0" t="n">
        <v>146</v>
      </c>
      <c r="F3271" s="0" t="s">
        <v>29</v>
      </c>
      <c r="G3271" s="5" t="n">
        <f aca="false">OR(C3271="M15",C3271="M10")</f>
        <v>0</v>
      </c>
      <c r="H3271" s="5" t="n">
        <f aca="false">AND(D3271&lt;=7,D3271&gt;=4)</f>
        <v>0</v>
      </c>
      <c r="I3271" s="5" t="n">
        <f aca="false">AND(B3271&gt;=$P$1,B3271&lt;=$Q$1)</f>
        <v>0</v>
      </c>
      <c r="J3271" s="0" t="n">
        <f aca="false">VLOOKUP(D3271,Товар!$A$1:$F$61,5)</f>
        <v>100</v>
      </c>
      <c r="K3271" s="5" t="n">
        <f aca="false">IF(F3271="Поступление",TRUE())</f>
        <v>0</v>
      </c>
      <c r="L3271" s="5" t="n">
        <f aca="false">AND(G3271,H3271,I3271,K3271)</f>
        <v>0</v>
      </c>
      <c r="M3271" s="0" t="n">
        <f aca="false">IF(L3271,1,0)</f>
        <v>0</v>
      </c>
      <c r="N3271" s="0" t="n">
        <f aca="false">E3271*J3271*M3271</f>
        <v>0</v>
      </c>
    </row>
    <row r="3272" customFormat="false" ht="14.25" hidden="false" customHeight="false" outlineLevel="0" collapsed="false">
      <c r="A3272" s="0" t="n">
        <v>3271</v>
      </c>
      <c r="B3272" s="3" t="n">
        <v>45152</v>
      </c>
      <c r="C3272" s="4" t="s">
        <v>10</v>
      </c>
      <c r="D3272" s="0" t="n">
        <v>31</v>
      </c>
      <c r="E3272" s="0" t="n">
        <v>128</v>
      </c>
      <c r="F3272" s="0" t="s">
        <v>29</v>
      </c>
      <c r="G3272" s="5" t="n">
        <f aca="false">OR(C3272="M15",C3272="M10")</f>
        <v>0</v>
      </c>
      <c r="H3272" s="5" t="n">
        <f aca="false">AND(D3272&lt;=7,D3272&gt;=4)</f>
        <v>0</v>
      </c>
      <c r="I3272" s="5" t="n">
        <f aca="false">AND(B3272&gt;=$P$1,B3272&lt;=$Q$1)</f>
        <v>0</v>
      </c>
      <c r="J3272" s="0" t="n">
        <f aca="false">VLOOKUP(D3272,Товар!$A$1:$F$61,5)</f>
        <v>80</v>
      </c>
      <c r="K3272" s="5" t="n">
        <f aca="false">IF(F3272="Поступление",TRUE())</f>
        <v>0</v>
      </c>
      <c r="L3272" s="5" t="n">
        <f aca="false">AND(G3272,H3272,I3272,K3272)</f>
        <v>0</v>
      </c>
      <c r="M3272" s="0" t="n">
        <f aca="false">IF(L3272,1,0)</f>
        <v>0</v>
      </c>
      <c r="N3272" s="0" t="n">
        <f aca="false">E3272*J3272*M3272</f>
        <v>0</v>
      </c>
    </row>
    <row r="3273" customFormat="false" ht="14.25" hidden="false" customHeight="false" outlineLevel="0" collapsed="false">
      <c r="A3273" s="0" t="n">
        <v>3272</v>
      </c>
      <c r="B3273" s="3" t="n">
        <v>45152</v>
      </c>
      <c r="C3273" s="4" t="s">
        <v>10</v>
      </c>
      <c r="D3273" s="0" t="n">
        <v>32</v>
      </c>
      <c r="E3273" s="0" t="n">
        <v>191</v>
      </c>
      <c r="F3273" s="0" t="s">
        <v>29</v>
      </c>
      <c r="G3273" s="5" t="n">
        <f aca="false">OR(C3273="M15",C3273="M10")</f>
        <v>0</v>
      </c>
      <c r="H3273" s="5" t="n">
        <f aca="false">AND(D3273&lt;=7,D3273&gt;=4)</f>
        <v>0</v>
      </c>
      <c r="I3273" s="5" t="n">
        <f aca="false">AND(B3273&gt;=$P$1,B3273&lt;=$Q$1)</f>
        <v>0</v>
      </c>
      <c r="J3273" s="0" t="n">
        <f aca="false">VLOOKUP(D3273,Товар!$A$1:$F$61,5)</f>
        <v>100</v>
      </c>
      <c r="K3273" s="5" t="n">
        <f aca="false">IF(F3273="Поступление",TRUE())</f>
        <v>0</v>
      </c>
      <c r="L3273" s="5" t="n">
        <f aca="false">AND(G3273,H3273,I3273,K3273)</f>
        <v>0</v>
      </c>
      <c r="M3273" s="0" t="n">
        <f aca="false">IF(L3273,1,0)</f>
        <v>0</v>
      </c>
      <c r="N3273" s="0" t="n">
        <f aca="false">E3273*J3273*M3273</f>
        <v>0</v>
      </c>
    </row>
    <row r="3274" customFormat="false" ht="14.25" hidden="false" customHeight="false" outlineLevel="0" collapsed="false">
      <c r="A3274" s="0" t="n">
        <v>3273</v>
      </c>
      <c r="B3274" s="3" t="n">
        <v>45152</v>
      </c>
      <c r="C3274" s="4" t="s">
        <v>10</v>
      </c>
      <c r="D3274" s="0" t="n">
        <v>33</v>
      </c>
      <c r="E3274" s="0" t="n">
        <v>165</v>
      </c>
      <c r="F3274" s="0" t="s">
        <v>29</v>
      </c>
      <c r="G3274" s="5" t="n">
        <f aca="false">OR(C3274="M15",C3274="M10")</f>
        <v>0</v>
      </c>
      <c r="H3274" s="5" t="n">
        <f aca="false">AND(D3274&lt;=7,D3274&gt;=4)</f>
        <v>0</v>
      </c>
      <c r="I3274" s="5" t="n">
        <f aca="false">AND(B3274&gt;=$P$1,B3274&lt;=$Q$1)</f>
        <v>0</v>
      </c>
      <c r="J3274" s="0" t="n">
        <f aca="false">VLOOKUP(D3274,Товар!$A$1:$F$61,5)</f>
        <v>100</v>
      </c>
      <c r="K3274" s="5" t="n">
        <f aca="false">IF(F3274="Поступление",TRUE())</f>
        <v>0</v>
      </c>
      <c r="L3274" s="5" t="n">
        <f aca="false">AND(G3274,H3274,I3274,K3274)</f>
        <v>0</v>
      </c>
      <c r="M3274" s="0" t="n">
        <f aca="false">IF(L3274,1,0)</f>
        <v>0</v>
      </c>
      <c r="N3274" s="0" t="n">
        <f aca="false">E3274*J3274*M3274</f>
        <v>0</v>
      </c>
    </row>
    <row r="3275" customFormat="false" ht="14.25" hidden="false" customHeight="false" outlineLevel="0" collapsed="false">
      <c r="A3275" s="0" t="n">
        <v>3274</v>
      </c>
      <c r="B3275" s="3" t="n">
        <v>45152</v>
      </c>
      <c r="C3275" s="4" t="s">
        <v>10</v>
      </c>
      <c r="D3275" s="0" t="n">
        <v>34</v>
      </c>
      <c r="E3275" s="0" t="n">
        <v>167</v>
      </c>
      <c r="F3275" s="0" t="s">
        <v>29</v>
      </c>
      <c r="G3275" s="5" t="n">
        <f aca="false">OR(C3275="M15",C3275="M10")</f>
        <v>0</v>
      </c>
      <c r="H3275" s="5" t="n">
        <f aca="false">AND(D3275&lt;=7,D3275&gt;=4)</f>
        <v>0</v>
      </c>
      <c r="I3275" s="5" t="n">
        <f aca="false">AND(B3275&gt;=$P$1,B3275&lt;=$Q$1)</f>
        <v>0</v>
      </c>
      <c r="J3275" s="0" t="n">
        <f aca="false">VLOOKUP(D3275,Товар!$A$1:$F$61,5)</f>
        <v>200</v>
      </c>
      <c r="K3275" s="5" t="n">
        <f aca="false">IF(F3275="Поступление",TRUE())</f>
        <v>0</v>
      </c>
      <c r="L3275" s="5" t="n">
        <f aca="false">AND(G3275,H3275,I3275,K3275)</f>
        <v>0</v>
      </c>
      <c r="M3275" s="0" t="n">
        <f aca="false">IF(L3275,1,0)</f>
        <v>0</v>
      </c>
      <c r="N3275" s="0" t="n">
        <f aca="false">E3275*J3275*M3275</f>
        <v>0</v>
      </c>
    </row>
    <row r="3276" customFormat="false" ht="14.25" hidden="false" customHeight="false" outlineLevel="0" collapsed="false">
      <c r="A3276" s="0" t="n">
        <v>3275</v>
      </c>
      <c r="B3276" s="3" t="n">
        <v>45152</v>
      </c>
      <c r="C3276" s="4" t="s">
        <v>10</v>
      </c>
      <c r="D3276" s="0" t="n">
        <v>35</v>
      </c>
      <c r="E3276" s="0" t="n">
        <v>132</v>
      </c>
      <c r="F3276" s="0" t="s">
        <v>29</v>
      </c>
      <c r="G3276" s="5" t="n">
        <f aca="false">OR(C3276="M15",C3276="M10")</f>
        <v>0</v>
      </c>
      <c r="H3276" s="5" t="n">
        <f aca="false">AND(D3276&lt;=7,D3276&gt;=4)</f>
        <v>0</v>
      </c>
      <c r="I3276" s="5" t="n">
        <f aca="false">AND(B3276&gt;=$P$1,B3276&lt;=$Q$1)</f>
        <v>0</v>
      </c>
      <c r="J3276" s="0" t="n">
        <f aca="false">VLOOKUP(D3276,Товар!$A$1:$F$61,5)</f>
        <v>300</v>
      </c>
      <c r="K3276" s="5" t="n">
        <f aca="false">IF(F3276="Поступление",TRUE())</f>
        <v>0</v>
      </c>
      <c r="L3276" s="5" t="n">
        <f aca="false">AND(G3276,H3276,I3276,K3276)</f>
        <v>0</v>
      </c>
      <c r="M3276" s="0" t="n">
        <f aca="false">IF(L3276,1,0)</f>
        <v>0</v>
      </c>
      <c r="N3276" s="0" t="n">
        <f aca="false">E3276*J3276*M3276</f>
        <v>0</v>
      </c>
    </row>
    <row r="3277" customFormat="false" ht="14.25" hidden="false" customHeight="false" outlineLevel="0" collapsed="false">
      <c r="A3277" s="0" t="n">
        <v>3276</v>
      </c>
      <c r="B3277" s="3" t="n">
        <v>45152</v>
      </c>
      <c r="C3277" s="4" t="s">
        <v>10</v>
      </c>
      <c r="D3277" s="0" t="n">
        <v>36</v>
      </c>
      <c r="E3277" s="0" t="n">
        <v>105</v>
      </c>
      <c r="F3277" s="0" t="s">
        <v>29</v>
      </c>
      <c r="G3277" s="5" t="n">
        <f aca="false">OR(C3277="M15",C3277="M10")</f>
        <v>0</v>
      </c>
      <c r="H3277" s="5" t="n">
        <f aca="false">AND(D3277&lt;=7,D3277&gt;=4)</f>
        <v>0</v>
      </c>
      <c r="I3277" s="5" t="n">
        <f aca="false">AND(B3277&gt;=$P$1,B3277&lt;=$Q$1)</f>
        <v>0</v>
      </c>
      <c r="J3277" s="0" t="n">
        <f aca="false">VLOOKUP(D3277,Товар!$A$1:$F$61,5)</f>
        <v>400</v>
      </c>
      <c r="K3277" s="5" t="n">
        <f aca="false">IF(F3277="Поступление",TRUE())</f>
        <v>0</v>
      </c>
      <c r="L3277" s="5" t="n">
        <f aca="false">AND(G3277,H3277,I3277,K3277)</f>
        <v>0</v>
      </c>
      <c r="M3277" s="0" t="n">
        <f aca="false">IF(L3277,1,0)</f>
        <v>0</v>
      </c>
      <c r="N3277" s="0" t="n">
        <f aca="false">E3277*J3277*M3277</f>
        <v>0</v>
      </c>
    </row>
    <row r="3278" customFormat="false" ht="14.25" hidden="false" customHeight="false" outlineLevel="0" collapsed="false">
      <c r="A3278" s="0" t="n">
        <v>3277</v>
      </c>
      <c r="B3278" s="3" t="n">
        <v>45152</v>
      </c>
      <c r="C3278" s="4" t="s">
        <v>12</v>
      </c>
      <c r="D3278" s="0" t="n">
        <v>1</v>
      </c>
      <c r="E3278" s="0" t="n">
        <v>114</v>
      </c>
      <c r="F3278" s="0" t="s">
        <v>29</v>
      </c>
      <c r="G3278" s="5" t="n">
        <f aca="false">OR(C3278="M15",C3278="M10")</f>
        <v>0</v>
      </c>
      <c r="H3278" s="5" t="n">
        <f aca="false">AND(D3278&lt;=7,D3278&gt;=4)</f>
        <v>0</v>
      </c>
      <c r="I3278" s="5" t="n">
        <f aca="false">AND(B3278&gt;=$P$1,B3278&lt;=$Q$1)</f>
        <v>0</v>
      </c>
      <c r="J3278" s="0" t="n">
        <f aca="false">VLOOKUP(D3278,Товар!$A$1:$F$61,5)</f>
        <v>250</v>
      </c>
      <c r="K3278" s="5" t="n">
        <f aca="false">IF(F3278="Поступление",TRUE())</f>
        <v>0</v>
      </c>
      <c r="L3278" s="5" t="n">
        <f aca="false">AND(G3278,H3278,I3278,K3278)</f>
        <v>0</v>
      </c>
      <c r="M3278" s="0" t="n">
        <f aca="false">IF(L3278,1,0)</f>
        <v>0</v>
      </c>
      <c r="N3278" s="0" t="n">
        <f aca="false">E3278*J3278*M3278</f>
        <v>0</v>
      </c>
    </row>
    <row r="3279" customFormat="false" ht="14.25" hidden="false" customHeight="false" outlineLevel="0" collapsed="false">
      <c r="A3279" s="0" t="n">
        <v>3278</v>
      </c>
      <c r="B3279" s="3" t="n">
        <v>45152</v>
      </c>
      <c r="C3279" s="4" t="s">
        <v>12</v>
      </c>
      <c r="D3279" s="0" t="n">
        <v>2</v>
      </c>
      <c r="E3279" s="0" t="n">
        <v>192</v>
      </c>
      <c r="F3279" s="0" t="s">
        <v>29</v>
      </c>
      <c r="G3279" s="5" t="n">
        <f aca="false">OR(C3279="M15",C3279="M10")</f>
        <v>0</v>
      </c>
      <c r="H3279" s="5" t="n">
        <f aca="false">AND(D3279&lt;=7,D3279&gt;=4)</f>
        <v>0</v>
      </c>
      <c r="I3279" s="5" t="n">
        <f aca="false">AND(B3279&gt;=$P$1,B3279&lt;=$Q$1)</f>
        <v>0</v>
      </c>
      <c r="J3279" s="0" t="n">
        <f aca="false">VLOOKUP(D3279,Товар!$A$1:$F$61,5)</f>
        <v>1</v>
      </c>
      <c r="K3279" s="5" t="n">
        <f aca="false">IF(F3279="Поступление",TRUE())</f>
        <v>0</v>
      </c>
      <c r="L3279" s="5" t="n">
        <f aca="false">AND(G3279,H3279,I3279,K3279)</f>
        <v>0</v>
      </c>
      <c r="M3279" s="0" t="n">
        <f aca="false">IF(L3279,1,0)</f>
        <v>0</v>
      </c>
      <c r="N3279" s="0" t="n">
        <f aca="false">E3279*J3279*M3279</f>
        <v>0</v>
      </c>
    </row>
    <row r="3280" customFormat="false" ht="14.25" hidden="false" customHeight="false" outlineLevel="0" collapsed="false">
      <c r="A3280" s="0" t="n">
        <v>3279</v>
      </c>
      <c r="B3280" s="3" t="n">
        <v>45152</v>
      </c>
      <c r="C3280" s="4" t="s">
        <v>12</v>
      </c>
      <c r="D3280" s="0" t="n">
        <v>3</v>
      </c>
      <c r="E3280" s="0" t="n">
        <v>145</v>
      </c>
      <c r="F3280" s="0" t="s">
        <v>29</v>
      </c>
      <c r="G3280" s="5" t="n">
        <f aca="false">OR(C3280="M15",C3280="M10")</f>
        <v>0</v>
      </c>
      <c r="H3280" s="5" t="n">
        <f aca="false">AND(D3280&lt;=7,D3280&gt;=4)</f>
        <v>0</v>
      </c>
      <c r="I3280" s="5" t="n">
        <f aca="false">AND(B3280&gt;=$P$1,B3280&lt;=$Q$1)</f>
        <v>0</v>
      </c>
      <c r="J3280" s="0" t="n">
        <f aca="false">VLOOKUP(D3280,Товар!$A$1:$F$61,5)</f>
        <v>6</v>
      </c>
      <c r="K3280" s="5" t="n">
        <f aca="false">IF(F3280="Поступление",TRUE())</f>
        <v>0</v>
      </c>
      <c r="L3280" s="5" t="n">
        <f aca="false">AND(G3280,H3280,I3280,K3280)</f>
        <v>0</v>
      </c>
      <c r="M3280" s="0" t="n">
        <f aca="false">IF(L3280,1,0)</f>
        <v>0</v>
      </c>
      <c r="N3280" s="0" t="n">
        <f aca="false">E3280*J3280*M3280</f>
        <v>0</v>
      </c>
    </row>
    <row r="3281" customFormat="false" ht="14.25" hidden="false" customHeight="false" outlineLevel="0" collapsed="false">
      <c r="A3281" s="0" t="n">
        <v>3280</v>
      </c>
      <c r="B3281" s="3" t="n">
        <v>45152</v>
      </c>
      <c r="C3281" s="4" t="s">
        <v>12</v>
      </c>
      <c r="D3281" s="0" t="n">
        <v>4</v>
      </c>
      <c r="E3281" s="0" t="n">
        <v>163</v>
      </c>
      <c r="F3281" s="0" t="s">
        <v>29</v>
      </c>
      <c r="G3281" s="5" t="n">
        <f aca="false">OR(C3281="M15",C3281="M10")</f>
        <v>0</v>
      </c>
      <c r="H3281" s="5" t="n">
        <f aca="false">AND(D3281&lt;=7,D3281&gt;=4)</f>
        <v>1</v>
      </c>
      <c r="I3281" s="5" t="n">
        <f aca="false">AND(B3281&gt;=$P$1,B3281&lt;=$Q$1)</f>
        <v>0</v>
      </c>
      <c r="J3281" s="0" t="n">
        <f aca="false">VLOOKUP(D3281,Товар!$A$1:$F$61,5)</f>
        <v>250</v>
      </c>
      <c r="K3281" s="5" t="n">
        <f aca="false">IF(F3281="Поступление",TRUE())</f>
        <v>0</v>
      </c>
      <c r="L3281" s="5" t="n">
        <f aca="false">AND(G3281,H3281,I3281,K3281)</f>
        <v>0</v>
      </c>
      <c r="M3281" s="0" t="n">
        <f aca="false">IF(L3281,1,0)</f>
        <v>0</v>
      </c>
      <c r="N3281" s="0" t="n">
        <f aca="false">E3281*J3281*M3281</f>
        <v>0</v>
      </c>
    </row>
    <row r="3282" customFormat="false" ht="14.25" hidden="false" customHeight="false" outlineLevel="0" collapsed="false">
      <c r="A3282" s="0" t="n">
        <v>3281</v>
      </c>
      <c r="B3282" s="3" t="n">
        <v>45152</v>
      </c>
      <c r="C3282" s="4" t="s">
        <v>12</v>
      </c>
      <c r="D3282" s="0" t="n">
        <v>5</v>
      </c>
      <c r="E3282" s="0" t="n">
        <v>128</v>
      </c>
      <c r="F3282" s="0" t="s">
        <v>29</v>
      </c>
      <c r="G3282" s="5" t="n">
        <f aca="false">OR(C3282="M15",C3282="M10")</f>
        <v>0</v>
      </c>
      <c r="H3282" s="5" t="n">
        <f aca="false">AND(D3282&lt;=7,D3282&gt;=4)</f>
        <v>1</v>
      </c>
      <c r="I3282" s="5" t="n">
        <f aca="false">AND(B3282&gt;=$P$1,B3282&lt;=$Q$1)</f>
        <v>0</v>
      </c>
      <c r="J3282" s="0" t="n">
        <f aca="false">VLOOKUP(D3282,Товар!$A$1:$F$61,5)</f>
        <v>800</v>
      </c>
      <c r="K3282" s="5" t="n">
        <f aca="false">IF(F3282="Поступление",TRUE())</f>
        <v>0</v>
      </c>
      <c r="L3282" s="5" t="n">
        <f aca="false">AND(G3282,H3282,I3282,K3282)</f>
        <v>0</v>
      </c>
      <c r="M3282" s="0" t="n">
        <f aca="false">IF(L3282,1,0)</f>
        <v>0</v>
      </c>
      <c r="N3282" s="0" t="n">
        <f aca="false">E3282*J3282*M3282</f>
        <v>0</v>
      </c>
    </row>
    <row r="3283" customFormat="false" ht="14.25" hidden="false" customHeight="false" outlineLevel="0" collapsed="false">
      <c r="A3283" s="0" t="n">
        <v>3282</v>
      </c>
      <c r="B3283" s="3" t="n">
        <v>45152</v>
      </c>
      <c r="C3283" s="4" t="s">
        <v>12</v>
      </c>
      <c r="D3283" s="0" t="n">
        <v>6</v>
      </c>
      <c r="E3283" s="0" t="n">
        <v>145</v>
      </c>
      <c r="F3283" s="0" t="s">
        <v>29</v>
      </c>
      <c r="G3283" s="5" t="n">
        <f aca="false">OR(C3283="M15",C3283="M10")</f>
        <v>0</v>
      </c>
      <c r="H3283" s="5" t="n">
        <f aca="false">AND(D3283&lt;=7,D3283&gt;=4)</f>
        <v>1</v>
      </c>
      <c r="I3283" s="5" t="n">
        <f aca="false">AND(B3283&gt;=$P$1,B3283&lt;=$Q$1)</f>
        <v>0</v>
      </c>
      <c r="J3283" s="0" t="n">
        <f aca="false">VLOOKUP(D3283,Товар!$A$1:$F$61,5)</f>
        <v>500</v>
      </c>
      <c r="K3283" s="5" t="n">
        <f aca="false">IF(F3283="Поступление",TRUE())</f>
        <v>0</v>
      </c>
      <c r="L3283" s="5" t="n">
        <f aca="false">AND(G3283,H3283,I3283,K3283)</f>
        <v>0</v>
      </c>
      <c r="M3283" s="0" t="n">
        <f aca="false">IF(L3283,1,0)</f>
        <v>0</v>
      </c>
      <c r="N3283" s="0" t="n">
        <f aca="false">E3283*J3283*M3283</f>
        <v>0</v>
      </c>
    </row>
    <row r="3284" customFormat="false" ht="14.25" hidden="false" customHeight="false" outlineLevel="0" collapsed="false">
      <c r="A3284" s="0" t="n">
        <v>3283</v>
      </c>
      <c r="B3284" s="3" t="n">
        <v>45152</v>
      </c>
      <c r="C3284" s="4" t="s">
        <v>12</v>
      </c>
      <c r="D3284" s="0" t="n">
        <v>7</v>
      </c>
      <c r="E3284" s="0" t="n">
        <v>138</v>
      </c>
      <c r="F3284" s="0" t="s">
        <v>29</v>
      </c>
      <c r="G3284" s="5" t="n">
        <f aca="false">OR(C3284="M15",C3284="M10")</f>
        <v>0</v>
      </c>
      <c r="H3284" s="5" t="n">
        <f aca="false">AND(D3284&lt;=7,D3284&gt;=4)</f>
        <v>1</v>
      </c>
      <c r="I3284" s="5" t="n">
        <f aca="false">AND(B3284&gt;=$P$1,B3284&lt;=$Q$1)</f>
        <v>0</v>
      </c>
      <c r="J3284" s="0" t="n">
        <f aca="false">VLOOKUP(D3284,Товар!$A$1:$F$61,5)</f>
        <v>1000</v>
      </c>
      <c r="K3284" s="5" t="n">
        <f aca="false">IF(F3284="Поступление",TRUE())</f>
        <v>0</v>
      </c>
      <c r="L3284" s="5" t="n">
        <f aca="false">AND(G3284,H3284,I3284,K3284)</f>
        <v>0</v>
      </c>
      <c r="M3284" s="0" t="n">
        <f aca="false">IF(L3284,1,0)</f>
        <v>0</v>
      </c>
      <c r="N3284" s="0" t="n">
        <f aca="false">E3284*J3284*M3284</f>
        <v>0</v>
      </c>
    </row>
    <row r="3285" customFormat="false" ht="14.25" hidden="false" customHeight="false" outlineLevel="0" collapsed="false">
      <c r="A3285" s="0" t="n">
        <v>3284</v>
      </c>
      <c r="B3285" s="3" t="n">
        <v>45152</v>
      </c>
      <c r="C3285" s="4" t="s">
        <v>12</v>
      </c>
      <c r="D3285" s="0" t="n">
        <v>8</v>
      </c>
      <c r="E3285" s="0" t="n">
        <v>164</v>
      </c>
      <c r="F3285" s="0" t="s">
        <v>29</v>
      </c>
      <c r="G3285" s="5" t="n">
        <f aca="false">OR(C3285="M15",C3285="M10")</f>
        <v>0</v>
      </c>
      <c r="H3285" s="5" t="n">
        <f aca="false">AND(D3285&lt;=7,D3285&gt;=4)</f>
        <v>0</v>
      </c>
      <c r="I3285" s="5" t="n">
        <f aca="false">AND(B3285&gt;=$P$1,B3285&lt;=$Q$1)</f>
        <v>0</v>
      </c>
      <c r="J3285" s="0" t="n">
        <f aca="false">VLOOKUP(D3285,Товар!$A$1:$F$61,5)</f>
        <v>250</v>
      </c>
      <c r="K3285" s="5" t="n">
        <f aca="false">IF(F3285="Поступление",TRUE())</f>
        <v>0</v>
      </c>
      <c r="L3285" s="5" t="n">
        <f aca="false">AND(G3285,H3285,I3285,K3285)</f>
        <v>0</v>
      </c>
      <c r="M3285" s="0" t="n">
        <f aca="false">IF(L3285,1,0)</f>
        <v>0</v>
      </c>
      <c r="N3285" s="0" t="n">
        <f aca="false">E3285*J3285*M3285</f>
        <v>0</v>
      </c>
    </row>
    <row r="3286" customFormat="false" ht="14.25" hidden="false" customHeight="false" outlineLevel="0" collapsed="false">
      <c r="A3286" s="0" t="n">
        <v>3285</v>
      </c>
      <c r="B3286" s="3" t="n">
        <v>45152</v>
      </c>
      <c r="C3286" s="4" t="s">
        <v>12</v>
      </c>
      <c r="D3286" s="0" t="n">
        <v>9</v>
      </c>
      <c r="E3286" s="0" t="n">
        <v>176</v>
      </c>
      <c r="F3286" s="0" t="s">
        <v>29</v>
      </c>
      <c r="G3286" s="5" t="n">
        <f aca="false">OR(C3286="M15",C3286="M10")</f>
        <v>0</v>
      </c>
      <c r="H3286" s="5" t="n">
        <f aca="false">AND(D3286&lt;=7,D3286&gt;=4)</f>
        <v>0</v>
      </c>
      <c r="I3286" s="5" t="n">
        <f aca="false">AND(B3286&gt;=$P$1,B3286&lt;=$Q$1)</f>
        <v>0</v>
      </c>
      <c r="J3286" s="0" t="n">
        <f aca="false">VLOOKUP(D3286,Товар!$A$1:$F$61,5)</f>
        <v>500</v>
      </c>
      <c r="K3286" s="5" t="n">
        <f aca="false">IF(F3286="Поступление",TRUE())</f>
        <v>0</v>
      </c>
      <c r="L3286" s="5" t="n">
        <f aca="false">AND(G3286,H3286,I3286,K3286)</f>
        <v>0</v>
      </c>
      <c r="M3286" s="0" t="n">
        <f aca="false">IF(L3286,1,0)</f>
        <v>0</v>
      </c>
      <c r="N3286" s="0" t="n">
        <f aca="false">E3286*J3286*M3286</f>
        <v>0</v>
      </c>
    </row>
    <row r="3287" customFormat="false" ht="14.25" hidden="false" customHeight="false" outlineLevel="0" collapsed="false">
      <c r="A3287" s="0" t="n">
        <v>3286</v>
      </c>
      <c r="B3287" s="3" t="n">
        <v>45152</v>
      </c>
      <c r="C3287" s="4" t="s">
        <v>12</v>
      </c>
      <c r="D3287" s="0" t="n">
        <v>10</v>
      </c>
      <c r="E3287" s="0" t="n">
        <v>128</v>
      </c>
      <c r="F3287" s="0" t="s">
        <v>29</v>
      </c>
      <c r="G3287" s="5" t="n">
        <f aca="false">OR(C3287="M15",C3287="M10")</f>
        <v>0</v>
      </c>
      <c r="H3287" s="5" t="n">
        <f aca="false">AND(D3287&lt;=7,D3287&gt;=4)</f>
        <v>0</v>
      </c>
      <c r="I3287" s="5" t="n">
        <f aca="false">AND(B3287&gt;=$P$1,B3287&lt;=$Q$1)</f>
        <v>0</v>
      </c>
      <c r="J3287" s="0" t="n">
        <f aca="false">VLOOKUP(D3287,Товар!$A$1:$F$61,5)</f>
        <v>1000</v>
      </c>
      <c r="K3287" s="5" t="n">
        <f aca="false">IF(F3287="Поступление",TRUE())</f>
        <v>0</v>
      </c>
      <c r="L3287" s="5" t="n">
        <f aca="false">AND(G3287,H3287,I3287,K3287)</f>
        <v>0</v>
      </c>
      <c r="M3287" s="0" t="n">
        <f aca="false">IF(L3287,1,0)</f>
        <v>0</v>
      </c>
      <c r="N3287" s="0" t="n">
        <f aca="false">E3287*J3287*M3287</f>
        <v>0</v>
      </c>
    </row>
    <row r="3288" customFormat="false" ht="14.25" hidden="false" customHeight="false" outlineLevel="0" collapsed="false">
      <c r="A3288" s="0" t="n">
        <v>3287</v>
      </c>
      <c r="B3288" s="3" t="n">
        <v>45152</v>
      </c>
      <c r="C3288" s="4" t="s">
        <v>12</v>
      </c>
      <c r="D3288" s="0" t="n">
        <v>11</v>
      </c>
      <c r="E3288" s="0" t="n">
        <v>146</v>
      </c>
      <c r="F3288" s="0" t="s">
        <v>29</v>
      </c>
      <c r="G3288" s="5" t="n">
        <f aca="false">OR(C3288="M15",C3288="M10")</f>
        <v>0</v>
      </c>
      <c r="H3288" s="5" t="n">
        <f aca="false">AND(D3288&lt;=7,D3288&gt;=4)</f>
        <v>0</v>
      </c>
      <c r="I3288" s="5" t="n">
        <f aca="false">AND(B3288&gt;=$P$1,B3288&lt;=$Q$1)</f>
        <v>0</v>
      </c>
      <c r="J3288" s="0" t="n">
        <f aca="false">VLOOKUP(D3288,Товар!$A$1:$F$61,5)</f>
        <v>500</v>
      </c>
      <c r="K3288" s="5" t="n">
        <f aca="false">IF(F3288="Поступление",TRUE())</f>
        <v>0</v>
      </c>
      <c r="L3288" s="5" t="n">
        <f aca="false">AND(G3288,H3288,I3288,K3288)</f>
        <v>0</v>
      </c>
      <c r="M3288" s="0" t="n">
        <f aca="false">IF(L3288,1,0)</f>
        <v>0</v>
      </c>
      <c r="N3288" s="0" t="n">
        <f aca="false">E3288*J3288*M3288</f>
        <v>0</v>
      </c>
    </row>
    <row r="3289" customFormat="false" ht="14.25" hidden="false" customHeight="false" outlineLevel="0" collapsed="false">
      <c r="A3289" s="0" t="n">
        <v>3288</v>
      </c>
      <c r="B3289" s="3" t="n">
        <v>45152</v>
      </c>
      <c r="C3289" s="4" t="s">
        <v>12</v>
      </c>
      <c r="D3289" s="0" t="n">
        <v>12</v>
      </c>
      <c r="E3289" s="0" t="n">
        <v>173</v>
      </c>
      <c r="F3289" s="0" t="s">
        <v>29</v>
      </c>
      <c r="G3289" s="5" t="n">
        <f aca="false">OR(C3289="M15",C3289="M10")</f>
        <v>0</v>
      </c>
      <c r="H3289" s="5" t="n">
        <f aca="false">AND(D3289&lt;=7,D3289&gt;=4)</f>
        <v>0</v>
      </c>
      <c r="I3289" s="5" t="n">
        <f aca="false">AND(B3289&gt;=$P$1,B3289&lt;=$Q$1)</f>
        <v>0</v>
      </c>
      <c r="J3289" s="0" t="n">
        <f aca="false">VLOOKUP(D3289,Товар!$A$1:$F$61,5)</f>
        <v>250</v>
      </c>
      <c r="K3289" s="5" t="n">
        <f aca="false">IF(F3289="Поступление",TRUE())</f>
        <v>0</v>
      </c>
      <c r="L3289" s="5" t="n">
        <f aca="false">AND(G3289,H3289,I3289,K3289)</f>
        <v>0</v>
      </c>
      <c r="M3289" s="0" t="n">
        <f aca="false">IF(L3289,1,0)</f>
        <v>0</v>
      </c>
      <c r="N3289" s="0" t="n">
        <f aca="false">E3289*J3289*M3289</f>
        <v>0</v>
      </c>
    </row>
    <row r="3290" customFormat="false" ht="14.25" hidden="false" customHeight="false" outlineLevel="0" collapsed="false">
      <c r="A3290" s="0" t="n">
        <v>3289</v>
      </c>
      <c r="B3290" s="3" t="n">
        <v>45152</v>
      </c>
      <c r="C3290" s="4" t="s">
        <v>12</v>
      </c>
      <c r="D3290" s="0" t="n">
        <v>13</v>
      </c>
      <c r="E3290" s="0" t="n">
        <v>180</v>
      </c>
      <c r="F3290" s="0" t="s">
        <v>29</v>
      </c>
      <c r="G3290" s="5" t="n">
        <f aca="false">OR(C3290="M15",C3290="M10")</f>
        <v>0</v>
      </c>
      <c r="H3290" s="5" t="n">
        <f aca="false">AND(D3290&lt;=7,D3290&gt;=4)</f>
        <v>0</v>
      </c>
      <c r="I3290" s="5" t="n">
        <f aca="false">AND(B3290&gt;=$P$1,B3290&lt;=$Q$1)</f>
        <v>0</v>
      </c>
      <c r="J3290" s="0" t="n">
        <f aca="false">VLOOKUP(D3290,Товар!$A$1:$F$61,5)</f>
        <v>500</v>
      </c>
      <c r="K3290" s="5" t="n">
        <f aca="false">IF(F3290="Поступление",TRUE())</f>
        <v>0</v>
      </c>
      <c r="L3290" s="5" t="n">
        <f aca="false">AND(G3290,H3290,I3290,K3290)</f>
        <v>0</v>
      </c>
      <c r="M3290" s="0" t="n">
        <f aca="false">IF(L3290,1,0)</f>
        <v>0</v>
      </c>
      <c r="N3290" s="0" t="n">
        <f aca="false">E3290*J3290*M3290</f>
        <v>0</v>
      </c>
    </row>
    <row r="3291" customFormat="false" ht="14.25" hidden="false" customHeight="false" outlineLevel="0" collapsed="false">
      <c r="A3291" s="0" t="n">
        <v>3290</v>
      </c>
      <c r="B3291" s="3" t="n">
        <v>45152</v>
      </c>
      <c r="C3291" s="4" t="s">
        <v>12</v>
      </c>
      <c r="D3291" s="0" t="n">
        <v>14</v>
      </c>
      <c r="E3291" s="0" t="n">
        <v>142</v>
      </c>
      <c r="F3291" s="0" t="s">
        <v>29</v>
      </c>
      <c r="G3291" s="5" t="n">
        <f aca="false">OR(C3291="M15",C3291="M10")</f>
        <v>0</v>
      </c>
      <c r="H3291" s="5" t="n">
        <f aca="false">AND(D3291&lt;=7,D3291&gt;=4)</f>
        <v>0</v>
      </c>
      <c r="I3291" s="5" t="n">
        <f aca="false">AND(B3291&gt;=$P$1,B3291&lt;=$Q$1)</f>
        <v>0</v>
      </c>
      <c r="J3291" s="0" t="n">
        <f aca="false">VLOOKUP(D3291,Товар!$A$1:$F$61,5)</f>
        <v>300</v>
      </c>
      <c r="K3291" s="5" t="n">
        <f aca="false">IF(F3291="Поступление",TRUE())</f>
        <v>0</v>
      </c>
      <c r="L3291" s="5" t="n">
        <f aca="false">AND(G3291,H3291,I3291,K3291)</f>
        <v>0</v>
      </c>
      <c r="M3291" s="0" t="n">
        <f aca="false">IF(L3291,1,0)</f>
        <v>0</v>
      </c>
      <c r="N3291" s="0" t="n">
        <f aca="false">E3291*J3291*M3291</f>
        <v>0</v>
      </c>
    </row>
    <row r="3292" customFormat="false" ht="14.25" hidden="false" customHeight="false" outlineLevel="0" collapsed="false">
      <c r="A3292" s="0" t="n">
        <v>3291</v>
      </c>
      <c r="B3292" s="3" t="n">
        <v>45152</v>
      </c>
      <c r="C3292" s="4" t="s">
        <v>12</v>
      </c>
      <c r="D3292" s="0" t="n">
        <v>15</v>
      </c>
      <c r="E3292" s="0" t="n">
        <v>156</v>
      </c>
      <c r="F3292" s="0" t="s">
        <v>29</v>
      </c>
      <c r="G3292" s="5" t="n">
        <f aca="false">OR(C3292="M15",C3292="M10")</f>
        <v>0</v>
      </c>
      <c r="H3292" s="5" t="n">
        <f aca="false">AND(D3292&lt;=7,D3292&gt;=4)</f>
        <v>0</v>
      </c>
      <c r="I3292" s="5" t="n">
        <f aca="false">AND(B3292&gt;=$P$1,B3292&lt;=$Q$1)</f>
        <v>0</v>
      </c>
      <c r="J3292" s="0" t="n">
        <f aca="false">VLOOKUP(D3292,Товар!$A$1:$F$61,5)</f>
        <v>250</v>
      </c>
      <c r="K3292" s="5" t="n">
        <f aca="false">IF(F3292="Поступление",TRUE())</f>
        <v>0</v>
      </c>
      <c r="L3292" s="5" t="n">
        <f aca="false">AND(G3292,H3292,I3292,K3292)</f>
        <v>0</v>
      </c>
      <c r="M3292" s="0" t="n">
        <f aca="false">IF(L3292,1,0)</f>
        <v>0</v>
      </c>
      <c r="N3292" s="0" t="n">
        <f aca="false">E3292*J3292*M3292</f>
        <v>0</v>
      </c>
    </row>
    <row r="3293" customFormat="false" ht="14.25" hidden="false" customHeight="false" outlineLevel="0" collapsed="false">
      <c r="A3293" s="0" t="n">
        <v>3292</v>
      </c>
      <c r="B3293" s="3" t="n">
        <v>45152</v>
      </c>
      <c r="C3293" s="4" t="s">
        <v>12</v>
      </c>
      <c r="D3293" s="0" t="n">
        <v>16</v>
      </c>
      <c r="E3293" s="0" t="n">
        <v>144</v>
      </c>
      <c r="F3293" s="0" t="s">
        <v>29</v>
      </c>
      <c r="G3293" s="5" t="n">
        <f aca="false">OR(C3293="M15",C3293="M10")</f>
        <v>0</v>
      </c>
      <c r="H3293" s="5" t="n">
        <f aca="false">AND(D3293&lt;=7,D3293&gt;=4)</f>
        <v>0</v>
      </c>
      <c r="I3293" s="5" t="n">
        <f aca="false">AND(B3293&gt;=$P$1,B3293&lt;=$Q$1)</f>
        <v>0</v>
      </c>
      <c r="J3293" s="0" t="n">
        <f aca="false">VLOOKUP(D3293,Товар!$A$1:$F$61,5)</f>
        <v>1</v>
      </c>
      <c r="K3293" s="5" t="n">
        <f aca="false">IF(F3293="Поступление",TRUE())</f>
        <v>0</v>
      </c>
      <c r="L3293" s="5" t="n">
        <f aca="false">AND(G3293,H3293,I3293,K3293)</f>
        <v>0</v>
      </c>
      <c r="M3293" s="0" t="n">
        <f aca="false">IF(L3293,1,0)</f>
        <v>0</v>
      </c>
      <c r="N3293" s="0" t="n">
        <f aca="false">E3293*J3293*M3293</f>
        <v>0</v>
      </c>
    </row>
    <row r="3294" customFormat="false" ht="14.25" hidden="false" customHeight="false" outlineLevel="0" collapsed="false">
      <c r="A3294" s="0" t="n">
        <v>3293</v>
      </c>
      <c r="B3294" s="3" t="n">
        <v>45152</v>
      </c>
      <c r="C3294" s="4" t="s">
        <v>12</v>
      </c>
      <c r="D3294" s="0" t="n">
        <v>17</v>
      </c>
      <c r="E3294" s="0" t="n">
        <v>178</v>
      </c>
      <c r="F3294" s="0" t="s">
        <v>29</v>
      </c>
      <c r="G3294" s="5" t="n">
        <f aca="false">OR(C3294="M15",C3294="M10")</f>
        <v>0</v>
      </c>
      <c r="H3294" s="5" t="n">
        <f aca="false">AND(D3294&lt;=7,D3294&gt;=4)</f>
        <v>0</v>
      </c>
      <c r="I3294" s="5" t="n">
        <f aca="false">AND(B3294&gt;=$P$1,B3294&lt;=$Q$1)</f>
        <v>0</v>
      </c>
      <c r="J3294" s="0" t="n">
        <f aca="false">VLOOKUP(D3294,Товар!$A$1:$F$61,5)</f>
        <v>150</v>
      </c>
      <c r="K3294" s="5" t="n">
        <f aca="false">IF(F3294="Поступление",TRUE())</f>
        <v>0</v>
      </c>
      <c r="L3294" s="5" t="n">
        <f aca="false">AND(G3294,H3294,I3294,K3294)</f>
        <v>0</v>
      </c>
      <c r="M3294" s="0" t="n">
        <f aca="false">IF(L3294,1,0)</f>
        <v>0</v>
      </c>
      <c r="N3294" s="0" t="n">
        <f aca="false">E3294*J3294*M3294</f>
        <v>0</v>
      </c>
    </row>
    <row r="3295" customFormat="false" ht="14.25" hidden="false" customHeight="false" outlineLevel="0" collapsed="false">
      <c r="A3295" s="0" t="n">
        <v>3294</v>
      </c>
      <c r="B3295" s="3" t="n">
        <v>45152</v>
      </c>
      <c r="C3295" s="4" t="s">
        <v>12</v>
      </c>
      <c r="D3295" s="0" t="n">
        <v>18</v>
      </c>
      <c r="E3295" s="0" t="n">
        <v>169</v>
      </c>
      <c r="F3295" s="0" t="s">
        <v>29</v>
      </c>
      <c r="G3295" s="5" t="n">
        <f aca="false">OR(C3295="M15",C3295="M10")</f>
        <v>0</v>
      </c>
      <c r="H3295" s="5" t="n">
        <f aca="false">AND(D3295&lt;=7,D3295&gt;=4)</f>
        <v>0</v>
      </c>
      <c r="I3295" s="5" t="n">
        <f aca="false">AND(B3295&gt;=$P$1,B3295&lt;=$Q$1)</f>
        <v>0</v>
      </c>
      <c r="J3295" s="0" t="n">
        <f aca="false">VLOOKUP(D3295,Товар!$A$1:$F$61,5)</f>
        <v>150</v>
      </c>
      <c r="K3295" s="5" t="n">
        <f aca="false">IF(F3295="Поступление",TRUE())</f>
        <v>0</v>
      </c>
      <c r="L3295" s="5" t="n">
        <f aca="false">AND(G3295,H3295,I3295,K3295)</f>
        <v>0</v>
      </c>
      <c r="M3295" s="0" t="n">
        <f aca="false">IF(L3295,1,0)</f>
        <v>0</v>
      </c>
      <c r="N3295" s="0" t="n">
        <f aca="false">E3295*J3295*M3295</f>
        <v>0</v>
      </c>
    </row>
    <row r="3296" customFormat="false" ht="14.25" hidden="false" customHeight="false" outlineLevel="0" collapsed="false">
      <c r="A3296" s="0" t="n">
        <v>3295</v>
      </c>
      <c r="B3296" s="3" t="n">
        <v>45152</v>
      </c>
      <c r="C3296" s="4" t="s">
        <v>12</v>
      </c>
      <c r="D3296" s="0" t="n">
        <v>19</v>
      </c>
      <c r="E3296" s="0" t="n">
        <v>196</v>
      </c>
      <c r="F3296" s="0" t="s">
        <v>29</v>
      </c>
      <c r="G3296" s="5" t="n">
        <f aca="false">OR(C3296="M15",C3296="M10")</f>
        <v>0</v>
      </c>
      <c r="H3296" s="5" t="n">
        <f aca="false">AND(D3296&lt;=7,D3296&gt;=4)</f>
        <v>0</v>
      </c>
      <c r="I3296" s="5" t="n">
        <f aca="false">AND(B3296&gt;=$P$1,B3296&lt;=$Q$1)</f>
        <v>0</v>
      </c>
      <c r="J3296" s="0" t="n">
        <f aca="false">VLOOKUP(D3296,Товар!$A$1:$F$61,5)</f>
        <v>700</v>
      </c>
      <c r="K3296" s="5" t="n">
        <f aca="false">IF(F3296="Поступление",TRUE())</f>
        <v>0</v>
      </c>
      <c r="L3296" s="5" t="n">
        <f aca="false">AND(G3296,H3296,I3296,K3296)</f>
        <v>0</v>
      </c>
      <c r="M3296" s="0" t="n">
        <f aca="false">IF(L3296,1,0)</f>
        <v>0</v>
      </c>
      <c r="N3296" s="0" t="n">
        <f aca="false">E3296*J3296*M3296</f>
        <v>0</v>
      </c>
    </row>
    <row r="3297" customFormat="false" ht="14.25" hidden="false" customHeight="false" outlineLevel="0" collapsed="false">
      <c r="A3297" s="0" t="n">
        <v>3296</v>
      </c>
      <c r="B3297" s="3" t="n">
        <v>45152</v>
      </c>
      <c r="C3297" s="4" t="s">
        <v>12</v>
      </c>
      <c r="D3297" s="0" t="n">
        <v>20</v>
      </c>
      <c r="E3297" s="0" t="n">
        <v>123</v>
      </c>
      <c r="F3297" s="0" t="s">
        <v>29</v>
      </c>
      <c r="G3297" s="5" t="n">
        <f aca="false">OR(C3297="M15",C3297="M10")</f>
        <v>0</v>
      </c>
      <c r="H3297" s="5" t="n">
        <f aca="false">AND(D3297&lt;=7,D3297&gt;=4)</f>
        <v>0</v>
      </c>
      <c r="I3297" s="5" t="n">
        <f aca="false">AND(B3297&gt;=$P$1,B3297&lt;=$Q$1)</f>
        <v>0</v>
      </c>
      <c r="J3297" s="0" t="n">
        <f aca="false">VLOOKUP(D3297,Товар!$A$1:$F$61,5)</f>
        <v>500</v>
      </c>
      <c r="K3297" s="5" t="n">
        <f aca="false">IF(F3297="Поступление",TRUE())</f>
        <v>0</v>
      </c>
      <c r="L3297" s="5" t="n">
        <f aca="false">AND(G3297,H3297,I3297,K3297)</f>
        <v>0</v>
      </c>
      <c r="M3297" s="0" t="n">
        <f aca="false">IF(L3297,1,0)</f>
        <v>0</v>
      </c>
      <c r="N3297" s="0" t="n">
        <f aca="false">E3297*J3297*M3297</f>
        <v>0</v>
      </c>
    </row>
    <row r="3298" customFormat="false" ht="14.25" hidden="false" customHeight="false" outlineLevel="0" collapsed="false">
      <c r="A3298" s="0" t="n">
        <v>3297</v>
      </c>
      <c r="B3298" s="3" t="n">
        <v>45152</v>
      </c>
      <c r="C3298" s="4" t="s">
        <v>12</v>
      </c>
      <c r="D3298" s="0" t="n">
        <v>21</v>
      </c>
      <c r="E3298" s="0" t="n">
        <v>111</v>
      </c>
      <c r="F3298" s="0" t="s">
        <v>29</v>
      </c>
      <c r="G3298" s="5" t="n">
        <f aca="false">OR(C3298="M15",C3298="M10")</f>
        <v>0</v>
      </c>
      <c r="H3298" s="5" t="n">
        <f aca="false">AND(D3298&lt;=7,D3298&gt;=4)</f>
        <v>0</v>
      </c>
      <c r="I3298" s="5" t="n">
        <f aca="false">AND(B3298&gt;=$P$1,B3298&lt;=$Q$1)</f>
        <v>0</v>
      </c>
      <c r="J3298" s="0" t="n">
        <f aca="false">VLOOKUP(D3298,Товар!$A$1:$F$61,5)</f>
        <v>500</v>
      </c>
      <c r="K3298" s="5" t="n">
        <f aca="false">IF(F3298="Поступление",TRUE())</f>
        <v>0</v>
      </c>
      <c r="L3298" s="5" t="n">
        <f aca="false">AND(G3298,H3298,I3298,K3298)</f>
        <v>0</v>
      </c>
      <c r="M3298" s="0" t="n">
        <f aca="false">IF(L3298,1,0)</f>
        <v>0</v>
      </c>
      <c r="N3298" s="0" t="n">
        <f aca="false">E3298*J3298*M3298</f>
        <v>0</v>
      </c>
    </row>
    <row r="3299" customFormat="false" ht="14.25" hidden="false" customHeight="false" outlineLevel="0" collapsed="false">
      <c r="A3299" s="0" t="n">
        <v>3298</v>
      </c>
      <c r="B3299" s="3" t="n">
        <v>45152</v>
      </c>
      <c r="C3299" s="4" t="s">
        <v>12</v>
      </c>
      <c r="D3299" s="0" t="n">
        <v>22</v>
      </c>
      <c r="E3299" s="0" t="n">
        <v>158</v>
      </c>
      <c r="F3299" s="0" t="s">
        <v>29</v>
      </c>
      <c r="G3299" s="5" t="n">
        <f aca="false">OR(C3299="M15",C3299="M10")</f>
        <v>0</v>
      </c>
      <c r="H3299" s="5" t="n">
        <f aca="false">AND(D3299&lt;=7,D3299&gt;=4)</f>
        <v>0</v>
      </c>
      <c r="I3299" s="5" t="n">
        <f aca="false">AND(B3299&gt;=$P$1,B3299&lt;=$Q$1)</f>
        <v>0</v>
      </c>
      <c r="J3299" s="0" t="n">
        <f aca="false">VLOOKUP(D3299,Товар!$A$1:$F$61,5)</f>
        <v>600</v>
      </c>
      <c r="K3299" s="5" t="n">
        <f aca="false">IF(F3299="Поступление",TRUE())</f>
        <v>0</v>
      </c>
      <c r="L3299" s="5" t="n">
        <f aca="false">AND(G3299,H3299,I3299,K3299)</f>
        <v>0</v>
      </c>
      <c r="M3299" s="0" t="n">
        <f aca="false">IF(L3299,1,0)</f>
        <v>0</v>
      </c>
      <c r="N3299" s="0" t="n">
        <f aca="false">E3299*J3299*M3299</f>
        <v>0</v>
      </c>
    </row>
    <row r="3300" customFormat="false" ht="14.25" hidden="false" customHeight="false" outlineLevel="0" collapsed="false">
      <c r="A3300" s="0" t="n">
        <v>3299</v>
      </c>
      <c r="B3300" s="3" t="n">
        <v>45152</v>
      </c>
      <c r="C3300" s="4" t="s">
        <v>12</v>
      </c>
      <c r="D3300" s="0" t="n">
        <v>23</v>
      </c>
      <c r="E3300" s="0" t="n">
        <v>175</v>
      </c>
      <c r="F3300" s="0" t="s">
        <v>29</v>
      </c>
      <c r="G3300" s="5" t="n">
        <f aca="false">OR(C3300="M15",C3300="M10")</f>
        <v>0</v>
      </c>
      <c r="H3300" s="5" t="n">
        <f aca="false">AND(D3300&lt;=7,D3300&gt;=4)</f>
        <v>0</v>
      </c>
      <c r="I3300" s="5" t="n">
        <f aca="false">AND(B3300&gt;=$P$1,B3300&lt;=$Q$1)</f>
        <v>0</v>
      </c>
      <c r="J3300" s="0" t="n">
        <f aca="false">VLOOKUP(D3300,Товар!$A$1:$F$61,5)</f>
        <v>1000</v>
      </c>
      <c r="K3300" s="5" t="n">
        <f aca="false">IF(F3300="Поступление",TRUE())</f>
        <v>0</v>
      </c>
      <c r="L3300" s="5" t="n">
        <f aca="false">AND(G3300,H3300,I3300,K3300)</f>
        <v>0</v>
      </c>
      <c r="M3300" s="0" t="n">
        <f aca="false">IF(L3300,1,0)</f>
        <v>0</v>
      </c>
      <c r="N3300" s="0" t="n">
        <f aca="false">E3300*J3300*M3300</f>
        <v>0</v>
      </c>
    </row>
    <row r="3301" customFormat="false" ht="14.25" hidden="false" customHeight="false" outlineLevel="0" collapsed="false">
      <c r="A3301" s="0" t="n">
        <v>3300</v>
      </c>
      <c r="B3301" s="3" t="n">
        <v>45152</v>
      </c>
      <c r="C3301" s="4" t="s">
        <v>12</v>
      </c>
      <c r="D3301" s="0" t="n">
        <v>24</v>
      </c>
      <c r="E3301" s="0" t="n">
        <v>114</v>
      </c>
      <c r="F3301" s="0" t="s">
        <v>29</v>
      </c>
      <c r="G3301" s="5" t="n">
        <f aca="false">OR(C3301="M15",C3301="M10")</f>
        <v>0</v>
      </c>
      <c r="H3301" s="5" t="n">
        <f aca="false">AND(D3301&lt;=7,D3301&gt;=4)</f>
        <v>0</v>
      </c>
      <c r="I3301" s="5" t="n">
        <f aca="false">AND(B3301&gt;=$P$1,B3301&lt;=$Q$1)</f>
        <v>0</v>
      </c>
      <c r="J3301" s="0" t="n">
        <f aca="false">VLOOKUP(D3301,Товар!$A$1:$F$61,5)</f>
        <v>200</v>
      </c>
      <c r="K3301" s="5" t="n">
        <f aca="false">IF(F3301="Поступление",TRUE())</f>
        <v>0</v>
      </c>
      <c r="L3301" s="5" t="n">
        <f aca="false">AND(G3301,H3301,I3301,K3301)</f>
        <v>0</v>
      </c>
      <c r="M3301" s="0" t="n">
        <f aca="false">IF(L3301,1,0)</f>
        <v>0</v>
      </c>
      <c r="N3301" s="0" t="n">
        <f aca="false">E3301*J3301*M3301</f>
        <v>0</v>
      </c>
    </row>
    <row r="3302" customFormat="false" ht="14.25" hidden="false" customHeight="false" outlineLevel="0" collapsed="false">
      <c r="A3302" s="0" t="n">
        <v>3301</v>
      </c>
      <c r="B3302" s="3" t="n">
        <v>45152</v>
      </c>
      <c r="C3302" s="4" t="s">
        <v>12</v>
      </c>
      <c r="D3302" s="0" t="n">
        <v>25</v>
      </c>
      <c r="E3302" s="0" t="n">
        <v>139</v>
      </c>
      <c r="F3302" s="0" t="s">
        <v>29</v>
      </c>
      <c r="G3302" s="5" t="n">
        <f aca="false">OR(C3302="M15",C3302="M10")</f>
        <v>0</v>
      </c>
      <c r="H3302" s="5" t="n">
        <f aca="false">AND(D3302&lt;=7,D3302&gt;=4)</f>
        <v>0</v>
      </c>
      <c r="I3302" s="5" t="n">
        <f aca="false">AND(B3302&gt;=$P$1,B3302&lt;=$Q$1)</f>
        <v>0</v>
      </c>
      <c r="J3302" s="0" t="n">
        <f aca="false">VLOOKUP(D3302,Товар!$A$1:$F$61,5)</f>
        <v>250</v>
      </c>
      <c r="K3302" s="5" t="n">
        <f aca="false">IF(F3302="Поступление",TRUE())</f>
        <v>0</v>
      </c>
      <c r="L3302" s="5" t="n">
        <f aca="false">AND(G3302,H3302,I3302,K3302)</f>
        <v>0</v>
      </c>
      <c r="M3302" s="0" t="n">
        <f aca="false">IF(L3302,1,0)</f>
        <v>0</v>
      </c>
      <c r="N3302" s="0" t="n">
        <f aca="false">E3302*J3302*M3302</f>
        <v>0</v>
      </c>
    </row>
    <row r="3303" customFormat="false" ht="14.25" hidden="false" customHeight="false" outlineLevel="0" collapsed="false">
      <c r="A3303" s="0" t="n">
        <v>3302</v>
      </c>
      <c r="B3303" s="3" t="n">
        <v>45152</v>
      </c>
      <c r="C3303" s="4" t="s">
        <v>12</v>
      </c>
      <c r="D3303" s="0" t="n">
        <v>26</v>
      </c>
      <c r="E3303" s="0" t="n">
        <v>141</v>
      </c>
      <c r="F3303" s="0" t="s">
        <v>29</v>
      </c>
      <c r="G3303" s="5" t="n">
        <f aca="false">OR(C3303="M15",C3303="M10")</f>
        <v>0</v>
      </c>
      <c r="H3303" s="5" t="n">
        <f aca="false">AND(D3303&lt;=7,D3303&gt;=4)</f>
        <v>0</v>
      </c>
      <c r="I3303" s="5" t="n">
        <f aca="false">AND(B3303&gt;=$P$1,B3303&lt;=$Q$1)</f>
        <v>0</v>
      </c>
      <c r="J3303" s="0" t="n">
        <f aca="false">VLOOKUP(D3303,Товар!$A$1:$F$61,5)</f>
        <v>300</v>
      </c>
      <c r="K3303" s="5" t="n">
        <f aca="false">IF(F3303="Поступление",TRUE())</f>
        <v>0</v>
      </c>
      <c r="L3303" s="5" t="n">
        <f aca="false">AND(G3303,H3303,I3303,K3303)</f>
        <v>0</v>
      </c>
      <c r="M3303" s="0" t="n">
        <f aca="false">IF(L3303,1,0)</f>
        <v>0</v>
      </c>
      <c r="N3303" s="0" t="n">
        <f aca="false">E3303*J3303*M3303</f>
        <v>0</v>
      </c>
    </row>
    <row r="3304" customFormat="false" ht="14.25" hidden="false" customHeight="false" outlineLevel="0" collapsed="false">
      <c r="A3304" s="0" t="n">
        <v>3303</v>
      </c>
      <c r="B3304" s="3" t="n">
        <v>45152</v>
      </c>
      <c r="C3304" s="4" t="s">
        <v>12</v>
      </c>
      <c r="D3304" s="0" t="n">
        <v>27</v>
      </c>
      <c r="E3304" s="0" t="n">
        <v>122</v>
      </c>
      <c r="F3304" s="0" t="s">
        <v>29</v>
      </c>
      <c r="G3304" s="5" t="n">
        <f aca="false">OR(C3304="M15",C3304="M10")</f>
        <v>0</v>
      </c>
      <c r="H3304" s="5" t="n">
        <f aca="false">AND(D3304&lt;=7,D3304&gt;=4)</f>
        <v>0</v>
      </c>
      <c r="I3304" s="5" t="n">
        <f aca="false">AND(B3304&gt;=$P$1,B3304&lt;=$Q$1)</f>
        <v>0</v>
      </c>
      <c r="J3304" s="0" t="n">
        <f aca="false">VLOOKUP(D3304,Товар!$A$1:$F$61,5)</f>
        <v>100</v>
      </c>
      <c r="K3304" s="5" t="n">
        <f aca="false">IF(F3304="Поступление",TRUE())</f>
        <v>0</v>
      </c>
      <c r="L3304" s="5" t="n">
        <f aca="false">AND(G3304,H3304,I3304,K3304)</f>
        <v>0</v>
      </c>
      <c r="M3304" s="0" t="n">
        <f aca="false">IF(L3304,1,0)</f>
        <v>0</v>
      </c>
      <c r="N3304" s="0" t="n">
        <f aca="false">E3304*J3304*M3304</f>
        <v>0</v>
      </c>
    </row>
    <row r="3305" customFormat="false" ht="14.25" hidden="false" customHeight="false" outlineLevel="0" collapsed="false">
      <c r="A3305" s="0" t="n">
        <v>3304</v>
      </c>
      <c r="B3305" s="3" t="n">
        <v>45152</v>
      </c>
      <c r="C3305" s="4" t="s">
        <v>12</v>
      </c>
      <c r="D3305" s="0" t="n">
        <v>28</v>
      </c>
      <c r="E3305" s="0" t="n">
        <v>123</v>
      </c>
      <c r="F3305" s="0" t="s">
        <v>29</v>
      </c>
      <c r="G3305" s="5" t="n">
        <f aca="false">OR(C3305="M15",C3305="M10")</f>
        <v>0</v>
      </c>
      <c r="H3305" s="5" t="n">
        <f aca="false">AND(D3305&lt;=7,D3305&gt;=4)</f>
        <v>0</v>
      </c>
      <c r="I3305" s="5" t="n">
        <f aca="false">AND(B3305&gt;=$P$1,B3305&lt;=$Q$1)</f>
        <v>0</v>
      </c>
      <c r="J3305" s="0" t="n">
        <f aca="false">VLOOKUP(D3305,Товар!$A$1:$F$61,5)</f>
        <v>250</v>
      </c>
      <c r="K3305" s="5" t="n">
        <f aca="false">IF(F3305="Поступление",TRUE())</f>
        <v>0</v>
      </c>
      <c r="L3305" s="5" t="n">
        <f aca="false">AND(G3305,H3305,I3305,K3305)</f>
        <v>0</v>
      </c>
      <c r="M3305" s="0" t="n">
        <f aca="false">IF(L3305,1,0)</f>
        <v>0</v>
      </c>
      <c r="N3305" s="0" t="n">
        <f aca="false">E3305*J3305*M3305</f>
        <v>0</v>
      </c>
    </row>
    <row r="3306" customFormat="false" ht="14.25" hidden="false" customHeight="false" outlineLevel="0" collapsed="false">
      <c r="A3306" s="0" t="n">
        <v>3305</v>
      </c>
      <c r="B3306" s="3" t="n">
        <v>45152</v>
      </c>
      <c r="C3306" s="4" t="s">
        <v>12</v>
      </c>
      <c r="D3306" s="0" t="n">
        <v>29</v>
      </c>
      <c r="E3306" s="0" t="n">
        <v>158</v>
      </c>
      <c r="F3306" s="0" t="s">
        <v>29</v>
      </c>
      <c r="G3306" s="5" t="n">
        <f aca="false">OR(C3306="M15",C3306="M10")</f>
        <v>0</v>
      </c>
      <c r="H3306" s="5" t="n">
        <f aca="false">AND(D3306&lt;=7,D3306&gt;=4)</f>
        <v>0</v>
      </c>
      <c r="I3306" s="5" t="n">
        <f aca="false">AND(B3306&gt;=$P$1,B3306&lt;=$Q$1)</f>
        <v>0</v>
      </c>
      <c r="J3306" s="0" t="n">
        <f aca="false">VLOOKUP(D3306,Товар!$A$1:$F$61,5)</f>
        <v>250</v>
      </c>
      <c r="K3306" s="5" t="n">
        <f aca="false">IF(F3306="Поступление",TRUE())</f>
        <v>0</v>
      </c>
      <c r="L3306" s="5" t="n">
        <f aca="false">AND(G3306,H3306,I3306,K3306)</f>
        <v>0</v>
      </c>
      <c r="M3306" s="0" t="n">
        <f aca="false">IF(L3306,1,0)</f>
        <v>0</v>
      </c>
      <c r="N3306" s="0" t="n">
        <f aca="false">E3306*J3306*M3306</f>
        <v>0</v>
      </c>
    </row>
    <row r="3307" customFormat="false" ht="14.25" hidden="false" customHeight="false" outlineLevel="0" collapsed="false">
      <c r="A3307" s="0" t="n">
        <v>3306</v>
      </c>
      <c r="B3307" s="3" t="n">
        <v>45152</v>
      </c>
      <c r="C3307" s="4" t="s">
        <v>12</v>
      </c>
      <c r="D3307" s="0" t="n">
        <v>30</v>
      </c>
      <c r="E3307" s="0" t="n">
        <v>146</v>
      </c>
      <c r="F3307" s="0" t="s">
        <v>29</v>
      </c>
      <c r="G3307" s="5" t="n">
        <f aca="false">OR(C3307="M15",C3307="M10")</f>
        <v>0</v>
      </c>
      <c r="H3307" s="5" t="n">
        <f aca="false">AND(D3307&lt;=7,D3307&gt;=4)</f>
        <v>0</v>
      </c>
      <c r="I3307" s="5" t="n">
        <f aca="false">AND(B3307&gt;=$P$1,B3307&lt;=$Q$1)</f>
        <v>0</v>
      </c>
      <c r="J3307" s="0" t="n">
        <f aca="false">VLOOKUP(D3307,Товар!$A$1:$F$61,5)</f>
        <v>100</v>
      </c>
      <c r="K3307" s="5" t="n">
        <f aca="false">IF(F3307="Поступление",TRUE())</f>
        <v>0</v>
      </c>
      <c r="L3307" s="5" t="n">
        <f aca="false">AND(G3307,H3307,I3307,K3307)</f>
        <v>0</v>
      </c>
      <c r="M3307" s="0" t="n">
        <f aca="false">IF(L3307,1,0)</f>
        <v>0</v>
      </c>
      <c r="N3307" s="0" t="n">
        <f aca="false">E3307*J3307*M3307</f>
        <v>0</v>
      </c>
    </row>
    <row r="3308" customFormat="false" ht="14.25" hidden="false" customHeight="false" outlineLevel="0" collapsed="false">
      <c r="A3308" s="0" t="n">
        <v>3307</v>
      </c>
      <c r="B3308" s="3" t="n">
        <v>45152</v>
      </c>
      <c r="C3308" s="4" t="s">
        <v>12</v>
      </c>
      <c r="D3308" s="0" t="n">
        <v>31</v>
      </c>
      <c r="E3308" s="0" t="n">
        <v>147</v>
      </c>
      <c r="F3308" s="0" t="s">
        <v>29</v>
      </c>
      <c r="G3308" s="5" t="n">
        <f aca="false">OR(C3308="M15",C3308="M10")</f>
        <v>0</v>
      </c>
      <c r="H3308" s="5" t="n">
        <f aca="false">AND(D3308&lt;=7,D3308&gt;=4)</f>
        <v>0</v>
      </c>
      <c r="I3308" s="5" t="n">
        <f aca="false">AND(B3308&gt;=$P$1,B3308&lt;=$Q$1)</f>
        <v>0</v>
      </c>
      <c r="J3308" s="0" t="n">
        <f aca="false">VLOOKUP(D3308,Товар!$A$1:$F$61,5)</f>
        <v>80</v>
      </c>
      <c r="K3308" s="5" t="n">
        <f aca="false">IF(F3308="Поступление",TRUE())</f>
        <v>0</v>
      </c>
      <c r="L3308" s="5" t="n">
        <f aca="false">AND(G3308,H3308,I3308,K3308)</f>
        <v>0</v>
      </c>
      <c r="M3308" s="0" t="n">
        <f aca="false">IF(L3308,1,0)</f>
        <v>0</v>
      </c>
      <c r="N3308" s="0" t="n">
        <f aca="false">E3308*J3308*M3308</f>
        <v>0</v>
      </c>
    </row>
    <row r="3309" customFormat="false" ht="14.25" hidden="false" customHeight="false" outlineLevel="0" collapsed="false">
      <c r="A3309" s="0" t="n">
        <v>3308</v>
      </c>
      <c r="B3309" s="3" t="n">
        <v>45152</v>
      </c>
      <c r="C3309" s="4" t="s">
        <v>12</v>
      </c>
      <c r="D3309" s="0" t="n">
        <v>32</v>
      </c>
      <c r="E3309" s="0" t="n">
        <v>169</v>
      </c>
      <c r="F3309" s="0" t="s">
        <v>29</v>
      </c>
      <c r="G3309" s="5" t="n">
        <f aca="false">OR(C3309="M15",C3309="M10")</f>
        <v>0</v>
      </c>
      <c r="H3309" s="5" t="n">
        <f aca="false">AND(D3309&lt;=7,D3309&gt;=4)</f>
        <v>0</v>
      </c>
      <c r="I3309" s="5" t="n">
        <f aca="false">AND(B3309&gt;=$P$1,B3309&lt;=$Q$1)</f>
        <v>0</v>
      </c>
      <c r="J3309" s="0" t="n">
        <f aca="false">VLOOKUP(D3309,Товар!$A$1:$F$61,5)</f>
        <v>100</v>
      </c>
      <c r="K3309" s="5" t="n">
        <f aca="false">IF(F3309="Поступление",TRUE())</f>
        <v>0</v>
      </c>
      <c r="L3309" s="5" t="n">
        <f aca="false">AND(G3309,H3309,I3309,K3309)</f>
        <v>0</v>
      </c>
      <c r="M3309" s="0" t="n">
        <f aca="false">IF(L3309,1,0)</f>
        <v>0</v>
      </c>
      <c r="N3309" s="0" t="n">
        <f aca="false">E3309*J3309*M3309</f>
        <v>0</v>
      </c>
    </row>
    <row r="3310" customFormat="false" ht="14.25" hidden="false" customHeight="false" outlineLevel="0" collapsed="false">
      <c r="A3310" s="0" t="n">
        <v>3309</v>
      </c>
      <c r="B3310" s="3" t="n">
        <v>45152</v>
      </c>
      <c r="C3310" s="4" t="s">
        <v>12</v>
      </c>
      <c r="D3310" s="0" t="n">
        <v>33</v>
      </c>
      <c r="E3310" s="0" t="n">
        <v>199</v>
      </c>
      <c r="F3310" s="0" t="s">
        <v>29</v>
      </c>
      <c r="G3310" s="5" t="n">
        <f aca="false">OR(C3310="M15",C3310="M10")</f>
        <v>0</v>
      </c>
      <c r="H3310" s="5" t="n">
        <f aca="false">AND(D3310&lt;=7,D3310&gt;=4)</f>
        <v>0</v>
      </c>
      <c r="I3310" s="5" t="n">
        <f aca="false">AND(B3310&gt;=$P$1,B3310&lt;=$Q$1)</f>
        <v>0</v>
      </c>
      <c r="J3310" s="0" t="n">
        <f aca="false">VLOOKUP(D3310,Товар!$A$1:$F$61,5)</f>
        <v>100</v>
      </c>
      <c r="K3310" s="5" t="n">
        <f aca="false">IF(F3310="Поступление",TRUE())</f>
        <v>0</v>
      </c>
      <c r="L3310" s="5" t="n">
        <f aca="false">AND(G3310,H3310,I3310,K3310)</f>
        <v>0</v>
      </c>
      <c r="M3310" s="0" t="n">
        <f aca="false">IF(L3310,1,0)</f>
        <v>0</v>
      </c>
      <c r="N3310" s="0" t="n">
        <f aca="false">E3310*J3310*M3310</f>
        <v>0</v>
      </c>
    </row>
    <row r="3311" customFormat="false" ht="14.25" hidden="false" customHeight="false" outlineLevel="0" collapsed="false">
      <c r="A3311" s="0" t="n">
        <v>3310</v>
      </c>
      <c r="B3311" s="3" t="n">
        <v>45152</v>
      </c>
      <c r="C3311" s="4" t="s">
        <v>12</v>
      </c>
      <c r="D3311" s="0" t="n">
        <v>34</v>
      </c>
      <c r="E3311" s="0" t="n">
        <v>147</v>
      </c>
      <c r="F3311" s="0" t="s">
        <v>29</v>
      </c>
      <c r="G3311" s="5" t="n">
        <f aca="false">OR(C3311="M15",C3311="M10")</f>
        <v>0</v>
      </c>
      <c r="H3311" s="5" t="n">
        <f aca="false">AND(D3311&lt;=7,D3311&gt;=4)</f>
        <v>0</v>
      </c>
      <c r="I3311" s="5" t="n">
        <f aca="false">AND(B3311&gt;=$P$1,B3311&lt;=$Q$1)</f>
        <v>0</v>
      </c>
      <c r="J3311" s="0" t="n">
        <f aca="false">VLOOKUP(D3311,Товар!$A$1:$F$61,5)</f>
        <v>200</v>
      </c>
      <c r="K3311" s="5" t="n">
        <f aca="false">IF(F3311="Поступление",TRUE())</f>
        <v>0</v>
      </c>
      <c r="L3311" s="5" t="n">
        <f aca="false">AND(G3311,H3311,I3311,K3311)</f>
        <v>0</v>
      </c>
      <c r="M3311" s="0" t="n">
        <f aca="false">IF(L3311,1,0)</f>
        <v>0</v>
      </c>
      <c r="N3311" s="0" t="n">
        <f aca="false">E3311*J3311*M3311</f>
        <v>0</v>
      </c>
    </row>
    <row r="3312" customFormat="false" ht="14.25" hidden="false" customHeight="false" outlineLevel="0" collapsed="false">
      <c r="A3312" s="0" t="n">
        <v>3311</v>
      </c>
      <c r="B3312" s="3" t="n">
        <v>45152</v>
      </c>
      <c r="C3312" s="4" t="s">
        <v>12</v>
      </c>
      <c r="D3312" s="0" t="n">
        <v>35</v>
      </c>
      <c r="E3312" s="0" t="n">
        <v>138</v>
      </c>
      <c r="F3312" s="0" t="s">
        <v>29</v>
      </c>
      <c r="G3312" s="5" t="n">
        <f aca="false">OR(C3312="M15",C3312="M10")</f>
        <v>0</v>
      </c>
      <c r="H3312" s="5" t="n">
        <f aca="false">AND(D3312&lt;=7,D3312&gt;=4)</f>
        <v>0</v>
      </c>
      <c r="I3312" s="5" t="n">
        <f aca="false">AND(B3312&gt;=$P$1,B3312&lt;=$Q$1)</f>
        <v>0</v>
      </c>
      <c r="J3312" s="0" t="n">
        <f aca="false">VLOOKUP(D3312,Товар!$A$1:$F$61,5)</f>
        <v>300</v>
      </c>
      <c r="K3312" s="5" t="n">
        <f aca="false">IF(F3312="Поступление",TRUE())</f>
        <v>0</v>
      </c>
      <c r="L3312" s="5" t="n">
        <f aca="false">AND(G3312,H3312,I3312,K3312)</f>
        <v>0</v>
      </c>
      <c r="M3312" s="0" t="n">
        <f aca="false">IF(L3312,1,0)</f>
        <v>0</v>
      </c>
      <c r="N3312" s="0" t="n">
        <f aca="false">E3312*J3312*M3312</f>
        <v>0</v>
      </c>
    </row>
    <row r="3313" customFormat="false" ht="14.25" hidden="false" customHeight="false" outlineLevel="0" collapsed="false">
      <c r="A3313" s="0" t="n">
        <v>3312</v>
      </c>
      <c r="B3313" s="3" t="n">
        <v>45152</v>
      </c>
      <c r="C3313" s="4" t="s">
        <v>12</v>
      </c>
      <c r="D3313" s="0" t="n">
        <v>36</v>
      </c>
      <c r="E3313" s="0" t="n">
        <v>129</v>
      </c>
      <c r="F3313" s="0" t="s">
        <v>29</v>
      </c>
      <c r="G3313" s="5" t="n">
        <f aca="false">OR(C3313="M15",C3313="M10")</f>
        <v>0</v>
      </c>
      <c r="H3313" s="5" t="n">
        <f aca="false">AND(D3313&lt;=7,D3313&gt;=4)</f>
        <v>0</v>
      </c>
      <c r="I3313" s="5" t="n">
        <f aca="false">AND(B3313&gt;=$P$1,B3313&lt;=$Q$1)</f>
        <v>0</v>
      </c>
      <c r="J3313" s="0" t="n">
        <f aca="false">VLOOKUP(D3313,Товар!$A$1:$F$61,5)</f>
        <v>400</v>
      </c>
      <c r="K3313" s="5" t="n">
        <f aca="false">IF(F3313="Поступление",TRUE())</f>
        <v>0</v>
      </c>
      <c r="L3313" s="5" t="n">
        <f aca="false">AND(G3313,H3313,I3313,K3313)</f>
        <v>0</v>
      </c>
      <c r="M3313" s="0" t="n">
        <f aca="false">IF(L3313,1,0)</f>
        <v>0</v>
      </c>
      <c r="N3313" s="0" t="n">
        <f aca="false">E3313*J3313*M3313</f>
        <v>0</v>
      </c>
    </row>
    <row r="3314" customFormat="false" ht="14.25" hidden="false" customHeight="false" outlineLevel="0" collapsed="false">
      <c r="A3314" s="0" t="n">
        <v>3313</v>
      </c>
      <c r="B3314" s="3" t="n">
        <v>45152</v>
      </c>
      <c r="C3314" s="4" t="s">
        <v>13</v>
      </c>
      <c r="D3314" s="0" t="n">
        <v>1</v>
      </c>
      <c r="E3314" s="0" t="n">
        <v>191</v>
      </c>
      <c r="F3314" s="0" t="s">
        <v>29</v>
      </c>
      <c r="G3314" s="5" t="n">
        <f aca="false">OR(C3314="M15",C3314="M10")</f>
        <v>0</v>
      </c>
      <c r="H3314" s="5" t="n">
        <f aca="false">AND(D3314&lt;=7,D3314&gt;=4)</f>
        <v>0</v>
      </c>
      <c r="I3314" s="5" t="n">
        <f aca="false">AND(B3314&gt;=$P$1,B3314&lt;=$Q$1)</f>
        <v>0</v>
      </c>
      <c r="J3314" s="0" t="n">
        <f aca="false">VLOOKUP(D3314,Товар!$A$1:$F$61,5)</f>
        <v>250</v>
      </c>
      <c r="K3314" s="5" t="n">
        <f aca="false">IF(F3314="Поступление",TRUE())</f>
        <v>0</v>
      </c>
      <c r="L3314" s="5" t="n">
        <f aca="false">AND(G3314,H3314,I3314,K3314)</f>
        <v>0</v>
      </c>
      <c r="M3314" s="0" t="n">
        <f aca="false">IF(L3314,1,0)</f>
        <v>0</v>
      </c>
      <c r="N3314" s="0" t="n">
        <f aca="false">E3314*J3314*M3314</f>
        <v>0</v>
      </c>
    </row>
    <row r="3315" customFormat="false" ht="14.25" hidden="false" customHeight="false" outlineLevel="0" collapsed="false">
      <c r="A3315" s="0" t="n">
        <v>3314</v>
      </c>
      <c r="B3315" s="3" t="n">
        <v>45152</v>
      </c>
      <c r="C3315" s="4" t="s">
        <v>13</v>
      </c>
      <c r="D3315" s="0" t="n">
        <v>2</v>
      </c>
      <c r="E3315" s="0" t="n">
        <v>155</v>
      </c>
      <c r="F3315" s="0" t="s">
        <v>29</v>
      </c>
      <c r="G3315" s="5" t="n">
        <f aca="false">OR(C3315="M15",C3315="M10")</f>
        <v>0</v>
      </c>
      <c r="H3315" s="5" t="n">
        <f aca="false">AND(D3315&lt;=7,D3315&gt;=4)</f>
        <v>0</v>
      </c>
      <c r="I3315" s="5" t="n">
        <f aca="false">AND(B3315&gt;=$P$1,B3315&lt;=$Q$1)</f>
        <v>0</v>
      </c>
      <c r="J3315" s="0" t="n">
        <f aca="false">VLOOKUP(D3315,Товар!$A$1:$F$61,5)</f>
        <v>1</v>
      </c>
      <c r="K3315" s="5" t="n">
        <f aca="false">IF(F3315="Поступление",TRUE())</f>
        <v>0</v>
      </c>
      <c r="L3315" s="5" t="n">
        <f aca="false">AND(G3315,H3315,I3315,K3315)</f>
        <v>0</v>
      </c>
      <c r="M3315" s="0" t="n">
        <f aca="false">IF(L3315,1,0)</f>
        <v>0</v>
      </c>
      <c r="N3315" s="0" t="n">
        <f aca="false">E3315*J3315*M3315</f>
        <v>0</v>
      </c>
    </row>
    <row r="3316" customFormat="false" ht="14.25" hidden="false" customHeight="false" outlineLevel="0" collapsed="false">
      <c r="A3316" s="0" t="n">
        <v>3315</v>
      </c>
      <c r="B3316" s="3" t="n">
        <v>45152</v>
      </c>
      <c r="C3316" s="4" t="s">
        <v>13</v>
      </c>
      <c r="D3316" s="0" t="n">
        <v>3</v>
      </c>
      <c r="E3316" s="0" t="n">
        <v>143</v>
      </c>
      <c r="F3316" s="0" t="s">
        <v>29</v>
      </c>
      <c r="G3316" s="5" t="n">
        <f aca="false">OR(C3316="M15",C3316="M10")</f>
        <v>0</v>
      </c>
      <c r="H3316" s="5" t="n">
        <f aca="false">AND(D3316&lt;=7,D3316&gt;=4)</f>
        <v>0</v>
      </c>
      <c r="I3316" s="5" t="n">
        <f aca="false">AND(B3316&gt;=$P$1,B3316&lt;=$Q$1)</f>
        <v>0</v>
      </c>
      <c r="J3316" s="0" t="n">
        <f aca="false">VLOOKUP(D3316,Товар!$A$1:$F$61,5)</f>
        <v>6</v>
      </c>
      <c r="K3316" s="5" t="n">
        <f aca="false">IF(F3316="Поступление",TRUE())</f>
        <v>0</v>
      </c>
      <c r="L3316" s="5" t="n">
        <f aca="false">AND(G3316,H3316,I3316,K3316)</f>
        <v>0</v>
      </c>
      <c r="M3316" s="0" t="n">
        <f aca="false">IF(L3316,1,0)</f>
        <v>0</v>
      </c>
      <c r="N3316" s="0" t="n">
        <f aca="false">E3316*J3316*M3316</f>
        <v>0</v>
      </c>
    </row>
    <row r="3317" customFormat="false" ht="14.25" hidden="false" customHeight="false" outlineLevel="0" collapsed="false">
      <c r="A3317" s="0" t="n">
        <v>3316</v>
      </c>
      <c r="B3317" s="3" t="n">
        <v>45152</v>
      </c>
      <c r="C3317" s="4" t="s">
        <v>13</v>
      </c>
      <c r="D3317" s="0" t="n">
        <v>4</v>
      </c>
      <c r="E3317" s="0" t="n">
        <v>178</v>
      </c>
      <c r="F3317" s="0" t="s">
        <v>29</v>
      </c>
      <c r="G3317" s="5" t="n">
        <f aca="false">OR(C3317="M15",C3317="M10")</f>
        <v>0</v>
      </c>
      <c r="H3317" s="5" t="n">
        <f aca="false">AND(D3317&lt;=7,D3317&gt;=4)</f>
        <v>1</v>
      </c>
      <c r="I3317" s="5" t="n">
        <f aca="false">AND(B3317&gt;=$P$1,B3317&lt;=$Q$1)</f>
        <v>0</v>
      </c>
      <c r="J3317" s="0" t="n">
        <f aca="false">VLOOKUP(D3317,Товар!$A$1:$F$61,5)</f>
        <v>250</v>
      </c>
      <c r="K3317" s="5" t="n">
        <f aca="false">IF(F3317="Поступление",TRUE())</f>
        <v>0</v>
      </c>
      <c r="L3317" s="5" t="n">
        <f aca="false">AND(G3317,H3317,I3317,K3317)</f>
        <v>0</v>
      </c>
      <c r="M3317" s="0" t="n">
        <f aca="false">IF(L3317,1,0)</f>
        <v>0</v>
      </c>
      <c r="N3317" s="0" t="n">
        <f aca="false">E3317*J3317*M3317</f>
        <v>0</v>
      </c>
    </row>
    <row r="3318" customFormat="false" ht="14.25" hidden="false" customHeight="false" outlineLevel="0" collapsed="false">
      <c r="A3318" s="0" t="n">
        <v>3317</v>
      </c>
      <c r="B3318" s="3" t="n">
        <v>45152</v>
      </c>
      <c r="C3318" s="4" t="s">
        <v>13</v>
      </c>
      <c r="D3318" s="0" t="n">
        <v>5</v>
      </c>
      <c r="E3318" s="0" t="n">
        <v>146</v>
      </c>
      <c r="F3318" s="0" t="s">
        <v>29</v>
      </c>
      <c r="G3318" s="5" t="n">
        <f aca="false">OR(C3318="M15",C3318="M10")</f>
        <v>0</v>
      </c>
      <c r="H3318" s="5" t="n">
        <f aca="false">AND(D3318&lt;=7,D3318&gt;=4)</f>
        <v>1</v>
      </c>
      <c r="I3318" s="5" t="n">
        <f aca="false">AND(B3318&gt;=$P$1,B3318&lt;=$Q$1)</f>
        <v>0</v>
      </c>
      <c r="J3318" s="0" t="n">
        <f aca="false">VLOOKUP(D3318,Товар!$A$1:$F$61,5)</f>
        <v>800</v>
      </c>
      <c r="K3318" s="5" t="n">
        <f aca="false">IF(F3318="Поступление",TRUE())</f>
        <v>0</v>
      </c>
      <c r="L3318" s="5" t="n">
        <f aca="false">AND(G3318,H3318,I3318,K3318)</f>
        <v>0</v>
      </c>
      <c r="M3318" s="0" t="n">
        <f aca="false">IF(L3318,1,0)</f>
        <v>0</v>
      </c>
      <c r="N3318" s="0" t="n">
        <f aca="false">E3318*J3318*M3318</f>
        <v>0</v>
      </c>
    </row>
    <row r="3319" customFormat="false" ht="14.25" hidden="false" customHeight="false" outlineLevel="0" collapsed="false">
      <c r="A3319" s="0" t="n">
        <v>3318</v>
      </c>
      <c r="B3319" s="3" t="n">
        <v>45152</v>
      </c>
      <c r="C3319" s="4" t="s">
        <v>13</v>
      </c>
      <c r="D3319" s="0" t="n">
        <v>6</v>
      </c>
      <c r="E3319" s="0" t="n">
        <v>128</v>
      </c>
      <c r="F3319" s="0" t="s">
        <v>29</v>
      </c>
      <c r="G3319" s="5" t="n">
        <f aca="false">OR(C3319="M15",C3319="M10")</f>
        <v>0</v>
      </c>
      <c r="H3319" s="5" t="n">
        <f aca="false">AND(D3319&lt;=7,D3319&gt;=4)</f>
        <v>1</v>
      </c>
      <c r="I3319" s="5" t="n">
        <f aca="false">AND(B3319&gt;=$P$1,B3319&lt;=$Q$1)</f>
        <v>0</v>
      </c>
      <c r="J3319" s="0" t="n">
        <f aca="false">VLOOKUP(D3319,Товар!$A$1:$F$61,5)</f>
        <v>500</v>
      </c>
      <c r="K3319" s="5" t="n">
        <f aca="false">IF(F3319="Поступление",TRUE())</f>
        <v>0</v>
      </c>
      <c r="L3319" s="5" t="n">
        <f aca="false">AND(G3319,H3319,I3319,K3319)</f>
        <v>0</v>
      </c>
      <c r="M3319" s="0" t="n">
        <f aca="false">IF(L3319,1,0)</f>
        <v>0</v>
      </c>
      <c r="N3319" s="0" t="n">
        <f aca="false">E3319*J3319*M3319</f>
        <v>0</v>
      </c>
    </row>
    <row r="3320" customFormat="false" ht="14.25" hidden="false" customHeight="false" outlineLevel="0" collapsed="false">
      <c r="A3320" s="0" t="n">
        <v>3319</v>
      </c>
      <c r="B3320" s="3" t="n">
        <v>45152</v>
      </c>
      <c r="C3320" s="4" t="s">
        <v>13</v>
      </c>
      <c r="D3320" s="0" t="n">
        <v>7</v>
      </c>
      <c r="E3320" s="0" t="n">
        <v>191</v>
      </c>
      <c r="F3320" s="0" t="s">
        <v>29</v>
      </c>
      <c r="G3320" s="5" t="n">
        <f aca="false">OR(C3320="M15",C3320="M10")</f>
        <v>0</v>
      </c>
      <c r="H3320" s="5" t="n">
        <f aca="false">AND(D3320&lt;=7,D3320&gt;=4)</f>
        <v>1</v>
      </c>
      <c r="I3320" s="5" t="n">
        <f aca="false">AND(B3320&gt;=$P$1,B3320&lt;=$Q$1)</f>
        <v>0</v>
      </c>
      <c r="J3320" s="0" t="n">
        <f aca="false">VLOOKUP(D3320,Товар!$A$1:$F$61,5)</f>
        <v>1000</v>
      </c>
      <c r="K3320" s="5" t="n">
        <f aca="false">IF(F3320="Поступление",TRUE())</f>
        <v>0</v>
      </c>
      <c r="L3320" s="5" t="n">
        <f aca="false">AND(G3320,H3320,I3320,K3320)</f>
        <v>0</v>
      </c>
      <c r="M3320" s="0" t="n">
        <f aca="false">IF(L3320,1,0)</f>
        <v>0</v>
      </c>
      <c r="N3320" s="0" t="n">
        <f aca="false">E3320*J3320*M3320</f>
        <v>0</v>
      </c>
    </row>
    <row r="3321" customFormat="false" ht="14.25" hidden="false" customHeight="false" outlineLevel="0" collapsed="false">
      <c r="A3321" s="0" t="n">
        <v>3320</v>
      </c>
      <c r="B3321" s="3" t="n">
        <v>45152</v>
      </c>
      <c r="C3321" s="4" t="s">
        <v>13</v>
      </c>
      <c r="D3321" s="0" t="n">
        <v>8</v>
      </c>
      <c r="E3321" s="0" t="n">
        <v>165</v>
      </c>
      <c r="F3321" s="0" t="s">
        <v>29</v>
      </c>
      <c r="G3321" s="5" t="n">
        <f aca="false">OR(C3321="M15",C3321="M10")</f>
        <v>0</v>
      </c>
      <c r="H3321" s="5" t="n">
        <f aca="false">AND(D3321&lt;=7,D3321&gt;=4)</f>
        <v>0</v>
      </c>
      <c r="I3321" s="5" t="n">
        <f aca="false">AND(B3321&gt;=$P$1,B3321&lt;=$Q$1)</f>
        <v>0</v>
      </c>
      <c r="J3321" s="0" t="n">
        <f aca="false">VLOOKUP(D3321,Товар!$A$1:$F$61,5)</f>
        <v>250</v>
      </c>
      <c r="K3321" s="5" t="n">
        <f aca="false">IF(F3321="Поступление",TRUE())</f>
        <v>0</v>
      </c>
      <c r="L3321" s="5" t="n">
        <f aca="false">AND(G3321,H3321,I3321,K3321)</f>
        <v>0</v>
      </c>
      <c r="M3321" s="0" t="n">
        <f aca="false">IF(L3321,1,0)</f>
        <v>0</v>
      </c>
      <c r="N3321" s="0" t="n">
        <f aca="false">E3321*J3321*M3321</f>
        <v>0</v>
      </c>
    </row>
    <row r="3322" customFormat="false" ht="14.25" hidden="false" customHeight="false" outlineLevel="0" collapsed="false">
      <c r="A3322" s="0" t="n">
        <v>3321</v>
      </c>
      <c r="B3322" s="3" t="n">
        <v>45152</v>
      </c>
      <c r="C3322" s="4" t="s">
        <v>13</v>
      </c>
      <c r="D3322" s="0" t="n">
        <v>9</v>
      </c>
      <c r="E3322" s="0" t="n">
        <v>167</v>
      </c>
      <c r="F3322" s="0" t="s">
        <v>29</v>
      </c>
      <c r="G3322" s="5" t="n">
        <f aca="false">OR(C3322="M15",C3322="M10")</f>
        <v>0</v>
      </c>
      <c r="H3322" s="5" t="n">
        <f aca="false">AND(D3322&lt;=7,D3322&gt;=4)</f>
        <v>0</v>
      </c>
      <c r="I3322" s="5" t="n">
        <f aca="false">AND(B3322&gt;=$P$1,B3322&lt;=$Q$1)</f>
        <v>0</v>
      </c>
      <c r="J3322" s="0" t="n">
        <f aca="false">VLOOKUP(D3322,Товар!$A$1:$F$61,5)</f>
        <v>500</v>
      </c>
      <c r="K3322" s="5" t="n">
        <f aca="false">IF(F3322="Поступление",TRUE())</f>
        <v>0</v>
      </c>
      <c r="L3322" s="5" t="n">
        <f aca="false">AND(G3322,H3322,I3322,K3322)</f>
        <v>0</v>
      </c>
      <c r="M3322" s="0" t="n">
        <f aca="false">IF(L3322,1,0)</f>
        <v>0</v>
      </c>
      <c r="N3322" s="0" t="n">
        <f aca="false">E3322*J3322*M3322</f>
        <v>0</v>
      </c>
    </row>
    <row r="3323" customFormat="false" ht="14.25" hidden="false" customHeight="false" outlineLevel="0" collapsed="false">
      <c r="A3323" s="0" t="n">
        <v>3322</v>
      </c>
      <c r="B3323" s="3" t="n">
        <v>45152</v>
      </c>
      <c r="C3323" s="4" t="s">
        <v>13</v>
      </c>
      <c r="D3323" s="0" t="n">
        <v>10</v>
      </c>
      <c r="E3323" s="0" t="n">
        <v>132</v>
      </c>
      <c r="F3323" s="0" t="s">
        <v>29</v>
      </c>
      <c r="G3323" s="5" t="n">
        <f aca="false">OR(C3323="M15",C3323="M10")</f>
        <v>0</v>
      </c>
      <c r="H3323" s="5" t="n">
        <f aca="false">AND(D3323&lt;=7,D3323&gt;=4)</f>
        <v>0</v>
      </c>
      <c r="I3323" s="5" t="n">
        <f aca="false">AND(B3323&gt;=$P$1,B3323&lt;=$Q$1)</f>
        <v>0</v>
      </c>
      <c r="J3323" s="0" t="n">
        <f aca="false">VLOOKUP(D3323,Товар!$A$1:$F$61,5)</f>
        <v>1000</v>
      </c>
      <c r="K3323" s="5" t="n">
        <f aca="false">IF(F3323="Поступление",TRUE())</f>
        <v>0</v>
      </c>
      <c r="L3323" s="5" t="n">
        <f aca="false">AND(G3323,H3323,I3323,K3323)</f>
        <v>0</v>
      </c>
      <c r="M3323" s="0" t="n">
        <f aca="false">IF(L3323,1,0)</f>
        <v>0</v>
      </c>
      <c r="N3323" s="0" t="n">
        <f aca="false">E3323*J3323*M3323</f>
        <v>0</v>
      </c>
    </row>
    <row r="3324" customFormat="false" ht="14.25" hidden="false" customHeight="false" outlineLevel="0" collapsed="false">
      <c r="A3324" s="0" t="n">
        <v>3323</v>
      </c>
      <c r="B3324" s="3" t="n">
        <v>45152</v>
      </c>
      <c r="C3324" s="4" t="s">
        <v>13</v>
      </c>
      <c r="D3324" s="0" t="n">
        <v>11</v>
      </c>
      <c r="E3324" s="0" t="n">
        <v>105</v>
      </c>
      <c r="F3324" s="0" t="s">
        <v>29</v>
      </c>
      <c r="G3324" s="5" t="n">
        <f aca="false">OR(C3324="M15",C3324="M10")</f>
        <v>0</v>
      </c>
      <c r="H3324" s="5" t="n">
        <f aca="false">AND(D3324&lt;=7,D3324&gt;=4)</f>
        <v>0</v>
      </c>
      <c r="I3324" s="5" t="n">
        <f aca="false">AND(B3324&gt;=$P$1,B3324&lt;=$Q$1)</f>
        <v>0</v>
      </c>
      <c r="J3324" s="0" t="n">
        <f aca="false">VLOOKUP(D3324,Товар!$A$1:$F$61,5)</f>
        <v>500</v>
      </c>
      <c r="K3324" s="5" t="n">
        <f aca="false">IF(F3324="Поступление",TRUE())</f>
        <v>0</v>
      </c>
      <c r="L3324" s="5" t="n">
        <f aca="false">AND(G3324,H3324,I3324,K3324)</f>
        <v>0</v>
      </c>
      <c r="M3324" s="0" t="n">
        <f aca="false">IF(L3324,1,0)</f>
        <v>0</v>
      </c>
      <c r="N3324" s="0" t="n">
        <f aca="false">E3324*J3324*M3324</f>
        <v>0</v>
      </c>
    </row>
    <row r="3325" customFormat="false" ht="14.25" hidden="false" customHeight="false" outlineLevel="0" collapsed="false">
      <c r="A3325" s="0" t="n">
        <v>3324</v>
      </c>
      <c r="B3325" s="3" t="n">
        <v>45152</v>
      </c>
      <c r="C3325" s="4" t="s">
        <v>13</v>
      </c>
      <c r="D3325" s="0" t="n">
        <v>12</v>
      </c>
      <c r="E3325" s="0" t="n">
        <v>114</v>
      </c>
      <c r="F3325" s="0" t="s">
        <v>29</v>
      </c>
      <c r="G3325" s="5" t="n">
        <f aca="false">OR(C3325="M15",C3325="M10")</f>
        <v>0</v>
      </c>
      <c r="H3325" s="5" t="n">
        <f aca="false">AND(D3325&lt;=7,D3325&gt;=4)</f>
        <v>0</v>
      </c>
      <c r="I3325" s="5" t="n">
        <f aca="false">AND(B3325&gt;=$P$1,B3325&lt;=$Q$1)</f>
        <v>0</v>
      </c>
      <c r="J3325" s="0" t="n">
        <f aca="false">VLOOKUP(D3325,Товар!$A$1:$F$61,5)</f>
        <v>250</v>
      </c>
      <c r="K3325" s="5" t="n">
        <f aca="false">IF(F3325="Поступление",TRUE())</f>
        <v>0</v>
      </c>
      <c r="L3325" s="5" t="n">
        <f aca="false">AND(G3325,H3325,I3325,K3325)</f>
        <v>0</v>
      </c>
      <c r="M3325" s="0" t="n">
        <f aca="false">IF(L3325,1,0)</f>
        <v>0</v>
      </c>
      <c r="N3325" s="0" t="n">
        <f aca="false">E3325*J3325*M3325</f>
        <v>0</v>
      </c>
    </row>
    <row r="3326" customFormat="false" ht="14.25" hidden="false" customHeight="false" outlineLevel="0" collapsed="false">
      <c r="A3326" s="0" t="n">
        <v>3325</v>
      </c>
      <c r="B3326" s="3" t="n">
        <v>45152</v>
      </c>
      <c r="C3326" s="4" t="s">
        <v>13</v>
      </c>
      <c r="D3326" s="0" t="n">
        <v>13</v>
      </c>
      <c r="E3326" s="0" t="n">
        <v>192</v>
      </c>
      <c r="F3326" s="0" t="s">
        <v>29</v>
      </c>
      <c r="G3326" s="5" t="n">
        <f aca="false">OR(C3326="M15",C3326="M10")</f>
        <v>0</v>
      </c>
      <c r="H3326" s="5" t="n">
        <f aca="false">AND(D3326&lt;=7,D3326&gt;=4)</f>
        <v>0</v>
      </c>
      <c r="I3326" s="5" t="n">
        <f aca="false">AND(B3326&gt;=$P$1,B3326&lt;=$Q$1)</f>
        <v>0</v>
      </c>
      <c r="J3326" s="0" t="n">
        <f aca="false">VLOOKUP(D3326,Товар!$A$1:$F$61,5)</f>
        <v>500</v>
      </c>
      <c r="K3326" s="5" t="n">
        <f aca="false">IF(F3326="Поступление",TRUE())</f>
        <v>0</v>
      </c>
      <c r="L3326" s="5" t="n">
        <f aca="false">AND(G3326,H3326,I3326,K3326)</f>
        <v>0</v>
      </c>
      <c r="M3326" s="0" t="n">
        <f aca="false">IF(L3326,1,0)</f>
        <v>0</v>
      </c>
      <c r="N3326" s="0" t="n">
        <f aca="false">E3326*J3326*M3326</f>
        <v>0</v>
      </c>
    </row>
    <row r="3327" customFormat="false" ht="14.25" hidden="false" customHeight="false" outlineLevel="0" collapsed="false">
      <c r="A3327" s="0" t="n">
        <v>3326</v>
      </c>
      <c r="B3327" s="3" t="n">
        <v>45152</v>
      </c>
      <c r="C3327" s="4" t="s">
        <v>13</v>
      </c>
      <c r="D3327" s="0" t="n">
        <v>14</v>
      </c>
      <c r="E3327" s="0" t="n">
        <v>145</v>
      </c>
      <c r="F3327" s="0" t="s">
        <v>29</v>
      </c>
      <c r="G3327" s="5" t="n">
        <f aca="false">OR(C3327="M15",C3327="M10")</f>
        <v>0</v>
      </c>
      <c r="H3327" s="5" t="n">
        <f aca="false">AND(D3327&lt;=7,D3327&gt;=4)</f>
        <v>0</v>
      </c>
      <c r="I3327" s="5" t="n">
        <f aca="false">AND(B3327&gt;=$P$1,B3327&lt;=$Q$1)</f>
        <v>0</v>
      </c>
      <c r="J3327" s="0" t="n">
        <f aca="false">VLOOKUP(D3327,Товар!$A$1:$F$61,5)</f>
        <v>300</v>
      </c>
      <c r="K3327" s="5" t="n">
        <f aca="false">IF(F3327="Поступление",TRUE())</f>
        <v>0</v>
      </c>
      <c r="L3327" s="5" t="n">
        <f aca="false">AND(G3327,H3327,I3327,K3327)</f>
        <v>0</v>
      </c>
      <c r="M3327" s="0" t="n">
        <f aca="false">IF(L3327,1,0)</f>
        <v>0</v>
      </c>
      <c r="N3327" s="0" t="n">
        <f aca="false">E3327*J3327*M3327</f>
        <v>0</v>
      </c>
    </row>
    <row r="3328" customFormat="false" ht="14.25" hidden="false" customHeight="false" outlineLevel="0" collapsed="false">
      <c r="A3328" s="0" t="n">
        <v>3327</v>
      </c>
      <c r="B3328" s="3" t="n">
        <v>45152</v>
      </c>
      <c r="C3328" s="4" t="s">
        <v>13</v>
      </c>
      <c r="D3328" s="0" t="n">
        <v>15</v>
      </c>
      <c r="E3328" s="0" t="n">
        <v>163</v>
      </c>
      <c r="F3328" s="0" t="s">
        <v>29</v>
      </c>
      <c r="G3328" s="5" t="n">
        <f aca="false">OR(C3328="M15",C3328="M10")</f>
        <v>0</v>
      </c>
      <c r="H3328" s="5" t="n">
        <f aca="false">AND(D3328&lt;=7,D3328&gt;=4)</f>
        <v>0</v>
      </c>
      <c r="I3328" s="5" t="n">
        <f aca="false">AND(B3328&gt;=$P$1,B3328&lt;=$Q$1)</f>
        <v>0</v>
      </c>
      <c r="J3328" s="0" t="n">
        <f aca="false">VLOOKUP(D3328,Товар!$A$1:$F$61,5)</f>
        <v>250</v>
      </c>
      <c r="K3328" s="5" t="n">
        <f aca="false">IF(F3328="Поступление",TRUE())</f>
        <v>0</v>
      </c>
      <c r="L3328" s="5" t="n">
        <f aca="false">AND(G3328,H3328,I3328,K3328)</f>
        <v>0</v>
      </c>
      <c r="M3328" s="0" t="n">
        <f aca="false">IF(L3328,1,0)</f>
        <v>0</v>
      </c>
      <c r="N3328" s="0" t="n">
        <f aca="false">E3328*J3328*M3328</f>
        <v>0</v>
      </c>
    </row>
    <row r="3329" customFormat="false" ht="14.25" hidden="false" customHeight="false" outlineLevel="0" collapsed="false">
      <c r="A3329" s="0" t="n">
        <v>3328</v>
      </c>
      <c r="B3329" s="3" t="n">
        <v>45152</v>
      </c>
      <c r="C3329" s="4" t="s">
        <v>13</v>
      </c>
      <c r="D3329" s="0" t="n">
        <v>16</v>
      </c>
      <c r="E3329" s="0" t="n">
        <v>128</v>
      </c>
      <c r="F3329" s="0" t="s">
        <v>29</v>
      </c>
      <c r="G3329" s="5" t="n">
        <f aca="false">OR(C3329="M15",C3329="M10")</f>
        <v>0</v>
      </c>
      <c r="H3329" s="5" t="n">
        <f aca="false">AND(D3329&lt;=7,D3329&gt;=4)</f>
        <v>0</v>
      </c>
      <c r="I3329" s="5" t="n">
        <f aca="false">AND(B3329&gt;=$P$1,B3329&lt;=$Q$1)</f>
        <v>0</v>
      </c>
      <c r="J3329" s="0" t="n">
        <f aca="false">VLOOKUP(D3329,Товар!$A$1:$F$61,5)</f>
        <v>1</v>
      </c>
      <c r="K3329" s="5" t="n">
        <f aca="false">IF(F3329="Поступление",TRUE())</f>
        <v>0</v>
      </c>
      <c r="L3329" s="5" t="n">
        <f aca="false">AND(G3329,H3329,I3329,K3329)</f>
        <v>0</v>
      </c>
      <c r="M3329" s="0" t="n">
        <f aca="false">IF(L3329,1,0)</f>
        <v>0</v>
      </c>
      <c r="N3329" s="0" t="n">
        <f aca="false">E3329*J3329*M3329</f>
        <v>0</v>
      </c>
    </row>
    <row r="3330" customFormat="false" ht="14.25" hidden="false" customHeight="false" outlineLevel="0" collapsed="false">
      <c r="A3330" s="0" t="n">
        <v>3329</v>
      </c>
      <c r="B3330" s="3" t="n">
        <v>45152</v>
      </c>
      <c r="C3330" s="4" t="s">
        <v>13</v>
      </c>
      <c r="D3330" s="0" t="n">
        <v>17</v>
      </c>
      <c r="E3330" s="0" t="n">
        <v>145</v>
      </c>
      <c r="F3330" s="0" t="s">
        <v>29</v>
      </c>
      <c r="G3330" s="5" t="n">
        <f aca="false">OR(C3330="M15",C3330="M10")</f>
        <v>0</v>
      </c>
      <c r="H3330" s="5" t="n">
        <f aca="false">AND(D3330&lt;=7,D3330&gt;=4)</f>
        <v>0</v>
      </c>
      <c r="I3330" s="5" t="n">
        <f aca="false">AND(B3330&gt;=$P$1,B3330&lt;=$Q$1)</f>
        <v>0</v>
      </c>
      <c r="J3330" s="0" t="n">
        <f aca="false">VLOOKUP(D3330,Товар!$A$1:$F$61,5)</f>
        <v>150</v>
      </c>
      <c r="K3330" s="5" t="n">
        <f aca="false">IF(F3330="Поступление",TRUE())</f>
        <v>0</v>
      </c>
      <c r="L3330" s="5" t="n">
        <f aca="false">AND(G3330,H3330,I3330,K3330)</f>
        <v>0</v>
      </c>
      <c r="M3330" s="0" t="n">
        <f aca="false">IF(L3330,1,0)</f>
        <v>0</v>
      </c>
      <c r="N3330" s="0" t="n">
        <f aca="false">E3330*J3330*M3330</f>
        <v>0</v>
      </c>
    </row>
    <row r="3331" customFormat="false" ht="14.25" hidden="false" customHeight="false" outlineLevel="0" collapsed="false">
      <c r="A3331" s="0" t="n">
        <v>3330</v>
      </c>
      <c r="B3331" s="3" t="n">
        <v>45152</v>
      </c>
      <c r="C3331" s="4" t="s">
        <v>13</v>
      </c>
      <c r="D3331" s="0" t="n">
        <v>18</v>
      </c>
      <c r="E3331" s="0" t="n">
        <v>138</v>
      </c>
      <c r="F3331" s="0" t="s">
        <v>29</v>
      </c>
      <c r="G3331" s="5" t="n">
        <f aca="false">OR(C3331="M15",C3331="M10")</f>
        <v>0</v>
      </c>
      <c r="H3331" s="5" t="n">
        <f aca="false">AND(D3331&lt;=7,D3331&gt;=4)</f>
        <v>0</v>
      </c>
      <c r="I3331" s="5" t="n">
        <f aca="false">AND(B3331&gt;=$P$1,B3331&lt;=$Q$1)</f>
        <v>0</v>
      </c>
      <c r="J3331" s="0" t="n">
        <f aca="false">VLOOKUP(D3331,Товар!$A$1:$F$61,5)</f>
        <v>150</v>
      </c>
      <c r="K3331" s="5" t="n">
        <f aca="false">IF(F3331="Поступление",TRUE())</f>
        <v>0</v>
      </c>
      <c r="L3331" s="5" t="n">
        <f aca="false">AND(G3331,H3331,I3331,K3331)</f>
        <v>0</v>
      </c>
      <c r="M3331" s="0" t="n">
        <f aca="false">IF(L3331,1,0)</f>
        <v>0</v>
      </c>
      <c r="N3331" s="0" t="n">
        <f aca="false">E3331*J3331*M3331</f>
        <v>0</v>
      </c>
    </row>
    <row r="3332" customFormat="false" ht="14.25" hidden="false" customHeight="false" outlineLevel="0" collapsed="false">
      <c r="A3332" s="0" t="n">
        <v>3331</v>
      </c>
      <c r="B3332" s="3" t="n">
        <v>45152</v>
      </c>
      <c r="C3332" s="4" t="s">
        <v>13</v>
      </c>
      <c r="D3332" s="0" t="n">
        <v>19</v>
      </c>
      <c r="E3332" s="0" t="n">
        <v>164</v>
      </c>
      <c r="F3332" s="0" t="s">
        <v>29</v>
      </c>
      <c r="G3332" s="5" t="n">
        <f aca="false">OR(C3332="M15",C3332="M10")</f>
        <v>0</v>
      </c>
      <c r="H3332" s="5" t="n">
        <f aca="false">AND(D3332&lt;=7,D3332&gt;=4)</f>
        <v>0</v>
      </c>
      <c r="I3332" s="5" t="n">
        <f aca="false">AND(B3332&gt;=$P$1,B3332&lt;=$Q$1)</f>
        <v>0</v>
      </c>
      <c r="J3332" s="0" t="n">
        <f aca="false">VLOOKUP(D3332,Товар!$A$1:$F$61,5)</f>
        <v>700</v>
      </c>
      <c r="K3332" s="5" t="n">
        <f aca="false">IF(F3332="Поступление",TRUE())</f>
        <v>0</v>
      </c>
      <c r="L3332" s="5" t="n">
        <f aca="false">AND(G3332,H3332,I3332,K3332)</f>
        <v>0</v>
      </c>
      <c r="M3332" s="0" t="n">
        <f aca="false">IF(L3332,1,0)</f>
        <v>0</v>
      </c>
      <c r="N3332" s="0" t="n">
        <f aca="false">E3332*J3332*M3332</f>
        <v>0</v>
      </c>
    </row>
    <row r="3333" customFormat="false" ht="14.25" hidden="false" customHeight="false" outlineLevel="0" collapsed="false">
      <c r="A3333" s="0" t="n">
        <v>3332</v>
      </c>
      <c r="B3333" s="3" t="n">
        <v>45152</v>
      </c>
      <c r="C3333" s="4" t="s">
        <v>13</v>
      </c>
      <c r="D3333" s="0" t="n">
        <v>20</v>
      </c>
      <c r="E3333" s="0" t="n">
        <v>176</v>
      </c>
      <c r="F3333" s="0" t="s">
        <v>29</v>
      </c>
      <c r="G3333" s="5" t="n">
        <f aca="false">OR(C3333="M15",C3333="M10")</f>
        <v>0</v>
      </c>
      <c r="H3333" s="5" t="n">
        <f aca="false">AND(D3333&lt;=7,D3333&gt;=4)</f>
        <v>0</v>
      </c>
      <c r="I3333" s="5" t="n">
        <f aca="false">AND(B3333&gt;=$P$1,B3333&lt;=$Q$1)</f>
        <v>0</v>
      </c>
      <c r="J3333" s="0" t="n">
        <f aca="false">VLOOKUP(D3333,Товар!$A$1:$F$61,5)</f>
        <v>500</v>
      </c>
      <c r="K3333" s="5" t="n">
        <f aca="false">IF(F3333="Поступление",TRUE())</f>
        <v>0</v>
      </c>
      <c r="L3333" s="5" t="n">
        <f aca="false">AND(G3333,H3333,I3333,K3333)</f>
        <v>0</v>
      </c>
      <c r="M3333" s="0" t="n">
        <f aca="false">IF(L3333,1,0)</f>
        <v>0</v>
      </c>
      <c r="N3333" s="0" t="n">
        <f aca="false">E3333*J3333*M3333</f>
        <v>0</v>
      </c>
    </row>
    <row r="3334" customFormat="false" ht="14.25" hidden="false" customHeight="false" outlineLevel="0" collapsed="false">
      <c r="A3334" s="0" t="n">
        <v>3333</v>
      </c>
      <c r="B3334" s="3" t="n">
        <v>45152</v>
      </c>
      <c r="C3334" s="4" t="s">
        <v>13</v>
      </c>
      <c r="D3334" s="0" t="n">
        <v>21</v>
      </c>
      <c r="E3334" s="0" t="n">
        <v>128</v>
      </c>
      <c r="F3334" s="0" t="s">
        <v>29</v>
      </c>
      <c r="G3334" s="5" t="n">
        <f aca="false">OR(C3334="M15",C3334="M10")</f>
        <v>0</v>
      </c>
      <c r="H3334" s="5" t="n">
        <f aca="false">AND(D3334&lt;=7,D3334&gt;=4)</f>
        <v>0</v>
      </c>
      <c r="I3334" s="5" t="n">
        <f aca="false">AND(B3334&gt;=$P$1,B3334&lt;=$Q$1)</f>
        <v>0</v>
      </c>
      <c r="J3334" s="0" t="n">
        <f aca="false">VLOOKUP(D3334,Товар!$A$1:$F$61,5)</f>
        <v>500</v>
      </c>
      <c r="K3334" s="5" t="n">
        <f aca="false">IF(F3334="Поступление",TRUE())</f>
        <v>0</v>
      </c>
      <c r="L3334" s="5" t="n">
        <f aca="false">AND(G3334,H3334,I3334,K3334)</f>
        <v>0</v>
      </c>
      <c r="M3334" s="0" t="n">
        <f aca="false">IF(L3334,1,0)</f>
        <v>0</v>
      </c>
      <c r="N3334" s="0" t="n">
        <f aca="false">E3334*J3334*M3334</f>
        <v>0</v>
      </c>
    </row>
    <row r="3335" customFormat="false" ht="14.25" hidden="false" customHeight="false" outlineLevel="0" collapsed="false">
      <c r="A3335" s="0" t="n">
        <v>3334</v>
      </c>
      <c r="B3335" s="3" t="n">
        <v>45152</v>
      </c>
      <c r="C3335" s="4" t="s">
        <v>13</v>
      </c>
      <c r="D3335" s="0" t="n">
        <v>22</v>
      </c>
      <c r="E3335" s="0" t="n">
        <v>146</v>
      </c>
      <c r="F3335" s="0" t="s">
        <v>29</v>
      </c>
      <c r="G3335" s="5" t="n">
        <f aca="false">OR(C3335="M15",C3335="M10")</f>
        <v>0</v>
      </c>
      <c r="H3335" s="5" t="n">
        <f aca="false">AND(D3335&lt;=7,D3335&gt;=4)</f>
        <v>0</v>
      </c>
      <c r="I3335" s="5" t="n">
        <f aca="false">AND(B3335&gt;=$P$1,B3335&lt;=$Q$1)</f>
        <v>0</v>
      </c>
      <c r="J3335" s="0" t="n">
        <f aca="false">VLOOKUP(D3335,Товар!$A$1:$F$61,5)</f>
        <v>600</v>
      </c>
      <c r="K3335" s="5" t="n">
        <f aca="false">IF(F3335="Поступление",TRUE())</f>
        <v>0</v>
      </c>
      <c r="L3335" s="5" t="n">
        <f aca="false">AND(G3335,H3335,I3335,K3335)</f>
        <v>0</v>
      </c>
      <c r="M3335" s="0" t="n">
        <f aca="false">IF(L3335,1,0)</f>
        <v>0</v>
      </c>
      <c r="N3335" s="0" t="n">
        <f aca="false">E3335*J3335*M3335</f>
        <v>0</v>
      </c>
    </row>
    <row r="3336" customFormat="false" ht="14.25" hidden="false" customHeight="false" outlineLevel="0" collapsed="false">
      <c r="A3336" s="0" t="n">
        <v>3335</v>
      </c>
      <c r="B3336" s="3" t="n">
        <v>45152</v>
      </c>
      <c r="C3336" s="4" t="s">
        <v>13</v>
      </c>
      <c r="D3336" s="0" t="n">
        <v>23</v>
      </c>
      <c r="E3336" s="0" t="n">
        <v>173</v>
      </c>
      <c r="F3336" s="0" t="s">
        <v>29</v>
      </c>
      <c r="G3336" s="5" t="n">
        <f aca="false">OR(C3336="M15",C3336="M10")</f>
        <v>0</v>
      </c>
      <c r="H3336" s="5" t="n">
        <f aca="false">AND(D3336&lt;=7,D3336&gt;=4)</f>
        <v>0</v>
      </c>
      <c r="I3336" s="5" t="n">
        <f aca="false">AND(B3336&gt;=$P$1,B3336&lt;=$Q$1)</f>
        <v>0</v>
      </c>
      <c r="J3336" s="0" t="n">
        <f aca="false">VLOOKUP(D3336,Товар!$A$1:$F$61,5)</f>
        <v>1000</v>
      </c>
      <c r="K3336" s="5" t="n">
        <f aca="false">IF(F3336="Поступление",TRUE())</f>
        <v>0</v>
      </c>
      <c r="L3336" s="5" t="n">
        <f aca="false">AND(G3336,H3336,I3336,K3336)</f>
        <v>0</v>
      </c>
      <c r="M3336" s="0" t="n">
        <f aca="false">IF(L3336,1,0)</f>
        <v>0</v>
      </c>
      <c r="N3336" s="0" t="n">
        <f aca="false">E3336*J3336*M3336</f>
        <v>0</v>
      </c>
    </row>
    <row r="3337" customFormat="false" ht="14.25" hidden="false" customHeight="false" outlineLevel="0" collapsed="false">
      <c r="A3337" s="0" t="n">
        <v>3336</v>
      </c>
      <c r="B3337" s="3" t="n">
        <v>45152</v>
      </c>
      <c r="C3337" s="4" t="s">
        <v>13</v>
      </c>
      <c r="D3337" s="0" t="n">
        <v>24</v>
      </c>
      <c r="E3337" s="0" t="n">
        <v>180</v>
      </c>
      <c r="F3337" s="0" t="s">
        <v>29</v>
      </c>
      <c r="G3337" s="5" t="n">
        <f aca="false">OR(C3337="M15",C3337="M10")</f>
        <v>0</v>
      </c>
      <c r="H3337" s="5" t="n">
        <f aca="false">AND(D3337&lt;=7,D3337&gt;=4)</f>
        <v>0</v>
      </c>
      <c r="I3337" s="5" t="n">
        <f aca="false">AND(B3337&gt;=$P$1,B3337&lt;=$Q$1)</f>
        <v>0</v>
      </c>
      <c r="J3337" s="0" t="n">
        <f aca="false">VLOOKUP(D3337,Товар!$A$1:$F$61,5)</f>
        <v>200</v>
      </c>
      <c r="K3337" s="5" t="n">
        <f aca="false">IF(F3337="Поступление",TRUE())</f>
        <v>0</v>
      </c>
      <c r="L3337" s="5" t="n">
        <f aca="false">AND(G3337,H3337,I3337,K3337)</f>
        <v>0</v>
      </c>
      <c r="M3337" s="0" t="n">
        <f aca="false">IF(L3337,1,0)</f>
        <v>0</v>
      </c>
      <c r="N3337" s="0" t="n">
        <f aca="false">E3337*J3337*M3337</f>
        <v>0</v>
      </c>
    </row>
    <row r="3338" customFormat="false" ht="14.25" hidden="false" customHeight="false" outlineLevel="0" collapsed="false">
      <c r="A3338" s="0" t="n">
        <v>3337</v>
      </c>
      <c r="B3338" s="3" t="n">
        <v>45152</v>
      </c>
      <c r="C3338" s="4" t="s">
        <v>13</v>
      </c>
      <c r="D3338" s="0" t="n">
        <v>25</v>
      </c>
      <c r="E3338" s="0" t="n">
        <v>142</v>
      </c>
      <c r="F3338" s="0" t="s">
        <v>29</v>
      </c>
      <c r="G3338" s="5" t="n">
        <f aca="false">OR(C3338="M15",C3338="M10")</f>
        <v>0</v>
      </c>
      <c r="H3338" s="5" t="n">
        <f aca="false">AND(D3338&lt;=7,D3338&gt;=4)</f>
        <v>0</v>
      </c>
      <c r="I3338" s="5" t="n">
        <f aca="false">AND(B3338&gt;=$P$1,B3338&lt;=$Q$1)</f>
        <v>0</v>
      </c>
      <c r="J3338" s="0" t="n">
        <f aca="false">VLOOKUP(D3338,Товар!$A$1:$F$61,5)</f>
        <v>250</v>
      </c>
      <c r="K3338" s="5" t="n">
        <f aca="false">IF(F3338="Поступление",TRUE())</f>
        <v>0</v>
      </c>
      <c r="L3338" s="5" t="n">
        <f aca="false">AND(G3338,H3338,I3338,K3338)</f>
        <v>0</v>
      </c>
      <c r="M3338" s="0" t="n">
        <f aca="false">IF(L3338,1,0)</f>
        <v>0</v>
      </c>
      <c r="N3338" s="0" t="n">
        <f aca="false">E3338*J3338*M3338</f>
        <v>0</v>
      </c>
    </row>
    <row r="3339" customFormat="false" ht="14.25" hidden="false" customHeight="false" outlineLevel="0" collapsed="false">
      <c r="A3339" s="0" t="n">
        <v>3338</v>
      </c>
      <c r="B3339" s="3" t="n">
        <v>45152</v>
      </c>
      <c r="C3339" s="4" t="s">
        <v>13</v>
      </c>
      <c r="D3339" s="0" t="n">
        <v>26</v>
      </c>
      <c r="E3339" s="0" t="n">
        <v>156</v>
      </c>
      <c r="F3339" s="0" t="s">
        <v>29</v>
      </c>
      <c r="G3339" s="5" t="n">
        <f aca="false">OR(C3339="M15",C3339="M10")</f>
        <v>0</v>
      </c>
      <c r="H3339" s="5" t="n">
        <f aca="false">AND(D3339&lt;=7,D3339&gt;=4)</f>
        <v>0</v>
      </c>
      <c r="I3339" s="5" t="n">
        <f aca="false">AND(B3339&gt;=$P$1,B3339&lt;=$Q$1)</f>
        <v>0</v>
      </c>
      <c r="J3339" s="0" t="n">
        <f aca="false">VLOOKUP(D3339,Товар!$A$1:$F$61,5)</f>
        <v>300</v>
      </c>
      <c r="K3339" s="5" t="n">
        <f aca="false">IF(F3339="Поступление",TRUE())</f>
        <v>0</v>
      </c>
      <c r="L3339" s="5" t="n">
        <f aca="false">AND(G3339,H3339,I3339,K3339)</f>
        <v>0</v>
      </c>
      <c r="M3339" s="0" t="n">
        <f aca="false">IF(L3339,1,0)</f>
        <v>0</v>
      </c>
      <c r="N3339" s="0" t="n">
        <f aca="false">E3339*J3339*M3339</f>
        <v>0</v>
      </c>
    </row>
    <row r="3340" customFormat="false" ht="14.25" hidden="false" customHeight="false" outlineLevel="0" collapsed="false">
      <c r="A3340" s="0" t="n">
        <v>3339</v>
      </c>
      <c r="B3340" s="3" t="n">
        <v>45152</v>
      </c>
      <c r="C3340" s="4" t="s">
        <v>13</v>
      </c>
      <c r="D3340" s="0" t="n">
        <v>27</v>
      </c>
      <c r="E3340" s="0" t="n">
        <v>144</v>
      </c>
      <c r="F3340" s="0" t="s">
        <v>29</v>
      </c>
      <c r="G3340" s="5" t="n">
        <f aca="false">OR(C3340="M15",C3340="M10")</f>
        <v>0</v>
      </c>
      <c r="H3340" s="5" t="n">
        <f aca="false">AND(D3340&lt;=7,D3340&gt;=4)</f>
        <v>0</v>
      </c>
      <c r="I3340" s="5" t="n">
        <f aca="false">AND(B3340&gt;=$P$1,B3340&lt;=$Q$1)</f>
        <v>0</v>
      </c>
      <c r="J3340" s="0" t="n">
        <f aca="false">VLOOKUP(D3340,Товар!$A$1:$F$61,5)</f>
        <v>100</v>
      </c>
      <c r="K3340" s="5" t="n">
        <f aca="false">IF(F3340="Поступление",TRUE())</f>
        <v>0</v>
      </c>
      <c r="L3340" s="5" t="n">
        <f aca="false">AND(G3340,H3340,I3340,K3340)</f>
        <v>0</v>
      </c>
      <c r="M3340" s="0" t="n">
        <f aca="false">IF(L3340,1,0)</f>
        <v>0</v>
      </c>
      <c r="N3340" s="0" t="n">
        <f aca="false">E3340*J3340*M3340</f>
        <v>0</v>
      </c>
    </row>
    <row r="3341" customFormat="false" ht="14.25" hidden="false" customHeight="false" outlineLevel="0" collapsed="false">
      <c r="A3341" s="0" t="n">
        <v>3340</v>
      </c>
      <c r="B3341" s="3" t="n">
        <v>45152</v>
      </c>
      <c r="C3341" s="4" t="s">
        <v>13</v>
      </c>
      <c r="D3341" s="0" t="n">
        <v>28</v>
      </c>
      <c r="E3341" s="0" t="n">
        <v>178</v>
      </c>
      <c r="F3341" s="0" t="s">
        <v>29</v>
      </c>
      <c r="G3341" s="5" t="n">
        <f aca="false">OR(C3341="M15",C3341="M10")</f>
        <v>0</v>
      </c>
      <c r="H3341" s="5" t="n">
        <f aca="false">AND(D3341&lt;=7,D3341&gt;=4)</f>
        <v>0</v>
      </c>
      <c r="I3341" s="5" t="n">
        <f aca="false">AND(B3341&gt;=$P$1,B3341&lt;=$Q$1)</f>
        <v>0</v>
      </c>
      <c r="J3341" s="0" t="n">
        <f aca="false">VLOOKUP(D3341,Товар!$A$1:$F$61,5)</f>
        <v>250</v>
      </c>
      <c r="K3341" s="5" t="n">
        <f aca="false">IF(F3341="Поступление",TRUE())</f>
        <v>0</v>
      </c>
      <c r="L3341" s="5" t="n">
        <f aca="false">AND(G3341,H3341,I3341,K3341)</f>
        <v>0</v>
      </c>
      <c r="M3341" s="0" t="n">
        <f aca="false">IF(L3341,1,0)</f>
        <v>0</v>
      </c>
      <c r="N3341" s="0" t="n">
        <f aca="false">E3341*J3341*M3341</f>
        <v>0</v>
      </c>
    </row>
    <row r="3342" customFormat="false" ht="14.25" hidden="false" customHeight="false" outlineLevel="0" collapsed="false">
      <c r="A3342" s="0" t="n">
        <v>3341</v>
      </c>
      <c r="B3342" s="3" t="n">
        <v>45152</v>
      </c>
      <c r="C3342" s="4" t="s">
        <v>13</v>
      </c>
      <c r="D3342" s="0" t="n">
        <v>29</v>
      </c>
      <c r="E3342" s="0" t="n">
        <v>169</v>
      </c>
      <c r="F3342" s="0" t="s">
        <v>29</v>
      </c>
      <c r="G3342" s="5" t="n">
        <f aca="false">OR(C3342="M15",C3342="M10")</f>
        <v>0</v>
      </c>
      <c r="H3342" s="5" t="n">
        <f aca="false">AND(D3342&lt;=7,D3342&gt;=4)</f>
        <v>0</v>
      </c>
      <c r="I3342" s="5" t="n">
        <f aca="false">AND(B3342&gt;=$P$1,B3342&lt;=$Q$1)</f>
        <v>0</v>
      </c>
      <c r="J3342" s="0" t="n">
        <f aca="false">VLOOKUP(D3342,Товар!$A$1:$F$61,5)</f>
        <v>250</v>
      </c>
      <c r="K3342" s="5" t="n">
        <f aca="false">IF(F3342="Поступление",TRUE())</f>
        <v>0</v>
      </c>
      <c r="L3342" s="5" t="n">
        <f aca="false">AND(G3342,H3342,I3342,K3342)</f>
        <v>0</v>
      </c>
      <c r="M3342" s="0" t="n">
        <f aca="false">IF(L3342,1,0)</f>
        <v>0</v>
      </c>
      <c r="N3342" s="0" t="n">
        <f aca="false">E3342*J3342*M3342</f>
        <v>0</v>
      </c>
    </row>
    <row r="3343" customFormat="false" ht="14.25" hidden="false" customHeight="false" outlineLevel="0" collapsed="false">
      <c r="A3343" s="0" t="n">
        <v>3342</v>
      </c>
      <c r="B3343" s="3" t="n">
        <v>45152</v>
      </c>
      <c r="C3343" s="4" t="s">
        <v>13</v>
      </c>
      <c r="D3343" s="0" t="n">
        <v>30</v>
      </c>
      <c r="E3343" s="0" t="n">
        <v>196</v>
      </c>
      <c r="F3343" s="0" t="s">
        <v>29</v>
      </c>
      <c r="G3343" s="5" t="n">
        <f aca="false">OR(C3343="M15",C3343="M10")</f>
        <v>0</v>
      </c>
      <c r="H3343" s="5" t="n">
        <f aca="false">AND(D3343&lt;=7,D3343&gt;=4)</f>
        <v>0</v>
      </c>
      <c r="I3343" s="5" t="n">
        <f aca="false">AND(B3343&gt;=$P$1,B3343&lt;=$Q$1)</f>
        <v>0</v>
      </c>
      <c r="J3343" s="0" t="n">
        <f aca="false">VLOOKUP(D3343,Товар!$A$1:$F$61,5)</f>
        <v>100</v>
      </c>
      <c r="K3343" s="5" t="n">
        <f aca="false">IF(F3343="Поступление",TRUE())</f>
        <v>0</v>
      </c>
      <c r="L3343" s="5" t="n">
        <f aca="false">AND(G3343,H3343,I3343,K3343)</f>
        <v>0</v>
      </c>
      <c r="M3343" s="0" t="n">
        <f aca="false">IF(L3343,1,0)</f>
        <v>0</v>
      </c>
      <c r="N3343" s="0" t="n">
        <f aca="false">E3343*J3343*M3343</f>
        <v>0</v>
      </c>
    </row>
    <row r="3344" customFormat="false" ht="14.25" hidden="false" customHeight="false" outlineLevel="0" collapsed="false">
      <c r="A3344" s="0" t="n">
        <v>3343</v>
      </c>
      <c r="B3344" s="3" t="n">
        <v>45152</v>
      </c>
      <c r="C3344" s="4" t="s">
        <v>13</v>
      </c>
      <c r="D3344" s="0" t="n">
        <v>31</v>
      </c>
      <c r="E3344" s="0" t="n">
        <v>123</v>
      </c>
      <c r="F3344" s="0" t="s">
        <v>29</v>
      </c>
      <c r="G3344" s="5" t="n">
        <f aca="false">OR(C3344="M15",C3344="M10")</f>
        <v>0</v>
      </c>
      <c r="H3344" s="5" t="n">
        <f aca="false">AND(D3344&lt;=7,D3344&gt;=4)</f>
        <v>0</v>
      </c>
      <c r="I3344" s="5" t="n">
        <f aca="false">AND(B3344&gt;=$P$1,B3344&lt;=$Q$1)</f>
        <v>0</v>
      </c>
      <c r="J3344" s="0" t="n">
        <f aca="false">VLOOKUP(D3344,Товар!$A$1:$F$61,5)</f>
        <v>80</v>
      </c>
      <c r="K3344" s="5" t="n">
        <f aca="false">IF(F3344="Поступление",TRUE())</f>
        <v>0</v>
      </c>
      <c r="L3344" s="5" t="n">
        <f aca="false">AND(G3344,H3344,I3344,K3344)</f>
        <v>0</v>
      </c>
      <c r="M3344" s="0" t="n">
        <f aca="false">IF(L3344,1,0)</f>
        <v>0</v>
      </c>
      <c r="N3344" s="0" t="n">
        <f aca="false">E3344*J3344*M3344</f>
        <v>0</v>
      </c>
    </row>
    <row r="3345" customFormat="false" ht="14.25" hidden="false" customHeight="false" outlineLevel="0" collapsed="false">
      <c r="A3345" s="0" t="n">
        <v>3344</v>
      </c>
      <c r="B3345" s="3" t="n">
        <v>45152</v>
      </c>
      <c r="C3345" s="4" t="s">
        <v>13</v>
      </c>
      <c r="D3345" s="0" t="n">
        <v>32</v>
      </c>
      <c r="E3345" s="0" t="n">
        <v>111</v>
      </c>
      <c r="F3345" s="0" t="s">
        <v>29</v>
      </c>
      <c r="G3345" s="5" t="n">
        <f aca="false">OR(C3345="M15",C3345="M10")</f>
        <v>0</v>
      </c>
      <c r="H3345" s="5" t="n">
        <f aca="false">AND(D3345&lt;=7,D3345&gt;=4)</f>
        <v>0</v>
      </c>
      <c r="I3345" s="5" t="n">
        <f aca="false">AND(B3345&gt;=$P$1,B3345&lt;=$Q$1)</f>
        <v>0</v>
      </c>
      <c r="J3345" s="0" t="n">
        <f aca="false">VLOOKUP(D3345,Товар!$A$1:$F$61,5)</f>
        <v>100</v>
      </c>
      <c r="K3345" s="5" t="n">
        <f aca="false">IF(F3345="Поступление",TRUE())</f>
        <v>0</v>
      </c>
      <c r="L3345" s="5" t="n">
        <f aca="false">AND(G3345,H3345,I3345,K3345)</f>
        <v>0</v>
      </c>
      <c r="M3345" s="0" t="n">
        <f aca="false">IF(L3345,1,0)</f>
        <v>0</v>
      </c>
      <c r="N3345" s="0" t="n">
        <f aca="false">E3345*J3345*M3345</f>
        <v>0</v>
      </c>
    </row>
    <row r="3346" customFormat="false" ht="14.25" hidden="false" customHeight="false" outlineLevel="0" collapsed="false">
      <c r="A3346" s="0" t="n">
        <v>3345</v>
      </c>
      <c r="B3346" s="3" t="n">
        <v>45152</v>
      </c>
      <c r="C3346" s="4" t="s">
        <v>13</v>
      </c>
      <c r="D3346" s="0" t="n">
        <v>33</v>
      </c>
      <c r="E3346" s="0" t="n">
        <v>158</v>
      </c>
      <c r="F3346" s="0" t="s">
        <v>29</v>
      </c>
      <c r="G3346" s="5" t="n">
        <f aca="false">OR(C3346="M15",C3346="M10")</f>
        <v>0</v>
      </c>
      <c r="H3346" s="5" t="n">
        <f aca="false">AND(D3346&lt;=7,D3346&gt;=4)</f>
        <v>0</v>
      </c>
      <c r="I3346" s="5" t="n">
        <f aca="false">AND(B3346&gt;=$P$1,B3346&lt;=$Q$1)</f>
        <v>0</v>
      </c>
      <c r="J3346" s="0" t="n">
        <f aca="false">VLOOKUP(D3346,Товар!$A$1:$F$61,5)</f>
        <v>100</v>
      </c>
      <c r="K3346" s="5" t="n">
        <f aca="false">IF(F3346="Поступление",TRUE())</f>
        <v>0</v>
      </c>
      <c r="L3346" s="5" t="n">
        <f aca="false">AND(G3346,H3346,I3346,K3346)</f>
        <v>0</v>
      </c>
      <c r="M3346" s="0" t="n">
        <f aca="false">IF(L3346,1,0)</f>
        <v>0</v>
      </c>
      <c r="N3346" s="0" t="n">
        <f aca="false">E3346*J3346*M3346</f>
        <v>0</v>
      </c>
    </row>
    <row r="3347" customFormat="false" ht="14.25" hidden="false" customHeight="false" outlineLevel="0" collapsed="false">
      <c r="A3347" s="0" t="n">
        <v>3346</v>
      </c>
      <c r="B3347" s="3" t="n">
        <v>45152</v>
      </c>
      <c r="C3347" s="4" t="s">
        <v>13</v>
      </c>
      <c r="D3347" s="0" t="n">
        <v>34</v>
      </c>
      <c r="E3347" s="0" t="n">
        <v>175</v>
      </c>
      <c r="F3347" s="0" t="s">
        <v>29</v>
      </c>
      <c r="G3347" s="5" t="n">
        <f aca="false">OR(C3347="M15",C3347="M10")</f>
        <v>0</v>
      </c>
      <c r="H3347" s="5" t="n">
        <f aca="false">AND(D3347&lt;=7,D3347&gt;=4)</f>
        <v>0</v>
      </c>
      <c r="I3347" s="5" t="n">
        <f aca="false">AND(B3347&gt;=$P$1,B3347&lt;=$Q$1)</f>
        <v>0</v>
      </c>
      <c r="J3347" s="0" t="n">
        <f aca="false">VLOOKUP(D3347,Товар!$A$1:$F$61,5)</f>
        <v>200</v>
      </c>
      <c r="K3347" s="5" t="n">
        <f aca="false">IF(F3347="Поступление",TRUE())</f>
        <v>0</v>
      </c>
      <c r="L3347" s="5" t="n">
        <f aca="false">AND(G3347,H3347,I3347,K3347)</f>
        <v>0</v>
      </c>
      <c r="M3347" s="0" t="n">
        <f aca="false">IF(L3347,1,0)</f>
        <v>0</v>
      </c>
      <c r="N3347" s="0" t="n">
        <f aca="false">E3347*J3347*M3347</f>
        <v>0</v>
      </c>
    </row>
    <row r="3348" customFormat="false" ht="14.25" hidden="false" customHeight="false" outlineLevel="0" collapsed="false">
      <c r="A3348" s="0" t="n">
        <v>3347</v>
      </c>
      <c r="B3348" s="3" t="n">
        <v>45152</v>
      </c>
      <c r="C3348" s="4" t="s">
        <v>13</v>
      </c>
      <c r="D3348" s="0" t="n">
        <v>35</v>
      </c>
      <c r="E3348" s="0" t="n">
        <v>114</v>
      </c>
      <c r="F3348" s="0" t="s">
        <v>29</v>
      </c>
      <c r="G3348" s="5" t="n">
        <f aca="false">OR(C3348="M15",C3348="M10")</f>
        <v>0</v>
      </c>
      <c r="H3348" s="5" t="n">
        <f aca="false">AND(D3348&lt;=7,D3348&gt;=4)</f>
        <v>0</v>
      </c>
      <c r="I3348" s="5" t="n">
        <f aca="false">AND(B3348&gt;=$P$1,B3348&lt;=$Q$1)</f>
        <v>0</v>
      </c>
      <c r="J3348" s="0" t="n">
        <f aca="false">VLOOKUP(D3348,Товар!$A$1:$F$61,5)</f>
        <v>300</v>
      </c>
      <c r="K3348" s="5" t="n">
        <f aca="false">IF(F3348="Поступление",TRUE())</f>
        <v>0</v>
      </c>
      <c r="L3348" s="5" t="n">
        <f aca="false">AND(G3348,H3348,I3348,K3348)</f>
        <v>0</v>
      </c>
      <c r="M3348" s="0" t="n">
        <f aca="false">IF(L3348,1,0)</f>
        <v>0</v>
      </c>
      <c r="N3348" s="0" t="n">
        <f aca="false">E3348*J3348*M3348</f>
        <v>0</v>
      </c>
    </row>
    <row r="3349" customFormat="false" ht="14.25" hidden="false" customHeight="false" outlineLevel="0" collapsed="false">
      <c r="A3349" s="0" t="n">
        <v>3348</v>
      </c>
      <c r="B3349" s="3" t="n">
        <v>45152</v>
      </c>
      <c r="C3349" s="4" t="s">
        <v>13</v>
      </c>
      <c r="D3349" s="0" t="n">
        <v>36</v>
      </c>
      <c r="E3349" s="0" t="n">
        <v>139</v>
      </c>
      <c r="F3349" s="0" t="s">
        <v>29</v>
      </c>
      <c r="G3349" s="5" t="n">
        <f aca="false">OR(C3349="M15",C3349="M10")</f>
        <v>0</v>
      </c>
      <c r="H3349" s="5" t="n">
        <f aca="false">AND(D3349&lt;=7,D3349&gt;=4)</f>
        <v>0</v>
      </c>
      <c r="I3349" s="5" t="n">
        <f aca="false">AND(B3349&gt;=$P$1,B3349&lt;=$Q$1)</f>
        <v>0</v>
      </c>
      <c r="J3349" s="0" t="n">
        <f aca="false">VLOOKUP(D3349,Товар!$A$1:$F$61,5)</f>
        <v>400</v>
      </c>
      <c r="K3349" s="5" t="n">
        <f aca="false">IF(F3349="Поступление",TRUE())</f>
        <v>0</v>
      </c>
      <c r="L3349" s="5" t="n">
        <f aca="false">AND(G3349,H3349,I3349,K3349)</f>
        <v>0</v>
      </c>
      <c r="M3349" s="0" t="n">
        <f aca="false">IF(L3349,1,0)</f>
        <v>0</v>
      </c>
      <c r="N3349" s="0" t="n">
        <f aca="false">E3349*J3349*M3349</f>
        <v>0</v>
      </c>
    </row>
    <row r="3350" customFormat="false" ht="14.25" hidden="false" customHeight="false" outlineLevel="0" collapsed="false">
      <c r="A3350" s="0" t="n">
        <v>3349</v>
      </c>
      <c r="B3350" s="3" t="n">
        <v>45152</v>
      </c>
      <c r="C3350" s="4" t="s">
        <v>14</v>
      </c>
      <c r="D3350" s="0" t="n">
        <v>1</v>
      </c>
      <c r="E3350" s="0" t="n">
        <v>141</v>
      </c>
      <c r="F3350" s="0" t="s">
        <v>29</v>
      </c>
      <c r="G3350" s="5" t="n">
        <f aca="false">OR(C3350="M15",C3350="M10")</f>
        <v>1</v>
      </c>
      <c r="H3350" s="5" t="n">
        <f aca="false">AND(D3350&lt;=7,D3350&gt;=4)</f>
        <v>0</v>
      </c>
      <c r="I3350" s="5" t="n">
        <f aca="false">AND(B3350&gt;=$P$1,B3350&lt;=$Q$1)</f>
        <v>0</v>
      </c>
      <c r="J3350" s="0" t="n">
        <f aca="false">VLOOKUP(D3350,Товар!$A$1:$F$61,5)</f>
        <v>250</v>
      </c>
      <c r="K3350" s="5" t="n">
        <f aca="false">IF(F3350="Поступление",TRUE())</f>
        <v>0</v>
      </c>
      <c r="L3350" s="5" t="n">
        <f aca="false">AND(G3350,H3350,I3350,K3350)</f>
        <v>0</v>
      </c>
      <c r="M3350" s="0" t="n">
        <f aca="false">IF(L3350,1,0)</f>
        <v>0</v>
      </c>
      <c r="N3350" s="0" t="n">
        <f aca="false">E3350*J3350*M3350</f>
        <v>0</v>
      </c>
    </row>
    <row r="3351" customFormat="false" ht="14.25" hidden="false" customHeight="false" outlineLevel="0" collapsed="false">
      <c r="A3351" s="0" t="n">
        <v>3350</v>
      </c>
      <c r="B3351" s="3" t="n">
        <v>45152</v>
      </c>
      <c r="C3351" s="4" t="s">
        <v>14</v>
      </c>
      <c r="D3351" s="0" t="n">
        <v>2</v>
      </c>
      <c r="E3351" s="0" t="n">
        <v>122</v>
      </c>
      <c r="F3351" s="0" t="s">
        <v>29</v>
      </c>
      <c r="G3351" s="5" t="n">
        <f aca="false">OR(C3351="M15",C3351="M10")</f>
        <v>1</v>
      </c>
      <c r="H3351" s="5" t="n">
        <f aca="false">AND(D3351&lt;=7,D3351&gt;=4)</f>
        <v>0</v>
      </c>
      <c r="I3351" s="5" t="n">
        <f aca="false">AND(B3351&gt;=$P$1,B3351&lt;=$Q$1)</f>
        <v>0</v>
      </c>
      <c r="J3351" s="0" t="n">
        <f aca="false">VLOOKUP(D3351,Товар!$A$1:$F$61,5)</f>
        <v>1</v>
      </c>
      <c r="K3351" s="5" t="n">
        <f aca="false">IF(F3351="Поступление",TRUE())</f>
        <v>0</v>
      </c>
      <c r="L3351" s="5" t="n">
        <f aca="false">AND(G3351,H3351,I3351,K3351)</f>
        <v>0</v>
      </c>
      <c r="M3351" s="0" t="n">
        <f aca="false">IF(L3351,1,0)</f>
        <v>0</v>
      </c>
      <c r="N3351" s="0" t="n">
        <f aca="false">E3351*J3351*M3351</f>
        <v>0</v>
      </c>
    </row>
    <row r="3352" customFormat="false" ht="14.25" hidden="false" customHeight="false" outlineLevel="0" collapsed="false">
      <c r="A3352" s="0" t="n">
        <v>3351</v>
      </c>
      <c r="B3352" s="3" t="n">
        <v>45152</v>
      </c>
      <c r="C3352" s="4" t="s">
        <v>14</v>
      </c>
      <c r="D3352" s="0" t="n">
        <v>3</v>
      </c>
      <c r="E3352" s="0" t="n">
        <v>123</v>
      </c>
      <c r="F3352" s="0" t="s">
        <v>29</v>
      </c>
      <c r="G3352" s="5" t="n">
        <f aca="false">OR(C3352="M15",C3352="M10")</f>
        <v>1</v>
      </c>
      <c r="H3352" s="5" t="n">
        <f aca="false">AND(D3352&lt;=7,D3352&gt;=4)</f>
        <v>0</v>
      </c>
      <c r="I3352" s="5" t="n">
        <f aca="false">AND(B3352&gt;=$P$1,B3352&lt;=$Q$1)</f>
        <v>0</v>
      </c>
      <c r="J3352" s="0" t="n">
        <f aca="false">VLOOKUP(D3352,Товар!$A$1:$F$61,5)</f>
        <v>6</v>
      </c>
      <c r="K3352" s="5" t="n">
        <f aca="false">IF(F3352="Поступление",TRUE())</f>
        <v>0</v>
      </c>
      <c r="L3352" s="5" t="n">
        <f aca="false">AND(G3352,H3352,I3352,K3352)</f>
        <v>0</v>
      </c>
      <c r="M3352" s="0" t="n">
        <f aca="false">IF(L3352,1,0)</f>
        <v>0</v>
      </c>
      <c r="N3352" s="0" t="n">
        <f aca="false">E3352*J3352*M3352</f>
        <v>0</v>
      </c>
    </row>
    <row r="3353" customFormat="false" ht="14.25" hidden="false" customHeight="false" outlineLevel="0" collapsed="false">
      <c r="A3353" s="0" t="n">
        <v>3352</v>
      </c>
      <c r="B3353" s="3" t="n">
        <v>45152</v>
      </c>
      <c r="C3353" s="4" t="s">
        <v>14</v>
      </c>
      <c r="D3353" s="0" t="n">
        <v>4</v>
      </c>
      <c r="E3353" s="0" t="n">
        <v>158</v>
      </c>
      <c r="F3353" s="0" t="s">
        <v>29</v>
      </c>
      <c r="G3353" s="5" t="n">
        <f aca="false">OR(C3353="M15",C3353="M10")</f>
        <v>1</v>
      </c>
      <c r="H3353" s="5" t="n">
        <f aca="false">AND(D3353&lt;=7,D3353&gt;=4)</f>
        <v>1</v>
      </c>
      <c r="I3353" s="5" t="n">
        <f aca="false">AND(B3353&gt;=$P$1,B3353&lt;=$Q$1)</f>
        <v>0</v>
      </c>
      <c r="J3353" s="0" t="n">
        <f aca="false">VLOOKUP(D3353,Товар!$A$1:$F$61,5)</f>
        <v>250</v>
      </c>
      <c r="K3353" s="5" t="n">
        <f aca="false">IF(F3353="Поступление",TRUE())</f>
        <v>0</v>
      </c>
      <c r="L3353" s="5" t="n">
        <f aca="false">AND(G3353,H3353,I3353,K3353)</f>
        <v>0</v>
      </c>
      <c r="M3353" s="0" t="n">
        <f aca="false">IF(L3353,1,0)</f>
        <v>0</v>
      </c>
      <c r="N3353" s="0" t="n">
        <f aca="false">E3353*J3353*M3353</f>
        <v>0</v>
      </c>
    </row>
    <row r="3354" customFormat="false" ht="14.25" hidden="false" customHeight="false" outlineLevel="0" collapsed="false">
      <c r="A3354" s="0" t="n">
        <v>3353</v>
      </c>
      <c r="B3354" s="3" t="n">
        <v>45152</v>
      </c>
      <c r="C3354" s="4" t="s">
        <v>14</v>
      </c>
      <c r="D3354" s="0" t="n">
        <v>5</v>
      </c>
      <c r="E3354" s="0" t="n">
        <v>146</v>
      </c>
      <c r="F3354" s="0" t="s">
        <v>29</v>
      </c>
      <c r="G3354" s="5" t="n">
        <f aca="false">OR(C3354="M15",C3354="M10")</f>
        <v>1</v>
      </c>
      <c r="H3354" s="5" t="n">
        <f aca="false">AND(D3354&lt;=7,D3354&gt;=4)</f>
        <v>1</v>
      </c>
      <c r="I3354" s="5" t="n">
        <f aca="false">AND(B3354&gt;=$P$1,B3354&lt;=$Q$1)</f>
        <v>0</v>
      </c>
      <c r="J3354" s="0" t="n">
        <f aca="false">VLOOKUP(D3354,Товар!$A$1:$F$61,5)</f>
        <v>800</v>
      </c>
      <c r="K3354" s="5" t="n">
        <f aca="false">IF(F3354="Поступление",TRUE())</f>
        <v>0</v>
      </c>
      <c r="L3354" s="5" t="n">
        <f aca="false">AND(G3354,H3354,I3354,K3354)</f>
        <v>0</v>
      </c>
      <c r="M3354" s="0" t="n">
        <f aca="false">IF(L3354,1,0)</f>
        <v>0</v>
      </c>
      <c r="N3354" s="0" t="n">
        <f aca="false">E3354*J3354*M3354</f>
        <v>0</v>
      </c>
    </row>
    <row r="3355" customFormat="false" ht="14.25" hidden="false" customHeight="false" outlineLevel="0" collapsed="false">
      <c r="A3355" s="0" t="n">
        <v>3354</v>
      </c>
      <c r="B3355" s="3" t="n">
        <v>45152</v>
      </c>
      <c r="C3355" s="4" t="s">
        <v>14</v>
      </c>
      <c r="D3355" s="0" t="n">
        <v>6</v>
      </c>
      <c r="E3355" s="0" t="n">
        <v>147</v>
      </c>
      <c r="F3355" s="0" t="s">
        <v>29</v>
      </c>
      <c r="G3355" s="5" t="n">
        <f aca="false">OR(C3355="M15",C3355="M10")</f>
        <v>1</v>
      </c>
      <c r="H3355" s="5" t="n">
        <f aca="false">AND(D3355&lt;=7,D3355&gt;=4)</f>
        <v>1</v>
      </c>
      <c r="I3355" s="5" t="n">
        <f aca="false">AND(B3355&gt;=$P$1,B3355&lt;=$Q$1)</f>
        <v>0</v>
      </c>
      <c r="J3355" s="0" t="n">
        <f aca="false">VLOOKUP(D3355,Товар!$A$1:$F$61,5)</f>
        <v>500</v>
      </c>
      <c r="K3355" s="5" t="n">
        <f aca="false">IF(F3355="Поступление",TRUE())</f>
        <v>0</v>
      </c>
      <c r="L3355" s="5" t="n">
        <f aca="false">AND(G3355,H3355,I3355,K3355)</f>
        <v>0</v>
      </c>
      <c r="M3355" s="0" t="n">
        <f aca="false">IF(L3355,1,0)</f>
        <v>0</v>
      </c>
      <c r="N3355" s="0" t="n">
        <f aca="false">E3355*J3355*M3355</f>
        <v>0</v>
      </c>
    </row>
    <row r="3356" customFormat="false" ht="14.25" hidden="false" customHeight="false" outlineLevel="0" collapsed="false">
      <c r="A3356" s="0" t="n">
        <v>3355</v>
      </c>
      <c r="B3356" s="3" t="n">
        <v>45152</v>
      </c>
      <c r="C3356" s="4" t="s">
        <v>14</v>
      </c>
      <c r="D3356" s="0" t="n">
        <v>7</v>
      </c>
      <c r="E3356" s="0" t="n">
        <v>169</v>
      </c>
      <c r="F3356" s="0" t="s">
        <v>29</v>
      </c>
      <c r="G3356" s="5" t="n">
        <f aca="false">OR(C3356="M15",C3356="M10")</f>
        <v>1</v>
      </c>
      <c r="H3356" s="5" t="n">
        <f aca="false">AND(D3356&lt;=7,D3356&gt;=4)</f>
        <v>1</v>
      </c>
      <c r="I3356" s="5" t="n">
        <f aca="false">AND(B3356&gt;=$P$1,B3356&lt;=$Q$1)</f>
        <v>0</v>
      </c>
      <c r="J3356" s="0" t="n">
        <f aca="false">VLOOKUP(D3356,Товар!$A$1:$F$61,5)</f>
        <v>1000</v>
      </c>
      <c r="K3356" s="5" t="n">
        <f aca="false">IF(F3356="Поступление",TRUE())</f>
        <v>0</v>
      </c>
      <c r="L3356" s="5" t="n">
        <f aca="false">AND(G3356,H3356,I3356,K3356)</f>
        <v>0</v>
      </c>
      <c r="M3356" s="0" t="n">
        <f aca="false">IF(L3356,1,0)</f>
        <v>0</v>
      </c>
      <c r="N3356" s="0" t="n">
        <f aca="false">E3356*J3356*M3356</f>
        <v>0</v>
      </c>
    </row>
    <row r="3357" customFormat="false" ht="14.25" hidden="false" customHeight="false" outlineLevel="0" collapsed="false">
      <c r="A3357" s="0" t="n">
        <v>3356</v>
      </c>
      <c r="B3357" s="3" t="n">
        <v>45152</v>
      </c>
      <c r="C3357" s="4" t="s">
        <v>14</v>
      </c>
      <c r="D3357" s="0" t="n">
        <v>8</v>
      </c>
      <c r="E3357" s="0" t="n">
        <v>199</v>
      </c>
      <c r="F3357" s="0" t="s">
        <v>29</v>
      </c>
      <c r="G3357" s="5" t="n">
        <f aca="false">OR(C3357="M15",C3357="M10")</f>
        <v>1</v>
      </c>
      <c r="H3357" s="5" t="n">
        <f aca="false">AND(D3357&lt;=7,D3357&gt;=4)</f>
        <v>0</v>
      </c>
      <c r="I3357" s="5" t="n">
        <f aca="false">AND(B3357&gt;=$P$1,B3357&lt;=$Q$1)</f>
        <v>0</v>
      </c>
      <c r="J3357" s="0" t="n">
        <f aca="false">VLOOKUP(D3357,Товар!$A$1:$F$61,5)</f>
        <v>250</v>
      </c>
      <c r="K3357" s="5" t="n">
        <f aca="false">IF(F3357="Поступление",TRUE())</f>
        <v>0</v>
      </c>
      <c r="L3357" s="5" t="n">
        <f aca="false">AND(G3357,H3357,I3357,K3357)</f>
        <v>0</v>
      </c>
      <c r="M3357" s="0" t="n">
        <f aca="false">IF(L3357,1,0)</f>
        <v>0</v>
      </c>
      <c r="N3357" s="0" t="n">
        <f aca="false">E3357*J3357*M3357</f>
        <v>0</v>
      </c>
    </row>
    <row r="3358" customFormat="false" ht="14.25" hidden="false" customHeight="false" outlineLevel="0" collapsed="false">
      <c r="A3358" s="0" t="n">
        <v>3357</v>
      </c>
      <c r="B3358" s="3" t="n">
        <v>45152</v>
      </c>
      <c r="C3358" s="4" t="s">
        <v>14</v>
      </c>
      <c r="D3358" s="0" t="n">
        <v>9</v>
      </c>
      <c r="E3358" s="0" t="n">
        <v>147</v>
      </c>
      <c r="F3358" s="0" t="s">
        <v>29</v>
      </c>
      <c r="G3358" s="5" t="n">
        <f aca="false">OR(C3358="M15",C3358="M10")</f>
        <v>1</v>
      </c>
      <c r="H3358" s="5" t="n">
        <f aca="false">AND(D3358&lt;=7,D3358&gt;=4)</f>
        <v>0</v>
      </c>
      <c r="I3358" s="5" t="n">
        <f aca="false">AND(B3358&gt;=$P$1,B3358&lt;=$Q$1)</f>
        <v>0</v>
      </c>
      <c r="J3358" s="0" t="n">
        <f aca="false">VLOOKUP(D3358,Товар!$A$1:$F$61,5)</f>
        <v>500</v>
      </c>
      <c r="K3358" s="5" t="n">
        <f aca="false">IF(F3358="Поступление",TRUE())</f>
        <v>0</v>
      </c>
      <c r="L3358" s="5" t="n">
        <f aca="false">AND(G3358,H3358,I3358,K3358)</f>
        <v>0</v>
      </c>
      <c r="M3358" s="0" t="n">
        <f aca="false">IF(L3358,1,0)</f>
        <v>0</v>
      </c>
      <c r="N3358" s="0" t="n">
        <f aca="false">E3358*J3358*M3358</f>
        <v>0</v>
      </c>
    </row>
    <row r="3359" customFormat="false" ht="14.25" hidden="false" customHeight="false" outlineLevel="0" collapsed="false">
      <c r="A3359" s="0" t="n">
        <v>3358</v>
      </c>
      <c r="B3359" s="3" t="n">
        <v>45152</v>
      </c>
      <c r="C3359" s="4" t="s">
        <v>14</v>
      </c>
      <c r="D3359" s="0" t="n">
        <v>10</v>
      </c>
      <c r="E3359" s="0" t="n">
        <v>138</v>
      </c>
      <c r="F3359" s="0" t="s">
        <v>29</v>
      </c>
      <c r="G3359" s="5" t="n">
        <f aca="false">OR(C3359="M15",C3359="M10")</f>
        <v>1</v>
      </c>
      <c r="H3359" s="5" t="n">
        <f aca="false">AND(D3359&lt;=7,D3359&gt;=4)</f>
        <v>0</v>
      </c>
      <c r="I3359" s="5" t="n">
        <f aca="false">AND(B3359&gt;=$P$1,B3359&lt;=$Q$1)</f>
        <v>0</v>
      </c>
      <c r="J3359" s="0" t="n">
        <f aca="false">VLOOKUP(D3359,Товар!$A$1:$F$61,5)</f>
        <v>1000</v>
      </c>
      <c r="K3359" s="5" t="n">
        <f aca="false">IF(F3359="Поступление",TRUE())</f>
        <v>0</v>
      </c>
      <c r="L3359" s="5" t="n">
        <f aca="false">AND(G3359,H3359,I3359,K3359)</f>
        <v>0</v>
      </c>
      <c r="M3359" s="0" t="n">
        <f aca="false">IF(L3359,1,0)</f>
        <v>0</v>
      </c>
      <c r="N3359" s="0" t="n">
        <f aca="false">E3359*J3359*M3359</f>
        <v>0</v>
      </c>
    </row>
    <row r="3360" customFormat="false" ht="14.25" hidden="false" customHeight="false" outlineLevel="0" collapsed="false">
      <c r="A3360" s="0" t="n">
        <v>3359</v>
      </c>
      <c r="B3360" s="3" t="n">
        <v>45152</v>
      </c>
      <c r="C3360" s="4" t="s">
        <v>14</v>
      </c>
      <c r="D3360" s="0" t="n">
        <v>11</v>
      </c>
      <c r="E3360" s="0" t="n">
        <v>129</v>
      </c>
      <c r="F3360" s="0" t="s">
        <v>29</v>
      </c>
      <c r="G3360" s="5" t="n">
        <f aca="false">OR(C3360="M15",C3360="M10")</f>
        <v>1</v>
      </c>
      <c r="H3360" s="5" t="n">
        <f aca="false">AND(D3360&lt;=7,D3360&gt;=4)</f>
        <v>0</v>
      </c>
      <c r="I3360" s="5" t="n">
        <f aca="false">AND(B3360&gt;=$P$1,B3360&lt;=$Q$1)</f>
        <v>0</v>
      </c>
      <c r="J3360" s="0" t="n">
        <f aca="false">VLOOKUP(D3360,Товар!$A$1:$F$61,5)</f>
        <v>500</v>
      </c>
      <c r="K3360" s="5" t="n">
        <f aca="false">IF(F3360="Поступление",TRUE())</f>
        <v>0</v>
      </c>
      <c r="L3360" s="5" t="n">
        <f aca="false">AND(G3360,H3360,I3360,K3360)</f>
        <v>0</v>
      </c>
      <c r="M3360" s="0" t="n">
        <f aca="false">IF(L3360,1,0)</f>
        <v>0</v>
      </c>
      <c r="N3360" s="0" t="n">
        <f aca="false">E3360*J3360*M3360</f>
        <v>0</v>
      </c>
    </row>
    <row r="3361" customFormat="false" ht="14.25" hidden="false" customHeight="false" outlineLevel="0" collapsed="false">
      <c r="A3361" s="0" t="n">
        <v>3360</v>
      </c>
      <c r="B3361" s="3" t="n">
        <v>45152</v>
      </c>
      <c r="C3361" s="4" t="s">
        <v>14</v>
      </c>
      <c r="D3361" s="0" t="n">
        <v>12</v>
      </c>
      <c r="E3361" s="0" t="n">
        <v>191</v>
      </c>
      <c r="F3361" s="0" t="s">
        <v>29</v>
      </c>
      <c r="G3361" s="5" t="n">
        <f aca="false">OR(C3361="M15",C3361="M10")</f>
        <v>1</v>
      </c>
      <c r="H3361" s="5" t="n">
        <f aca="false">AND(D3361&lt;=7,D3361&gt;=4)</f>
        <v>0</v>
      </c>
      <c r="I3361" s="5" t="n">
        <f aca="false">AND(B3361&gt;=$P$1,B3361&lt;=$Q$1)</f>
        <v>0</v>
      </c>
      <c r="J3361" s="0" t="n">
        <f aca="false">VLOOKUP(D3361,Товар!$A$1:$F$61,5)</f>
        <v>250</v>
      </c>
      <c r="K3361" s="5" t="n">
        <f aca="false">IF(F3361="Поступление",TRUE())</f>
        <v>0</v>
      </c>
      <c r="L3361" s="5" t="n">
        <f aca="false">AND(G3361,H3361,I3361,K3361)</f>
        <v>0</v>
      </c>
      <c r="M3361" s="0" t="n">
        <f aca="false">IF(L3361,1,0)</f>
        <v>0</v>
      </c>
      <c r="N3361" s="0" t="n">
        <f aca="false">E3361*J3361*M3361</f>
        <v>0</v>
      </c>
    </row>
    <row r="3362" customFormat="false" ht="14.25" hidden="false" customHeight="false" outlineLevel="0" collapsed="false">
      <c r="A3362" s="0" t="n">
        <v>3361</v>
      </c>
      <c r="B3362" s="3" t="n">
        <v>45152</v>
      </c>
      <c r="C3362" s="4" t="s">
        <v>14</v>
      </c>
      <c r="D3362" s="0" t="n">
        <v>13</v>
      </c>
      <c r="E3362" s="0" t="n">
        <v>155</v>
      </c>
      <c r="F3362" s="0" t="s">
        <v>29</v>
      </c>
      <c r="G3362" s="5" t="n">
        <f aca="false">OR(C3362="M15",C3362="M10")</f>
        <v>1</v>
      </c>
      <c r="H3362" s="5" t="n">
        <f aca="false">AND(D3362&lt;=7,D3362&gt;=4)</f>
        <v>0</v>
      </c>
      <c r="I3362" s="5" t="n">
        <f aca="false">AND(B3362&gt;=$P$1,B3362&lt;=$Q$1)</f>
        <v>0</v>
      </c>
      <c r="J3362" s="0" t="n">
        <f aca="false">VLOOKUP(D3362,Товар!$A$1:$F$61,5)</f>
        <v>500</v>
      </c>
      <c r="K3362" s="5" t="n">
        <f aca="false">IF(F3362="Поступление",TRUE())</f>
        <v>0</v>
      </c>
      <c r="L3362" s="5" t="n">
        <f aca="false">AND(G3362,H3362,I3362,K3362)</f>
        <v>0</v>
      </c>
      <c r="M3362" s="0" t="n">
        <f aca="false">IF(L3362,1,0)</f>
        <v>0</v>
      </c>
      <c r="N3362" s="0" t="n">
        <f aca="false">E3362*J3362*M3362</f>
        <v>0</v>
      </c>
    </row>
    <row r="3363" customFormat="false" ht="14.25" hidden="false" customHeight="false" outlineLevel="0" collapsed="false">
      <c r="A3363" s="0" t="n">
        <v>3362</v>
      </c>
      <c r="B3363" s="3" t="n">
        <v>45152</v>
      </c>
      <c r="C3363" s="4" t="s">
        <v>14</v>
      </c>
      <c r="D3363" s="0" t="n">
        <v>14</v>
      </c>
      <c r="E3363" s="0" t="n">
        <v>143</v>
      </c>
      <c r="F3363" s="0" t="s">
        <v>29</v>
      </c>
      <c r="G3363" s="5" t="n">
        <f aca="false">OR(C3363="M15",C3363="M10")</f>
        <v>1</v>
      </c>
      <c r="H3363" s="5" t="n">
        <f aca="false">AND(D3363&lt;=7,D3363&gt;=4)</f>
        <v>0</v>
      </c>
      <c r="I3363" s="5" t="n">
        <f aca="false">AND(B3363&gt;=$P$1,B3363&lt;=$Q$1)</f>
        <v>0</v>
      </c>
      <c r="J3363" s="0" t="n">
        <f aca="false">VLOOKUP(D3363,Товар!$A$1:$F$61,5)</f>
        <v>300</v>
      </c>
      <c r="K3363" s="5" t="n">
        <f aca="false">IF(F3363="Поступление",TRUE())</f>
        <v>0</v>
      </c>
      <c r="L3363" s="5" t="n">
        <f aca="false">AND(G3363,H3363,I3363,K3363)</f>
        <v>0</v>
      </c>
      <c r="M3363" s="0" t="n">
        <f aca="false">IF(L3363,1,0)</f>
        <v>0</v>
      </c>
      <c r="N3363" s="0" t="n">
        <f aca="false">E3363*J3363*M3363</f>
        <v>0</v>
      </c>
    </row>
    <row r="3364" customFormat="false" ht="14.25" hidden="false" customHeight="false" outlineLevel="0" collapsed="false">
      <c r="A3364" s="0" t="n">
        <v>3363</v>
      </c>
      <c r="B3364" s="3" t="n">
        <v>45152</v>
      </c>
      <c r="C3364" s="4" t="s">
        <v>14</v>
      </c>
      <c r="D3364" s="0" t="n">
        <v>15</v>
      </c>
      <c r="E3364" s="0" t="n">
        <v>178</v>
      </c>
      <c r="F3364" s="0" t="s">
        <v>29</v>
      </c>
      <c r="G3364" s="5" t="n">
        <f aca="false">OR(C3364="M15",C3364="M10")</f>
        <v>1</v>
      </c>
      <c r="H3364" s="5" t="n">
        <f aca="false">AND(D3364&lt;=7,D3364&gt;=4)</f>
        <v>0</v>
      </c>
      <c r="I3364" s="5" t="n">
        <f aca="false">AND(B3364&gt;=$P$1,B3364&lt;=$Q$1)</f>
        <v>0</v>
      </c>
      <c r="J3364" s="0" t="n">
        <f aca="false">VLOOKUP(D3364,Товар!$A$1:$F$61,5)</f>
        <v>250</v>
      </c>
      <c r="K3364" s="5" t="n">
        <f aca="false">IF(F3364="Поступление",TRUE())</f>
        <v>0</v>
      </c>
      <c r="L3364" s="5" t="n">
        <f aca="false">AND(G3364,H3364,I3364,K3364)</f>
        <v>0</v>
      </c>
      <c r="M3364" s="0" t="n">
        <f aca="false">IF(L3364,1,0)</f>
        <v>0</v>
      </c>
      <c r="N3364" s="0" t="n">
        <f aca="false">E3364*J3364*M3364</f>
        <v>0</v>
      </c>
    </row>
    <row r="3365" customFormat="false" ht="14.25" hidden="false" customHeight="false" outlineLevel="0" collapsed="false">
      <c r="A3365" s="0" t="n">
        <v>3364</v>
      </c>
      <c r="B3365" s="3" t="n">
        <v>45152</v>
      </c>
      <c r="C3365" s="4" t="s">
        <v>14</v>
      </c>
      <c r="D3365" s="0" t="n">
        <v>16</v>
      </c>
      <c r="E3365" s="0" t="n">
        <v>146</v>
      </c>
      <c r="F3365" s="0" t="s">
        <v>29</v>
      </c>
      <c r="G3365" s="5" t="n">
        <f aca="false">OR(C3365="M15",C3365="M10")</f>
        <v>1</v>
      </c>
      <c r="H3365" s="5" t="n">
        <f aca="false">AND(D3365&lt;=7,D3365&gt;=4)</f>
        <v>0</v>
      </c>
      <c r="I3365" s="5" t="n">
        <f aca="false">AND(B3365&gt;=$P$1,B3365&lt;=$Q$1)</f>
        <v>0</v>
      </c>
      <c r="J3365" s="0" t="n">
        <f aca="false">VLOOKUP(D3365,Товар!$A$1:$F$61,5)</f>
        <v>1</v>
      </c>
      <c r="K3365" s="5" t="n">
        <f aca="false">IF(F3365="Поступление",TRUE())</f>
        <v>0</v>
      </c>
      <c r="L3365" s="5" t="n">
        <f aca="false">AND(G3365,H3365,I3365,K3365)</f>
        <v>0</v>
      </c>
      <c r="M3365" s="0" t="n">
        <f aca="false">IF(L3365,1,0)</f>
        <v>0</v>
      </c>
      <c r="N3365" s="0" t="n">
        <f aca="false">E3365*J3365*M3365</f>
        <v>0</v>
      </c>
    </row>
    <row r="3366" customFormat="false" ht="14.25" hidden="false" customHeight="false" outlineLevel="0" collapsed="false">
      <c r="A3366" s="0" t="n">
        <v>3365</v>
      </c>
      <c r="B3366" s="3" t="n">
        <v>45152</v>
      </c>
      <c r="C3366" s="4" t="s">
        <v>14</v>
      </c>
      <c r="D3366" s="0" t="n">
        <v>17</v>
      </c>
      <c r="E3366" s="0" t="n">
        <v>128</v>
      </c>
      <c r="F3366" s="0" t="s">
        <v>29</v>
      </c>
      <c r="G3366" s="5" t="n">
        <f aca="false">OR(C3366="M15",C3366="M10")</f>
        <v>1</v>
      </c>
      <c r="H3366" s="5" t="n">
        <f aca="false">AND(D3366&lt;=7,D3366&gt;=4)</f>
        <v>0</v>
      </c>
      <c r="I3366" s="5" t="n">
        <f aca="false">AND(B3366&gt;=$P$1,B3366&lt;=$Q$1)</f>
        <v>0</v>
      </c>
      <c r="J3366" s="0" t="n">
        <f aca="false">VLOOKUP(D3366,Товар!$A$1:$F$61,5)</f>
        <v>150</v>
      </c>
      <c r="K3366" s="5" t="n">
        <f aca="false">IF(F3366="Поступление",TRUE())</f>
        <v>0</v>
      </c>
      <c r="L3366" s="5" t="n">
        <f aca="false">AND(G3366,H3366,I3366,K3366)</f>
        <v>0</v>
      </c>
      <c r="M3366" s="0" t="n">
        <f aca="false">IF(L3366,1,0)</f>
        <v>0</v>
      </c>
      <c r="N3366" s="0" t="n">
        <f aca="false">E3366*J3366*M3366</f>
        <v>0</v>
      </c>
    </row>
    <row r="3367" customFormat="false" ht="14.25" hidden="false" customHeight="false" outlineLevel="0" collapsed="false">
      <c r="A3367" s="0" t="n">
        <v>3366</v>
      </c>
      <c r="B3367" s="3" t="n">
        <v>45152</v>
      </c>
      <c r="C3367" s="4" t="s">
        <v>14</v>
      </c>
      <c r="D3367" s="0" t="n">
        <v>18</v>
      </c>
      <c r="E3367" s="0" t="n">
        <v>191</v>
      </c>
      <c r="F3367" s="0" t="s">
        <v>29</v>
      </c>
      <c r="G3367" s="5" t="n">
        <f aca="false">OR(C3367="M15",C3367="M10")</f>
        <v>1</v>
      </c>
      <c r="H3367" s="5" t="n">
        <f aca="false">AND(D3367&lt;=7,D3367&gt;=4)</f>
        <v>0</v>
      </c>
      <c r="I3367" s="5" t="n">
        <f aca="false">AND(B3367&gt;=$P$1,B3367&lt;=$Q$1)</f>
        <v>0</v>
      </c>
      <c r="J3367" s="0" t="n">
        <f aca="false">VLOOKUP(D3367,Товар!$A$1:$F$61,5)</f>
        <v>150</v>
      </c>
      <c r="K3367" s="5" t="n">
        <f aca="false">IF(F3367="Поступление",TRUE())</f>
        <v>0</v>
      </c>
      <c r="L3367" s="5" t="n">
        <f aca="false">AND(G3367,H3367,I3367,K3367)</f>
        <v>0</v>
      </c>
      <c r="M3367" s="0" t="n">
        <f aca="false">IF(L3367,1,0)</f>
        <v>0</v>
      </c>
      <c r="N3367" s="0" t="n">
        <f aca="false">E3367*J3367*M3367</f>
        <v>0</v>
      </c>
    </row>
    <row r="3368" customFormat="false" ht="14.25" hidden="false" customHeight="false" outlineLevel="0" collapsed="false">
      <c r="A3368" s="0" t="n">
        <v>3367</v>
      </c>
      <c r="B3368" s="3" t="n">
        <v>45152</v>
      </c>
      <c r="C3368" s="4" t="s">
        <v>14</v>
      </c>
      <c r="D3368" s="0" t="n">
        <v>19</v>
      </c>
      <c r="E3368" s="0" t="n">
        <v>165</v>
      </c>
      <c r="F3368" s="0" t="s">
        <v>29</v>
      </c>
      <c r="G3368" s="5" t="n">
        <f aca="false">OR(C3368="M15",C3368="M10")</f>
        <v>1</v>
      </c>
      <c r="H3368" s="5" t="n">
        <f aca="false">AND(D3368&lt;=7,D3368&gt;=4)</f>
        <v>0</v>
      </c>
      <c r="I3368" s="5" t="n">
        <f aca="false">AND(B3368&gt;=$P$1,B3368&lt;=$Q$1)</f>
        <v>0</v>
      </c>
      <c r="J3368" s="0" t="n">
        <f aca="false">VLOOKUP(D3368,Товар!$A$1:$F$61,5)</f>
        <v>700</v>
      </c>
      <c r="K3368" s="5" t="n">
        <f aca="false">IF(F3368="Поступление",TRUE())</f>
        <v>0</v>
      </c>
      <c r="L3368" s="5" t="n">
        <f aca="false">AND(G3368,H3368,I3368,K3368)</f>
        <v>0</v>
      </c>
      <c r="M3368" s="0" t="n">
        <f aca="false">IF(L3368,1,0)</f>
        <v>0</v>
      </c>
      <c r="N3368" s="0" t="n">
        <f aca="false">E3368*J3368*M3368</f>
        <v>0</v>
      </c>
    </row>
    <row r="3369" customFormat="false" ht="14.25" hidden="false" customHeight="false" outlineLevel="0" collapsed="false">
      <c r="A3369" s="0" t="n">
        <v>3368</v>
      </c>
      <c r="B3369" s="3" t="n">
        <v>45152</v>
      </c>
      <c r="C3369" s="4" t="s">
        <v>14</v>
      </c>
      <c r="D3369" s="0" t="n">
        <v>20</v>
      </c>
      <c r="E3369" s="0" t="n">
        <v>167</v>
      </c>
      <c r="F3369" s="0" t="s">
        <v>29</v>
      </c>
      <c r="G3369" s="5" t="n">
        <f aca="false">OR(C3369="M15",C3369="M10")</f>
        <v>1</v>
      </c>
      <c r="H3369" s="5" t="n">
        <f aca="false">AND(D3369&lt;=7,D3369&gt;=4)</f>
        <v>0</v>
      </c>
      <c r="I3369" s="5" t="n">
        <f aca="false">AND(B3369&gt;=$P$1,B3369&lt;=$Q$1)</f>
        <v>0</v>
      </c>
      <c r="J3369" s="0" t="n">
        <f aca="false">VLOOKUP(D3369,Товар!$A$1:$F$61,5)</f>
        <v>500</v>
      </c>
      <c r="K3369" s="5" t="n">
        <f aca="false">IF(F3369="Поступление",TRUE())</f>
        <v>0</v>
      </c>
      <c r="L3369" s="5" t="n">
        <f aca="false">AND(G3369,H3369,I3369,K3369)</f>
        <v>0</v>
      </c>
      <c r="M3369" s="0" t="n">
        <f aca="false">IF(L3369,1,0)</f>
        <v>0</v>
      </c>
      <c r="N3369" s="0" t="n">
        <f aca="false">E3369*J3369*M3369</f>
        <v>0</v>
      </c>
    </row>
    <row r="3370" customFormat="false" ht="14.25" hidden="false" customHeight="false" outlineLevel="0" collapsed="false">
      <c r="A3370" s="0" t="n">
        <v>3369</v>
      </c>
      <c r="B3370" s="3" t="n">
        <v>45152</v>
      </c>
      <c r="C3370" s="4" t="s">
        <v>14</v>
      </c>
      <c r="D3370" s="0" t="n">
        <v>21</v>
      </c>
      <c r="E3370" s="0" t="n">
        <v>132</v>
      </c>
      <c r="F3370" s="0" t="s">
        <v>29</v>
      </c>
      <c r="G3370" s="5" t="n">
        <f aca="false">OR(C3370="M15",C3370="M10")</f>
        <v>1</v>
      </c>
      <c r="H3370" s="5" t="n">
        <f aca="false">AND(D3370&lt;=7,D3370&gt;=4)</f>
        <v>0</v>
      </c>
      <c r="I3370" s="5" t="n">
        <f aca="false">AND(B3370&gt;=$P$1,B3370&lt;=$Q$1)</f>
        <v>0</v>
      </c>
      <c r="J3370" s="0" t="n">
        <f aca="false">VLOOKUP(D3370,Товар!$A$1:$F$61,5)</f>
        <v>500</v>
      </c>
      <c r="K3370" s="5" t="n">
        <f aca="false">IF(F3370="Поступление",TRUE())</f>
        <v>0</v>
      </c>
      <c r="L3370" s="5" t="n">
        <f aca="false">AND(G3370,H3370,I3370,K3370)</f>
        <v>0</v>
      </c>
      <c r="M3370" s="0" t="n">
        <f aca="false">IF(L3370,1,0)</f>
        <v>0</v>
      </c>
      <c r="N3370" s="0" t="n">
        <f aca="false">E3370*J3370*M3370</f>
        <v>0</v>
      </c>
    </row>
    <row r="3371" customFormat="false" ht="14.25" hidden="false" customHeight="false" outlineLevel="0" collapsed="false">
      <c r="A3371" s="0" t="n">
        <v>3370</v>
      </c>
      <c r="B3371" s="3" t="n">
        <v>45152</v>
      </c>
      <c r="C3371" s="4" t="s">
        <v>14</v>
      </c>
      <c r="D3371" s="0" t="n">
        <v>22</v>
      </c>
      <c r="E3371" s="0" t="n">
        <v>105</v>
      </c>
      <c r="F3371" s="0" t="s">
        <v>29</v>
      </c>
      <c r="G3371" s="5" t="n">
        <f aca="false">OR(C3371="M15",C3371="M10")</f>
        <v>1</v>
      </c>
      <c r="H3371" s="5" t="n">
        <f aca="false">AND(D3371&lt;=7,D3371&gt;=4)</f>
        <v>0</v>
      </c>
      <c r="I3371" s="5" t="n">
        <f aca="false">AND(B3371&gt;=$P$1,B3371&lt;=$Q$1)</f>
        <v>0</v>
      </c>
      <c r="J3371" s="0" t="n">
        <f aca="false">VLOOKUP(D3371,Товар!$A$1:$F$61,5)</f>
        <v>600</v>
      </c>
      <c r="K3371" s="5" t="n">
        <f aca="false">IF(F3371="Поступление",TRUE())</f>
        <v>0</v>
      </c>
      <c r="L3371" s="5" t="n">
        <f aca="false">AND(G3371,H3371,I3371,K3371)</f>
        <v>0</v>
      </c>
      <c r="M3371" s="0" t="n">
        <f aca="false">IF(L3371,1,0)</f>
        <v>0</v>
      </c>
      <c r="N3371" s="0" t="n">
        <f aca="false">E3371*J3371*M3371</f>
        <v>0</v>
      </c>
    </row>
    <row r="3372" customFormat="false" ht="14.25" hidden="false" customHeight="false" outlineLevel="0" collapsed="false">
      <c r="A3372" s="0" t="n">
        <v>3371</v>
      </c>
      <c r="B3372" s="3" t="n">
        <v>45152</v>
      </c>
      <c r="C3372" s="4" t="s">
        <v>14</v>
      </c>
      <c r="D3372" s="0" t="n">
        <v>23</v>
      </c>
      <c r="E3372" s="0" t="n">
        <v>114</v>
      </c>
      <c r="F3372" s="0" t="s">
        <v>29</v>
      </c>
      <c r="G3372" s="5" t="n">
        <f aca="false">OR(C3372="M15",C3372="M10")</f>
        <v>1</v>
      </c>
      <c r="H3372" s="5" t="n">
        <f aca="false">AND(D3372&lt;=7,D3372&gt;=4)</f>
        <v>0</v>
      </c>
      <c r="I3372" s="5" t="n">
        <f aca="false">AND(B3372&gt;=$P$1,B3372&lt;=$Q$1)</f>
        <v>0</v>
      </c>
      <c r="J3372" s="0" t="n">
        <f aca="false">VLOOKUP(D3372,Товар!$A$1:$F$61,5)</f>
        <v>1000</v>
      </c>
      <c r="K3372" s="5" t="n">
        <f aca="false">IF(F3372="Поступление",TRUE())</f>
        <v>0</v>
      </c>
      <c r="L3372" s="5" t="n">
        <f aca="false">AND(G3372,H3372,I3372,K3372)</f>
        <v>0</v>
      </c>
      <c r="M3372" s="0" t="n">
        <f aca="false">IF(L3372,1,0)</f>
        <v>0</v>
      </c>
      <c r="N3372" s="0" t="n">
        <f aca="false">E3372*J3372*M3372</f>
        <v>0</v>
      </c>
    </row>
    <row r="3373" customFormat="false" ht="14.25" hidden="false" customHeight="false" outlineLevel="0" collapsed="false">
      <c r="A3373" s="0" t="n">
        <v>3372</v>
      </c>
      <c r="B3373" s="3" t="n">
        <v>45152</v>
      </c>
      <c r="C3373" s="4" t="s">
        <v>14</v>
      </c>
      <c r="D3373" s="0" t="n">
        <v>24</v>
      </c>
      <c r="E3373" s="0" t="n">
        <v>192</v>
      </c>
      <c r="F3373" s="0" t="s">
        <v>29</v>
      </c>
      <c r="G3373" s="5" t="n">
        <f aca="false">OR(C3373="M15",C3373="M10")</f>
        <v>1</v>
      </c>
      <c r="H3373" s="5" t="n">
        <f aca="false">AND(D3373&lt;=7,D3373&gt;=4)</f>
        <v>0</v>
      </c>
      <c r="I3373" s="5" t="n">
        <f aca="false">AND(B3373&gt;=$P$1,B3373&lt;=$Q$1)</f>
        <v>0</v>
      </c>
      <c r="J3373" s="0" t="n">
        <f aca="false">VLOOKUP(D3373,Товар!$A$1:$F$61,5)</f>
        <v>200</v>
      </c>
      <c r="K3373" s="5" t="n">
        <f aca="false">IF(F3373="Поступление",TRUE())</f>
        <v>0</v>
      </c>
      <c r="L3373" s="5" t="n">
        <f aca="false">AND(G3373,H3373,I3373,K3373)</f>
        <v>0</v>
      </c>
      <c r="M3373" s="0" t="n">
        <f aca="false">IF(L3373,1,0)</f>
        <v>0</v>
      </c>
      <c r="N3373" s="0" t="n">
        <f aca="false">E3373*J3373*M3373</f>
        <v>0</v>
      </c>
    </row>
    <row r="3374" customFormat="false" ht="14.25" hidden="false" customHeight="false" outlineLevel="0" collapsed="false">
      <c r="A3374" s="0" t="n">
        <v>3373</v>
      </c>
      <c r="B3374" s="3" t="n">
        <v>45152</v>
      </c>
      <c r="C3374" s="4" t="s">
        <v>14</v>
      </c>
      <c r="D3374" s="0" t="n">
        <v>25</v>
      </c>
      <c r="E3374" s="0" t="n">
        <v>145</v>
      </c>
      <c r="F3374" s="0" t="s">
        <v>29</v>
      </c>
      <c r="G3374" s="5" t="n">
        <f aca="false">OR(C3374="M15",C3374="M10")</f>
        <v>1</v>
      </c>
      <c r="H3374" s="5" t="n">
        <f aca="false">AND(D3374&lt;=7,D3374&gt;=4)</f>
        <v>0</v>
      </c>
      <c r="I3374" s="5" t="n">
        <f aca="false">AND(B3374&gt;=$P$1,B3374&lt;=$Q$1)</f>
        <v>0</v>
      </c>
      <c r="J3374" s="0" t="n">
        <f aca="false">VLOOKUP(D3374,Товар!$A$1:$F$61,5)</f>
        <v>250</v>
      </c>
      <c r="K3374" s="5" t="n">
        <f aca="false">IF(F3374="Поступление",TRUE())</f>
        <v>0</v>
      </c>
      <c r="L3374" s="5" t="n">
        <f aca="false">AND(G3374,H3374,I3374,K3374)</f>
        <v>0</v>
      </c>
      <c r="M3374" s="0" t="n">
        <f aca="false">IF(L3374,1,0)</f>
        <v>0</v>
      </c>
      <c r="N3374" s="0" t="n">
        <f aca="false">E3374*J3374*M3374</f>
        <v>0</v>
      </c>
    </row>
    <row r="3375" customFormat="false" ht="14.25" hidden="false" customHeight="false" outlineLevel="0" collapsed="false">
      <c r="A3375" s="0" t="n">
        <v>3374</v>
      </c>
      <c r="B3375" s="3" t="n">
        <v>45152</v>
      </c>
      <c r="C3375" s="4" t="s">
        <v>14</v>
      </c>
      <c r="D3375" s="0" t="n">
        <v>26</v>
      </c>
      <c r="E3375" s="0" t="n">
        <v>163</v>
      </c>
      <c r="F3375" s="0" t="s">
        <v>29</v>
      </c>
      <c r="G3375" s="5" t="n">
        <f aca="false">OR(C3375="M15",C3375="M10")</f>
        <v>1</v>
      </c>
      <c r="H3375" s="5" t="n">
        <f aca="false">AND(D3375&lt;=7,D3375&gt;=4)</f>
        <v>0</v>
      </c>
      <c r="I3375" s="5" t="n">
        <f aca="false">AND(B3375&gt;=$P$1,B3375&lt;=$Q$1)</f>
        <v>0</v>
      </c>
      <c r="J3375" s="0" t="n">
        <f aca="false">VLOOKUP(D3375,Товар!$A$1:$F$61,5)</f>
        <v>300</v>
      </c>
      <c r="K3375" s="5" t="n">
        <f aca="false">IF(F3375="Поступление",TRUE())</f>
        <v>0</v>
      </c>
      <c r="L3375" s="5" t="n">
        <f aca="false">AND(G3375,H3375,I3375,K3375)</f>
        <v>0</v>
      </c>
      <c r="M3375" s="0" t="n">
        <f aca="false">IF(L3375,1,0)</f>
        <v>0</v>
      </c>
      <c r="N3375" s="0" t="n">
        <f aca="false">E3375*J3375*M3375</f>
        <v>0</v>
      </c>
    </row>
    <row r="3376" customFormat="false" ht="14.25" hidden="false" customHeight="false" outlineLevel="0" collapsed="false">
      <c r="A3376" s="0" t="n">
        <v>3375</v>
      </c>
      <c r="B3376" s="3" t="n">
        <v>45152</v>
      </c>
      <c r="C3376" s="4" t="s">
        <v>14</v>
      </c>
      <c r="D3376" s="0" t="n">
        <v>27</v>
      </c>
      <c r="E3376" s="0" t="n">
        <v>128</v>
      </c>
      <c r="F3376" s="0" t="s">
        <v>29</v>
      </c>
      <c r="G3376" s="5" t="n">
        <f aca="false">OR(C3376="M15",C3376="M10")</f>
        <v>1</v>
      </c>
      <c r="H3376" s="5" t="n">
        <f aca="false">AND(D3376&lt;=7,D3376&gt;=4)</f>
        <v>0</v>
      </c>
      <c r="I3376" s="5" t="n">
        <f aca="false">AND(B3376&gt;=$P$1,B3376&lt;=$Q$1)</f>
        <v>0</v>
      </c>
      <c r="J3376" s="0" t="n">
        <f aca="false">VLOOKUP(D3376,Товар!$A$1:$F$61,5)</f>
        <v>100</v>
      </c>
      <c r="K3376" s="5" t="n">
        <f aca="false">IF(F3376="Поступление",TRUE())</f>
        <v>0</v>
      </c>
      <c r="L3376" s="5" t="n">
        <f aca="false">AND(G3376,H3376,I3376,K3376)</f>
        <v>0</v>
      </c>
      <c r="M3376" s="0" t="n">
        <f aca="false">IF(L3376,1,0)</f>
        <v>0</v>
      </c>
      <c r="N3376" s="0" t="n">
        <f aca="false">E3376*J3376*M3376</f>
        <v>0</v>
      </c>
    </row>
    <row r="3377" customFormat="false" ht="14.25" hidden="false" customHeight="false" outlineLevel="0" collapsed="false">
      <c r="A3377" s="0" t="n">
        <v>3376</v>
      </c>
      <c r="B3377" s="3" t="n">
        <v>45152</v>
      </c>
      <c r="C3377" s="4" t="s">
        <v>14</v>
      </c>
      <c r="D3377" s="0" t="n">
        <v>28</v>
      </c>
      <c r="E3377" s="0" t="n">
        <v>145</v>
      </c>
      <c r="F3377" s="0" t="s">
        <v>29</v>
      </c>
      <c r="G3377" s="5" t="n">
        <f aca="false">OR(C3377="M15",C3377="M10")</f>
        <v>1</v>
      </c>
      <c r="H3377" s="5" t="n">
        <f aca="false">AND(D3377&lt;=7,D3377&gt;=4)</f>
        <v>0</v>
      </c>
      <c r="I3377" s="5" t="n">
        <f aca="false">AND(B3377&gt;=$P$1,B3377&lt;=$Q$1)</f>
        <v>0</v>
      </c>
      <c r="J3377" s="0" t="n">
        <f aca="false">VLOOKUP(D3377,Товар!$A$1:$F$61,5)</f>
        <v>250</v>
      </c>
      <c r="K3377" s="5" t="n">
        <f aca="false">IF(F3377="Поступление",TRUE())</f>
        <v>0</v>
      </c>
      <c r="L3377" s="5" t="n">
        <f aca="false">AND(G3377,H3377,I3377,K3377)</f>
        <v>0</v>
      </c>
      <c r="M3377" s="0" t="n">
        <f aca="false">IF(L3377,1,0)</f>
        <v>0</v>
      </c>
      <c r="N3377" s="0" t="n">
        <f aca="false">E3377*J3377*M3377</f>
        <v>0</v>
      </c>
    </row>
    <row r="3378" customFormat="false" ht="14.25" hidden="false" customHeight="false" outlineLevel="0" collapsed="false">
      <c r="A3378" s="0" t="n">
        <v>3377</v>
      </c>
      <c r="B3378" s="3" t="n">
        <v>45152</v>
      </c>
      <c r="C3378" s="4" t="s">
        <v>14</v>
      </c>
      <c r="D3378" s="0" t="n">
        <v>29</v>
      </c>
      <c r="E3378" s="0" t="n">
        <v>138</v>
      </c>
      <c r="F3378" s="0" t="s">
        <v>29</v>
      </c>
      <c r="G3378" s="5" t="n">
        <f aca="false">OR(C3378="M15",C3378="M10")</f>
        <v>1</v>
      </c>
      <c r="H3378" s="5" t="n">
        <f aca="false">AND(D3378&lt;=7,D3378&gt;=4)</f>
        <v>0</v>
      </c>
      <c r="I3378" s="5" t="n">
        <f aca="false">AND(B3378&gt;=$P$1,B3378&lt;=$Q$1)</f>
        <v>0</v>
      </c>
      <c r="J3378" s="0" t="n">
        <f aca="false">VLOOKUP(D3378,Товар!$A$1:$F$61,5)</f>
        <v>250</v>
      </c>
      <c r="K3378" s="5" t="n">
        <f aca="false">IF(F3378="Поступление",TRUE())</f>
        <v>0</v>
      </c>
      <c r="L3378" s="5" t="n">
        <f aca="false">AND(G3378,H3378,I3378,K3378)</f>
        <v>0</v>
      </c>
      <c r="M3378" s="0" t="n">
        <f aca="false">IF(L3378,1,0)</f>
        <v>0</v>
      </c>
      <c r="N3378" s="0" t="n">
        <f aca="false">E3378*J3378*M3378</f>
        <v>0</v>
      </c>
    </row>
    <row r="3379" customFormat="false" ht="14.25" hidden="false" customHeight="false" outlineLevel="0" collapsed="false">
      <c r="A3379" s="0" t="n">
        <v>3378</v>
      </c>
      <c r="B3379" s="3" t="n">
        <v>45152</v>
      </c>
      <c r="C3379" s="4" t="s">
        <v>14</v>
      </c>
      <c r="D3379" s="0" t="n">
        <v>30</v>
      </c>
      <c r="E3379" s="0" t="n">
        <v>164</v>
      </c>
      <c r="F3379" s="0" t="s">
        <v>29</v>
      </c>
      <c r="G3379" s="5" t="n">
        <f aca="false">OR(C3379="M15",C3379="M10")</f>
        <v>1</v>
      </c>
      <c r="H3379" s="5" t="n">
        <f aca="false">AND(D3379&lt;=7,D3379&gt;=4)</f>
        <v>0</v>
      </c>
      <c r="I3379" s="5" t="n">
        <f aca="false">AND(B3379&gt;=$P$1,B3379&lt;=$Q$1)</f>
        <v>0</v>
      </c>
      <c r="J3379" s="0" t="n">
        <f aca="false">VLOOKUP(D3379,Товар!$A$1:$F$61,5)</f>
        <v>100</v>
      </c>
      <c r="K3379" s="5" t="n">
        <f aca="false">IF(F3379="Поступление",TRUE())</f>
        <v>0</v>
      </c>
      <c r="L3379" s="5" t="n">
        <f aca="false">AND(G3379,H3379,I3379,K3379)</f>
        <v>0</v>
      </c>
      <c r="M3379" s="0" t="n">
        <f aca="false">IF(L3379,1,0)</f>
        <v>0</v>
      </c>
      <c r="N3379" s="0" t="n">
        <f aca="false">E3379*J3379*M3379</f>
        <v>0</v>
      </c>
    </row>
    <row r="3380" customFormat="false" ht="14.25" hidden="false" customHeight="false" outlineLevel="0" collapsed="false">
      <c r="A3380" s="0" t="n">
        <v>3379</v>
      </c>
      <c r="B3380" s="3" t="n">
        <v>45152</v>
      </c>
      <c r="C3380" s="4" t="s">
        <v>14</v>
      </c>
      <c r="D3380" s="0" t="n">
        <v>31</v>
      </c>
      <c r="E3380" s="0" t="n">
        <v>176</v>
      </c>
      <c r="F3380" s="0" t="s">
        <v>29</v>
      </c>
      <c r="G3380" s="5" t="n">
        <f aca="false">OR(C3380="M15",C3380="M10")</f>
        <v>1</v>
      </c>
      <c r="H3380" s="5" t="n">
        <f aca="false">AND(D3380&lt;=7,D3380&gt;=4)</f>
        <v>0</v>
      </c>
      <c r="I3380" s="5" t="n">
        <f aca="false">AND(B3380&gt;=$P$1,B3380&lt;=$Q$1)</f>
        <v>0</v>
      </c>
      <c r="J3380" s="0" t="n">
        <f aca="false">VLOOKUP(D3380,Товар!$A$1:$F$61,5)</f>
        <v>80</v>
      </c>
      <c r="K3380" s="5" t="n">
        <f aca="false">IF(F3380="Поступление",TRUE())</f>
        <v>0</v>
      </c>
      <c r="L3380" s="5" t="n">
        <f aca="false">AND(G3380,H3380,I3380,K3380)</f>
        <v>0</v>
      </c>
      <c r="M3380" s="0" t="n">
        <f aca="false">IF(L3380,1,0)</f>
        <v>0</v>
      </c>
      <c r="N3380" s="0" t="n">
        <f aca="false">E3380*J3380*M3380</f>
        <v>0</v>
      </c>
    </row>
    <row r="3381" customFormat="false" ht="14.25" hidden="false" customHeight="false" outlineLevel="0" collapsed="false">
      <c r="A3381" s="0" t="n">
        <v>3380</v>
      </c>
      <c r="B3381" s="3" t="n">
        <v>45152</v>
      </c>
      <c r="C3381" s="4" t="s">
        <v>14</v>
      </c>
      <c r="D3381" s="0" t="n">
        <v>32</v>
      </c>
      <c r="E3381" s="0" t="n">
        <v>128</v>
      </c>
      <c r="F3381" s="0" t="s">
        <v>29</v>
      </c>
      <c r="G3381" s="5" t="n">
        <f aca="false">OR(C3381="M15",C3381="M10")</f>
        <v>1</v>
      </c>
      <c r="H3381" s="5" t="n">
        <f aca="false">AND(D3381&lt;=7,D3381&gt;=4)</f>
        <v>0</v>
      </c>
      <c r="I3381" s="5" t="n">
        <f aca="false">AND(B3381&gt;=$P$1,B3381&lt;=$Q$1)</f>
        <v>0</v>
      </c>
      <c r="J3381" s="0" t="n">
        <f aca="false">VLOOKUP(D3381,Товар!$A$1:$F$61,5)</f>
        <v>100</v>
      </c>
      <c r="K3381" s="5" t="n">
        <f aca="false">IF(F3381="Поступление",TRUE())</f>
        <v>0</v>
      </c>
      <c r="L3381" s="5" t="n">
        <f aca="false">AND(G3381,H3381,I3381,K3381)</f>
        <v>0</v>
      </c>
      <c r="M3381" s="0" t="n">
        <f aca="false">IF(L3381,1,0)</f>
        <v>0</v>
      </c>
      <c r="N3381" s="0" t="n">
        <f aca="false">E3381*J3381*M3381</f>
        <v>0</v>
      </c>
    </row>
    <row r="3382" customFormat="false" ht="14.25" hidden="false" customHeight="false" outlineLevel="0" collapsed="false">
      <c r="A3382" s="0" t="n">
        <v>3381</v>
      </c>
      <c r="B3382" s="3" t="n">
        <v>45152</v>
      </c>
      <c r="C3382" s="4" t="s">
        <v>14</v>
      </c>
      <c r="D3382" s="0" t="n">
        <v>33</v>
      </c>
      <c r="E3382" s="0" t="n">
        <v>146</v>
      </c>
      <c r="F3382" s="0" t="s">
        <v>29</v>
      </c>
      <c r="G3382" s="5" t="n">
        <f aca="false">OR(C3382="M15",C3382="M10")</f>
        <v>1</v>
      </c>
      <c r="H3382" s="5" t="n">
        <f aca="false">AND(D3382&lt;=7,D3382&gt;=4)</f>
        <v>0</v>
      </c>
      <c r="I3382" s="5" t="n">
        <f aca="false">AND(B3382&gt;=$P$1,B3382&lt;=$Q$1)</f>
        <v>0</v>
      </c>
      <c r="J3382" s="0" t="n">
        <f aca="false">VLOOKUP(D3382,Товар!$A$1:$F$61,5)</f>
        <v>100</v>
      </c>
      <c r="K3382" s="5" t="n">
        <f aca="false">IF(F3382="Поступление",TRUE())</f>
        <v>0</v>
      </c>
      <c r="L3382" s="5" t="n">
        <f aca="false">AND(G3382,H3382,I3382,K3382)</f>
        <v>0</v>
      </c>
      <c r="M3382" s="0" t="n">
        <f aca="false">IF(L3382,1,0)</f>
        <v>0</v>
      </c>
      <c r="N3382" s="0" t="n">
        <f aca="false">E3382*J3382*M3382</f>
        <v>0</v>
      </c>
    </row>
    <row r="3383" customFormat="false" ht="14.25" hidden="false" customHeight="false" outlineLevel="0" collapsed="false">
      <c r="A3383" s="0" t="n">
        <v>3382</v>
      </c>
      <c r="B3383" s="3" t="n">
        <v>45152</v>
      </c>
      <c r="C3383" s="4" t="s">
        <v>14</v>
      </c>
      <c r="D3383" s="0" t="n">
        <v>34</v>
      </c>
      <c r="E3383" s="0" t="n">
        <v>173</v>
      </c>
      <c r="F3383" s="0" t="s">
        <v>29</v>
      </c>
      <c r="G3383" s="5" t="n">
        <f aca="false">OR(C3383="M15",C3383="M10")</f>
        <v>1</v>
      </c>
      <c r="H3383" s="5" t="n">
        <f aca="false">AND(D3383&lt;=7,D3383&gt;=4)</f>
        <v>0</v>
      </c>
      <c r="I3383" s="5" t="n">
        <f aca="false">AND(B3383&gt;=$P$1,B3383&lt;=$Q$1)</f>
        <v>0</v>
      </c>
      <c r="J3383" s="0" t="n">
        <f aca="false">VLOOKUP(D3383,Товар!$A$1:$F$61,5)</f>
        <v>200</v>
      </c>
      <c r="K3383" s="5" t="n">
        <f aca="false">IF(F3383="Поступление",TRUE())</f>
        <v>0</v>
      </c>
      <c r="L3383" s="5" t="n">
        <f aca="false">AND(G3383,H3383,I3383,K3383)</f>
        <v>0</v>
      </c>
      <c r="M3383" s="0" t="n">
        <f aca="false">IF(L3383,1,0)</f>
        <v>0</v>
      </c>
      <c r="N3383" s="0" t="n">
        <f aca="false">E3383*J3383*M3383</f>
        <v>0</v>
      </c>
    </row>
    <row r="3384" customFormat="false" ht="14.25" hidden="false" customHeight="false" outlineLevel="0" collapsed="false">
      <c r="A3384" s="0" t="n">
        <v>3383</v>
      </c>
      <c r="B3384" s="3" t="n">
        <v>45152</v>
      </c>
      <c r="C3384" s="4" t="s">
        <v>14</v>
      </c>
      <c r="D3384" s="0" t="n">
        <v>35</v>
      </c>
      <c r="E3384" s="0" t="n">
        <v>180</v>
      </c>
      <c r="F3384" s="0" t="s">
        <v>29</v>
      </c>
      <c r="G3384" s="5" t="n">
        <f aca="false">OR(C3384="M15",C3384="M10")</f>
        <v>1</v>
      </c>
      <c r="H3384" s="5" t="n">
        <f aca="false">AND(D3384&lt;=7,D3384&gt;=4)</f>
        <v>0</v>
      </c>
      <c r="I3384" s="5" t="n">
        <f aca="false">AND(B3384&gt;=$P$1,B3384&lt;=$Q$1)</f>
        <v>0</v>
      </c>
      <c r="J3384" s="0" t="n">
        <f aca="false">VLOOKUP(D3384,Товар!$A$1:$F$61,5)</f>
        <v>300</v>
      </c>
      <c r="K3384" s="5" t="n">
        <f aca="false">IF(F3384="Поступление",TRUE())</f>
        <v>0</v>
      </c>
      <c r="L3384" s="5" t="n">
        <f aca="false">AND(G3384,H3384,I3384,K3384)</f>
        <v>0</v>
      </c>
      <c r="M3384" s="0" t="n">
        <f aca="false">IF(L3384,1,0)</f>
        <v>0</v>
      </c>
      <c r="N3384" s="0" t="n">
        <f aca="false">E3384*J3384*M3384</f>
        <v>0</v>
      </c>
    </row>
    <row r="3385" customFormat="false" ht="14.25" hidden="false" customHeight="false" outlineLevel="0" collapsed="false">
      <c r="A3385" s="0" t="n">
        <v>3384</v>
      </c>
      <c r="B3385" s="3" t="n">
        <v>45152</v>
      </c>
      <c r="C3385" s="4" t="s">
        <v>14</v>
      </c>
      <c r="D3385" s="0" t="n">
        <v>36</v>
      </c>
      <c r="E3385" s="0" t="n">
        <v>142</v>
      </c>
      <c r="F3385" s="0" t="s">
        <v>29</v>
      </c>
      <c r="G3385" s="5" t="n">
        <f aca="false">OR(C3385="M15",C3385="M10")</f>
        <v>1</v>
      </c>
      <c r="H3385" s="5" t="n">
        <f aca="false">AND(D3385&lt;=7,D3385&gt;=4)</f>
        <v>0</v>
      </c>
      <c r="I3385" s="5" t="n">
        <f aca="false">AND(B3385&gt;=$P$1,B3385&lt;=$Q$1)</f>
        <v>0</v>
      </c>
      <c r="J3385" s="0" t="n">
        <f aca="false">VLOOKUP(D3385,Товар!$A$1:$F$61,5)</f>
        <v>400</v>
      </c>
      <c r="K3385" s="5" t="n">
        <f aca="false">IF(F3385="Поступление",TRUE())</f>
        <v>0</v>
      </c>
      <c r="L3385" s="5" t="n">
        <f aca="false">AND(G3385,H3385,I3385,K3385)</f>
        <v>0</v>
      </c>
      <c r="M3385" s="0" t="n">
        <f aca="false">IF(L3385,1,0)</f>
        <v>0</v>
      </c>
      <c r="N3385" s="0" t="n">
        <f aca="false">E3385*J3385*M3385</f>
        <v>0</v>
      </c>
    </row>
    <row r="3386" customFormat="false" ht="14.25" hidden="false" customHeight="false" outlineLevel="0" collapsed="false">
      <c r="A3386" s="0" t="n">
        <v>3385</v>
      </c>
      <c r="B3386" s="3" t="n">
        <v>45152</v>
      </c>
      <c r="C3386" s="4" t="s">
        <v>15</v>
      </c>
      <c r="D3386" s="0" t="n">
        <v>1</v>
      </c>
      <c r="E3386" s="0" t="n">
        <v>156</v>
      </c>
      <c r="F3386" s="0" t="s">
        <v>29</v>
      </c>
      <c r="G3386" s="5" t="n">
        <f aca="false">OR(C3386="M15",C3386="M10")</f>
        <v>1</v>
      </c>
      <c r="H3386" s="5" t="n">
        <f aca="false">AND(D3386&lt;=7,D3386&gt;=4)</f>
        <v>0</v>
      </c>
      <c r="I3386" s="5" t="n">
        <f aca="false">AND(B3386&gt;=$P$1,B3386&lt;=$Q$1)</f>
        <v>0</v>
      </c>
      <c r="J3386" s="0" t="n">
        <f aca="false">VLOOKUP(D3386,Товар!$A$1:$F$61,5)</f>
        <v>250</v>
      </c>
      <c r="K3386" s="5" t="n">
        <f aca="false">IF(F3386="Поступление",TRUE())</f>
        <v>0</v>
      </c>
      <c r="L3386" s="5" t="n">
        <f aca="false">AND(G3386,H3386,I3386,K3386)</f>
        <v>0</v>
      </c>
      <c r="M3386" s="0" t="n">
        <f aca="false">IF(L3386,1,0)</f>
        <v>0</v>
      </c>
      <c r="N3386" s="0" t="n">
        <f aca="false">E3386*J3386*M3386</f>
        <v>0</v>
      </c>
    </row>
    <row r="3387" customFormat="false" ht="14.25" hidden="false" customHeight="false" outlineLevel="0" collapsed="false">
      <c r="A3387" s="0" t="n">
        <v>3386</v>
      </c>
      <c r="B3387" s="3" t="n">
        <v>45152</v>
      </c>
      <c r="C3387" s="4" t="s">
        <v>15</v>
      </c>
      <c r="D3387" s="0" t="n">
        <v>2</v>
      </c>
      <c r="E3387" s="0" t="n">
        <v>144</v>
      </c>
      <c r="F3387" s="0" t="s">
        <v>29</v>
      </c>
      <c r="G3387" s="5" t="n">
        <f aca="false">OR(C3387="M15",C3387="M10")</f>
        <v>1</v>
      </c>
      <c r="H3387" s="5" t="n">
        <f aca="false">AND(D3387&lt;=7,D3387&gt;=4)</f>
        <v>0</v>
      </c>
      <c r="I3387" s="5" t="n">
        <f aca="false">AND(B3387&gt;=$P$1,B3387&lt;=$Q$1)</f>
        <v>0</v>
      </c>
      <c r="J3387" s="0" t="n">
        <f aca="false">VLOOKUP(D3387,Товар!$A$1:$F$61,5)</f>
        <v>1</v>
      </c>
      <c r="K3387" s="5" t="n">
        <f aca="false">IF(F3387="Поступление",TRUE())</f>
        <v>0</v>
      </c>
      <c r="L3387" s="5" t="n">
        <f aca="false">AND(G3387,H3387,I3387,K3387)</f>
        <v>0</v>
      </c>
      <c r="M3387" s="0" t="n">
        <f aca="false">IF(L3387,1,0)</f>
        <v>0</v>
      </c>
      <c r="N3387" s="0" t="n">
        <f aca="false">E3387*J3387*M3387</f>
        <v>0</v>
      </c>
    </row>
    <row r="3388" customFormat="false" ht="14.25" hidden="false" customHeight="false" outlineLevel="0" collapsed="false">
      <c r="A3388" s="0" t="n">
        <v>3387</v>
      </c>
      <c r="B3388" s="3" t="n">
        <v>45152</v>
      </c>
      <c r="C3388" s="4" t="s">
        <v>15</v>
      </c>
      <c r="D3388" s="0" t="n">
        <v>3</v>
      </c>
      <c r="E3388" s="0" t="n">
        <v>178</v>
      </c>
      <c r="F3388" s="0" t="s">
        <v>29</v>
      </c>
      <c r="G3388" s="5" t="n">
        <f aca="false">OR(C3388="M15",C3388="M10")</f>
        <v>1</v>
      </c>
      <c r="H3388" s="5" t="n">
        <f aca="false">AND(D3388&lt;=7,D3388&gt;=4)</f>
        <v>0</v>
      </c>
      <c r="I3388" s="5" t="n">
        <f aca="false">AND(B3388&gt;=$P$1,B3388&lt;=$Q$1)</f>
        <v>0</v>
      </c>
      <c r="J3388" s="0" t="n">
        <f aca="false">VLOOKUP(D3388,Товар!$A$1:$F$61,5)</f>
        <v>6</v>
      </c>
      <c r="K3388" s="5" t="n">
        <f aca="false">IF(F3388="Поступление",TRUE())</f>
        <v>0</v>
      </c>
      <c r="L3388" s="5" t="n">
        <f aca="false">AND(G3388,H3388,I3388,K3388)</f>
        <v>0</v>
      </c>
      <c r="M3388" s="0" t="n">
        <f aca="false">IF(L3388,1,0)</f>
        <v>0</v>
      </c>
      <c r="N3388" s="0" t="n">
        <f aca="false">E3388*J3388*M3388</f>
        <v>0</v>
      </c>
    </row>
    <row r="3389" customFormat="false" ht="14.25" hidden="false" customHeight="false" outlineLevel="0" collapsed="false">
      <c r="A3389" s="0" t="n">
        <v>3388</v>
      </c>
      <c r="B3389" s="3" t="n">
        <v>45152</v>
      </c>
      <c r="C3389" s="4" t="s">
        <v>15</v>
      </c>
      <c r="D3389" s="0" t="n">
        <v>4</v>
      </c>
      <c r="E3389" s="0" t="n">
        <v>169</v>
      </c>
      <c r="F3389" s="0" t="s">
        <v>29</v>
      </c>
      <c r="G3389" s="5" t="n">
        <f aca="false">OR(C3389="M15",C3389="M10")</f>
        <v>1</v>
      </c>
      <c r="H3389" s="5" t="n">
        <f aca="false">AND(D3389&lt;=7,D3389&gt;=4)</f>
        <v>1</v>
      </c>
      <c r="I3389" s="5" t="n">
        <f aca="false">AND(B3389&gt;=$P$1,B3389&lt;=$Q$1)</f>
        <v>0</v>
      </c>
      <c r="J3389" s="0" t="n">
        <f aca="false">VLOOKUP(D3389,Товар!$A$1:$F$61,5)</f>
        <v>250</v>
      </c>
      <c r="K3389" s="5" t="n">
        <f aca="false">IF(F3389="Поступление",TRUE())</f>
        <v>0</v>
      </c>
      <c r="L3389" s="5" t="n">
        <f aca="false">AND(G3389,H3389,I3389,K3389)</f>
        <v>0</v>
      </c>
      <c r="M3389" s="0" t="n">
        <f aca="false">IF(L3389,1,0)</f>
        <v>0</v>
      </c>
      <c r="N3389" s="0" t="n">
        <f aca="false">E3389*J3389*M3389</f>
        <v>0</v>
      </c>
    </row>
    <row r="3390" customFormat="false" ht="14.25" hidden="false" customHeight="false" outlineLevel="0" collapsed="false">
      <c r="A3390" s="0" t="n">
        <v>3389</v>
      </c>
      <c r="B3390" s="3" t="n">
        <v>45152</v>
      </c>
      <c r="C3390" s="4" t="s">
        <v>15</v>
      </c>
      <c r="D3390" s="0" t="n">
        <v>5</v>
      </c>
      <c r="E3390" s="0" t="n">
        <v>196</v>
      </c>
      <c r="F3390" s="0" t="s">
        <v>29</v>
      </c>
      <c r="G3390" s="5" t="n">
        <f aca="false">OR(C3390="M15",C3390="M10")</f>
        <v>1</v>
      </c>
      <c r="H3390" s="5" t="n">
        <f aca="false">AND(D3390&lt;=7,D3390&gt;=4)</f>
        <v>1</v>
      </c>
      <c r="I3390" s="5" t="n">
        <f aca="false">AND(B3390&gt;=$P$1,B3390&lt;=$Q$1)</f>
        <v>0</v>
      </c>
      <c r="J3390" s="0" t="n">
        <f aca="false">VLOOKUP(D3390,Товар!$A$1:$F$61,5)</f>
        <v>800</v>
      </c>
      <c r="K3390" s="5" t="n">
        <f aca="false">IF(F3390="Поступление",TRUE())</f>
        <v>0</v>
      </c>
      <c r="L3390" s="5" t="n">
        <f aca="false">AND(G3390,H3390,I3390,K3390)</f>
        <v>0</v>
      </c>
      <c r="M3390" s="0" t="n">
        <f aca="false">IF(L3390,1,0)</f>
        <v>0</v>
      </c>
      <c r="N3390" s="0" t="n">
        <f aca="false">E3390*J3390*M3390</f>
        <v>0</v>
      </c>
    </row>
    <row r="3391" customFormat="false" ht="14.25" hidden="false" customHeight="false" outlineLevel="0" collapsed="false">
      <c r="A3391" s="0" t="n">
        <v>3390</v>
      </c>
      <c r="B3391" s="3" t="n">
        <v>45152</v>
      </c>
      <c r="C3391" s="4" t="s">
        <v>15</v>
      </c>
      <c r="D3391" s="0" t="n">
        <v>6</v>
      </c>
      <c r="E3391" s="0" t="n">
        <v>123</v>
      </c>
      <c r="F3391" s="0" t="s">
        <v>29</v>
      </c>
      <c r="G3391" s="5" t="n">
        <f aca="false">OR(C3391="M15",C3391="M10")</f>
        <v>1</v>
      </c>
      <c r="H3391" s="5" t="n">
        <f aca="false">AND(D3391&lt;=7,D3391&gt;=4)</f>
        <v>1</v>
      </c>
      <c r="I3391" s="5" t="n">
        <f aca="false">AND(B3391&gt;=$P$1,B3391&lt;=$Q$1)</f>
        <v>0</v>
      </c>
      <c r="J3391" s="0" t="n">
        <f aca="false">VLOOKUP(D3391,Товар!$A$1:$F$61,5)</f>
        <v>500</v>
      </c>
      <c r="K3391" s="5" t="n">
        <f aca="false">IF(F3391="Поступление",TRUE())</f>
        <v>0</v>
      </c>
      <c r="L3391" s="5" t="n">
        <f aca="false">AND(G3391,H3391,I3391,K3391)</f>
        <v>0</v>
      </c>
      <c r="M3391" s="0" t="n">
        <f aca="false">IF(L3391,1,0)</f>
        <v>0</v>
      </c>
      <c r="N3391" s="0" t="n">
        <f aca="false">E3391*J3391*M3391</f>
        <v>0</v>
      </c>
    </row>
    <row r="3392" customFormat="false" ht="14.25" hidden="false" customHeight="false" outlineLevel="0" collapsed="false">
      <c r="A3392" s="0" t="n">
        <v>3391</v>
      </c>
      <c r="B3392" s="3" t="n">
        <v>45152</v>
      </c>
      <c r="C3392" s="4" t="s">
        <v>15</v>
      </c>
      <c r="D3392" s="0" t="n">
        <v>7</v>
      </c>
      <c r="E3392" s="0" t="n">
        <v>111</v>
      </c>
      <c r="F3392" s="0" t="s">
        <v>29</v>
      </c>
      <c r="G3392" s="5" t="n">
        <f aca="false">OR(C3392="M15",C3392="M10")</f>
        <v>1</v>
      </c>
      <c r="H3392" s="5" t="n">
        <f aca="false">AND(D3392&lt;=7,D3392&gt;=4)</f>
        <v>1</v>
      </c>
      <c r="I3392" s="5" t="n">
        <f aca="false">AND(B3392&gt;=$P$1,B3392&lt;=$Q$1)</f>
        <v>0</v>
      </c>
      <c r="J3392" s="0" t="n">
        <f aca="false">VLOOKUP(D3392,Товар!$A$1:$F$61,5)</f>
        <v>1000</v>
      </c>
      <c r="K3392" s="5" t="n">
        <f aca="false">IF(F3392="Поступление",TRUE())</f>
        <v>0</v>
      </c>
      <c r="L3392" s="5" t="n">
        <f aca="false">AND(G3392,H3392,I3392,K3392)</f>
        <v>0</v>
      </c>
      <c r="M3392" s="0" t="n">
        <f aca="false">IF(L3392,1,0)</f>
        <v>0</v>
      </c>
      <c r="N3392" s="0" t="n">
        <f aca="false">E3392*J3392*M3392</f>
        <v>0</v>
      </c>
    </row>
    <row r="3393" customFormat="false" ht="14.25" hidden="false" customHeight="false" outlineLevel="0" collapsed="false">
      <c r="A3393" s="0" t="n">
        <v>3392</v>
      </c>
      <c r="B3393" s="3" t="n">
        <v>45152</v>
      </c>
      <c r="C3393" s="4" t="s">
        <v>15</v>
      </c>
      <c r="D3393" s="0" t="n">
        <v>8</v>
      </c>
      <c r="E3393" s="0" t="n">
        <v>158</v>
      </c>
      <c r="F3393" s="0" t="s">
        <v>29</v>
      </c>
      <c r="G3393" s="5" t="n">
        <f aca="false">OR(C3393="M15",C3393="M10")</f>
        <v>1</v>
      </c>
      <c r="H3393" s="5" t="n">
        <f aca="false">AND(D3393&lt;=7,D3393&gt;=4)</f>
        <v>0</v>
      </c>
      <c r="I3393" s="5" t="n">
        <f aca="false">AND(B3393&gt;=$P$1,B3393&lt;=$Q$1)</f>
        <v>0</v>
      </c>
      <c r="J3393" s="0" t="n">
        <f aca="false">VLOOKUP(D3393,Товар!$A$1:$F$61,5)</f>
        <v>250</v>
      </c>
      <c r="K3393" s="5" t="n">
        <f aca="false">IF(F3393="Поступление",TRUE())</f>
        <v>0</v>
      </c>
      <c r="L3393" s="5" t="n">
        <f aca="false">AND(G3393,H3393,I3393,K3393)</f>
        <v>0</v>
      </c>
      <c r="M3393" s="0" t="n">
        <f aca="false">IF(L3393,1,0)</f>
        <v>0</v>
      </c>
      <c r="N3393" s="0" t="n">
        <f aca="false">E3393*J3393*M3393</f>
        <v>0</v>
      </c>
    </row>
    <row r="3394" customFormat="false" ht="14.25" hidden="false" customHeight="false" outlineLevel="0" collapsed="false">
      <c r="A3394" s="0" t="n">
        <v>3393</v>
      </c>
      <c r="B3394" s="3" t="n">
        <v>45152</v>
      </c>
      <c r="C3394" s="4" t="s">
        <v>15</v>
      </c>
      <c r="D3394" s="0" t="n">
        <v>9</v>
      </c>
      <c r="E3394" s="0" t="n">
        <v>175</v>
      </c>
      <c r="F3394" s="0" t="s">
        <v>29</v>
      </c>
      <c r="G3394" s="5" t="n">
        <f aca="false">OR(C3394="M15",C3394="M10")</f>
        <v>1</v>
      </c>
      <c r="H3394" s="5" t="n">
        <f aca="false">AND(D3394&lt;=7,D3394&gt;=4)</f>
        <v>0</v>
      </c>
      <c r="I3394" s="5" t="n">
        <f aca="false">AND(B3394&gt;=$P$1,B3394&lt;=$Q$1)</f>
        <v>0</v>
      </c>
      <c r="J3394" s="0" t="n">
        <f aca="false">VLOOKUP(D3394,Товар!$A$1:$F$61,5)</f>
        <v>500</v>
      </c>
      <c r="K3394" s="5" t="n">
        <f aca="false">IF(F3394="Поступление",TRUE())</f>
        <v>0</v>
      </c>
      <c r="L3394" s="5" t="n">
        <f aca="false">AND(G3394,H3394,I3394,K3394)</f>
        <v>0</v>
      </c>
      <c r="M3394" s="0" t="n">
        <f aca="false">IF(L3394,1,0)</f>
        <v>0</v>
      </c>
      <c r="N3394" s="0" t="n">
        <f aca="false">E3394*J3394*M3394</f>
        <v>0</v>
      </c>
    </row>
    <row r="3395" customFormat="false" ht="14.25" hidden="false" customHeight="false" outlineLevel="0" collapsed="false">
      <c r="A3395" s="0" t="n">
        <v>3394</v>
      </c>
      <c r="B3395" s="3" t="n">
        <v>45152</v>
      </c>
      <c r="C3395" s="4" t="s">
        <v>15</v>
      </c>
      <c r="D3395" s="0" t="n">
        <v>10</v>
      </c>
      <c r="E3395" s="0" t="n">
        <v>114</v>
      </c>
      <c r="F3395" s="0" t="s">
        <v>29</v>
      </c>
      <c r="G3395" s="5" t="n">
        <f aca="false">OR(C3395="M15",C3395="M10")</f>
        <v>1</v>
      </c>
      <c r="H3395" s="5" t="n">
        <f aca="false">AND(D3395&lt;=7,D3395&gt;=4)</f>
        <v>0</v>
      </c>
      <c r="I3395" s="5" t="n">
        <f aca="false">AND(B3395&gt;=$P$1,B3395&lt;=$Q$1)</f>
        <v>0</v>
      </c>
      <c r="J3395" s="0" t="n">
        <f aca="false">VLOOKUP(D3395,Товар!$A$1:$F$61,5)</f>
        <v>1000</v>
      </c>
      <c r="K3395" s="5" t="n">
        <f aca="false">IF(F3395="Поступление",TRUE())</f>
        <v>0</v>
      </c>
      <c r="L3395" s="5" t="n">
        <f aca="false">AND(G3395,H3395,I3395,K3395)</f>
        <v>0</v>
      </c>
      <c r="M3395" s="0" t="n">
        <f aca="false">IF(L3395,1,0)</f>
        <v>0</v>
      </c>
      <c r="N3395" s="0" t="n">
        <f aca="false">E3395*J3395*M3395</f>
        <v>0</v>
      </c>
    </row>
    <row r="3396" customFormat="false" ht="14.25" hidden="false" customHeight="false" outlineLevel="0" collapsed="false">
      <c r="A3396" s="0" t="n">
        <v>3395</v>
      </c>
      <c r="B3396" s="3" t="n">
        <v>45152</v>
      </c>
      <c r="C3396" s="4" t="s">
        <v>15</v>
      </c>
      <c r="D3396" s="0" t="n">
        <v>11</v>
      </c>
      <c r="E3396" s="0" t="n">
        <v>139</v>
      </c>
      <c r="F3396" s="0" t="s">
        <v>29</v>
      </c>
      <c r="G3396" s="5" t="n">
        <f aca="false">OR(C3396="M15",C3396="M10")</f>
        <v>1</v>
      </c>
      <c r="H3396" s="5" t="n">
        <f aca="false">AND(D3396&lt;=7,D3396&gt;=4)</f>
        <v>0</v>
      </c>
      <c r="I3396" s="5" t="n">
        <f aca="false">AND(B3396&gt;=$P$1,B3396&lt;=$Q$1)</f>
        <v>0</v>
      </c>
      <c r="J3396" s="0" t="n">
        <f aca="false">VLOOKUP(D3396,Товар!$A$1:$F$61,5)</f>
        <v>500</v>
      </c>
      <c r="K3396" s="5" t="n">
        <f aca="false">IF(F3396="Поступление",TRUE())</f>
        <v>0</v>
      </c>
      <c r="L3396" s="5" t="n">
        <f aca="false">AND(G3396,H3396,I3396,K3396)</f>
        <v>0</v>
      </c>
      <c r="M3396" s="0" t="n">
        <f aca="false">IF(L3396,1,0)</f>
        <v>0</v>
      </c>
      <c r="N3396" s="0" t="n">
        <f aca="false">E3396*J3396*M3396</f>
        <v>0</v>
      </c>
    </row>
    <row r="3397" customFormat="false" ht="14.25" hidden="false" customHeight="false" outlineLevel="0" collapsed="false">
      <c r="A3397" s="0" t="n">
        <v>3396</v>
      </c>
      <c r="B3397" s="3" t="n">
        <v>45152</v>
      </c>
      <c r="C3397" s="4" t="s">
        <v>15</v>
      </c>
      <c r="D3397" s="0" t="n">
        <v>12</v>
      </c>
      <c r="E3397" s="0" t="n">
        <v>141</v>
      </c>
      <c r="F3397" s="0" t="s">
        <v>29</v>
      </c>
      <c r="G3397" s="5" t="n">
        <f aca="false">OR(C3397="M15",C3397="M10")</f>
        <v>1</v>
      </c>
      <c r="H3397" s="5" t="n">
        <f aca="false">AND(D3397&lt;=7,D3397&gt;=4)</f>
        <v>0</v>
      </c>
      <c r="I3397" s="5" t="n">
        <f aca="false">AND(B3397&gt;=$P$1,B3397&lt;=$Q$1)</f>
        <v>0</v>
      </c>
      <c r="J3397" s="0" t="n">
        <f aca="false">VLOOKUP(D3397,Товар!$A$1:$F$61,5)</f>
        <v>250</v>
      </c>
      <c r="K3397" s="5" t="n">
        <f aca="false">IF(F3397="Поступление",TRUE())</f>
        <v>0</v>
      </c>
      <c r="L3397" s="5" t="n">
        <f aca="false">AND(G3397,H3397,I3397,K3397)</f>
        <v>0</v>
      </c>
      <c r="M3397" s="0" t="n">
        <f aca="false">IF(L3397,1,0)</f>
        <v>0</v>
      </c>
      <c r="N3397" s="0" t="n">
        <f aca="false">E3397*J3397*M3397</f>
        <v>0</v>
      </c>
    </row>
    <row r="3398" customFormat="false" ht="14.25" hidden="false" customHeight="false" outlineLevel="0" collapsed="false">
      <c r="A3398" s="0" t="n">
        <v>3397</v>
      </c>
      <c r="B3398" s="3" t="n">
        <v>45152</v>
      </c>
      <c r="C3398" s="4" t="s">
        <v>15</v>
      </c>
      <c r="D3398" s="0" t="n">
        <v>13</v>
      </c>
      <c r="E3398" s="0" t="n">
        <v>122</v>
      </c>
      <c r="F3398" s="0" t="s">
        <v>29</v>
      </c>
      <c r="G3398" s="5" t="n">
        <f aca="false">OR(C3398="M15",C3398="M10")</f>
        <v>1</v>
      </c>
      <c r="H3398" s="5" t="n">
        <f aca="false">AND(D3398&lt;=7,D3398&gt;=4)</f>
        <v>0</v>
      </c>
      <c r="I3398" s="5" t="n">
        <f aca="false">AND(B3398&gt;=$P$1,B3398&lt;=$Q$1)</f>
        <v>0</v>
      </c>
      <c r="J3398" s="0" t="n">
        <f aca="false">VLOOKUP(D3398,Товар!$A$1:$F$61,5)</f>
        <v>500</v>
      </c>
      <c r="K3398" s="5" t="n">
        <f aca="false">IF(F3398="Поступление",TRUE())</f>
        <v>0</v>
      </c>
      <c r="L3398" s="5" t="n">
        <f aca="false">AND(G3398,H3398,I3398,K3398)</f>
        <v>0</v>
      </c>
      <c r="M3398" s="0" t="n">
        <f aca="false">IF(L3398,1,0)</f>
        <v>0</v>
      </c>
      <c r="N3398" s="0" t="n">
        <f aca="false">E3398*J3398*M3398</f>
        <v>0</v>
      </c>
    </row>
    <row r="3399" customFormat="false" ht="14.25" hidden="false" customHeight="false" outlineLevel="0" collapsed="false">
      <c r="A3399" s="0" t="n">
        <v>3398</v>
      </c>
      <c r="B3399" s="3" t="n">
        <v>45152</v>
      </c>
      <c r="C3399" s="4" t="s">
        <v>15</v>
      </c>
      <c r="D3399" s="0" t="n">
        <v>14</v>
      </c>
      <c r="E3399" s="0" t="n">
        <v>123</v>
      </c>
      <c r="F3399" s="0" t="s">
        <v>29</v>
      </c>
      <c r="G3399" s="5" t="n">
        <f aca="false">OR(C3399="M15",C3399="M10")</f>
        <v>1</v>
      </c>
      <c r="H3399" s="5" t="n">
        <f aca="false">AND(D3399&lt;=7,D3399&gt;=4)</f>
        <v>0</v>
      </c>
      <c r="I3399" s="5" t="n">
        <f aca="false">AND(B3399&gt;=$P$1,B3399&lt;=$Q$1)</f>
        <v>0</v>
      </c>
      <c r="J3399" s="0" t="n">
        <f aca="false">VLOOKUP(D3399,Товар!$A$1:$F$61,5)</f>
        <v>300</v>
      </c>
      <c r="K3399" s="5" t="n">
        <f aca="false">IF(F3399="Поступление",TRUE())</f>
        <v>0</v>
      </c>
      <c r="L3399" s="5" t="n">
        <f aca="false">AND(G3399,H3399,I3399,K3399)</f>
        <v>0</v>
      </c>
      <c r="M3399" s="0" t="n">
        <f aca="false">IF(L3399,1,0)</f>
        <v>0</v>
      </c>
      <c r="N3399" s="0" t="n">
        <f aca="false">E3399*J3399*M3399</f>
        <v>0</v>
      </c>
    </row>
    <row r="3400" customFormat="false" ht="14.25" hidden="false" customHeight="false" outlineLevel="0" collapsed="false">
      <c r="A3400" s="0" t="n">
        <v>3399</v>
      </c>
      <c r="B3400" s="3" t="n">
        <v>45152</v>
      </c>
      <c r="C3400" s="4" t="s">
        <v>15</v>
      </c>
      <c r="D3400" s="0" t="n">
        <v>15</v>
      </c>
      <c r="E3400" s="0" t="n">
        <v>158</v>
      </c>
      <c r="F3400" s="0" t="s">
        <v>29</v>
      </c>
      <c r="G3400" s="5" t="n">
        <f aca="false">OR(C3400="M15",C3400="M10")</f>
        <v>1</v>
      </c>
      <c r="H3400" s="5" t="n">
        <f aca="false">AND(D3400&lt;=7,D3400&gt;=4)</f>
        <v>0</v>
      </c>
      <c r="I3400" s="5" t="n">
        <f aca="false">AND(B3400&gt;=$P$1,B3400&lt;=$Q$1)</f>
        <v>0</v>
      </c>
      <c r="J3400" s="0" t="n">
        <f aca="false">VLOOKUP(D3400,Товар!$A$1:$F$61,5)</f>
        <v>250</v>
      </c>
      <c r="K3400" s="5" t="n">
        <f aca="false">IF(F3400="Поступление",TRUE())</f>
        <v>0</v>
      </c>
      <c r="L3400" s="5" t="n">
        <f aca="false">AND(G3400,H3400,I3400,K3400)</f>
        <v>0</v>
      </c>
      <c r="M3400" s="0" t="n">
        <f aca="false">IF(L3400,1,0)</f>
        <v>0</v>
      </c>
      <c r="N3400" s="0" t="n">
        <f aca="false">E3400*J3400*M3400</f>
        <v>0</v>
      </c>
    </row>
    <row r="3401" customFormat="false" ht="14.25" hidden="false" customHeight="false" outlineLevel="0" collapsed="false">
      <c r="A3401" s="0" t="n">
        <v>3400</v>
      </c>
      <c r="B3401" s="3" t="n">
        <v>45152</v>
      </c>
      <c r="C3401" s="4" t="s">
        <v>15</v>
      </c>
      <c r="D3401" s="0" t="n">
        <v>16</v>
      </c>
      <c r="E3401" s="0" t="n">
        <v>146</v>
      </c>
      <c r="F3401" s="0" t="s">
        <v>29</v>
      </c>
      <c r="G3401" s="5" t="n">
        <f aca="false">OR(C3401="M15",C3401="M10")</f>
        <v>1</v>
      </c>
      <c r="H3401" s="5" t="n">
        <f aca="false">AND(D3401&lt;=7,D3401&gt;=4)</f>
        <v>0</v>
      </c>
      <c r="I3401" s="5" t="n">
        <f aca="false">AND(B3401&gt;=$P$1,B3401&lt;=$Q$1)</f>
        <v>0</v>
      </c>
      <c r="J3401" s="0" t="n">
        <f aca="false">VLOOKUP(D3401,Товар!$A$1:$F$61,5)</f>
        <v>1</v>
      </c>
      <c r="K3401" s="5" t="n">
        <f aca="false">IF(F3401="Поступление",TRUE())</f>
        <v>0</v>
      </c>
      <c r="L3401" s="5" t="n">
        <f aca="false">AND(G3401,H3401,I3401,K3401)</f>
        <v>0</v>
      </c>
      <c r="M3401" s="0" t="n">
        <f aca="false">IF(L3401,1,0)</f>
        <v>0</v>
      </c>
      <c r="N3401" s="0" t="n">
        <f aca="false">E3401*J3401*M3401</f>
        <v>0</v>
      </c>
    </row>
    <row r="3402" customFormat="false" ht="14.25" hidden="false" customHeight="false" outlineLevel="0" collapsed="false">
      <c r="A3402" s="0" t="n">
        <v>3401</v>
      </c>
      <c r="B3402" s="3" t="n">
        <v>45152</v>
      </c>
      <c r="C3402" s="4" t="s">
        <v>15</v>
      </c>
      <c r="D3402" s="0" t="n">
        <v>17</v>
      </c>
      <c r="E3402" s="0" t="n">
        <v>147</v>
      </c>
      <c r="F3402" s="0" t="s">
        <v>29</v>
      </c>
      <c r="G3402" s="5" t="n">
        <f aca="false">OR(C3402="M15",C3402="M10")</f>
        <v>1</v>
      </c>
      <c r="H3402" s="5" t="n">
        <f aca="false">AND(D3402&lt;=7,D3402&gt;=4)</f>
        <v>0</v>
      </c>
      <c r="I3402" s="5" t="n">
        <f aca="false">AND(B3402&gt;=$P$1,B3402&lt;=$Q$1)</f>
        <v>0</v>
      </c>
      <c r="J3402" s="0" t="n">
        <f aca="false">VLOOKUP(D3402,Товар!$A$1:$F$61,5)</f>
        <v>150</v>
      </c>
      <c r="K3402" s="5" t="n">
        <f aca="false">IF(F3402="Поступление",TRUE())</f>
        <v>0</v>
      </c>
      <c r="L3402" s="5" t="n">
        <f aca="false">AND(G3402,H3402,I3402,K3402)</f>
        <v>0</v>
      </c>
      <c r="M3402" s="0" t="n">
        <f aca="false">IF(L3402,1,0)</f>
        <v>0</v>
      </c>
      <c r="N3402" s="0" t="n">
        <f aca="false">E3402*J3402*M3402</f>
        <v>0</v>
      </c>
    </row>
    <row r="3403" customFormat="false" ht="14.25" hidden="false" customHeight="false" outlineLevel="0" collapsed="false">
      <c r="A3403" s="0" t="n">
        <v>3402</v>
      </c>
      <c r="B3403" s="3" t="n">
        <v>45152</v>
      </c>
      <c r="C3403" s="4" t="s">
        <v>15</v>
      </c>
      <c r="D3403" s="0" t="n">
        <v>18</v>
      </c>
      <c r="E3403" s="0" t="n">
        <v>169</v>
      </c>
      <c r="F3403" s="0" t="s">
        <v>29</v>
      </c>
      <c r="G3403" s="5" t="n">
        <f aca="false">OR(C3403="M15",C3403="M10")</f>
        <v>1</v>
      </c>
      <c r="H3403" s="5" t="n">
        <f aca="false">AND(D3403&lt;=7,D3403&gt;=4)</f>
        <v>0</v>
      </c>
      <c r="I3403" s="5" t="n">
        <f aca="false">AND(B3403&gt;=$P$1,B3403&lt;=$Q$1)</f>
        <v>0</v>
      </c>
      <c r="J3403" s="0" t="n">
        <f aca="false">VLOOKUP(D3403,Товар!$A$1:$F$61,5)</f>
        <v>150</v>
      </c>
      <c r="K3403" s="5" t="n">
        <f aca="false">IF(F3403="Поступление",TRUE())</f>
        <v>0</v>
      </c>
      <c r="L3403" s="5" t="n">
        <f aca="false">AND(G3403,H3403,I3403,K3403)</f>
        <v>0</v>
      </c>
      <c r="M3403" s="0" t="n">
        <f aca="false">IF(L3403,1,0)</f>
        <v>0</v>
      </c>
      <c r="N3403" s="0" t="n">
        <f aca="false">E3403*J3403*M3403</f>
        <v>0</v>
      </c>
    </row>
    <row r="3404" customFormat="false" ht="14.25" hidden="false" customHeight="false" outlineLevel="0" collapsed="false">
      <c r="A3404" s="0" t="n">
        <v>3403</v>
      </c>
      <c r="B3404" s="3" t="n">
        <v>45152</v>
      </c>
      <c r="C3404" s="4" t="s">
        <v>15</v>
      </c>
      <c r="D3404" s="0" t="n">
        <v>19</v>
      </c>
      <c r="E3404" s="0" t="n">
        <v>199</v>
      </c>
      <c r="F3404" s="0" t="s">
        <v>29</v>
      </c>
      <c r="G3404" s="5" t="n">
        <f aca="false">OR(C3404="M15",C3404="M10")</f>
        <v>1</v>
      </c>
      <c r="H3404" s="5" t="n">
        <f aca="false">AND(D3404&lt;=7,D3404&gt;=4)</f>
        <v>0</v>
      </c>
      <c r="I3404" s="5" t="n">
        <f aca="false">AND(B3404&gt;=$P$1,B3404&lt;=$Q$1)</f>
        <v>0</v>
      </c>
      <c r="J3404" s="0" t="n">
        <f aca="false">VLOOKUP(D3404,Товар!$A$1:$F$61,5)</f>
        <v>700</v>
      </c>
      <c r="K3404" s="5" t="n">
        <f aca="false">IF(F3404="Поступление",TRUE())</f>
        <v>0</v>
      </c>
      <c r="L3404" s="5" t="n">
        <f aca="false">AND(G3404,H3404,I3404,K3404)</f>
        <v>0</v>
      </c>
      <c r="M3404" s="0" t="n">
        <f aca="false">IF(L3404,1,0)</f>
        <v>0</v>
      </c>
      <c r="N3404" s="0" t="n">
        <f aca="false">E3404*J3404*M3404</f>
        <v>0</v>
      </c>
    </row>
    <row r="3405" customFormat="false" ht="14.25" hidden="false" customHeight="false" outlineLevel="0" collapsed="false">
      <c r="A3405" s="0" t="n">
        <v>3404</v>
      </c>
      <c r="B3405" s="3" t="n">
        <v>45152</v>
      </c>
      <c r="C3405" s="4" t="s">
        <v>15</v>
      </c>
      <c r="D3405" s="0" t="n">
        <v>20</v>
      </c>
      <c r="E3405" s="0" t="n">
        <v>147</v>
      </c>
      <c r="F3405" s="0" t="s">
        <v>29</v>
      </c>
      <c r="G3405" s="5" t="n">
        <f aca="false">OR(C3405="M15",C3405="M10")</f>
        <v>1</v>
      </c>
      <c r="H3405" s="5" t="n">
        <f aca="false">AND(D3405&lt;=7,D3405&gt;=4)</f>
        <v>0</v>
      </c>
      <c r="I3405" s="5" t="n">
        <f aca="false">AND(B3405&gt;=$P$1,B3405&lt;=$Q$1)</f>
        <v>0</v>
      </c>
      <c r="J3405" s="0" t="n">
        <f aca="false">VLOOKUP(D3405,Товар!$A$1:$F$61,5)</f>
        <v>500</v>
      </c>
      <c r="K3405" s="5" t="n">
        <f aca="false">IF(F3405="Поступление",TRUE())</f>
        <v>0</v>
      </c>
      <c r="L3405" s="5" t="n">
        <f aca="false">AND(G3405,H3405,I3405,K3405)</f>
        <v>0</v>
      </c>
      <c r="M3405" s="0" t="n">
        <f aca="false">IF(L3405,1,0)</f>
        <v>0</v>
      </c>
      <c r="N3405" s="0" t="n">
        <f aca="false">E3405*J3405*M3405</f>
        <v>0</v>
      </c>
    </row>
    <row r="3406" customFormat="false" ht="14.25" hidden="false" customHeight="false" outlineLevel="0" collapsed="false">
      <c r="A3406" s="0" t="n">
        <v>3405</v>
      </c>
      <c r="B3406" s="3" t="n">
        <v>45152</v>
      </c>
      <c r="C3406" s="4" t="s">
        <v>15</v>
      </c>
      <c r="D3406" s="0" t="n">
        <v>21</v>
      </c>
      <c r="E3406" s="0" t="n">
        <v>138</v>
      </c>
      <c r="F3406" s="0" t="s">
        <v>29</v>
      </c>
      <c r="G3406" s="5" t="n">
        <f aca="false">OR(C3406="M15",C3406="M10")</f>
        <v>1</v>
      </c>
      <c r="H3406" s="5" t="n">
        <f aca="false">AND(D3406&lt;=7,D3406&gt;=4)</f>
        <v>0</v>
      </c>
      <c r="I3406" s="5" t="n">
        <f aca="false">AND(B3406&gt;=$P$1,B3406&lt;=$Q$1)</f>
        <v>0</v>
      </c>
      <c r="J3406" s="0" t="n">
        <f aca="false">VLOOKUP(D3406,Товар!$A$1:$F$61,5)</f>
        <v>500</v>
      </c>
      <c r="K3406" s="5" t="n">
        <f aca="false">IF(F3406="Поступление",TRUE())</f>
        <v>0</v>
      </c>
      <c r="L3406" s="5" t="n">
        <f aca="false">AND(G3406,H3406,I3406,K3406)</f>
        <v>0</v>
      </c>
      <c r="M3406" s="0" t="n">
        <f aca="false">IF(L3406,1,0)</f>
        <v>0</v>
      </c>
      <c r="N3406" s="0" t="n">
        <f aca="false">E3406*J3406*M3406</f>
        <v>0</v>
      </c>
    </row>
    <row r="3407" customFormat="false" ht="14.25" hidden="false" customHeight="false" outlineLevel="0" collapsed="false">
      <c r="A3407" s="0" t="n">
        <v>3406</v>
      </c>
      <c r="B3407" s="3" t="n">
        <v>45152</v>
      </c>
      <c r="C3407" s="4" t="s">
        <v>15</v>
      </c>
      <c r="D3407" s="0" t="n">
        <v>22</v>
      </c>
      <c r="E3407" s="0" t="n">
        <v>129</v>
      </c>
      <c r="F3407" s="0" t="s">
        <v>29</v>
      </c>
      <c r="G3407" s="5" t="n">
        <f aca="false">OR(C3407="M15",C3407="M10")</f>
        <v>1</v>
      </c>
      <c r="H3407" s="5" t="n">
        <f aca="false">AND(D3407&lt;=7,D3407&gt;=4)</f>
        <v>0</v>
      </c>
      <c r="I3407" s="5" t="n">
        <f aca="false">AND(B3407&gt;=$P$1,B3407&lt;=$Q$1)</f>
        <v>0</v>
      </c>
      <c r="J3407" s="0" t="n">
        <f aca="false">VLOOKUP(D3407,Товар!$A$1:$F$61,5)</f>
        <v>600</v>
      </c>
      <c r="K3407" s="5" t="n">
        <f aca="false">IF(F3407="Поступление",TRUE())</f>
        <v>0</v>
      </c>
      <c r="L3407" s="5" t="n">
        <f aca="false">AND(G3407,H3407,I3407,K3407)</f>
        <v>0</v>
      </c>
      <c r="M3407" s="0" t="n">
        <f aca="false">IF(L3407,1,0)</f>
        <v>0</v>
      </c>
      <c r="N3407" s="0" t="n">
        <f aca="false">E3407*J3407*M3407</f>
        <v>0</v>
      </c>
    </row>
    <row r="3408" customFormat="false" ht="14.25" hidden="false" customHeight="false" outlineLevel="0" collapsed="false">
      <c r="A3408" s="0" t="n">
        <v>3407</v>
      </c>
      <c r="B3408" s="3" t="n">
        <v>45152</v>
      </c>
      <c r="C3408" s="4" t="s">
        <v>15</v>
      </c>
      <c r="D3408" s="0" t="n">
        <v>23</v>
      </c>
      <c r="E3408" s="0" t="n">
        <v>191</v>
      </c>
      <c r="F3408" s="0" t="s">
        <v>29</v>
      </c>
      <c r="G3408" s="5" t="n">
        <f aca="false">OR(C3408="M15",C3408="M10")</f>
        <v>1</v>
      </c>
      <c r="H3408" s="5" t="n">
        <f aca="false">AND(D3408&lt;=7,D3408&gt;=4)</f>
        <v>0</v>
      </c>
      <c r="I3408" s="5" t="n">
        <f aca="false">AND(B3408&gt;=$P$1,B3408&lt;=$Q$1)</f>
        <v>0</v>
      </c>
      <c r="J3408" s="0" t="n">
        <f aca="false">VLOOKUP(D3408,Товар!$A$1:$F$61,5)</f>
        <v>1000</v>
      </c>
      <c r="K3408" s="5" t="n">
        <f aca="false">IF(F3408="Поступление",TRUE())</f>
        <v>0</v>
      </c>
      <c r="L3408" s="5" t="n">
        <f aca="false">AND(G3408,H3408,I3408,K3408)</f>
        <v>0</v>
      </c>
      <c r="M3408" s="0" t="n">
        <f aca="false">IF(L3408,1,0)</f>
        <v>0</v>
      </c>
      <c r="N3408" s="0" t="n">
        <f aca="false">E3408*J3408*M3408</f>
        <v>0</v>
      </c>
    </row>
    <row r="3409" customFormat="false" ht="14.25" hidden="false" customHeight="false" outlineLevel="0" collapsed="false">
      <c r="A3409" s="0" t="n">
        <v>3408</v>
      </c>
      <c r="B3409" s="3" t="n">
        <v>45152</v>
      </c>
      <c r="C3409" s="4" t="s">
        <v>15</v>
      </c>
      <c r="D3409" s="0" t="n">
        <v>24</v>
      </c>
      <c r="E3409" s="0" t="n">
        <v>155</v>
      </c>
      <c r="F3409" s="0" t="s">
        <v>29</v>
      </c>
      <c r="G3409" s="5" t="n">
        <f aca="false">OR(C3409="M15",C3409="M10")</f>
        <v>1</v>
      </c>
      <c r="H3409" s="5" t="n">
        <f aca="false">AND(D3409&lt;=7,D3409&gt;=4)</f>
        <v>0</v>
      </c>
      <c r="I3409" s="5" t="n">
        <f aca="false">AND(B3409&gt;=$P$1,B3409&lt;=$Q$1)</f>
        <v>0</v>
      </c>
      <c r="J3409" s="0" t="n">
        <f aca="false">VLOOKUP(D3409,Товар!$A$1:$F$61,5)</f>
        <v>200</v>
      </c>
      <c r="K3409" s="5" t="n">
        <f aca="false">IF(F3409="Поступление",TRUE())</f>
        <v>0</v>
      </c>
      <c r="L3409" s="5" t="n">
        <f aca="false">AND(G3409,H3409,I3409,K3409)</f>
        <v>0</v>
      </c>
      <c r="M3409" s="0" t="n">
        <f aca="false">IF(L3409,1,0)</f>
        <v>0</v>
      </c>
      <c r="N3409" s="0" t="n">
        <f aca="false">E3409*J3409*M3409</f>
        <v>0</v>
      </c>
    </row>
    <row r="3410" customFormat="false" ht="14.25" hidden="false" customHeight="false" outlineLevel="0" collapsed="false">
      <c r="A3410" s="0" t="n">
        <v>3409</v>
      </c>
      <c r="B3410" s="3" t="n">
        <v>45152</v>
      </c>
      <c r="C3410" s="4" t="s">
        <v>15</v>
      </c>
      <c r="D3410" s="0" t="n">
        <v>25</v>
      </c>
      <c r="E3410" s="0" t="n">
        <v>143</v>
      </c>
      <c r="F3410" s="0" t="s">
        <v>29</v>
      </c>
      <c r="G3410" s="5" t="n">
        <f aca="false">OR(C3410="M15",C3410="M10")</f>
        <v>1</v>
      </c>
      <c r="H3410" s="5" t="n">
        <f aca="false">AND(D3410&lt;=7,D3410&gt;=4)</f>
        <v>0</v>
      </c>
      <c r="I3410" s="5" t="n">
        <f aca="false">AND(B3410&gt;=$P$1,B3410&lt;=$Q$1)</f>
        <v>0</v>
      </c>
      <c r="J3410" s="0" t="n">
        <f aca="false">VLOOKUP(D3410,Товар!$A$1:$F$61,5)</f>
        <v>250</v>
      </c>
      <c r="K3410" s="5" t="n">
        <f aca="false">IF(F3410="Поступление",TRUE())</f>
        <v>0</v>
      </c>
      <c r="L3410" s="5" t="n">
        <f aca="false">AND(G3410,H3410,I3410,K3410)</f>
        <v>0</v>
      </c>
      <c r="M3410" s="0" t="n">
        <f aca="false">IF(L3410,1,0)</f>
        <v>0</v>
      </c>
      <c r="N3410" s="0" t="n">
        <f aca="false">E3410*J3410*M3410</f>
        <v>0</v>
      </c>
    </row>
    <row r="3411" customFormat="false" ht="14.25" hidden="false" customHeight="false" outlineLevel="0" collapsed="false">
      <c r="A3411" s="0" t="n">
        <v>3410</v>
      </c>
      <c r="B3411" s="3" t="n">
        <v>45152</v>
      </c>
      <c r="C3411" s="4" t="s">
        <v>15</v>
      </c>
      <c r="D3411" s="0" t="n">
        <v>26</v>
      </c>
      <c r="E3411" s="0" t="n">
        <v>178</v>
      </c>
      <c r="F3411" s="0" t="s">
        <v>29</v>
      </c>
      <c r="G3411" s="5" t="n">
        <f aca="false">OR(C3411="M15",C3411="M10")</f>
        <v>1</v>
      </c>
      <c r="H3411" s="5" t="n">
        <f aca="false">AND(D3411&lt;=7,D3411&gt;=4)</f>
        <v>0</v>
      </c>
      <c r="I3411" s="5" t="n">
        <f aca="false">AND(B3411&gt;=$P$1,B3411&lt;=$Q$1)</f>
        <v>0</v>
      </c>
      <c r="J3411" s="0" t="n">
        <f aca="false">VLOOKUP(D3411,Товар!$A$1:$F$61,5)</f>
        <v>300</v>
      </c>
      <c r="K3411" s="5" t="n">
        <f aca="false">IF(F3411="Поступление",TRUE())</f>
        <v>0</v>
      </c>
      <c r="L3411" s="5" t="n">
        <f aca="false">AND(G3411,H3411,I3411,K3411)</f>
        <v>0</v>
      </c>
      <c r="M3411" s="0" t="n">
        <f aca="false">IF(L3411,1,0)</f>
        <v>0</v>
      </c>
      <c r="N3411" s="0" t="n">
        <f aca="false">E3411*J3411*M3411</f>
        <v>0</v>
      </c>
    </row>
    <row r="3412" customFormat="false" ht="14.25" hidden="false" customHeight="false" outlineLevel="0" collapsed="false">
      <c r="A3412" s="0" t="n">
        <v>3411</v>
      </c>
      <c r="B3412" s="3" t="n">
        <v>45152</v>
      </c>
      <c r="C3412" s="4" t="s">
        <v>15</v>
      </c>
      <c r="D3412" s="0" t="n">
        <v>27</v>
      </c>
      <c r="E3412" s="0" t="n">
        <v>146</v>
      </c>
      <c r="F3412" s="0" t="s">
        <v>29</v>
      </c>
      <c r="G3412" s="5" t="n">
        <f aca="false">OR(C3412="M15",C3412="M10")</f>
        <v>1</v>
      </c>
      <c r="H3412" s="5" t="n">
        <f aca="false">AND(D3412&lt;=7,D3412&gt;=4)</f>
        <v>0</v>
      </c>
      <c r="I3412" s="5" t="n">
        <f aca="false">AND(B3412&gt;=$P$1,B3412&lt;=$Q$1)</f>
        <v>0</v>
      </c>
      <c r="J3412" s="0" t="n">
        <f aca="false">VLOOKUP(D3412,Товар!$A$1:$F$61,5)</f>
        <v>100</v>
      </c>
      <c r="K3412" s="5" t="n">
        <f aca="false">IF(F3412="Поступление",TRUE())</f>
        <v>0</v>
      </c>
      <c r="L3412" s="5" t="n">
        <f aca="false">AND(G3412,H3412,I3412,K3412)</f>
        <v>0</v>
      </c>
      <c r="M3412" s="0" t="n">
        <f aca="false">IF(L3412,1,0)</f>
        <v>0</v>
      </c>
      <c r="N3412" s="0" t="n">
        <f aca="false">E3412*J3412*M3412</f>
        <v>0</v>
      </c>
    </row>
    <row r="3413" customFormat="false" ht="14.25" hidden="false" customHeight="false" outlineLevel="0" collapsed="false">
      <c r="A3413" s="0" t="n">
        <v>3412</v>
      </c>
      <c r="B3413" s="3" t="n">
        <v>45152</v>
      </c>
      <c r="C3413" s="4" t="s">
        <v>15</v>
      </c>
      <c r="D3413" s="0" t="n">
        <v>28</v>
      </c>
      <c r="E3413" s="0" t="n">
        <v>128</v>
      </c>
      <c r="F3413" s="0" t="s">
        <v>29</v>
      </c>
      <c r="G3413" s="5" t="n">
        <f aca="false">OR(C3413="M15",C3413="M10")</f>
        <v>1</v>
      </c>
      <c r="H3413" s="5" t="n">
        <f aca="false">AND(D3413&lt;=7,D3413&gt;=4)</f>
        <v>0</v>
      </c>
      <c r="I3413" s="5" t="n">
        <f aca="false">AND(B3413&gt;=$P$1,B3413&lt;=$Q$1)</f>
        <v>0</v>
      </c>
      <c r="J3413" s="0" t="n">
        <f aca="false">VLOOKUP(D3413,Товар!$A$1:$F$61,5)</f>
        <v>250</v>
      </c>
      <c r="K3413" s="5" t="n">
        <f aca="false">IF(F3413="Поступление",TRUE())</f>
        <v>0</v>
      </c>
      <c r="L3413" s="5" t="n">
        <f aca="false">AND(G3413,H3413,I3413,K3413)</f>
        <v>0</v>
      </c>
      <c r="M3413" s="0" t="n">
        <f aca="false">IF(L3413,1,0)</f>
        <v>0</v>
      </c>
      <c r="N3413" s="0" t="n">
        <f aca="false">E3413*J3413*M3413</f>
        <v>0</v>
      </c>
    </row>
    <row r="3414" customFormat="false" ht="14.25" hidden="false" customHeight="false" outlineLevel="0" collapsed="false">
      <c r="A3414" s="0" t="n">
        <v>3413</v>
      </c>
      <c r="B3414" s="3" t="n">
        <v>45152</v>
      </c>
      <c r="C3414" s="4" t="s">
        <v>15</v>
      </c>
      <c r="D3414" s="0" t="n">
        <v>29</v>
      </c>
      <c r="E3414" s="0" t="n">
        <v>191</v>
      </c>
      <c r="F3414" s="0" t="s">
        <v>29</v>
      </c>
      <c r="G3414" s="5" t="n">
        <f aca="false">OR(C3414="M15",C3414="M10")</f>
        <v>1</v>
      </c>
      <c r="H3414" s="5" t="n">
        <f aca="false">AND(D3414&lt;=7,D3414&gt;=4)</f>
        <v>0</v>
      </c>
      <c r="I3414" s="5" t="n">
        <f aca="false">AND(B3414&gt;=$P$1,B3414&lt;=$Q$1)</f>
        <v>0</v>
      </c>
      <c r="J3414" s="0" t="n">
        <f aca="false">VLOOKUP(D3414,Товар!$A$1:$F$61,5)</f>
        <v>250</v>
      </c>
      <c r="K3414" s="5" t="n">
        <f aca="false">IF(F3414="Поступление",TRUE())</f>
        <v>0</v>
      </c>
      <c r="L3414" s="5" t="n">
        <f aca="false">AND(G3414,H3414,I3414,K3414)</f>
        <v>0</v>
      </c>
      <c r="M3414" s="0" t="n">
        <f aca="false">IF(L3414,1,0)</f>
        <v>0</v>
      </c>
      <c r="N3414" s="0" t="n">
        <f aca="false">E3414*J3414*M3414</f>
        <v>0</v>
      </c>
    </row>
    <row r="3415" customFormat="false" ht="14.25" hidden="false" customHeight="false" outlineLevel="0" collapsed="false">
      <c r="A3415" s="0" t="n">
        <v>3414</v>
      </c>
      <c r="B3415" s="3" t="n">
        <v>45152</v>
      </c>
      <c r="C3415" s="4" t="s">
        <v>15</v>
      </c>
      <c r="D3415" s="0" t="n">
        <v>30</v>
      </c>
      <c r="E3415" s="0" t="n">
        <v>165</v>
      </c>
      <c r="F3415" s="0" t="s">
        <v>29</v>
      </c>
      <c r="G3415" s="5" t="n">
        <f aca="false">OR(C3415="M15",C3415="M10")</f>
        <v>1</v>
      </c>
      <c r="H3415" s="5" t="n">
        <f aca="false">AND(D3415&lt;=7,D3415&gt;=4)</f>
        <v>0</v>
      </c>
      <c r="I3415" s="5" t="n">
        <f aca="false">AND(B3415&gt;=$P$1,B3415&lt;=$Q$1)</f>
        <v>0</v>
      </c>
      <c r="J3415" s="0" t="n">
        <f aca="false">VLOOKUP(D3415,Товар!$A$1:$F$61,5)</f>
        <v>100</v>
      </c>
      <c r="K3415" s="5" t="n">
        <f aca="false">IF(F3415="Поступление",TRUE())</f>
        <v>0</v>
      </c>
      <c r="L3415" s="5" t="n">
        <f aca="false">AND(G3415,H3415,I3415,K3415)</f>
        <v>0</v>
      </c>
      <c r="M3415" s="0" t="n">
        <f aca="false">IF(L3415,1,0)</f>
        <v>0</v>
      </c>
      <c r="N3415" s="0" t="n">
        <f aca="false">E3415*J3415*M3415</f>
        <v>0</v>
      </c>
    </row>
    <row r="3416" customFormat="false" ht="14.25" hidden="false" customHeight="false" outlineLevel="0" collapsed="false">
      <c r="A3416" s="0" t="n">
        <v>3415</v>
      </c>
      <c r="B3416" s="3" t="n">
        <v>45152</v>
      </c>
      <c r="C3416" s="4" t="s">
        <v>15</v>
      </c>
      <c r="D3416" s="0" t="n">
        <v>31</v>
      </c>
      <c r="E3416" s="0" t="n">
        <v>167</v>
      </c>
      <c r="F3416" s="0" t="s">
        <v>29</v>
      </c>
      <c r="G3416" s="5" t="n">
        <f aca="false">OR(C3416="M15",C3416="M10")</f>
        <v>1</v>
      </c>
      <c r="H3416" s="5" t="n">
        <f aca="false">AND(D3416&lt;=7,D3416&gt;=4)</f>
        <v>0</v>
      </c>
      <c r="I3416" s="5" t="n">
        <f aca="false">AND(B3416&gt;=$P$1,B3416&lt;=$Q$1)</f>
        <v>0</v>
      </c>
      <c r="J3416" s="0" t="n">
        <f aca="false">VLOOKUP(D3416,Товар!$A$1:$F$61,5)</f>
        <v>80</v>
      </c>
      <c r="K3416" s="5" t="n">
        <f aca="false">IF(F3416="Поступление",TRUE())</f>
        <v>0</v>
      </c>
      <c r="L3416" s="5" t="n">
        <f aca="false">AND(G3416,H3416,I3416,K3416)</f>
        <v>0</v>
      </c>
      <c r="M3416" s="0" t="n">
        <f aca="false">IF(L3416,1,0)</f>
        <v>0</v>
      </c>
      <c r="N3416" s="0" t="n">
        <f aca="false">E3416*J3416*M3416</f>
        <v>0</v>
      </c>
    </row>
    <row r="3417" customFormat="false" ht="14.25" hidden="false" customHeight="false" outlineLevel="0" collapsed="false">
      <c r="A3417" s="0" t="n">
        <v>3416</v>
      </c>
      <c r="B3417" s="3" t="n">
        <v>45152</v>
      </c>
      <c r="C3417" s="4" t="s">
        <v>15</v>
      </c>
      <c r="D3417" s="0" t="n">
        <v>32</v>
      </c>
      <c r="E3417" s="0" t="n">
        <v>132</v>
      </c>
      <c r="F3417" s="0" t="s">
        <v>29</v>
      </c>
      <c r="G3417" s="5" t="n">
        <f aca="false">OR(C3417="M15",C3417="M10")</f>
        <v>1</v>
      </c>
      <c r="H3417" s="5" t="n">
        <f aca="false">AND(D3417&lt;=7,D3417&gt;=4)</f>
        <v>0</v>
      </c>
      <c r="I3417" s="5" t="n">
        <f aca="false">AND(B3417&gt;=$P$1,B3417&lt;=$Q$1)</f>
        <v>0</v>
      </c>
      <c r="J3417" s="0" t="n">
        <f aca="false">VLOOKUP(D3417,Товар!$A$1:$F$61,5)</f>
        <v>100</v>
      </c>
      <c r="K3417" s="5" t="n">
        <f aca="false">IF(F3417="Поступление",TRUE())</f>
        <v>0</v>
      </c>
      <c r="L3417" s="5" t="n">
        <f aca="false">AND(G3417,H3417,I3417,K3417)</f>
        <v>0</v>
      </c>
      <c r="M3417" s="0" t="n">
        <f aca="false">IF(L3417,1,0)</f>
        <v>0</v>
      </c>
      <c r="N3417" s="0" t="n">
        <f aca="false">E3417*J3417*M3417</f>
        <v>0</v>
      </c>
    </row>
    <row r="3418" customFormat="false" ht="14.25" hidden="false" customHeight="false" outlineLevel="0" collapsed="false">
      <c r="A3418" s="0" t="n">
        <v>3417</v>
      </c>
      <c r="B3418" s="3" t="n">
        <v>45152</v>
      </c>
      <c r="C3418" s="4" t="s">
        <v>15</v>
      </c>
      <c r="D3418" s="0" t="n">
        <v>33</v>
      </c>
      <c r="E3418" s="0" t="n">
        <v>105</v>
      </c>
      <c r="F3418" s="0" t="s">
        <v>29</v>
      </c>
      <c r="G3418" s="5" t="n">
        <f aca="false">OR(C3418="M15",C3418="M10")</f>
        <v>1</v>
      </c>
      <c r="H3418" s="5" t="n">
        <f aca="false">AND(D3418&lt;=7,D3418&gt;=4)</f>
        <v>0</v>
      </c>
      <c r="I3418" s="5" t="n">
        <f aca="false">AND(B3418&gt;=$P$1,B3418&lt;=$Q$1)</f>
        <v>0</v>
      </c>
      <c r="J3418" s="0" t="n">
        <f aca="false">VLOOKUP(D3418,Товар!$A$1:$F$61,5)</f>
        <v>100</v>
      </c>
      <c r="K3418" s="5" t="n">
        <f aca="false">IF(F3418="Поступление",TRUE())</f>
        <v>0</v>
      </c>
      <c r="L3418" s="5" t="n">
        <f aca="false">AND(G3418,H3418,I3418,K3418)</f>
        <v>0</v>
      </c>
      <c r="M3418" s="0" t="n">
        <f aca="false">IF(L3418,1,0)</f>
        <v>0</v>
      </c>
      <c r="N3418" s="0" t="n">
        <f aca="false">E3418*J3418*M3418</f>
        <v>0</v>
      </c>
    </row>
    <row r="3419" customFormat="false" ht="14.25" hidden="false" customHeight="false" outlineLevel="0" collapsed="false">
      <c r="A3419" s="0" t="n">
        <v>3418</v>
      </c>
      <c r="B3419" s="3" t="n">
        <v>45152</v>
      </c>
      <c r="C3419" s="4" t="s">
        <v>15</v>
      </c>
      <c r="D3419" s="0" t="n">
        <v>34</v>
      </c>
      <c r="E3419" s="0" t="n">
        <v>114</v>
      </c>
      <c r="F3419" s="0" t="s">
        <v>29</v>
      </c>
      <c r="G3419" s="5" t="n">
        <f aca="false">OR(C3419="M15",C3419="M10")</f>
        <v>1</v>
      </c>
      <c r="H3419" s="5" t="n">
        <f aca="false">AND(D3419&lt;=7,D3419&gt;=4)</f>
        <v>0</v>
      </c>
      <c r="I3419" s="5" t="n">
        <f aca="false">AND(B3419&gt;=$P$1,B3419&lt;=$Q$1)</f>
        <v>0</v>
      </c>
      <c r="J3419" s="0" t="n">
        <f aca="false">VLOOKUP(D3419,Товар!$A$1:$F$61,5)</f>
        <v>200</v>
      </c>
      <c r="K3419" s="5" t="n">
        <f aca="false">IF(F3419="Поступление",TRUE())</f>
        <v>0</v>
      </c>
      <c r="L3419" s="5" t="n">
        <f aca="false">AND(G3419,H3419,I3419,K3419)</f>
        <v>0</v>
      </c>
      <c r="M3419" s="0" t="n">
        <f aca="false">IF(L3419,1,0)</f>
        <v>0</v>
      </c>
      <c r="N3419" s="0" t="n">
        <f aca="false">E3419*J3419*M3419</f>
        <v>0</v>
      </c>
    </row>
    <row r="3420" customFormat="false" ht="14.25" hidden="false" customHeight="false" outlineLevel="0" collapsed="false">
      <c r="A3420" s="0" t="n">
        <v>3419</v>
      </c>
      <c r="B3420" s="3" t="n">
        <v>45152</v>
      </c>
      <c r="C3420" s="4" t="s">
        <v>15</v>
      </c>
      <c r="D3420" s="0" t="n">
        <v>35</v>
      </c>
      <c r="E3420" s="0" t="n">
        <v>192</v>
      </c>
      <c r="F3420" s="0" t="s">
        <v>29</v>
      </c>
      <c r="G3420" s="5" t="n">
        <f aca="false">OR(C3420="M15",C3420="M10")</f>
        <v>1</v>
      </c>
      <c r="H3420" s="5" t="n">
        <f aca="false">AND(D3420&lt;=7,D3420&gt;=4)</f>
        <v>0</v>
      </c>
      <c r="I3420" s="5" t="n">
        <f aca="false">AND(B3420&gt;=$P$1,B3420&lt;=$Q$1)</f>
        <v>0</v>
      </c>
      <c r="J3420" s="0" t="n">
        <f aca="false">VLOOKUP(D3420,Товар!$A$1:$F$61,5)</f>
        <v>300</v>
      </c>
      <c r="K3420" s="5" t="n">
        <f aca="false">IF(F3420="Поступление",TRUE())</f>
        <v>0</v>
      </c>
      <c r="L3420" s="5" t="n">
        <f aca="false">AND(G3420,H3420,I3420,K3420)</f>
        <v>0</v>
      </c>
      <c r="M3420" s="0" t="n">
        <f aca="false">IF(L3420,1,0)</f>
        <v>0</v>
      </c>
      <c r="N3420" s="0" t="n">
        <f aca="false">E3420*J3420*M3420</f>
        <v>0</v>
      </c>
    </row>
    <row r="3421" customFormat="false" ht="14.25" hidden="false" customHeight="false" outlineLevel="0" collapsed="false">
      <c r="A3421" s="0" t="n">
        <v>3420</v>
      </c>
      <c r="B3421" s="3" t="n">
        <v>45152</v>
      </c>
      <c r="C3421" s="4" t="s">
        <v>15</v>
      </c>
      <c r="D3421" s="0" t="n">
        <v>36</v>
      </c>
      <c r="E3421" s="0" t="n">
        <v>145</v>
      </c>
      <c r="F3421" s="0" t="s">
        <v>29</v>
      </c>
      <c r="G3421" s="5" t="n">
        <f aca="false">OR(C3421="M15",C3421="M10")</f>
        <v>1</v>
      </c>
      <c r="H3421" s="5" t="n">
        <f aca="false">AND(D3421&lt;=7,D3421&gt;=4)</f>
        <v>0</v>
      </c>
      <c r="I3421" s="5" t="n">
        <f aca="false">AND(B3421&gt;=$P$1,B3421&lt;=$Q$1)</f>
        <v>0</v>
      </c>
      <c r="J3421" s="0" t="n">
        <f aca="false">VLOOKUP(D3421,Товар!$A$1:$F$61,5)</f>
        <v>400</v>
      </c>
      <c r="K3421" s="5" t="n">
        <f aca="false">IF(F3421="Поступление",TRUE())</f>
        <v>0</v>
      </c>
      <c r="L3421" s="5" t="n">
        <f aca="false">AND(G3421,H3421,I3421,K3421)</f>
        <v>0</v>
      </c>
      <c r="M3421" s="0" t="n">
        <f aca="false">IF(L3421,1,0)</f>
        <v>0</v>
      </c>
      <c r="N3421" s="0" t="n">
        <f aca="false">E3421*J3421*M3421</f>
        <v>0</v>
      </c>
    </row>
    <row r="3422" customFormat="false" ht="14.25" hidden="false" customHeight="false" outlineLevel="0" collapsed="false">
      <c r="A3422" s="0" t="n">
        <v>3421</v>
      </c>
      <c r="B3422" s="3" t="n">
        <v>45152</v>
      </c>
      <c r="C3422" s="4" t="s">
        <v>16</v>
      </c>
      <c r="D3422" s="0" t="n">
        <v>1</v>
      </c>
      <c r="E3422" s="0" t="n">
        <v>163</v>
      </c>
      <c r="F3422" s="0" t="s">
        <v>29</v>
      </c>
      <c r="G3422" s="5" t="n">
        <f aca="false">OR(C3422="M15",C3422="M10")</f>
        <v>0</v>
      </c>
      <c r="H3422" s="5" t="n">
        <f aca="false">AND(D3422&lt;=7,D3422&gt;=4)</f>
        <v>0</v>
      </c>
      <c r="I3422" s="5" t="n">
        <f aca="false">AND(B3422&gt;=$P$1,B3422&lt;=$Q$1)</f>
        <v>0</v>
      </c>
      <c r="J3422" s="0" t="n">
        <f aca="false">VLOOKUP(D3422,Товар!$A$1:$F$61,5)</f>
        <v>250</v>
      </c>
      <c r="K3422" s="5" t="n">
        <f aca="false">IF(F3422="Поступление",TRUE())</f>
        <v>0</v>
      </c>
      <c r="L3422" s="5" t="n">
        <f aca="false">AND(G3422,H3422,I3422,K3422)</f>
        <v>0</v>
      </c>
      <c r="M3422" s="0" t="n">
        <f aca="false">IF(L3422,1,0)</f>
        <v>0</v>
      </c>
      <c r="N3422" s="0" t="n">
        <f aca="false">E3422*J3422*M3422</f>
        <v>0</v>
      </c>
    </row>
    <row r="3423" customFormat="false" ht="14.25" hidden="false" customHeight="false" outlineLevel="0" collapsed="false">
      <c r="A3423" s="0" t="n">
        <v>3422</v>
      </c>
      <c r="B3423" s="3" t="n">
        <v>45152</v>
      </c>
      <c r="C3423" s="4" t="s">
        <v>16</v>
      </c>
      <c r="D3423" s="0" t="n">
        <v>2</v>
      </c>
      <c r="E3423" s="0" t="n">
        <v>128</v>
      </c>
      <c r="F3423" s="0" t="s">
        <v>29</v>
      </c>
      <c r="G3423" s="5" t="n">
        <f aca="false">OR(C3423="M15",C3423="M10")</f>
        <v>0</v>
      </c>
      <c r="H3423" s="5" t="n">
        <f aca="false">AND(D3423&lt;=7,D3423&gt;=4)</f>
        <v>0</v>
      </c>
      <c r="I3423" s="5" t="n">
        <f aca="false">AND(B3423&gt;=$P$1,B3423&lt;=$Q$1)</f>
        <v>0</v>
      </c>
      <c r="J3423" s="0" t="n">
        <f aca="false">VLOOKUP(D3423,Товар!$A$1:$F$61,5)</f>
        <v>1</v>
      </c>
      <c r="K3423" s="5" t="n">
        <f aca="false">IF(F3423="Поступление",TRUE())</f>
        <v>0</v>
      </c>
      <c r="L3423" s="5" t="n">
        <f aca="false">AND(G3423,H3423,I3423,K3423)</f>
        <v>0</v>
      </c>
      <c r="M3423" s="0" t="n">
        <f aca="false">IF(L3423,1,0)</f>
        <v>0</v>
      </c>
      <c r="N3423" s="0" t="n">
        <f aca="false">E3423*J3423*M3423</f>
        <v>0</v>
      </c>
    </row>
    <row r="3424" customFormat="false" ht="14.25" hidden="false" customHeight="false" outlineLevel="0" collapsed="false">
      <c r="A3424" s="0" t="n">
        <v>3423</v>
      </c>
      <c r="B3424" s="3" t="n">
        <v>45152</v>
      </c>
      <c r="C3424" s="4" t="s">
        <v>16</v>
      </c>
      <c r="D3424" s="0" t="n">
        <v>3</v>
      </c>
      <c r="E3424" s="0" t="n">
        <v>145</v>
      </c>
      <c r="F3424" s="0" t="s">
        <v>29</v>
      </c>
      <c r="G3424" s="5" t="n">
        <f aca="false">OR(C3424="M15",C3424="M10")</f>
        <v>0</v>
      </c>
      <c r="H3424" s="5" t="n">
        <f aca="false">AND(D3424&lt;=7,D3424&gt;=4)</f>
        <v>0</v>
      </c>
      <c r="I3424" s="5" t="n">
        <f aca="false">AND(B3424&gt;=$P$1,B3424&lt;=$Q$1)</f>
        <v>0</v>
      </c>
      <c r="J3424" s="0" t="n">
        <f aca="false">VLOOKUP(D3424,Товар!$A$1:$F$61,5)</f>
        <v>6</v>
      </c>
      <c r="K3424" s="5" t="n">
        <f aca="false">IF(F3424="Поступление",TRUE())</f>
        <v>0</v>
      </c>
      <c r="L3424" s="5" t="n">
        <f aca="false">AND(G3424,H3424,I3424,K3424)</f>
        <v>0</v>
      </c>
      <c r="M3424" s="0" t="n">
        <f aca="false">IF(L3424,1,0)</f>
        <v>0</v>
      </c>
      <c r="N3424" s="0" t="n">
        <f aca="false">E3424*J3424*M3424</f>
        <v>0</v>
      </c>
    </row>
    <row r="3425" customFormat="false" ht="14.25" hidden="false" customHeight="false" outlineLevel="0" collapsed="false">
      <c r="A3425" s="0" t="n">
        <v>3424</v>
      </c>
      <c r="B3425" s="3" t="n">
        <v>45152</v>
      </c>
      <c r="C3425" s="4" t="s">
        <v>16</v>
      </c>
      <c r="D3425" s="0" t="n">
        <v>4</v>
      </c>
      <c r="E3425" s="0" t="n">
        <v>138</v>
      </c>
      <c r="F3425" s="0" t="s">
        <v>29</v>
      </c>
      <c r="G3425" s="5" t="n">
        <f aca="false">OR(C3425="M15",C3425="M10")</f>
        <v>0</v>
      </c>
      <c r="H3425" s="5" t="n">
        <f aca="false">AND(D3425&lt;=7,D3425&gt;=4)</f>
        <v>1</v>
      </c>
      <c r="I3425" s="5" t="n">
        <f aca="false">AND(B3425&gt;=$P$1,B3425&lt;=$Q$1)</f>
        <v>0</v>
      </c>
      <c r="J3425" s="0" t="n">
        <f aca="false">VLOOKUP(D3425,Товар!$A$1:$F$61,5)</f>
        <v>250</v>
      </c>
      <c r="K3425" s="5" t="n">
        <f aca="false">IF(F3425="Поступление",TRUE())</f>
        <v>0</v>
      </c>
      <c r="L3425" s="5" t="n">
        <f aca="false">AND(G3425,H3425,I3425,K3425)</f>
        <v>0</v>
      </c>
      <c r="M3425" s="0" t="n">
        <f aca="false">IF(L3425,1,0)</f>
        <v>0</v>
      </c>
      <c r="N3425" s="0" t="n">
        <f aca="false">E3425*J3425*M3425</f>
        <v>0</v>
      </c>
    </row>
    <row r="3426" customFormat="false" ht="14.25" hidden="false" customHeight="false" outlineLevel="0" collapsed="false">
      <c r="A3426" s="0" t="n">
        <v>3425</v>
      </c>
      <c r="B3426" s="3" t="n">
        <v>45152</v>
      </c>
      <c r="C3426" s="4" t="s">
        <v>16</v>
      </c>
      <c r="D3426" s="0" t="n">
        <v>5</v>
      </c>
      <c r="E3426" s="0" t="n">
        <v>164</v>
      </c>
      <c r="F3426" s="0" t="s">
        <v>29</v>
      </c>
      <c r="G3426" s="5" t="n">
        <f aca="false">OR(C3426="M15",C3426="M10")</f>
        <v>0</v>
      </c>
      <c r="H3426" s="5" t="n">
        <f aca="false">AND(D3426&lt;=7,D3426&gt;=4)</f>
        <v>1</v>
      </c>
      <c r="I3426" s="5" t="n">
        <f aca="false">AND(B3426&gt;=$P$1,B3426&lt;=$Q$1)</f>
        <v>0</v>
      </c>
      <c r="J3426" s="0" t="n">
        <f aca="false">VLOOKUP(D3426,Товар!$A$1:$F$61,5)</f>
        <v>800</v>
      </c>
      <c r="K3426" s="5" t="n">
        <f aca="false">IF(F3426="Поступление",TRUE())</f>
        <v>0</v>
      </c>
      <c r="L3426" s="5" t="n">
        <f aca="false">AND(G3426,H3426,I3426,K3426)</f>
        <v>0</v>
      </c>
      <c r="M3426" s="0" t="n">
        <f aca="false">IF(L3426,1,0)</f>
        <v>0</v>
      </c>
      <c r="N3426" s="0" t="n">
        <f aca="false">E3426*J3426*M3426</f>
        <v>0</v>
      </c>
    </row>
    <row r="3427" customFormat="false" ht="14.25" hidden="false" customHeight="false" outlineLevel="0" collapsed="false">
      <c r="A3427" s="0" t="n">
        <v>3426</v>
      </c>
      <c r="B3427" s="3" t="n">
        <v>45152</v>
      </c>
      <c r="C3427" s="4" t="s">
        <v>16</v>
      </c>
      <c r="D3427" s="0" t="n">
        <v>6</v>
      </c>
      <c r="E3427" s="0" t="n">
        <v>176</v>
      </c>
      <c r="F3427" s="0" t="s">
        <v>29</v>
      </c>
      <c r="G3427" s="5" t="n">
        <f aca="false">OR(C3427="M15",C3427="M10")</f>
        <v>0</v>
      </c>
      <c r="H3427" s="5" t="n">
        <f aca="false">AND(D3427&lt;=7,D3427&gt;=4)</f>
        <v>1</v>
      </c>
      <c r="I3427" s="5" t="n">
        <f aca="false">AND(B3427&gt;=$P$1,B3427&lt;=$Q$1)</f>
        <v>0</v>
      </c>
      <c r="J3427" s="0" t="n">
        <f aca="false">VLOOKUP(D3427,Товар!$A$1:$F$61,5)</f>
        <v>500</v>
      </c>
      <c r="K3427" s="5" t="n">
        <f aca="false">IF(F3427="Поступление",TRUE())</f>
        <v>0</v>
      </c>
      <c r="L3427" s="5" t="n">
        <f aca="false">AND(G3427,H3427,I3427,K3427)</f>
        <v>0</v>
      </c>
      <c r="M3427" s="0" t="n">
        <f aca="false">IF(L3427,1,0)</f>
        <v>0</v>
      </c>
      <c r="N3427" s="0" t="n">
        <f aca="false">E3427*J3427*M3427</f>
        <v>0</v>
      </c>
    </row>
    <row r="3428" customFormat="false" ht="14.25" hidden="false" customHeight="false" outlineLevel="0" collapsed="false">
      <c r="A3428" s="0" t="n">
        <v>3427</v>
      </c>
      <c r="B3428" s="3" t="n">
        <v>45152</v>
      </c>
      <c r="C3428" s="4" t="s">
        <v>16</v>
      </c>
      <c r="D3428" s="0" t="n">
        <v>7</v>
      </c>
      <c r="E3428" s="0" t="n">
        <v>128</v>
      </c>
      <c r="F3428" s="0" t="s">
        <v>29</v>
      </c>
      <c r="G3428" s="5" t="n">
        <f aca="false">OR(C3428="M15",C3428="M10")</f>
        <v>0</v>
      </c>
      <c r="H3428" s="5" t="n">
        <f aca="false">AND(D3428&lt;=7,D3428&gt;=4)</f>
        <v>1</v>
      </c>
      <c r="I3428" s="5" t="n">
        <f aca="false">AND(B3428&gt;=$P$1,B3428&lt;=$Q$1)</f>
        <v>0</v>
      </c>
      <c r="J3428" s="0" t="n">
        <f aca="false">VLOOKUP(D3428,Товар!$A$1:$F$61,5)</f>
        <v>1000</v>
      </c>
      <c r="K3428" s="5" t="n">
        <f aca="false">IF(F3428="Поступление",TRUE())</f>
        <v>0</v>
      </c>
      <c r="L3428" s="5" t="n">
        <f aca="false">AND(G3428,H3428,I3428,K3428)</f>
        <v>0</v>
      </c>
      <c r="M3428" s="0" t="n">
        <f aca="false">IF(L3428,1,0)</f>
        <v>0</v>
      </c>
      <c r="N3428" s="0" t="n">
        <f aca="false">E3428*J3428*M3428</f>
        <v>0</v>
      </c>
    </row>
    <row r="3429" customFormat="false" ht="14.25" hidden="false" customHeight="false" outlineLevel="0" collapsed="false">
      <c r="A3429" s="0" t="n">
        <v>3428</v>
      </c>
      <c r="B3429" s="3" t="n">
        <v>45152</v>
      </c>
      <c r="C3429" s="4" t="s">
        <v>16</v>
      </c>
      <c r="D3429" s="0" t="n">
        <v>8</v>
      </c>
      <c r="E3429" s="0" t="n">
        <v>146</v>
      </c>
      <c r="F3429" s="0" t="s">
        <v>29</v>
      </c>
      <c r="G3429" s="5" t="n">
        <f aca="false">OR(C3429="M15",C3429="M10")</f>
        <v>0</v>
      </c>
      <c r="H3429" s="5" t="n">
        <f aca="false">AND(D3429&lt;=7,D3429&gt;=4)</f>
        <v>0</v>
      </c>
      <c r="I3429" s="5" t="n">
        <f aca="false">AND(B3429&gt;=$P$1,B3429&lt;=$Q$1)</f>
        <v>0</v>
      </c>
      <c r="J3429" s="0" t="n">
        <f aca="false">VLOOKUP(D3429,Товар!$A$1:$F$61,5)</f>
        <v>250</v>
      </c>
      <c r="K3429" s="5" t="n">
        <f aca="false">IF(F3429="Поступление",TRUE())</f>
        <v>0</v>
      </c>
      <c r="L3429" s="5" t="n">
        <f aca="false">AND(G3429,H3429,I3429,K3429)</f>
        <v>0</v>
      </c>
      <c r="M3429" s="0" t="n">
        <f aca="false">IF(L3429,1,0)</f>
        <v>0</v>
      </c>
      <c r="N3429" s="0" t="n">
        <f aca="false">E3429*J3429*M3429</f>
        <v>0</v>
      </c>
    </row>
    <row r="3430" customFormat="false" ht="14.25" hidden="false" customHeight="false" outlineLevel="0" collapsed="false">
      <c r="A3430" s="0" t="n">
        <v>3429</v>
      </c>
      <c r="B3430" s="3" t="n">
        <v>45152</v>
      </c>
      <c r="C3430" s="4" t="s">
        <v>16</v>
      </c>
      <c r="D3430" s="0" t="n">
        <v>9</v>
      </c>
      <c r="E3430" s="0" t="n">
        <v>173</v>
      </c>
      <c r="F3430" s="0" t="s">
        <v>29</v>
      </c>
      <c r="G3430" s="5" t="n">
        <f aca="false">OR(C3430="M15",C3430="M10")</f>
        <v>0</v>
      </c>
      <c r="H3430" s="5" t="n">
        <f aca="false">AND(D3430&lt;=7,D3430&gt;=4)</f>
        <v>0</v>
      </c>
      <c r="I3430" s="5" t="n">
        <f aca="false">AND(B3430&gt;=$P$1,B3430&lt;=$Q$1)</f>
        <v>0</v>
      </c>
      <c r="J3430" s="0" t="n">
        <f aca="false">VLOOKUP(D3430,Товар!$A$1:$F$61,5)</f>
        <v>500</v>
      </c>
      <c r="K3430" s="5" t="n">
        <f aca="false">IF(F3430="Поступление",TRUE())</f>
        <v>0</v>
      </c>
      <c r="L3430" s="5" t="n">
        <f aca="false">AND(G3430,H3430,I3430,K3430)</f>
        <v>0</v>
      </c>
      <c r="M3430" s="0" t="n">
        <f aca="false">IF(L3430,1,0)</f>
        <v>0</v>
      </c>
      <c r="N3430" s="0" t="n">
        <f aca="false">E3430*J3430*M3430</f>
        <v>0</v>
      </c>
    </row>
    <row r="3431" customFormat="false" ht="14.25" hidden="false" customHeight="false" outlineLevel="0" collapsed="false">
      <c r="A3431" s="0" t="n">
        <v>3430</v>
      </c>
      <c r="B3431" s="3" t="n">
        <v>45152</v>
      </c>
      <c r="C3431" s="4" t="s">
        <v>16</v>
      </c>
      <c r="D3431" s="0" t="n">
        <v>10</v>
      </c>
      <c r="E3431" s="0" t="n">
        <v>164</v>
      </c>
      <c r="F3431" s="0" t="s">
        <v>29</v>
      </c>
      <c r="G3431" s="5" t="n">
        <f aca="false">OR(C3431="M15",C3431="M10")</f>
        <v>0</v>
      </c>
      <c r="H3431" s="5" t="n">
        <f aca="false">AND(D3431&lt;=7,D3431&gt;=4)</f>
        <v>0</v>
      </c>
      <c r="I3431" s="5" t="n">
        <f aca="false">AND(B3431&gt;=$P$1,B3431&lt;=$Q$1)</f>
        <v>0</v>
      </c>
      <c r="J3431" s="0" t="n">
        <f aca="false">VLOOKUP(D3431,Товар!$A$1:$F$61,5)</f>
        <v>1000</v>
      </c>
      <c r="K3431" s="5" t="n">
        <f aca="false">IF(F3431="Поступление",TRUE())</f>
        <v>0</v>
      </c>
      <c r="L3431" s="5" t="n">
        <f aca="false">AND(G3431,H3431,I3431,K3431)</f>
        <v>0</v>
      </c>
      <c r="M3431" s="0" t="n">
        <f aca="false">IF(L3431,1,0)</f>
        <v>0</v>
      </c>
      <c r="N3431" s="0" t="n">
        <f aca="false">E3431*J3431*M3431</f>
        <v>0</v>
      </c>
    </row>
    <row r="3432" customFormat="false" ht="14.25" hidden="false" customHeight="false" outlineLevel="0" collapsed="false">
      <c r="A3432" s="0" t="n">
        <v>3431</v>
      </c>
      <c r="B3432" s="3" t="n">
        <v>45152</v>
      </c>
      <c r="C3432" s="4" t="s">
        <v>16</v>
      </c>
      <c r="D3432" s="0" t="n">
        <v>11</v>
      </c>
      <c r="E3432" s="0" t="n">
        <v>176</v>
      </c>
      <c r="F3432" s="0" t="s">
        <v>29</v>
      </c>
      <c r="G3432" s="5" t="n">
        <f aca="false">OR(C3432="M15",C3432="M10")</f>
        <v>0</v>
      </c>
      <c r="H3432" s="5" t="n">
        <f aca="false">AND(D3432&lt;=7,D3432&gt;=4)</f>
        <v>0</v>
      </c>
      <c r="I3432" s="5" t="n">
        <f aca="false">AND(B3432&gt;=$P$1,B3432&lt;=$Q$1)</f>
        <v>0</v>
      </c>
      <c r="J3432" s="0" t="n">
        <f aca="false">VLOOKUP(D3432,Товар!$A$1:$F$61,5)</f>
        <v>500</v>
      </c>
      <c r="K3432" s="5" t="n">
        <f aca="false">IF(F3432="Поступление",TRUE())</f>
        <v>0</v>
      </c>
      <c r="L3432" s="5" t="n">
        <f aca="false">AND(G3432,H3432,I3432,K3432)</f>
        <v>0</v>
      </c>
      <c r="M3432" s="0" t="n">
        <f aca="false">IF(L3432,1,0)</f>
        <v>0</v>
      </c>
      <c r="N3432" s="0" t="n">
        <f aca="false">E3432*J3432*M3432</f>
        <v>0</v>
      </c>
    </row>
    <row r="3433" customFormat="false" ht="14.25" hidden="false" customHeight="false" outlineLevel="0" collapsed="false">
      <c r="A3433" s="0" t="n">
        <v>3432</v>
      </c>
      <c r="B3433" s="3" t="n">
        <v>45152</v>
      </c>
      <c r="C3433" s="4" t="s">
        <v>16</v>
      </c>
      <c r="D3433" s="0" t="n">
        <v>12</v>
      </c>
      <c r="E3433" s="0" t="n">
        <v>128</v>
      </c>
      <c r="F3433" s="0" t="s">
        <v>29</v>
      </c>
      <c r="G3433" s="5" t="n">
        <f aca="false">OR(C3433="M15",C3433="M10")</f>
        <v>0</v>
      </c>
      <c r="H3433" s="5" t="n">
        <f aca="false">AND(D3433&lt;=7,D3433&gt;=4)</f>
        <v>0</v>
      </c>
      <c r="I3433" s="5" t="n">
        <f aca="false">AND(B3433&gt;=$P$1,B3433&lt;=$Q$1)</f>
        <v>0</v>
      </c>
      <c r="J3433" s="0" t="n">
        <f aca="false">VLOOKUP(D3433,Товар!$A$1:$F$61,5)</f>
        <v>250</v>
      </c>
      <c r="K3433" s="5" t="n">
        <f aca="false">IF(F3433="Поступление",TRUE())</f>
        <v>0</v>
      </c>
      <c r="L3433" s="5" t="n">
        <f aca="false">AND(G3433,H3433,I3433,K3433)</f>
        <v>0</v>
      </c>
      <c r="M3433" s="0" t="n">
        <f aca="false">IF(L3433,1,0)</f>
        <v>0</v>
      </c>
      <c r="N3433" s="0" t="n">
        <f aca="false">E3433*J3433*M3433</f>
        <v>0</v>
      </c>
    </row>
    <row r="3434" customFormat="false" ht="14.25" hidden="false" customHeight="false" outlineLevel="0" collapsed="false">
      <c r="A3434" s="0" t="n">
        <v>3433</v>
      </c>
      <c r="B3434" s="3" t="n">
        <v>45152</v>
      </c>
      <c r="C3434" s="4" t="s">
        <v>16</v>
      </c>
      <c r="D3434" s="0" t="n">
        <v>13</v>
      </c>
      <c r="E3434" s="0" t="n">
        <v>146</v>
      </c>
      <c r="F3434" s="0" t="s">
        <v>29</v>
      </c>
      <c r="G3434" s="5" t="n">
        <f aca="false">OR(C3434="M15",C3434="M10")</f>
        <v>0</v>
      </c>
      <c r="H3434" s="5" t="n">
        <f aca="false">AND(D3434&lt;=7,D3434&gt;=4)</f>
        <v>0</v>
      </c>
      <c r="I3434" s="5" t="n">
        <f aca="false">AND(B3434&gt;=$P$1,B3434&lt;=$Q$1)</f>
        <v>0</v>
      </c>
      <c r="J3434" s="0" t="n">
        <f aca="false">VLOOKUP(D3434,Товар!$A$1:$F$61,5)</f>
        <v>500</v>
      </c>
      <c r="K3434" s="5" t="n">
        <f aca="false">IF(F3434="Поступление",TRUE())</f>
        <v>0</v>
      </c>
      <c r="L3434" s="5" t="n">
        <f aca="false">AND(G3434,H3434,I3434,K3434)</f>
        <v>0</v>
      </c>
      <c r="M3434" s="0" t="n">
        <f aca="false">IF(L3434,1,0)</f>
        <v>0</v>
      </c>
      <c r="N3434" s="0" t="n">
        <f aca="false">E3434*J3434*M3434</f>
        <v>0</v>
      </c>
    </row>
    <row r="3435" customFormat="false" ht="14.25" hidden="false" customHeight="false" outlineLevel="0" collapsed="false">
      <c r="A3435" s="0" t="n">
        <v>3434</v>
      </c>
      <c r="B3435" s="3" t="n">
        <v>45152</v>
      </c>
      <c r="C3435" s="4" t="s">
        <v>16</v>
      </c>
      <c r="D3435" s="0" t="n">
        <v>14</v>
      </c>
      <c r="E3435" s="0" t="n">
        <v>173</v>
      </c>
      <c r="F3435" s="0" t="s">
        <v>29</v>
      </c>
      <c r="G3435" s="5" t="n">
        <f aca="false">OR(C3435="M15",C3435="M10")</f>
        <v>0</v>
      </c>
      <c r="H3435" s="5" t="n">
        <f aca="false">AND(D3435&lt;=7,D3435&gt;=4)</f>
        <v>0</v>
      </c>
      <c r="I3435" s="5" t="n">
        <f aca="false">AND(B3435&gt;=$P$1,B3435&lt;=$Q$1)</f>
        <v>0</v>
      </c>
      <c r="J3435" s="0" t="n">
        <f aca="false">VLOOKUP(D3435,Товар!$A$1:$F$61,5)</f>
        <v>300</v>
      </c>
      <c r="K3435" s="5" t="n">
        <f aca="false">IF(F3435="Поступление",TRUE())</f>
        <v>0</v>
      </c>
      <c r="L3435" s="5" t="n">
        <f aca="false">AND(G3435,H3435,I3435,K3435)</f>
        <v>0</v>
      </c>
      <c r="M3435" s="0" t="n">
        <f aca="false">IF(L3435,1,0)</f>
        <v>0</v>
      </c>
      <c r="N3435" s="0" t="n">
        <f aca="false">E3435*J3435*M3435</f>
        <v>0</v>
      </c>
    </row>
    <row r="3436" customFormat="false" ht="14.25" hidden="false" customHeight="false" outlineLevel="0" collapsed="false">
      <c r="A3436" s="0" t="n">
        <v>3435</v>
      </c>
      <c r="B3436" s="3" t="n">
        <v>45152</v>
      </c>
      <c r="C3436" s="4" t="s">
        <v>16</v>
      </c>
      <c r="D3436" s="0" t="n">
        <v>15</v>
      </c>
      <c r="E3436" s="0" t="n">
        <v>180</v>
      </c>
      <c r="F3436" s="0" t="s">
        <v>29</v>
      </c>
      <c r="G3436" s="5" t="n">
        <f aca="false">OR(C3436="M15",C3436="M10")</f>
        <v>0</v>
      </c>
      <c r="H3436" s="5" t="n">
        <f aca="false">AND(D3436&lt;=7,D3436&gt;=4)</f>
        <v>0</v>
      </c>
      <c r="I3436" s="5" t="n">
        <f aca="false">AND(B3436&gt;=$P$1,B3436&lt;=$Q$1)</f>
        <v>0</v>
      </c>
      <c r="J3436" s="0" t="n">
        <f aca="false">VLOOKUP(D3436,Товар!$A$1:$F$61,5)</f>
        <v>250</v>
      </c>
      <c r="K3436" s="5" t="n">
        <f aca="false">IF(F3436="Поступление",TRUE())</f>
        <v>0</v>
      </c>
      <c r="L3436" s="5" t="n">
        <f aca="false">AND(G3436,H3436,I3436,K3436)</f>
        <v>0</v>
      </c>
      <c r="M3436" s="0" t="n">
        <f aca="false">IF(L3436,1,0)</f>
        <v>0</v>
      </c>
      <c r="N3436" s="0" t="n">
        <f aca="false">E3436*J3436*M3436</f>
        <v>0</v>
      </c>
    </row>
    <row r="3437" customFormat="false" ht="14.25" hidden="false" customHeight="false" outlineLevel="0" collapsed="false">
      <c r="A3437" s="0" t="n">
        <v>3436</v>
      </c>
      <c r="B3437" s="3" t="n">
        <v>45152</v>
      </c>
      <c r="C3437" s="4" t="s">
        <v>16</v>
      </c>
      <c r="D3437" s="0" t="n">
        <v>16</v>
      </c>
      <c r="E3437" s="0" t="n">
        <v>142</v>
      </c>
      <c r="F3437" s="0" t="s">
        <v>29</v>
      </c>
      <c r="G3437" s="5" t="n">
        <f aca="false">OR(C3437="M15",C3437="M10")</f>
        <v>0</v>
      </c>
      <c r="H3437" s="5" t="n">
        <f aca="false">AND(D3437&lt;=7,D3437&gt;=4)</f>
        <v>0</v>
      </c>
      <c r="I3437" s="5" t="n">
        <f aca="false">AND(B3437&gt;=$P$1,B3437&lt;=$Q$1)</f>
        <v>0</v>
      </c>
      <c r="J3437" s="0" t="n">
        <f aca="false">VLOOKUP(D3437,Товар!$A$1:$F$61,5)</f>
        <v>1</v>
      </c>
      <c r="K3437" s="5" t="n">
        <f aca="false">IF(F3437="Поступление",TRUE())</f>
        <v>0</v>
      </c>
      <c r="L3437" s="5" t="n">
        <f aca="false">AND(G3437,H3437,I3437,K3437)</f>
        <v>0</v>
      </c>
      <c r="M3437" s="0" t="n">
        <f aca="false">IF(L3437,1,0)</f>
        <v>0</v>
      </c>
      <c r="N3437" s="0" t="n">
        <f aca="false">E3437*J3437*M3437</f>
        <v>0</v>
      </c>
    </row>
    <row r="3438" customFormat="false" ht="14.25" hidden="false" customHeight="false" outlineLevel="0" collapsed="false">
      <c r="A3438" s="0" t="n">
        <v>3437</v>
      </c>
      <c r="B3438" s="3" t="n">
        <v>45152</v>
      </c>
      <c r="C3438" s="4" t="s">
        <v>16</v>
      </c>
      <c r="D3438" s="0" t="n">
        <v>17</v>
      </c>
      <c r="E3438" s="0" t="n">
        <v>156</v>
      </c>
      <c r="F3438" s="0" t="s">
        <v>29</v>
      </c>
      <c r="G3438" s="5" t="n">
        <f aca="false">OR(C3438="M15",C3438="M10")</f>
        <v>0</v>
      </c>
      <c r="H3438" s="5" t="n">
        <f aca="false">AND(D3438&lt;=7,D3438&gt;=4)</f>
        <v>0</v>
      </c>
      <c r="I3438" s="5" t="n">
        <f aca="false">AND(B3438&gt;=$P$1,B3438&lt;=$Q$1)</f>
        <v>0</v>
      </c>
      <c r="J3438" s="0" t="n">
        <f aca="false">VLOOKUP(D3438,Товар!$A$1:$F$61,5)</f>
        <v>150</v>
      </c>
      <c r="K3438" s="5" t="n">
        <f aca="false">IF(F3438="Поступление",TRUE())</f>
        <v>0</v>
      </c>
      <c r="L3438" s="5" t="n">
        <f aca="false">AND(G3438,H3438,I3438,K3438)</f>
        <v>0</v>
      </c>
      <c r="M3438" s="0" t="n">
        <f aca="false">IF(L3438,1,0)</f>
        <v>0</v>
      </c>
      <c r="N3438" s="0" t="n">
        <f aca="false">E3438*J3438*M3438</f>
        <v>0</v>
      </c>
    </row>
    <row r="3439" customFormat="false" ht="14.25" hidden="false" customHeight="false" outlineLevel="0" collapsed="false">
      <c r="A3439" s="0" t="n">
        <v>3438</v>
      </c>
      <c r="B3439" s="3" t="n">
        <v>45152</v>
      </c>
      <c r="C3439" s="4" t="s">
        <v>16</v>
      </c>
      <c r="D3439" s="0" t="n">
        <v>18</v>
      </c>
      <c r="E3439" s="0" t="n">
        <v>144</v>
      </c>
      <c r="F3439" s="0" t="s">
        <v>29</v>
      </c>
      <c r="G3439" s="5" t="n">
        <f aca="false">OR(C3439="M15",C3439="M10")</f>
        <v>0</v>
      </c>
      <c r="H3439" s="5" t="n">
        <f aca="false">AND(D3439&lt;=7,D3439&gt;=4)</f>
        <v>0</v>
      </c>
      <c r="I3439" s="5" t="n">
        <f aca="false">AND(B3439&gt;=$P$1,B3439&lt;=$Q$1)</f>
        <v>0</v>
      </c>
      <c r="J3439" s="0" t="n">
        <f aca="false">VLOOKUP(D3439,Товар!$A$1:$F$61,5)</f>
        <v>150</v>
      </c>
      <c r="K3439" s="5" t="n">
        <f aca="false">IF(F3439="Поступление",TRUE())</f>
        <v>0</v>
      </c>
      <c r="L3439" s="5" t="n">
        <f aca="false">AND(G3439,H3439,I3439,K3439)</f>
        <v>0</v>
      </c>
      <c r="M3439" s="0" t="n">
        <f aca="false">IF(L3439,1,0)</f>
        <v>0</v>
      </c>
      <c r="N3439" s="0" t="n">
        <f aca="false">E3439*J3439*M3439</f>
        <v>0</v>
      </c>
    </row>
    <row r="3440" customFormat="false" ht="14.25" hidden="false" customHeight="false" outlineLevel="0" collapsed="false">
      <c r="A3440" s="0" t="n">
        <v>3439</v>
      </c>
      <c r="B3440" s="3" t="n">
        <v>45152</v>
      </c>
      <c r="C3440" s="4" t="s">
        <v>16</v>
      </c>
      <c r="D3440" s="0" t="n">
        <v>19</v>
      </c>
      <c r="E3440" s="0" t="n">
        <v>178</v>
      </c>
      <c r="F3440" s="0" t="s">
        <v>29</v>
      </c>
      <c r="G3440" s="5" t="n">
        <f aca="false">OR(C3440="M15",C3440="M10")</f>
        <v>0</v>
      </c>
      <c r="H3440" s="5" t="n">
        <f aca="false">AND(D3440&lt;=7,D3440&gt;=4)</f>
        <v>0</v>
      </c>
      <c r="I3440" s="5" t="n">
        <f aca="false">AND(B3440&gt;=$P$1,B3440&lt;=$Q$1)</f>
        <v>0</v>
      </c>
      <c r="J3440" s="0" t="n">
        <f aca="false">VLOOKUP(D3440,Товар!$A$1:$F$61,5)</f>
        <v>700</v>
      </c>
      <c r="K3440" s="5" t="n">
        <f aca="false">IF(F3440="Поступление",TRUE())</f>
        <v>0</v>
      </c>
      <c r="L3440" s="5" t="n">
        <f aca="false">AND(G3440,H3440,I3440,K3440)</f>
        <v>0</v>
      </c>
      <c r="M3440" s="0" t="n">
        <f aca="false">IF(L3440,1,0)</f>
        <v>0</v>
      </c>
      <c r="N3440" s="0" t="n">
        <f aca="false">E3440*J3440*M3440</f>
        <v>0</v>
      </c>
    </row>
    <row r="3441" customFormat="false" ht="14.25" hidden="false" customHeight="false" outlineLevel="0" collapsed="false">
      <c r="A3441" s="0" t="n">
        <v>3440</v>
      </c>
      <c r="B3441" s="3" t="n">
        <v>45152</v>
      </c>
      <c r="C3441" s="4" t="s">
        <v>16</v>
      </c>
      <c r="D3441" s="0" t="n">
        <v>20</v>
      </c>
      <c r="E3441" s="0" t="n">
        <v>169</v>
      </c>
      <c r="F3441" s="0" t="s">
        <v>29</v>
      </c>
      <c r="G3441" s="5" t="n">
        <f aca="false">OR(C3441="M15",C3441="M10")</f>
        <v>0</v>
      </c>
      <c r="H3441" s="5" t="n">
        <f aca="false">AND(D3441&lt;=7,D3441&gt;=4)</f>
        <v>0</v>
      </c>
      <c r="I3441" s="5" t="n">
        <f aca="false">AND(B3441&gt;=$P$1,B3441&lt;=$Q$1)</f>
        <v>0</v>
      </c>
      <c r="J3441" s="0" t="n">
        <f aca="false">VLOOKUP(D3441,Товар!$A$1:$F$61,5)</f>
        <v>500</v>
      </c>
      <c r="K3441" s="5" t="n">
        <f aca="false">IF(F3441="Поступление",TRUE())</f>
        <v>0</v>
      </c>
      <c r="L3441" s="5" t="n">
        <f aca="false">AND(G3441,H3441,I3441,K3441)</f>
        <v>0</v>
      </c>
      <c r="M3441" s="0" t="n">
        <f aca="false">IF(L3441,1,0)</f>
        <v>0</v>
      </c>
      <c r="N3441" s="0" t="n">
        <f aca="false">E3441*J3441*M3441</f>
        <v>0</v>
      </c>
    </row>
    <row r="3442" customFormat="false" ht="14.25" hidden="false" customHeight="false" outlineLevel="0" collapsed="false">
      <c r="A3442" s="0" t="n">
        <v>3441</v>
      </c>
      <c r="B3442" s="3" t="n">
        <v>45152</v>
      </c>
      <c r="C3442" s="4" t="s">
        <v>16</v>
      </c>
      <c r="D3442" s="0" t="n">
        <v>21</v>
      </c>
      <c r="E3442" s="0" t="n">
        <v>196</v>
      </c>
      <c r="F3442" s="0" t="s">
        <v>29</v>
      </c>
      <c r="G3442" s="5" t="n">
        <f aca="false">OR(C3442="M15",C3442="M10")</f>
        <v>0</v>
      </c>
      <c r="H3442" s="5" t="n">
        <f aca="false">AND(D3442&lt;=7,D3442&gt;=4)</f>
        <v>0</v>
      </c>
      <c r="I3442" s="5" t="n">
        <f aca="false">AND(B3442&gt;=$P$1,B3442&lt;=$Q$1)</f>
        <v>0</v>
      </c>
      <c r="J3442" s="0" t="n">
        <f aca="false">VLOOKUP(D3442,Товар!$A$1:$F$61,5)</f>
        <v>500</v>
      </c>
      <c r="K3442" s="5" t="n">
        <f aca="false">IF(F3442="Поступление",TRUE())</f>
        <v>0</v>
      </c>
      <c r="L3442" s="5" t="n">
        <f aca="false">AND(G3442,H3442,I3442,K3442)</f>
        <v>0</v>
      </c>
      <c r="M3442" s="0" t="n">
        <f aca="false">IF(L3442,1,0)</f>
        <v>0</v>
      </c>
      <c r="N3442" s="0" t="n">
        <f aca="false">E3442*J3442*M3442</f>
        <v>0</v>
      </c>
    </row>
    <row r="3443" customFormat="false" ht="14.25" hidden="false" customHeight="false" outlineLevel="0" collapsed="false">
      <c r="A3443" s="0" t="n">
        <v>3442</v>
      </c>
      <c r="B3443" s="3" t="n">
        <v>45152</v>
      </c>
      <c r="C3443" s="4" t="s">
        <v>16</v>
      </c>
      <c r="D3443" s="0" t="n">
        <v>22</v>
      </c>
      <c r="E3443" s="0" t="n">
        <v>123</v>
      </c>
      <c r="F3443" s="0" t="s">
        <v>29</v>
      </c>
      <c r="G3443" s="5" t="n">
        <f aca="false">OR(C3443="M15",C3443="M10")</f>
        <v>0</v>
      </c>
      <c r="H3443" s="5" t="n">
        <f aca="false">AND(D3443&lt;=7,D3443&gt;=4)</f>
        <v>0</v>
      </c>
      <c r="I3443" s="5" t="n">
        <f aca="false">AND(B3443&gt;=$P$1,B3443&lt;=$Q$1)</f>
        <v>0</v>
      </c>
      <c r="J3443" s="0" t="n">
        <f aca="false">VLOOKUP(D3443,Товар!$A$1:$F$61,5)</f>
        <v>600</v>
      </c>
      <c r="K3443" s="5" t="n">
        <f aca="false">IF(F3443="Поступление",TRUE())</f>
        <v>0</v>
      </c>
      <c r="L3443" s="5" t="n">
        <f aca="false">AND(G3443,H3443,I3443,K3443)</f>
        <v>0</v>
      </c>
      <c r="M3443" s="0" t="n">
        <f aca="false">IF(L3443,1,0)</f>
        <v>0</v>
      </c>
      <c r="N3443" s="0" t="n">
        <f aca="false">E3443*J3443*M3443</f>
        <v>0</v>
      </c>
    </row>
    <row r="3444" customFormat="false" ht="14.25" hidden="false" customHeight="false" outlineLevel="0" collapsed="false">
      <c r="A3444" s="0" t="n">
        <v>3443</v>
      </c>
      <c r="B3444" s="3" t="n">
        <v>45152</v>
      </c>
      <c r="C3444" s="4" t="s">
        <v>16</v>
      </c>
      <c r="D3444" s="0" t="n">
        <v>23</v>
      </c>
      <c r="E3444" s="0" t="n">
        <v>111</v>
      </c>
      <c r="F3444" s="0" t="s">
        <v>29</v>
      </c>
      <c r="G3444" s="5" t="n">
        <f aca="false">OR(C3444="M15",C3444="M10")</f>
        <v>0</v>
      </c>
      <c r="H3444" s="5" t="n">
        <f aca="false">AND(D3444&lt;=7,D3444&gt;=4)</f>
        <v>0</v>
      </c>
      <c r="I3444" s="5" t="n">
        <f aca="false">AND(B3444&gt;=$P$1,B3444&lt;=$Q$1)</f>
        <v>0</v>
      </c>
      <c r="J3444" s="0" t="n">
        <f aca="false">VLOOKUP(D3444,Товар!$A$1:$F$61,5)</f>
        <v>1000</v>
      </c>
      <c r="K3444" s="5" t="n">
        <f aca="false">IF(F3444="Поступление",TRUE())</f>
        <v>0</v>
      </c>
      <c r="L3444" s="5" t="n">
        <f aca="false">AND(G3444,H3444,I3444,K3444)</f>
        <v>0</v>
      </c>
      <c r="M3444" s="0" t="n">
        <f aca="false">IF(L3444,1,0)</f>
        <v>0</v>
      </c>
      <c r="N3444" s="0" t="n">
        <f aca="false">E3444*J3444*M3444</f>
        <v>0</v>
      </c>
    </row>
    <row r="3445" customFormat="false" ht="14.25" hidden="false" customHeight="false" outlineLevel="0" collapsed="false">
      <c r="A3445" s="0" t="n">
        <v>3444</v>
      </c>
      <c r="B3445" s="3" t="n">
        <v>45152</v>
      </c>
      <c r="C3445" s="4" t="s">
        <v>16</v>
      </c>
      <c r="D3445" s="0" t="n">
        <v>24</v>
      </c>
      <c r="E3445" s="0" t="n">
        <v>158</v>
      </c>
      <c r="F3445" s="0" t="s">
        <v>29</v>
      </c>
      <c r="G3445" s="5" t="n">
        <f aca="false">OR(C3445="M15",C3445="M10")</f>
        <v>0</v>
      </c>
      <c r="H3445" s="5" t="n">
        <f aca="false">AND(D3445&lt;=7,D3445&gt;=4)</f>
        <v>0</v>
      </c>
      <c r="I3445" s="5" t="n">
        <f aca="false">AND(B3445&gt;=$P$1,B3445&lt;=$Q$1)</f>
        <v>0</v>
      </c>
      <c r="J3445" s="0" t="n">
        <f aca="false">VLOOKUP(D3445,Товар!$A$1:$F$61,5)</f>
        <v>200</v>
      </c>
      <c r="K3445" s="5" t="n">
        <f aca="false">IF(F3445="Поступление",TRUE())</f>
        <v>0</v>
      </c>
      <c r="L3445" s="5" t="n">
        <f aca="false">AND(G3445,H3445,I3445,K3445)</f>
        <v>0</v>
      </c>
      <c r="M3445" s="0" t="n">
        <f aca="false">IF(L3445,1,0)</f>
        <v>0</v>
      </c>
      <c r="N3445" s="0" t="n">
        <f aca="false">E3445*J3445*M3445</f>
        <v>0</v>
      </c>
    </row>
    <row r="3446" customFormat="false" ht="14.25" hidden="false" customHeight="false" outlineLevel="0" collapsed="false">
      <c r="A3446" s="0" t="n">
        <v>3445</v>
      </c>
      <c r="B3446" s="3" t="n">
        <v>45152</v>
      </c>
      <c r="C3446" s="4" t="s">
        <v>16</v>
      </c>
      <c r="D3446" s="0" t="n">
        <v>25</v>
      </c>
      <c r="E3446" s="0" t="n">
        <v>174</v>
      </c>
      <c r="F3446" s="0" t="s">
        <v>29</v>
      </c>
      <c r="G3446" s="5" t="n">
        <f aca="false">OR(C3446="M15",C3446="M10")</f>
        <v>0</v>
      </c>
      <c r="H3446" s="5" t="n">
        <f aca="false">AND(D3446&lt;=7,D3446&gt;=4)</f>
        <v>0</v>
      </c>
      <c r="I3446" s="5" t="n">
        <f aca="false">AND(B3446&gt;=$P$1,B3446&lt;=$Q$1)</f>
        <v>0</v>
      </c>
      <c r="J3446" s="0" t="n">
        <f aca="false">VLOOKUP(D3446,Товар!$A$1:$F$61,5)</f>
        <v>250</v>
      </c>
      <c r="K3446" s="5" t="n">
        <f aca="false">IF(F3446="Поступление",TRUE())</f>
        <v>0</v>
      </c>
      <c r="L3446" s="5" t="n">
        <f aca="false">AND(G3446,H3446,I3446,K3446)</f>
        <v>0</v>
      </c>
      <c r="M3446" s="0" t="n">
        <f aca="false">IF(L3446,1,0)</f>
        <v>0</v>
      </c>
      <c r="N3446" s="0" t="n">
        <f aca="false">E3446*J3446*M3446</f>
        <v>0</v>
      </c>
    </row>
    <row r="3447" customFormat="false" ht="14.25" hidden="false" customHeight="false" outlineLevel="0" collapsed="false">
      <c r="A3447" s="0" t="n">
        <v>3446</v>
      </c>
      <c r="B3447" s="3" t="n">
        <v>45152</v>
      </c>
      <c r="C3447" s="4" t="s">
        <v>16</v>
      </c>
      <c r="D3447" s="0" t="n">
        <v>26</v>
      </c>
      <c r="E3447" s="0" t="n">
        <v>121</v>
      </c>
      <c r="F3447" s="0" t="s">
        <v>29</v>
      </c>
      <c r="G3447" s="5" t="n">
        <f aca="false">OR(C3447="M15",C3447="M10")</f>
        <v>0</v>
      </c>
      <c r="H3447" s="5" t="n">
        <f aca="false">AND(D3447&lt;=7,D3447&gt;=4)</f>
        <v>0</v>
      </c>
      <c r="I3447" s="5" t="n">
        <f aca="false">AND(B3447&gt;=$P$1,B3447&lt;=$Q$1)</f>
        <v>0</v>
      </c>
      <c r="J3447" s="0" t="n">
        <f aca="false">VLOOKUP(D3447,Товар!$A$1:$F$61,5)</f>
        <v>300</v>
      </c>
      <c r="K3447" s="5" t="n">
        <f aca="false">IF(F3447="Поступление",TRUE())</f>
        <v>0</v>
      </c>
      <c r="L3447" s="5" t="n">
        <f aca="false">AND(G3447,H3447,I3447,K3447)</f>
        <v>0</v>
      </c>
      <c r="M3447" s="0" t="n">
        <f aca="false">IF(L3447,1,0)</f>
        <v>0</v>
      </c>
      <c r="N3447" s="0" t="n">
        <f aca="false">E3447*J3447*M3447</f>
        <v>0</v>
      </c>
    </row>
    <row r="3448" customFormat="false" ht="14.25" hidden="false" customHeight="false" outlineLevel="0" collapsed="false">
      <c r="A3448" s="0" t="n">
        <v>3447</v>
      </c>
      <c r="B3448" s="3" t="n">
        <v>45152</v>
      </c>
      <c r="C3448" s="4" t="s">
        <v>16</v>
      </c>
      <c r="D3448" s="0" t="n">
        <v>27</v>
      </c>
      <c r="E3448" s="0" t="n">
        <v>144</v>
      </c>
      <c r="F3448" s="0" t="s">
        <v>29</v>
      </c>
      <c r="G3448" s="5" t="n">
        <f aca="false">OR(C3448="M15",C3448="M10")</f>
        <v>0</v>
      </c>
      <c r="H3448" s="5" t="n">
        <f aca="false">AND(D3448&lt;=7,D3448&gt;=4)</f>
        <v>0</v>
      </c>
      <c r="I3448" s="5" t="n">
        <f aca="false">AND(B3448&gt;=$P$1,B3448&lt;=$Q$1)</f>
        <v>0</v>
      </c>
      <c r="J3448" s="0" t="n">
        <f aca="false">VLOOKUP(D3448,Товар!$A$1:$F$61,5)</f>
        <v>100</v>
      </c>
      <c r="K3448" s="5" t="n">
        <f aca="false">IF(F3448="Поступление",TRUE())</f>
        <v>0</v>
      </c>
      <c r="L3448" s="5" t="n">
        <f aca="false">AND(G3448,H3448,I3448,K3448)</f>
        <v>0</v>
      </c>
      <c r="M3448" s="0" t="n">
        <f aca="false">IF(L3448,1,0)</f>
        <v>0</v>
      </c>
      <c r="N3448" s="0" t="n">
        <f aca="false">E3448*J3448*M3448</f>
        <v>0</v>
      </c>
    </row>
    <row r="3449" customFormat="false" ht="14.25" hidden="false" customHeight="false" outlineLevel="0" collapsed="false">
      <c r="A3449" s="0" t="n">
        <v>3448</v>
      </c>
      <c r="B3449" s="3" t="n">
        <v>45152</v>
      </c>
      <c r="C3449" s="4" t="s">
        <v>16</v>
      </c>
      <c r="D3449" s="0" t="n">
        <v>28</v>
      </c>
      <c r="E3449" s="0" t="n">
        <v>169</v>
      </c>
      <c r="F3449" s="0" t="s">
        <v>29</v>
      </c>
      <c r="G3449" s="5" t="n">
        <f aca="false">OR(C3449="M15",C3449="M10")</f>
        <v>0</v>
      </c>
      <c r="H3449" s="5" t="n">
        <f aca="false">AND(D3449&lt;=7,D3449&gt;=4)</f>
        <v>0</v>
      </c>
      <c r="I3449" s="5" t="n">
        <f aca="false">AND(B3449&gt;=$P$1,B3449&lt;=$Q$1)</f>
        <v>0</v>
      </c>
      <c r="J3449" s="0" t="n">
        <f aca="false">VLOOKUP(D3449,Товар!$A$1:$F$61,5)</f>
        <v>250</v>
      </c>
      <c r="K3449" s="5" t="n">
        <f aca="false">IF(F3449="Поступление",TRUE())</f>
        <v>0</v>
      </c>
      <c r="L3449" s="5" t="n">
        <f aca="false">AND(G3449,H3449,I3449,K3449)</f>
        <v>0</v>
      </c>
      <c r="M3449" s="0" t="n">
        <f aca="false">IF(L3449,1,0)</f>
        <v>0</v>
      </c>
      <c r="N3449" s="0" t="n">
        <f aca="false">E3449*J3449*M3449</f>
        <v>0</v>
      </c>
    </row>
    <row r="3450" customFormat="false" ht="14.25" hidden="false" customHeight="false" outlineLevel="0" collapsed="false">
      <c r="A3450" s="0" t="n">
        <v>3449</v>
      </c>
      <c r="B3450" s="3" t="n">
        <v>45152</v>
      </c>
      <c r="C3450" s="4" t="s">
        <v>16</v>
      </c>
      <c r="D3450" s="0" t="n">
        <v>29</v>
      </c>
      <c r="E3450" s="0" t="n">
        <v>184</v>
      </c>
      <c r="F3450" s="0" t="s">
        <v>29</v>
      </c>
      <c r="G3450" s="5" t="n">
        <f aca="false">OR(C3450="M15",C3450="M10")</f>
        <v>0</v>
      </c>
      <c r="H3450" s="5" t="n">
        <f aca="false">AND(D3450&lt;=7,D3450&gt;=4)</f>
        <v>0</v>
      </c>
      <c r="I3450" s="5" t="n">
        <f aca="false">AND(B3450&gt;=$P$1,B3450&lt;=$Q$1)</f>
        <v>0</v>
      </c>
      <c r="J3450" s="0" t="n">
        <f aca="false">VLOOKUP(D3450,Товар!$A$1:$F$61,5)</f>
        <v>250</v>
      </c>
      <c r="K3450" s="5" t="n">
        <f aca="false">IF(F3450="Поступление",TRUE())</f>
        <v>0</v>
      </c>
      <c r="L3450" s="5" t="n">
        <f aca="false">AND(G3450,H3450,I3450,K3450)</f>
        <v>0</v>
      </c>
      <c r="M3450" s="0" t="n">
        <f aca="false">IF(L3450,1,0)</f>
        <v>0</v>
      </c>
      <c r="N3450" s="0" t="n">
        <f aca="false">E3450*J3450*M3450</f>
        <v>0</v>
      </c>
    </row>
    <row r="3451" customFormat="false" ht="14.25" hidden="false" customHeight="false" outlineLevel="0" collapsed="false">
      <c r="A3451" s="0" t="n">
        <v>3450</v>
      </c>
      <c r="B3451" s="3" t="n">
        <v>45152</v>
      </c>
      <c r="C3451" s="4" t="s">
        <v>16</v>
      </c>
      <c r="D3451" s="0" t="n">
        <v>30</v>
      </c>
      <c r="E3451" s="0" t="n">
        <v>136</v>
      </c>
      <c r="F3451" s="0" t="s">
        <v>29</v>
      </c>
      <c r="G3451" s="5" t="n">
        <f aca="false">OR(C3451="M15",C3451="M10")</f>
        <v>0</v>
      </c>
      <c r="H3451" s="5" t="n">
        <f aca="false">AND(D3451&lt;=7,D3451&gt;=4)</f>
        <v>0</v>
      </c>
      <c r="I3451" s="5" t="n">
        <f aca="false">AND(B3451&gt;=$P$1,B3451&lt;=$Q$1)</f>
        <v>0</v>
      </c>
      <c r="J3451" s="0" t="n">
        <f aca="false">VLOOKUP(D3451,Товар!$A$1:$F$61,5)</f>
        <v>100</v>
      </c>
      <c r="K3451" s="5" t="n">
        <f aca="false">IF(F3451="Поступление",TRUE())</f>
        <v>0</v>
      </c>
      <c r="L3451" s="5" t="n">
        <f aca="false">AND(G3451,H3451,I3451,K3451)</f>
        <v>0</v>
      </c>
      <c r="M3451" s="0" t="n">
        <f aca="false">IF(L3451,1,0)</f>
        <v>0</v>
      </c>
      <c r="N3451" s="0" t="n">
        <f aca="false">E3451*J3451*M3451</f>
        <v>0</v>
      </c>
    </row>
    <row r="3452" customFormat="false" ht="14.25" hidden="false" customHeight="false" outlineLevel="0" collapsed="false">
      <c r="A3452" s="0" t="n">
        <v>3451</v>
      </c>
      <c r="B3452" s="3" t="n">
        <v>45152</v>
      </c>
      <c r="C3452" s="4" t="s">
        <v>16</v>
      </c>
      <c r="D3452" s="0" t="n">
        <v>31</v>
      </c>
      <c r="E3452" s="0" t="n">
        <v>107</v>
      </c>
      <c r="F3452" s="0" t="s">
        <v>29</v>
      </c>
      <c r="G3452" s="5" t="n">
        <f aca="false">OR(C3452="M15",C3452="M10")</f>
        <v>0</v>
      </c>
      <c r="H3452" s="5" t="n">
        <f aca="false">AND(D3452&lt;=7,D3452&gt;=4)</f>
        <v>0</v>
      </c>
      <c r="I3452" s="5" t="n">
        <f aca="false">AND(B3452&gt;=$P$1,B3452&lt;=$Q$1)</f>
        <v>0</v>
      </c>
      <c r="J3452" s="0" t="n">
        <f aca="false">VLOOKUP(D3452,Товар!$A$1:$F$61,5)</f>
        <v>80</v>
      </c>
      <c r="K3452" s="5" t="n">
        <f aca="false">IF(F3452="Поступление",TRUE())</f>
        <v>0</v>
      </c>
      <c r="L3452" s="5" t="n">
        <f aca="false">AND(G3452,H3452,I3452,K3452)</f>
        <v>0</v>
      </c>
      <c r="M3452" s="0" t="n">
        <f aca="false">IF(L3452,1,0)</f>
        <v>0</v>
      </c>
      <c r="N3452" s="0" t="n">
        <f aca="false">E3452*J3452*M3452</f>
        <v>0</v>
      </c>
    </row>
    <row r="3453" customFormat="false" ht="14.25" hidden="false" customHeight="false" outlineLevel="0" collapsed="false">
      <c r="A3453" s="0" t="n">
        <v>3452</v>
      </c>
      <c r="B3453" s="3" t="n">
        <v>45152</v>
      </c>
      <c r="C3453" s="4" t="s">
        <v>16</v>
      </c>
      <c r="D3453" s="0" t="n">
        <v>32</v>
      </c>
      <c r="E3453" s="0" t="n">
        <v>111</v>
      </c>
      <c r="F3453" s="0" t="s">
        <v>29</v>
      </c>
      <c r="G3453" s="5" t="n">
        <f aca="false">OR(C3453="M15",C3453="M10")</f>
        <v>0</v>
      </c>
      <c r="H3453" s="5" t="n">
        <f aca="false">AND(D3453&lt;=7,D3453&gt;=4)</f>
        <v>0</v>
      </c>
      <c r="I3453" s="5" t="n">
        <f aca="false">AND(B3453&gt;=$P$1,B3453&lt;=$Q$1)</f>
        <v>0</v>
      </c>
      <c r="J3453" s="0" t="n">
        <f aca="false">VLOOKUP(D3453,Товар!$A$1:$F$61,5)</f>
        <v>100</v>
      </c>
      <c r="K3453" s="5" t="n">
        <f aca="false">IF(F3453="Поступление",TRUE())</f>
        <v>0</v>
      </c>
      <c r="L3453" s="5" t="n">
        <f aca="false">AND(G3453,H3453,I3453,K3453)</f>
        <v>0</v>
      </c>
      <c r="M3453" s="0" t="n">
        <f aca="false">IF(L3453,1,0)</f>
        <v>0</v>
      </c>
      <c r="N3453" s="0" t="n">
        <f aca="false">E3453*J3453*M3453</f>
        <v>0</v>
      </c>
    </row>
    <row r="3454" customFormat="false" ht="14.25" hidden="false" customHeight="false" outlineLevel="0" collapsed="false">
      <c r="A3454" s="0" t="n">
        <v>3453</v>
      </c>
      <c r="B3454" s="3" t="n">
        <v>45152</v>
      </c>
      <c r="C3454" s="4" t="s">
        <v>16</v>
      </c>
      <c r="D3454" s="0" t="n">
        <v>33</v>
      </c>
      <c r="E3454" s="0" t="n">
        <v>113</v>
      </c>
      <c r="F3454" s="0" t="s">
        <v>29</v>
      </c>
      <c r="G3454" s="5" t="n">
        <f aca="false">OR(C3454="M15",C3454="M10")</f>
        <v>0</v>
      </c>
      <c r="H3454" s="5" t="n">
        <f aca="false">AND(D3454&lt;=7,D3454&gt;=4)</f>
        <v>0</v>
      </c>
      <c r="I3454" s="5" t="n">
        <f aca="false">AND(B3454&gt;=$P$1,B3454&lt;=$Q$1)</f>
        <v>0</v>
      </c>
      <c r="J3454" s="0" t="n">
        <f aca="false">VLOOKUP(D3454,Товар!$A$1:$F$61,5)</f>
        <v>100</v>
      </c>
      <c r="K3454" s="5" t="n">
        <f aca="false">IF(F3454="Поступление",TRUE())</f>
        <v>0</v>
      </c>
      <c r="L3454" s="5" t="n">
        <f aca="false">AND(G3454,H3454,I3454,K3454)</f>
        <v>0</v>
      </c>
      <c r="M3454" s="0" t="n">
        <f aca="false">IF(L3454,1,0)</f>
        <v>0</v>
      </c>
      <c r="N3454" s="0" t="n">
        <f aca="false">E3454*J3454*M3454</f>
        <v>0</v>
      </c>
    </row>
    <row r="3455" customFormat="false" ht="14.25" hidden="false" customHeight="false" outlineLevel="0" collapsed="false">
      <c r="A3455" s="0" t="n">
        <v>3454</v>
      </c>
      <c r="B3455" s="3" t="n">
        <v>45152</v>
      </c>
      <c r="C3455" s="4" t="s">
        <v>16</v>
      </c>
      <c r="D3455" s="0" t="n">
        <v>34</v>
      </c>
      <c r="E3455" s="0" t="n">
        <v>133</v>
      </c>
      <c r="F3455" s="0" t="s">
        <v>29</v>
      </c>
      <c r="G3455" s="5" t="n">
        <f aca="false">OR(C3455="M15",C3455="M10")</f>
        <v>0</v>
      </c>
      <c r="H3455" s="5" t="n">
        <f aca="false">AND(D3455&lt;=7,D3455&gt;=4)</f>
        <v>0</v>
      </c>
      <c r="I3455" s="5" t="n">
        <f aca="false">AND(B3455&gt;=$P$1,B3455&lt;=$Q$1)</f>
        <v>0</v>
      </c>
      <c r="J3455" s="0" t="n">
        <f aca="false">VLOOKUP(D3455,Товар!$A$1:$F$61,5)</f>
        <v>200</v>
      </c>
      <c r="K3455" s="5" t="n">
        <f aca="false">IF(F3455="Поступление",TRUE())</f>
        <v>0</v>
      </c>
      <c r="L3455" s="5" t="n">
        <f aca="false">AND(G3455,H3455,I3455,K3455)</f>
        <v>0</v>
      </c>
      <c r="M3455" s="0" t="n">
        <f aca="false">IF(L3455,1,0)</f>
        <v>0</v>
      </c>
      <c r="N3455" s="0" t="n">
        <f aca="false">E3455*J3455*M3455</f>
        <v>0</v>
      </c>
    </row>
    <row r="3456" customFormat="false" ht="14.25" hidden="false" customHeight="false" outlineLevel="0" collapsed="false">
      <c r="A3456" s="0" t="n">
        <v>3455</v>
      </c>
      <c r="B3456" s="3" t="n">
        <v>45152</v>
      </c>
      <c r="C3456" s="4" t="s">
        <v>16</v>
      </c>
      <c r="D3456" s="0" t="n">
        <v>35</v>
      </c>
      <c r="E3456" s="0" t="n">
        <v>144</v>
      </c>
      <c r="F3456" s="0" t="s">
        <v>29</v>
      </c>
      <c r="G3456" s="5" t="n">
        <f aca="false">OR(C3456="M15",C3456="M10")</f>
        <v>0</v>
      </c>
      <c r="H3456" s="5" t="n">
        <f aca="false">AND(D3456&lt;=7,D3456&gt;=4)</f>
        <v>0</v>
      </c>
      <c r="I3456" s="5" t="n">
        <f aca="false">AND(B3456&gt;=$P$1,B3456&lt;=$Q$1)</f>
        <v>0</v>
      </c>
      <c r="J3456" s="0" t="n">
        <f aca="false">VLOOKUP(D3456,Товар!$A$1:$F$61,5)</f>
        <v>300</v>
      </c>
      <c r="K3456" s="5" t="n">
        <f aca="false">IF(F3456="Поступление",TRUE())</f>
        <v>0</v>
      </c>
      <c r="L3456" s="5" t="n">
        <f aca="false">AND(G3456,H3456,I3456,K3456)</f>
        <v>0</v>
      </c>
      <c r="M3456" s="0" t="n">
        <f aca="false">IF(L3456,1,0)</f>
        <v>0</v>
      </c>
      <c r="N3456" s="0" t="n">
        <f aca="false">E3456*J3456*M3456</f>
        <v>0</v>
      </c>
    </row>
    <row r="3457" customFormat="false" ht="14.25" hidden="false" customHeight="false" outlineLevel="0" collapsed="false">
      <c r="A3457" s="0" t="n">
        <v>3456</v>
      </c>
      <c r="B3457" s="3" t="n">
        <v>45152</v>
      </c>
      <c r="C3457" s="4" t="s">
        <v>16</v>
      </c>
      <c r="D3457" s="0" t="n">
        <v>36</v>
      </c>
      <c r="E3457" s="0" t="n">
        <v>155</v>
      </c>
      <c r="F3457" s="0" t="s">
        <v>29</v>
      </c>
      <c r="G3457" s="5" t="n">
        <f aca="false">OR(C3457="M15",C3457="M10")</f>
        <v>0</v>
      </c>
      <c r="H3457" s="5" t="n">
        <f aca="false">AND(D3457&lt;=7,D3457&gt;=4)</f>
        <v>0</v>
      </c>
      <c r="I3457" s="5" t="n">
        <f aca="false">AND(B3457&gt;=$P$1,B3457&lt;=$Q$1)</f>
        <v>0</v>
      </c>
      <c r="J3457" s="0" t="n">
        <f aca="false">VLOOKUP(D3457,Товар!$A$1:$F$61,5)</f>
        <v>400</v>
      </c>
      <c r="K3457" s="5" t="n">
        <f aca="false">IF(F3457="Поступление",TRUE())</f>
        <v>0</v>
      </c>
      <c r="L3457" s="5" t="n">
        <f aca="false">AND(G3457,H3457,I3457,K3457)</f>
        <v>0</v>
      </c>
      <c r="M3457" s="0" t="n">
        <f aca="false">IF(L3457,1,0)</f>
        <v>0</v>
      </c>
      <c r="N3457" s="0" t="n">
        <f aca="false">E3457*J3457*M3457</f>
        <v>0</v>
      </c>
    </row>
    <row r="3458" customFormat="false" ht="14.25" hidden="false" customHeight="false" outlineLevel="0" collapsed="false">
      <c r="A3458" s="0" t="n">
        <v>3457</v>
      </c>
      <c r="B3458" s="3" t="n">
        <v>45152</v>
      </c>
      <c r="C3458" s="4" t="s">
        <v>17</v>
      </c>
      <c r="D3458" s="0" t="n">
        <v>1</v>
      </c>
      <c r="E3458" s="0" t="n">
        <v>366</v>
      </c>
      <c r="F3458" s="0" t="s">
        <v>29</v>
      </c>
      <c r="G3458" s="5" t="n">
        <f aca="false">OR(C3458="M15",C3458="M10")</f>
        <v>0</v>
      </c>
      <c r="H3458" s="5" t="n">
        <f aca="false">AND(D3458&lt;=7,D3458&gt;=4)</f>
        <v>0</v>
      </c>
      <c r="I3458" s="5" t="n">
        <f aca="false">AND(B3458&gt;=$P$1,B3458&lt;=$Q$1)</f>
        <v>0</v>
      </c>
      <c r="J3458" s="0" t="n">
        <f aca="false">VLOOKUP(D3458,Товар!$A$1:$F$61,5)</f>
        <v>250</v>
      </c>
      <c r="K3458" s="5" t="n">
        <f aca="false">IF(F3458="Поступление",TRUE())</f>
        <v>0</v>
      </c>
      <c r="L3458" s="5" t="n">
        <f aca="false">AND(G3458,H3458,I3458,K3458)</f>
        <v>0</v>
      </c>
      <c r="M3458" s="0" t="n">
        <f aca="false">IF(L3458,1,0)</f>
        <v>0</v>
      </c>
      <c r="N3458" s="0" t="n">
        <f aca="false">E3458*J3458*M3458</f>
        <v>0</v>
      </c>
    </row>
    <row r="3459" customFormat="false" ht="14.25" hidden="false" customHeight="false" outlineLevel="0" collapsed="false">
      <c r="A3459" s="0" t="n">
        <v>3458</v>
      </c>
      <c r="B3459" s="3" t="n">
        <v>45152</v>
      </c>
      <c r="C3459" s="4" t="s">
        <v>17</v>
      </c>
      <c r="D3459" s="0" t="n">
        <v>2</v>
      </c>
      <c r="E3459" s="0" t="n">
        <v>275</v>
      </c>
      <c r="F3459" s="0" t="s">
        <v>29</v>
      </c>
      <c r="G3459" s="5" t="n">
        <f aca="false">OR(C3459="M15",C3459="M10")</f>
        <v>0</v>
      </c>
      <c r="H3459" s="5" t="n">
        <f aca="false">AND(D3459&lt;=7,D3459&gt;=4)</f>
        <v>0</v>
      </c>
      <c r="I3459" s="5" t="n">
        <f aca="false">AND(B3459&gt;=$P$1,B3459&lt;=$Q$1)</f>
        <v>0</v>
      </c>
      <c r="J3459" s="0" t="n">
        <f aca="false">VLOOKUP(D3459,Товар!$A$1:$F$61,5)</f>
        <v>1</v>
      </c>
      <c r="K3459" s="5" t="n">
        <f aca="false">IF(F3459="Поступление",TRUE())</f>
        <v>0</v>
      </c>
      <c r="L3459" s="5" t="n">
        <f aca="false">AND(G3459,H3459,I3459,K3459)</f>
        <v>0</v>
      </c>
      <c r="M3459" s="0" t="n">
        <f aca="false">IF(L3459,1,0)</f>
        <v>0</v>
      </c>
      <c r="N3459" s="0" t="n">
        <f aca="false">E3459*J3459*M3459</f>
        <v>0</v>
      </c>
    </row>
    <row r="3460" customFormat="false" ht="14.25" hidden="false" customHeight="false" outlineLevel="0" collapsed="false">
      <c r="A3460" s="0" t="n">
        <v>3459</v>
      </c>
      <c r="B3460" s="3" t="n">
        <v>45152</v>
      </c>
      <c r="C3460" s="4" t="s">
        <v>17</v>
      </c>
      <c r="D3460" s="0" t="n">
        <v>3</v>
      </c>
      <c r="E3460" s="0" t="n">
        <v>234</v>
      </c>
      <c r="F3460" s="0" t="s">
        <v>29</v>
      </c>
      <c r="G3460" s="5" t="n">
        <f aca="false">OR(C3460="M15",C3460="M10")</f>
        <v>0</v>
      </c>
      <c r="H3460" s="5" t="n">
        <f aca="false">AND(D3460&lt;=7,D3460&gt;=4)</f>
        <v>0</v>
      </c>
      <c r="I3460" s="5" t="n">
        <f aca="false">AND(B3460&gt;=$P$1,B3460&lt;=$Q$1)</f>
        <v>0</v>
      </c>
      <c r="J3460" s="0" t="n">
        <f aca="false">VLOOKUP(D3460,Товар!$A$1:$F$61,5)</f>
        <v>6</v>
      </c>
      <c r="K3460" s="5" t="n">
        <f aca="false">IF(F3460="Поступление",TRUE())</f>
        <v>0</v>
      </c>
      <c r="L3460" s="5" t="n">
        <f aca="false">AND(G3460,H3460,I3460,K3460)</f>
        <v>0</v>
      </c>
      <c r="M3460" s="0" t="n">
        <f aca="false">IF(L3460,1,0)</f>
        <v>0</v>
      </c>
      <c r="N3460" s="0" t="n">
        <f aca="false">E3460*J3460*M3460</f>
        <v>0</v>
      </c>
    </row>
    <row r="3461" customFormat="false" ht="14.25" hidden="false" customHeight="false" outlineLevel="0" collapsed="false">
      <c r="A3461" s="0" t="n">
        <v>3460</v>
      </c>
      <c r="B3461" s="3" t="n">
        <v>45152</v>
      </c>
      <c r="C3461" s="4" t="s">
        <v>17</v>
      </c>
      <c r="D3461" s="0" t="n">
        <v>4</v>
      </c>
      <c r="E3461" s="0" t="n">
        <v>228</v>
      </c>
      <c r="F3461" s="0" t="s">
        <v>29</v>
      </c>
      <c r="G3461" s="5" t="n">
        <f aca="false">OR(C3461="M15",C3461="M10")</f>
        <v>0</v>
      </c>
      <c r="H3461" s="5" t="n">
        <f aca="false">AND(D3461&lt;=7,D3461&gt;=4)</f>
        <v>1</v>
      </c>
      <c r="I3461" s="5" t="n">
        <f aca="false">AND(B3461&gt;=$P$1,B3461&lt;=$Q$1)</f>
        <v>0</v>
      </c>
      <c r="J3461" s="0" t="n">
        <f aca="false">VLOOKUP(D3461,Товар!$A$1:$F$61,5)</f>
        <v>250</v>
      </c>
      <c r="K3461" s="5" t="n">
        <f aca="false">IF(F3461="Поступление",TRUE())</f>
        <v>0</v>
      </c>
      <c r="L3461" s="5" t="n">
        <f aca="false">AND(G3461,H3461,I3461,K3461)</f>
        <v>0</v>
      </c>
      <c r="M3461" s="0" t="n">
        <f aca="false">IF(L3461,1,0)</f>
        <v>0</v>
      </c>
      <c r="N3461" s="0" t="n">
        <f aca="false">E3461*J3461*M3461</f>
        <v>0</v>
      </c>
    </row>
    <row r="3462" customFormat="false" ht="14.25" hidden="false" customHeight="false" outlineLevel="0" collapsed="false">
      <c r="A3462" s="0" t="n">
        <v>3461</v>
      </c>
      <c r="B3462" s="3" t="n">
        <v>45152</v>
      </c>
      <c r="C3462" s="4" t="s">
        <v>17</v>
      </c>
      <c r="D3462" s="0" t="n">
        <v>5</v>
      </c>
      <c r="E3462" s="0" t="n">
        <v>217</v>
      </c>
      <c r="F3462" s="0" t="s">
        <v>29</v>
      </c>
      <c r="G3462" s="5" t="n">
        <f aca="false">OR(C3462="M15",C3462="M10")</f>
        <v>0</v>
      </c>
      <c r="H3462" s="5" t="n">
        <f aca="false">AND(D3462&lt;=7,D3462&gt;=4)</f>
        <v>1</v>
      </c>
      <c r="I3462" s="5" t="n">
        <f aca="false">AND(B3462&gt;=$P$1,B3462&lt;=$Q$1)</f>
        <v>0</v>
      </c>
      <c r="J3462" s="0" t="n">
        <f aca="false">VLOOKUP(D3462,Товар!$A$1:$F$61,5)</f>
        <v>800</v>
      </c>
      <c r="K3462" s="5" t="n">
        <f aca="false">IF(F3462="Поступление",TRUE())</f>
        <v>0</v>
      </c>
      <c r="L3462" s="5" t="n">
        <f aca="false">AND(G3462,H3462,I3462,K3462)</f>
        <v>0</v>
      </c>
      <c r="M3462" s="0" t="n">
        <f aca="false">IF(L3462,1,0)</f>
        <v>0</v>
      </c>
      <c r="N3462" s="0" t="n">
        <f aca="false">E3462*J3462*M3462</f>
        <v>0</v>
      </c>
    </row>
    <row r="3463" customFormat="false" ht="14.25" hidden="false" customHeight="false" outlineLevel="0" collapsed="false">
      <c r="A3463" s="0" t="n">
        <v>3462</v>
      </c>
      <c r="B3463" s="3" t="n">
        <v>45152</v>
      </c>
      <c r="C3463" s="4" t="s">
        <v>17</v>
      </c>
      <c r="D3463" s="0" t="n">
        <v>6</v>
      </c>
      <c r="E3463" s="0" t="n">
        <v>258</v>
      </c>
      <c r="F3463" s="0" t="s">
        <v>29</v>
      </c>
      <c r="G3463" s="5" t="n">
        <f aca="false">OR(C3463="M15",C3463="M10")</f>
        <v>0</v>
      </c>
      <c r="H3463" s="5" t="n">
        <f aca="false">AND(D3463&lt;=7,D3463&gt;=4)</f>
        <v>1</v>
      </c>
      <c r="I3463" s="5" t="n">
        <f aca="false">AND(B3463&gt;=$P$1,B3463&lt;=$Q$1)</f>
        <v>0</v>
      </c>
      <c r="J3463" s="0" t="n">
        <f aca="false">VLOOKUP(D3463,Товар!$A$1:$F$61,5)</f>
        <v>500</v>
      </c>
      <c r="K3463" s="5" t="n">
        <f aca="false">IF(F3463="Поступление",TRUE())</f>
        <v>0</v>
      </c>
      <c r="L3463" s="5" t="n">
        <f aca="false">AND(G3463,H3463,I3463,K3463)</f>
        <v>0</v>
      </c>
      <c r="M3463" s="0" t="n">
        <f aca="false">IF(L3463,1,0)</f>
        <v>0</v>
      </c>
      <c r="N3463" s="0" t="n">
        <f aca="false">E3463*J3463*M3463</f>
        <v>0</v>
      </c>
    </row>
    <row r="3464" customFormat="false" ht="14.25" hidden="false" customHeight="false" outlineLevel="0" collapsed="false">
      <c r="A3464" s="0" t="n">
        <v>3463</v>
      </c>
      <c r="B3464" s="3" t="n">
        <v>45152</v>
      </c>
      <c r="C3464" s="4" t="s">
        <v>17</v>
      </c>
      <c r="D3464" s="0" t="n">
        <v>7</v>
      </c>
      <c r="E3464" s="0" t="n">
        <v>199</v>
      </c>
      <c r="F3464" s="0" t="s">
        <v>29</v>
      </c>
      <c r="G3464" s="5" t="n">
        <f aca="false">OR(C3464="M15",C3464="M10")</f>
        <v>0</v>
      </c>
      <c r="H3464" s="5" t="n">
        <f aca="false">AND(D3464&lt;=7,D3464&gt;=4)</f>
        <v>1</v>
      </c>
      <c r="I3464" s="5" t="n">
        <f aca="false">AND(B3464&gt;=$P$1,B3464&lt;=$Q$1)</f>
        <v>0</v>
      </c>
      <c r="J3464" s="0" t="n">
        <f aca="false">VLOOKUP(D3464,Товар!$A$1:$F$61,5)</f>
        <v>1000</v>
      </c>
      <c r="K3464" s="5" t="n">
        <f aca="false">IF(F3464="Поступление",TRUE())</f>
        <v>0</v>
      </c>
      <c r="L3464" s="5" t="n">
        <f aca="false">AND(G3464,H3464,I3464,K3464)</f>
        <v>0</v>
      </c>
      <c r="M3464" s="0" t="n">
        <f aca="false">IF(L3464,1,0)</f>
        <v>0</v>
      </c>
      <c r="N3464" s="0" t="n">
        <f aca="false">E3464*J3464*M3464</f>
        <v>0</v>
      </c>
    </row>
    <row r="3465" customFormat="false" ht="14.25" hidden="false" customHeight="false" outlineLevel="0" collapsed="false">
      <c r="A3465" s="0" t="n">
        <v>3464</v>
      </c>
      <c r="B3465" s="3" t="n">
        <v>45152</v>
      </c>
      <c r="C3465" s="4" t="s">
        <v>17</v>
      </c>
      <c r="D3465" s="0" t="n">
        <v>8</v>
      </c>
      <c r="E3465" s="0" t="n">
        <v>248</v>
      </c>
      <c r="F3465" s="0" t="s">
        <v>29</v>
      </c>
      <c r="G3465" s="5" t="n">
        <f aca="false">OR(C3465="M15",C3465="M10")</f>
        <v>0</v>
      </c>
      <c r="H3465" s="5" t="n">
        <f aca="false">AND(D3465&lt;=7,D3465&gt;=4)</f>
        <v>0</v>
      </c>
      <c r="I3465" s="5" t="n">
        <f aca="false">AND(B3465&gt;=$P$1,B3465&lt;=$Q$1)</f>
        <v>0</v>
      </c>
      <c r="J3465" s="0" t="n">
        <f aca="false">VLOOKUP(D3465,Товар!$A$1:$F$61,5)</f>
        <v>250</v>
      </c>
      <c r="K3465" s="5" t="n">
        <f aca="false">IF(F3465="Поступление",TRUE())</f>
        <v>0</v>
      </c>
      <c r="L3465" s="5" t="n">
        <f aca="false">AND(G3465,H3465,I3465,K3465)</f>
        <v>0</v>
      </c>
      <c r="M3465" s="0" t="n">
        <f aca="false">IF(L3465,1,0)</f>
        <v>0</v>
      </c>
      <c r="N3465" s="0" t="n">
        <f aca="false">E3465*J3465*M3465</f>
        <v>0</v>
      </c>
    </row>
    <row r="3466" customFormat="false" ht="14.25" hidden="false" customHeight="false" outlineLevel="0" collapsed="false">
      <c r="A3466" s="0" t="n">
        <v>3465</v>
      </c>
      <c r="B3466" s="3" t="n">
        <v>45152</v>
      </c>
      <c r="C3466" s="4" t="s">
        <v>17</v>
      </c>
      <c r="D3466" s="0" t="n">
        <v>9</v>
      </c>
      <c r="E3466" s="0" t="n">
        <v>236</v>
      </c>
      <c r="F3466" s="0" t="s">
        <v>29</v>
      </c>
      <c r="G3466" s="5" t="n">
        <f aca="false">OR(C3466="M15",C3466="M10")</f>
        <v>0</v>
      </c>
      <c r="H3466" s="5" t="n">
        <f aca="false">AND(D3466&lt;=7,D3466&gt;=4)</f>
        <v>0</v>
      </c>
      <c r="I3466" s="5" t="n">
        <f aca="false">AND(B3466&gt;=$P$1,B3466&lt;=$Q$1)</f>
        <v>0</v>
      </c>
      <c r="J3466" s="0" t="n">
        <f aca="false">VLOOKUP(D3466,Товар!$A$1:$F$61,5)</f>
        <v>500</v>
      </c>
      <c r="K3466" s="5" t="n">
        <f aca="false">IF(F3466="Поступление",TRUE())</f>
        <v>0</v>
      </c>
      <c r="L3466" s="5" t="n">
        <f aca="false">AND(G3466,H3466,I3466,K3466)</f>
        <v>0</v>
      </c>
      <c r="M3466" s="0" t="n">
        <f aca="false">IF(L3466,1,0)</f>
        <v>0</v>
      </c>
      <c r="N3466" s="0" t="n">
        <f aca="false">E3466*J3466*M3466</f>
        <v>0</v>
      </c>
    </row>
    <row r="3467" customFormat="false" ht="14.25" hidden="false" customHeight="false" outlineLevel="0" collapsed="false">
      <c r="A3467" s="0" t="n">
        <v>3466</v>
      </c>
      <c r="B3467" s="3" t="n">
        <v>45152</v>
      </c>
      <c r="C3467" s="4" t="s">
        <v>17</v>
      </c>
      <c r="D3467" s="0" t="n">
        <v>10</v>
      </c>
      <c r="E3467" s="0" t="n">
        <v>287</v>
      </c>
      <c r="F3467" s="0" t="s">
        <v>29</v>
      </c>
      <c r="G3467" s="5" t="n">
        <f aca="false">OR(C3467="M15",C3467="M10")</f>
        <v>0</v>
      </c>
      <c r="H3467" s="5" t="n">
        <f aca="false">AND(D3467&lt;=7,D3467&gt;=4)</f>
        <v>0</v>
      </c>
      <c r="I3467" s="5" t="n">
        <f aca="false">AND(B3467&gt;=$P$1,B3467&lt;=$Q$1)</f>
        <v>0</v>
      </c>
      <c r="J3467" s="0" t="n">
        <f aca="false">VLOOKUP(D3467,Товар!$A$1:$F$61,5)</f>
        <v>1000</v>
      </c>
      <c r="K3467" s="5" t="n">
        <f aca="false">IF(F3467="Поступление",TRUE())</f>
        <v>0</v>
      </c>
      <c r="L3467" s="5" t="n">
        <f aca="false">AND(G3467,H3467,I3467,K3467)</f>
        <v>0</v>
      </c>
      <c r="M3467" s="0" t="n">
        <f aca="false">IF(L3467,1,0)</f>
        <v>0</v>
      </c>
      <c r="N3467" s="0" t="n">
        <f aca="false">E3467*J3467*M3467</f>
        <v>0</v>
      </c>
    </row>
    <row r="3468" customFormat="false" ht="14.25" hidden="false" customHeight="false" outlineLevel="0" collapsed="false">
      <c r="A3468" s="0" t="n">
        <v>3467</v>
      </c>
      <c r="B3468" s="3" t="n">
        <v>45152</v>
      </c>
      <c r="C3468" s="4" t="s">
        <v>17</v>
      </c>
      <c r="D3468" s="0" t="n">
        <v>11</v>
      </c>
      <c r="E3468" s="0" t="n">
        <v>265</v>
      </c>
      <c r="F3468" s="0" t="s">
        <v>29</v>
      </c>
      <c r="G3468" s="5" t="n">
        <f aca="false">OR(C3468="M15",C3468="M10")</f>
        <v>0</v>
      </c>
      <c r="H3468" s="5" t="n">
        <f aca="false">AND(D3468&lt;=7,D3468&gt;=4)</f>
        <v>0</v>
      </c>
      <c r="I3468" s="5" t="n">
        <f aca="false">AND(B3468&gt;=$P$1,B3468&lt;=$Q$1)</f>
        <v>0</v>
      </c>
      <c r="J3468" s="0" t="n">
        <f aca="false">VLOOKUP(D3468,Товар!$A$1:$F$61,5)</f>
        <v>500</v>
      </c>
      <c r="K3468" s="5" t="n">
        <f aca="false">IF(F3468="Поступление",TRUE())</f>
        <v>0</v>
      </c>
      <c r="L3468" s="5" t="n">
        <f aca="false">AND(G3468,H3468,I3468,K3468)</f>
        <v>0</v>
      </c>
      <c r="M3468" s="0" t="n">
        <f aca="false">IF(L3468,1,0)</f>
        <v>0</v>
      </c>
      <c r="N3468" s="0" t="n">
        <f aca="false">E3468*J3468*M3468</f>
        <v>0</v>
      </c>
    </row>
    <row r="3469" customFormat="false" ht="14.25" hidden="false" customHeight="false" outlineLevel="0" collapsed="false">
      <c r="A3469" s="0" t="n">
        <v>3468</v>
      </c>
      <c r="B3469" s="3" t="n">
        <v>45152</v>
      </c>
      <c r="C3469" s="4" t="s">
        <v>17</v>
      </c>
      <c r="D3469" s="0" t="n">
        <v>12</v>
      </c>
      <c r="E3469" s="0" t="n">
        <v>234</v>
      </c>
      <c r="F3469" s="0" t="s">
        <v>29</v>
      </c>
      <c r="G3469" s="5" t="n">
        <f aca="false">OR(C3469="M15",C3469="M10")</f>
        <v>0</v>
      </c>
      <c r="H3469" s="5" t="n">
        <f aca="false">AND(D3469&lt;=7,D3469&gt;=4)</f>
        <v>0</v>
      </c>
      <c r="I3469" s="5" t="n">
        <f aca="false">AND(B3469&gt;=$P$1,B3469&lt;=$Q$1)</f>
        <v>0</v>
      </c>
      <c r="J3469" s="0" t="n">
        <f aca="false">VLOOKUP(D3469,Товар!$A$1:$F$61,5)</f>
        <v>250</v>
      </c>
      <c r="K3469" s="5" t="n">
        <f aca="false">IF(F3469="Поступление",TRUE())</f>
        <v>0</v>
      </c>
      <c r="L3469" s="5" t="n">
        <f aca="false">AND(G3469,H3469,I3469,K3469)</f>
        <v>0</v>
      </c>
      <c r="M3469" s="0" t="n">
        <f aca="false">IF(L3469,1,0)</f>
        <v>0</v>
      </c>
      <c r="N3469" s="0" t="n">
        <f aca="false">E3469*J3469*M3469</f>
        <v>0</v>
      </c>
    </row>
    <row r="3470" customFormat="false" ht="14.25" hidden="false" customHeight="false" outlineLevel="0" collapsed="false">
      <c r="A3470" s="0" t="n">
        <v>3469</v>
      </c>
      <c r="B3470" s="3" t="n">
        <v>45152</v>
      </c>
      <c r="C3470" s="4" t="s">
        <v>17</v>
      </c>
      <c r="D3470" s="0" t="n">
        <v>13</v>
      </c>
      <c r="E3470" s="0" t="n">
        <v>258</v>
      </c>
      <c r="F3470" s="0" t="s">
        <v>29</v>
      </c>
      <c r="G3470" s="5" t="n">
        <f aca="false">OR(C3470="M15",C3470="M10")</f>
        <v>0</v>
      </c>
      <c r="H3470" s="5" t="n">
        <f aca="false">AND(D3470&lt;=7,D3470&gt;=4)</f>
        <v>0</v>
      </c>
      <c r="I3470" s="5" t="n">
        <f aca="false">AND(B3470&gt;=$P$1,B3470&lt;=$Q$1)</f>
        <v>0</v>
      </c>
      <c r="J3470" s="0" t="n">
        <f aca="false">VLOOKUP(D3470,Товар!$A$1:$F$61,5)</f>
        <v>500</v>
      </c>
      <c r="K3470" s="5" t="n">
        <f aca="false">IF(F3470="Поступление",TRUE())</f>
        <v>0</v>
      </c>
      <c r="L3470" s="5" t="n">
        <f aca="false">AND(G3470,H3470,I3470,K3470)</f>
        <v>0</v>
      </c>
      <c r="M3470" s="0" t="n">
        <f aca="false">IF(L3470,1,0)</f>
        <v>0</v>
      </c>
      <c r="N3470" s="0" t="n">
        <f aca="false">E3470*J3470*M3470</f>
        <v>0</v>
      </c>
    </row>
    <row r="3471" customFormat="false" ht="14.25" hidden="false" customHeight="false" outlineLevel="0" collapsed="false">
      <c r="A3471" s="0" t="n">
        <v>3470</v>
      </c>
      <c r="B3471" s="3" t="n">
        <v>45152</v>
      </c>
      <c r="C3471" s="4" t="s">
        <v>17</v>
      </c>
      <c r="D3471" s="0" t="n">
        <v>14</v>
      </c>
      <c r="E3471" s="0" t="n">
        <v>264</v>
      </c>
      <c r="F3471" s="0" t="s">
        <v>29</v>
      </c>
      <c r="G3471" s="5" t="n">
        <f aca="false">OR(C3471="M15",C3471="M10")</f>
        <v>0</v>
      </c>
      <c r="H3471" s="5" t="n">
        <f aca="false">AND(D3471&lt;=7,D3471&gt;=4)</f>
        <v>0</v>
      </c>
      <c r="I3471" s="5" t="n">
        <f aca="false">AND(B3471&gt;=$P$1,B3471&lt;=$Q$1)</f>
        <v>0</v>
      </c>
      <c r="J3471" s="0" t="n">
        <f aca="false">VLOOKUP(D3471,Товар!$A$1:$F$61,5)</f>
        <v>300</v>
      </c>
      <c r="K3471" s="5" t="n">
        <f aca="false">IF(F3471="Поступление",TRUE())</f>
        <v>0</v>
      </c>
      <c r="L3471" s="5" t="n">
        <f aca="false">AND(G3471,H3471,I3471,K3471)</f>
        <v>0</v>
      </c>
      <c r="M3471" s="0" t="n">
        <f aca="false">IF(L3471,1,0)</f>
        <v>0</v>
      </c>
      <c r="N3471" s="0" t="n">
        <f aca="false">E3471*J3471*M3471</f>
        <v>0</v>
      </c>
    </row>
    <row r="3472" customFormat="false" ht="14.25" hidden="false" customHeight="false" outlineLevel="0" collapsed="false">
      <c r="A3472" s="0" t="n">
        <v>3471</v>
      </c>
      <c r="B3472" s="3" t="n">
        <v>45152</v>
      </c>
      <c r="C3472" s="4" t="s">
        <v>17</v>
      </c>
      <c r="D3472" s="0" t="n">
        <v>15</v>
      </c>
      <c r="E3472" s="0" t="n">
        <v>237</v>
      </c>
      <c r="F3472" s="0" t="s">
        <v>29</v>
      </c>
      <c r="G3472" s="5" t="n">
        <f aca="false">OR(C3472="M15",C3472="M10")</f>
        <v>0</v>
      </c>
      <c r="H3472" s="5" t="n">
        <f aca="false">AND(D3472&lt;=7,D3472&gt;=4)</f>
        <v>0</v>
      </c>
      <c r="I3472" s="5" t="n">
        <f aca="false">AND(B3472&gt;=$P$1,B3472&lt;=$Q$1)</f>
        <v>0</v>
      </c>
      <c r="J3472" s="0" t="n">
        <f aca="false">VLOOKUP(D3472,Товар!$A$1:$F$61,5)</f>
        <v>250</v>
      </c>
      <c r="K3472" s="5" t="n">
        <f aca="false">IF(F3472="Поступление",TRUE())</f>
        <v>0</v>
      </c>
      <c r="L3472" s="5" t="n">
        <f aca="false">AND(G3472,H3472,I3472,K3472)</f>
        <v>0</v>
      </c>
      <c r="M3472" s="0" t="n">
        <f aca="false">IF(L3472,1,0)</f>
        <v>0</v>
      </c>
      <c r="N3472" s="0" t="n">
        <f aca="false">E3472*J3472*M3472</f>
        <v>0</v>
      </c>
    </row>
    <row r="3473" customFormat="false" ht="14.25" hidden="false" customHeight="false" outlineLevel="0" collapsed="false">
      <c r="A3473" s="0" t="n">
        <v>3472</v>
      </c>
      <c r="B3473" s="3" t="n">
        <v>45152</v>
      </c>
      <c r="C3473" s="4" t="s">
        <v>17</v>
      </c>
      <c r="D3473" s="0" t="n">
        <v>16</v>
      </c>
      <c r="E3473" s="0" t="n">
        <v>218</v>
      </c>
      <c r="F3473" s="0" t="s">
        <v>29</v>
      </c>
      <c r="G3473" s="5" t="n">
        <f aca="false">OR(C3473="M15",C3473="M10")</f>
        <v>0</v>
      </c>
      <c r="H3473" s="5" t="n">
        <f aca="false">AND(D3473&lt;=7,D3473&gt;=4)</f>
        <v>0</v>
      </c>
      <c r="I3473" s="5" t="n">
        <f aca="false">AND(B3473&gt;=$P$1,B3473&lt;=$Q$1)</f>
        <v>0</v>
      </c>
      <c r="J3473" s="0" t="n">
        <f aca="false">VLOOKUP(D3473,Товар!$A$1:$F$61,5)</f>
        <v>1</v>
      </c>
      <c r="K3473" s="5" t="n">
        <f aca="false">IF(F3473="Поступление",TRUE())</f>
        <v>0</v>
      </c>
      <c r="L3473" s="5" t="n">
        <f aca="false">AND(G3473,H3473,I3473,K3473)</f>
        <v>0</v>
      </c>
      <c r="M3473" s="0" t="n">
        <f aca="false">IF(L3473,1,0)</f>
        <v>0</v>
      </c>
      <c r="N3473" s="0" t="n">
        <f aca="false">E3473*J3473*M3473</f>
        <v>0</v>
      </c>
    </row>
    <row r="3474" customFormat="false" ht="14.25" hidden="false" customHeight="false" outlineLevel="0" collapsed="false">
      <c r="A3474" s="0" t="n">
        <v>3473</v>
      </c>
      <c r="B3474" s="3" t="n">
        <v>45152</v>
      </c>
      <c r="C3474" s="4" t="s">
        <v>17</v>
      </c>
      <c r="D3474" s="0" t="n">
        <v>17</v>
      </c>
      <c r="E3474" s="0" t="n">
        <v>249</v>
      </c>
      <c r="F3474" s="0" t="s">
        <v>29</v>
      </c>
      <c r="G3474" s="5" t="n">
        <f aca="false">OR(C3474="M15",C3474="M10")</f>
        <v>0</v>
      </c>
      <c r="H3474" s="5" t="n">
        <f aca="false">AND(D3474&lt;=7,D3474&gt;=4)</f>
        <v>0</v>
      </c>
      <c r="I3474" s="5" t="n">
        <f aca="false">AND(B3474&gt;=$P$1,B3474&lt;=$Q$1)</f>
        <v>0</v>
      </c>
      <c r="J3474" s="0" t="n">
        <f aca="false">VLOOKUP(D3474,Товар!$A$1:$F$61,5)</f>
        <v>150</v>
      </c>
      <c r="K3474" s="5" t="n">
        <f aca="false">IF(F3474="Поступление",TRUE())</f>
        <v>0</v>
      </c>
      <c r="L3474" s="5" t="n">
        <f aca="false">AND(G3474,H3474,I3474,K3474)</f>
        <v>0</v>
      </c>
      <c r="M3474" s="0" t="n">
        <f aca="false">IF(L3474,1,0)</f>
        <v>0</v>
      </c>
      <c r="N3474" s="0" t="n">
        <f aca="false">E3474*J3474*M3474</f>
        <v>0</v>
      </c>
    </row>
    <row r="3475" customFormat="false" ht="14.25" hidden="false" customHeight="false" outlineLevel="0" collapsed="false">
      <c r="A3475" s="0" t="n">
        <v>3474</v>
      </c>
      <c r="B3475" s="3" t="n">
        <v>45152</v>
      </c>
      <c r="C3475" s="4" t="s">
        <v>17</v>
      </c>
      <c r="D3475" s="0" t="n">
        <v>18</v>
      </c>
      <c r="E3475" s="0" t="n">
        <v>273</v>
      </c>
      <c r="F3475" s="0" t="s">
        <v>29</v>
      </c>
      <c r="G3475" s="5" t="n">
        <f aca="false">OR(C3475="M15",C3475="M10")</f>
        <v>0</v>
      </c>
      <c r="H3475" s="5" t="n">
        <f aca="false">AND(D3475&lt;=7,D3475&gt;=4)</f>
        <v>0</v>
      </c>
      <c r="I3475" s="5" t="n">
        <f aca="false">AND(B3475&gt;=$P$1,B3475&lt;=$Q$1)</f>
        <v>0</v>
      </c>
      <c r="J3475" s="0" t="n">
        <f aca="false">VLOOKUP(D3475,Товар!$A$1:$F$61,5)</f>
        <v>150</v>
      </c>
      <c r="K3475" s="5" t="n">
        <f aca="false">IF(F3475="Поступление",TRUE())</f>
        <v>0</v>
      </c>
      <c r="L3475" s="5" t="n">
        <f aca="false">AND(G3475,H3475,I3475,K3475)</f>
        <v>0</v>
      </c>
      <c r="M3475" s="0" t="n">
        <f aca="false">IF(L3475,1,0)</f>
        <v>0</v>
      </c>
      <c r="N3475" s="0" t="n">
        <f aca="false">E3475*J3475*M3475</f>
        <v>0</v>
      </c>
    </row>
    <row r="3476" customFormat="false" ht="14.25" hidden="false" customHeight="false" outlineLevel="0" collapsed="false">
      <c r="A3476" s="0" t="n">
        <v>3475</v>
      </c>
      <c r="B3476" s="3" t="n">
        <v>45152</v>
      </c>
      <c r="C3476" s="4" t="s">
        <v>17</v>
      </c>
      <c r="D3476" s="0" t="n">
        <v>19</v>
      </c>
      <c r="E3476" s="0" t="n">
        <v>284</v>
      </c>
      <c r="F3476" s="0" t="s">
        <v>29</v>
      </c>
      <c r="G3476" s="5" t="n">
        <f aca="false">OR(C3476="M15",C3476="M10")</f>
        <v>0</v>
      </c>
      <c r="H3476" s="5" t="n">
        <f aca="false">AND(D3476&lt;=7,D3476&gt;=4)</f>
        <v>0</v>
      </c>
      <c r="I3476" s="5" t="n">
        <f aca="false">AND(B3476&gt;=$P$1,B3476&lt;=$Q$1)</f>
        <v>0</v>
      </c>
      <c r="J3476" s="0" t="n">
        <f aca="false">VLOOKUP(D3476,Товар!$A$1:$F$61,5)</f>
        <v>700</v>
      </c>
      <c r="K3476" s="5" t="n">
        <f aca="false">IF(F3476="Поступление",TRUE())</f>
        <v>0</v>
      </c>
      <c r="L3476" s="5" t="n">
        <f aca="false">AND(G3476,H3476,I3476,K3476)</f>
        <v>0</v>
      </c>
      <c r="M3476" s="0" t="n">
        <f aca="false">IF(L3476,1,0)</f>
        <v>0</v>
      </c>
      <c r="N3476" s="0" t="n">
        <f aca="false">E3476*J3476*M3476</f>
        <v>0</v>
      </c>
    </row>
    <row r="3477" customFormat="false" ht="14.25" hidden="false" customHeight="false" outlineLevel="0" collapsed="false">
      <c r="A3477" s="0" t="n">
        <v>3476</v>
      </c>
      <c r="B3477" s="3" t="n">
        <v>45152</v>
      </c>
      <c r="C3477" s="4" t="s">
        <v>17</v>
      </c>
      <c r="D3477" s="0" t="n">
        <v>20</v>
      </c>
      <c r="E3477" s="0" t="n">
        <v>253</v>
      </c>
      <c r="F3477" s="0" t="s">
        <v>29</v>
      </c>
      <c r="G3477" s="5" t="n">
        <f aca="false">OR(C3477="M15",C3477="M10")</f>
        <v>0</v>
      </c>
      <c r="H3477" s="5" t="n">
        <f aca="false">AND(D3477&lt;=7,D3477&gt;=4)</f>
        <v>0</v>
      </c>
      <c r="I3477" s="5" t="n">
        <f aca="false">AND(B3477&gt;=$P$1,B3477&lt;=$Q$1)</f>
        <v>0</v>
      </c>
      <c r="J3477" s="0" t="n">
        <f aca="false">VLOOKUP(D3477,Товар!$A$1:$F$61,5)</f>
        <v>500</v>
      </c>
      <c r="K3477" s="5" t="n">
        <f aca="false">IF(F3477="Поступление",TRUE())</f>
        <v>0</v>
      </c>
      <c r="L3477" s="5" t="n">
        <f aca="false">AND(G3477,H3477,I3477,K3477)</f>
        <v>0</v>
      </c>
      <c r="M3477" s="0" t="n">
        <f aca="false">IF(L3477,1,0)</f>
        <v>0</v>
      </c>
      <c r="N3477" s="0" t="n">
        <f aca="false">E3477*J3477*M3477</f>
        <v>0</v>
      </c>
    </row>
    <row r="3478" customFormat="false" ht="14.25" hidden="false" customHeight="false" outlineLevel="0" collapsed="false">
      <c r="A3478" s="0" t="n">
        <v>3477</v>
      </c>
      <c r="B3478" s="3" t="n">
        <v>45152</v>
      </c>
      <c r="C3478" s="4" t="s">
        <v>17</v>
      </c>
      <c r="D3478" s="0" t="n">
        <v>21</v>
      </c>
      <c r="E3478" s="0" t="n">
        <v>261</v>
      </c>
      <c r="F3478" s="0" t="s">
        <v>29</v>
      </c>
      <c r="G3478" s="5" t="n">
        <f aca="false">OR(C3478="M15",C3478="M10")</f>
        <v>0</v>
      </c>
      <c r="H3478" s="5" t="n">
        <f aca="false">AND(D3478&lt;=7,D3478&gt;=4)</f>
        <v>0</v>
      </c>
      <c r="I3478" s="5" t="n">
        <f aca="false">AND(B3478&gt;=$P$1,B3478&lt;=$Q$1)</f>
        <v>0</v>
      </c>
      <c r="J3478" s="0" t="n">
        <f aca="false">VLOOKUP(D3478,Товар!$A$1:$F$61,5)</f>
        <v>500</v>
      </c>
      <c r="K3478" s="5" t="n">
        <f aca="false">IF(F3478="Поступление",TRUE())</f>
        <v>0</v>
      </c>
      <c r="L3478" s="5" t="n">
        <f aca="false">AND(G3478,H3478,I3478,K3478)</f>
        <v>0</v>
      </c>
      <c r="M3478" s="0" t="n">
        <f aca="false">IF(L3478,1,0)</f>
        <v>0</v>
      </c>
      <c r="N3478" s="0" t="n">
        <f aca="false">E3478*J3478*M3478</f>
        <v>0</v>
      </c>
    </row>
    <row r="3479" customFormat="false" ht="14.25" hidden="false" customHeight="false" outlineLevel="0" collapsed="false">
      <c r="A3479" s="0" t="n">
        <v>3478</v>
      </c>
      <c r="B3479" s="3" t="n">
        <v>45152</v>
      </c>
      <c r="C3479" s="4" t="s">
        <v>17</v>
      </c>
      <c r="D3479" s="0" t="n">
        <v>22</v>
      </c>
      <c r="E3479" s="0" t="n">
        <v>276</v>
      </c>
      <c r="F3479" s="0" t="s">
        <v>29</v>
      </c>
      <c r="G3479" s="5" t="n">
        <f aca="false">OR(C3479="M15",C3479="M10")</f>
        <v>0</v>
      </c>
      <c r="H3479" s="5" t="n">
        <f aca="false">AND(D3479&lt;=7,D3479&gt;=4)</f>
        <v>0</v>
      </c>
      <c r="I3479" s="5" t="n">
        <f aca="false">AND(B3479&gt;=$P$1,B3479&lt;=$Q$1)</f>
        <v>0</v>
      </c>
      <c r="J3479" s="0" t="n">
        <f aca="false">VLOOKUP(D3479,Товар!$A$1:$F$61,5)</f>
        <v>600</v>
      </c>
      <c r="K3479" s="5" t="n">
        <f aca="false">IF(F3479="Поступление",TRUE())</f>
        <v>0</v>
      </c>
      <c r="L3479" s="5" t="n">
        <f aca="false">AND(G3479,H3479,I3479,K3479)</f>
        <v>0</v>
      </c>
      <c r="M3479" s="0" t="n">
        <f aca="false">IF(L3479,1,0)</f>
        <v>0</v>
      </c>
      <c r="N3479" s="0" t="n">
        <f aca="false">E3479*J3479*M3479</f>
        <v>0</v>
      </c>
    </row>
    <row r="3480" customFormat="false" ht="14.25" hidden="false" customHeight="false" outlineLevel="0" collapsed="false">
      <c r="A3480" s="0" t="n">
        <v>3479</v>
      </c>
      <c r="B3480" s="3" t="n">
        <v>45152</v>
      </c>
      <c r="C3480" s="4" t="s">
        <v>17</v>
      </c>
      <c r="D3480" s="0" t="n">
        <v>23</v>
      </c>
      <c r="E3480" s="0" t="n">
        <v>248</v>
      </c>
      <c r="F3480" s="0" t="s">
        <v>29</v>
      </c>
      <c r="G3480" s="5" t="n">
        <f aca="false">OR(C3480="M15",C3480="M10")</f>
        <v>0</v>
      </c>
      <c r="H3480" s="5" t="n">
        <f aca="false">AND(D3480&lt;=7,D3480&gt;=4)</f>
        <v>0</v>
      </c>
      <c r="I3480" s="5" t="n">
        <f aca="false">AND(B3480&gt;=$P$1,B3480&lt;=$Q$1)</f>
        <v>0</v>
      </c>
      <c r="J3480" s="0" t="n">
        <f aca="false">VLOOKUP(D3480,Товар!$A$1:$F$61,5)</f>
        <v>1000</v>
      </c>
      <c r="K3480" s="5" t="n">
        <f aca="false">IF(F3480="Поступление",TRUE())</f>
        <v>0</v>
      </c>
      <c r="L3480" s="5" t="n">
        <f aca="false">AND(G3480,H3480,I3480,K3480)</f>
        <v>0</v>
      </c>
      <c r="M3480" s="0" t="n">
        <f aca="false">IF(L3480,1,0)</f>
        <v>0</v>
      </c>
      <c r="N3480" s="0" t="n">
        <f aca="false">E3480*J3480*M3480</f>
        <v>0</v>
      </c>
    </row>
    <row r="3481" customFormat="false" ht="14.25" hidden="false" customHeight="false" outlineLevel="0" collapsed="false">
      <c r="A3481" s="0" t="n">
        <v>3480</v>
      </c>
      <c r="B3481" s="3" t="n">
        <v>45152</v>
      </c>
      <c r="C3481" s="4" t="s">
        <v>17</v>
      </c>
      <c r="D3481" s="0" t="n">
        <v>24</v>
      </c>
      <c r="E3481" s="0" t="n">
        <v>249</v>
      </c>
      <c r="F3481" s="0" t="s">
        <v>29</v>
      </c>
      <c r="G3481" s="5" t="n">
        <f aca="false">OR(C3481="M15",C3481="M10")</f>
        <v>0</v>
      </c>
      <c r="H3481" s="5" t="n">
        <f aca="false">AND(D3481&lt;=7,D3481&gt;=4)</f>
        <v>0</v>
      </c>
      <c r="I3481" s="5" t="n">
        <f aca="false">AND(B3481&gt;=$P$1,B3481&lt;=$Q$1)</f>
        <v>0</v>
      </c>
      <c r="J3481" s="0" t="n">
        <f aca="false">VLOOKUP(D3481,Товар!$A$1:$F$61,5)</f>
        <v>200</v>
      </c>
      <c r="K3481" s="5" t="n">
        <f aca="false">IF(F3481="Поступление",TRUE())</f>
        <v>0</v>
      </c>
      <c r="L3481" s="5" t="n">
        <f aca="false">AND(G3481,H3481,I3481,K3481)</f>
        <v>0</v>
      </c>
      <c r="M3481" s="0" t="n">
        <f aca="false">IF(L3481,1,0)</f>
        <v>0</v>
      </c>
      <c r="N3481" s="0" t="n">
        <f aca="false">E3481*J3481*M3481</f>
        <v>0</v>
      </c>
    </row>
    <row r="3482" customFormat="false" ht="14.25" hidden="false" customHeight="false" outlineLevel="0" collapsed="false">
      <c r="A3482" s="0" t="n">
        <v>3481</v>
      </c>
      <c r="B3482" s="3" t="n">
        <v>45152</v>
      </c>
      <c r="C3482" s="4" t="s">
        <v>17</v>
      </c>
      <c r="D3482" s="0" t="n">
        <v>25</v>
      </c>
      <c r="E3482" s="0" t="n">
        <v>234</v>
      </c>
      <c r="F3482" s="0" t="s">
        <v>29</v>
      </c>
      <c r="G3482" s="5" t="n">
        <f aca="false">OR(C3482="M15",C3482="M10")</f>
        <v>0</v>
      </c>
      <c r="H3482" s="5" t="n">
        <f aca="false">AND(D3482&lt;=7,D3482&gt;=4)</f>
        <v>0</v>
      </c>
      <c r="I3482" s="5" t="n">
        <f aca="false">AND(B3482&gt;=$P$1,B3482&lt;=$Q$1)</f>
        <v>0</v>
      </c>
      <c r="J3482" s="0" t="n">
        <f aca="false">VLOOKUP(D3482,Товар!$A$1:$F$61,5)</f>
        <v>250</v>
      </c>
      <c r="K3482" s="5" t="n">
        <f aca="false">IF(F3482="Поступление",TRUE())</f>
        <v>0</v>
      </c>
      <c r="L3482" s="5" t="n">
        <f aca="false">AND(G3482,H3482,I3482,K3482)</f>
        <v>0</v>
      </c>
      <c r="M3482" s="0" t="n">
        <f aca="false">IF(L3482,1,0)</f>
        <v>0</v>
      </c>
      <c r="N3482" s="0" t="n">
        <f aca="false">E3482*J3482*M3482</f>
        <v>0</v>
      </c>
    </row>
    <row r="3483" customFormat="false" ht="14.25" hidden="false" customHeight="false" outlineLevel="0" collapsed="false">
      <c r="A3483" s="0" t="n">
        <v>3482</v>
      </c>
      <c r="B3483" s="3" t="n">
        <v>45152</v>
      </c>
      <c r="C3483" s="4" t="s">
        <v>17</v>
      </c>
      <c r="D3483" s="0" t="n">
        <v>26</v>
      </c>
      <c r="E3483" s="0" t="n">
        <v>238</v>
      </c>
      <c r="F3483" s="0" t="s">
        <v>29</v>
      </c>
      <c r="G3483" s="5" t="n">
        <f aca="false">OR(C3483="M15",C3483="M10")</f>
        <v>0</v>
      </c>
      <c r="H3483" s="5" t="n">
        <f aca="false">AND(D3483&lt;=7,D3483&gt;=4)</f>
        <v>0</v>
      </c>
      <c r="I3483" s="5" t="n">
        <f aca="false">AND(B3483&gt;=$P$1,B3483&lt;=$Q$1)</f>
        <v>0</v>
      </c>
      <c r="J3483" s="0" t="n">
        <f aca="false">VLOOKUP(D3483,Товар!$A$1:$F$61,5)</f>
        <v>300</v>
      </c>
      <c r="K3483" s="5" t="n">
        <f aca="false">IF(F3483="Поступление",TRUE())</f>
        <v>0</v>
      </c>
      <c r="L3483" s="5" t="n">
        <f aca="false">AND(G3483,H3483,I3483,K3483)</f>
        <v>0</v>
      </c>
      <c r="M3483" s="0" t="n">
        <f aca="false">IF(L3483,1,0)</f>
        <v>0</v>
      </c>
      <c r="N3483" s="0" t="n">
        <f aca="false">E3483*J3483*M3483</f>
        <v>0</v>
      </c>
    </row>
    <row r="3484" customFormat="false" ht="14.25" hidden="false" customHeight="false" outlineLevel="0" collapsed="false">
      <c r="A3484" s="0" t="n">
        <v>3483</v>
      </c>
      <c r="B3484" s="3" t="n">
        <v>45152</v>
      </c>
      <c r="C3484" s="4" t="s">
        <v>17</v>
      </c>
      <c r="D3484" s="0" t="n">
        <v>27</v>
      </c>
      <c r="E3484" s="0" t="n">
        <v>295</v>
      </c>
      <c r="F3484" s="0" t="s">
        <v>29</v>
      </c>
      <c r="G3484" s="5" t="n">
        <f aca="false">OR(C3484="M15",C3484="M10")</f>
        <v>0</v>
      </c>
      <c r="H3484" s="5" t="n">
        <f aca="false">AND(D3484&lt;=7,D3484&gt;=4)</f>
        <v>0</v>
      </c>
      <c r="I3484" s="5" t="n">
        <f aca="false">AND(B3484&gt;=$P$1,B3484&lt;=$Q$1)</f>
        <v>0</v>
      </c>
      <c r="J3484" s="0" t="n">
        <f aca="false">VLOOKUP(D3484,Товар!$A$1:$F$61,5)</f>
        <v>100</v>
      </c>
      <c r="K3484" s="5" t="n">
        <f aca="false">IF(F3484="Поступление",TRUE())</f>
        <v>0</v>
      </c>
      <c r="L3484" s="5" t="n">
        <f aca="false">AND(G3484,H3484,I3484,K3484)</f>
        <v>0</v>
      </c>
      <c r="M3484" s="0" t="n">
        <f aca="false">IF(L3484,1,0)</f>
        <v>0</v>
      </c>
      <c r="N3484" s="0" t="n">
        <f aca="false">E3484*J3484*M3484</f>
        <v>0</v>
      </c>
    </row>
    <row r="3485" customFormat="false" ht="14.25" hidden="false" customHeight="false" outlineLevel="0" collapsed="false">
      <c r="A3485" s="0" t="n">
        <v>3484</v>
      </c>
      <c r="B3485" s="3" t="n">
        <v>45152</v>
      </c>
      <c r="C3485" s="4" t="s">
        <v>17</v>
      </c>
      <c r="D3485" s="0" t="n">
        <v>28</v>
      </c>
      <c r="E3485" s="0" t="n">
        <v>211</v>
      </c>
      <c r="F3485" s="0" t="s">
        <v>29</v>
      </c>
      <c r="G3485" s="5" t="n">
        <f aca="false">OR(C3485="M15",C3485="M10")</f>
        <v>0</v>
      </c>
      <c r="H3485" s="5" t="n">
        <f aca="false">AND(D3485&lt;=7,D3485&gt;=4)</f>
        <v>0</v>
      </c>
      <c r="I3485" s="5" t="n">
        <f aca="false">AND(B3485&gt;=$P$1,B3485&lt;=$Q$1)</f>
        <v>0</v>
      </c>
      <c r="J3485" s="0" t="n">
        <f aca="false">VLOOKUP(D3485,Товар!$A$1:$F$61,5)</f>
        <v>250</v>
      </c>
      <c r="K3485" s="5" t="n">
        <f aca="false">IF(F3485="Поступление",TRUE())</f>
        <v>0</v>
      </c>
      <c r="L3485" s="5" t="n">
        <f aca="false">AND(G3485,H3485,I3485,K3485)</f>
        <v>0</v>
      </c>
      <c r="M3485" s="0" t="n">
        <f aca="false">IF(L3485,1,0)</f>
        <v>0</v>
      </c>
      <c r="N3485" s="0" t="n">
        <f aca="false">E3485*J3485*M3485</f>
        <v>0</v>
      </c>
    </row>
    <row r="3486" customFormat="false" ht="14.25" hidden="false" customHeight="false" outlineLevel="0" collapsed="false">
      <c r="A3486" s="0" t="n">
        <v>3485</v>
      </c>
      <c r="B3486" s="3" t="n">
        <v>45152</v>
      </c>
      <c r="C3486" s="4" t="s">
        <v>17</v>
      </c>
      <c r="D3486" s="0" t="n">
        <v>29</v>
      </c>
      <c r="E3486" s="0" t="n">
        <v>233</v>
      </c>
      <c r="F3486" s="0" t="s">
        <v>29</v>
      </c>
      <c r="G3486" s="5" t="n">
        <f aca="false">OR(C3486="M15",C3486="M10")</f>
        <v>0</v>
      </c>
      <c r="H3486" s="5" t="n">
        <f aca="false">AND(D3486&lt;=7,D3486&gt;=4)</f>
        <v>0</v>
      </c>
      <c r="I3486" s="5" t="n">
        <f aca="false">AND(B3486&gt;=$P$1,B3486&lt;=$Q$1)</f>
        <v>0</v>
      </c>
      <c r="J3486" s="0" t="n">
        <f aca="false">VLOOKUP(D3486,Товар!$A$1:$F$61,5)</f>
        <v>250</v>
      </c>
      <c r="K3486" s="5" t="n">
        <f aca="false">IF(F3486="Поступление",TRUE())</f>
        <v>0</v>
      </c>
      <c r="L3486" s="5" t="n">
        <f aca="false">AND(G3486,H3486,I3486,K3486)</f>
        <v>0</v>
      </c>
      <c r="M3486" s="0" t="n">
        <f aca="false">IF(L3486,1,0)</f>
        <v>0</v>
      </c>
      <c r="N3486" s="0" t="n">
        <f aca="false">E3486*J3486*M3486</f>
        <v>0</v>
      </c>
    </row>
    <row r="3487" customFormat="false" ht="14.25" hidden="false" customHeight="false" outlineLevel="0" collapsed="false">
      <c r="A3487" s="0" t="n">
        <v>3486</v>
      </c>
      <c r="B3487" s="3" t="n">
        <v>45152</v>
      </c>
      <c r="C3487" s="4" t="s">
        <v>17</v>
      </c>
      <c r="D3487" s="0" t="n">
        <v>30</v>
      </c>
      <c r="E3487" s="0" t="n">
        <v>244</v>
      </c>
      <c r="F3487" s="0" t="s">
        <v>29</v>
      </c>
      <c r="G3487" s="5" t="n">
        <f aca="false">OR(C3487="M15",C3487="M10")</f>
        <v>0</v>
      </c>
      <c r="H3487" s="5" t="n">
        <f aca="false">AND(D3487&lt;=7,D3487&gt;=4)</f>
        <v>0</v>
      </c>
      <c r="I3487" s="5" t="n">
        <f aca="false">AND(B3487&gt;=$P$1,B3487&lt;=$Q$1)</f>
        <v>0</v>
      </c>
      <c r="J3487" s="0" t="n">
        <f aca="false">VLOOKUP(D3487,Товар!$A$1:$F$61,5)</f>
        <v>100</v>
      </c>
      <c r="K3487" s="5" t="n">
        <f aca="false">IF(F3487="Поступление",TRUE())</f>
        <v>0</v>
      </c>
      <c r="L3487" s="5" t="n">
        <f aca="false">AND(G3487,H3487,I3487,K3487)</f>
        <v>0</v>
      </c>
      <c r="M3487" s="0" t="n">
        <f aca="false">IF(L3487,1,0)</f>
        <v>0</v>
      </c>
      <c r="N3487" s="0" t="n">
        <f aca="false">E3487*J3487*M3487</f>
        <v>0</v>
      </c>
    </row>
    <row r="3488" customFormat="false" ht="14.25" hidden="false" customHeight="false" outlineLevel="0" collapsed="false">
      <c r="A3488" s="0" t="n">
        <v>3487</v>
      </c>
      <c r="B3488" s="3" t="n">
        <v>45152</v>
      </c>
      <c r="C3488" s="4" t="s">
        <v>17</v>
      </c>
      <c r="D3488" s="0" t="n">
        <v>31</v>
      </c>
      <c r="E3488" s="0" t="n">
        <v>255</v>
      </c>
      <c r="F3488" s="0" t="s">
        <v>29</v>
      </c>
      <c r="G3488" s="5" t="n">
        <f aca="false">OR(C3488="M15",C3488="M10")</f>
        <v>0</v>
      </c>
      <c r="H3488" s="5" t="n">
        <f aca="false">AND(D3488&lt;=7,D3488&gt;=4)</f>
        <v>0</v>
      </c>
      <c r="I3488" s="5" t="n">
        <f aca="false">AND(B3488&gt;=$P$1,B3488&lt;=$Q$1)</f>
        <v>0</v>
      </c>
      <c r="J3488" s="0" t="n">
        <f aca="false">VLOOKUP(D3488,Товар!$A$1:$F$61,5)</f>
        <v>80</v>
      </c>
      <c r="K3488" s="5" t="n">
        <f aca="false">IF(F3488="Поступление",TRUE())</f>
        <v>0</v>
      </c>
      <c r="L3488" s="5" t="n">
        <f aca="false">AND(G3488,H3488,I3488,K3488)</f>
        <v>0</v>
      </c>
      <c r="M3488" s="0" t="n">
        <f aca="false">IF(L3488,1,0)</f>
        <v>0</v>
      </c>
      <c r="N3488" s="0" t="n">
        <f aca="false">E3488*J3488*M3488</f>
        <v>0</v>
      </c>
    </row>
    <row r="3489" customFormat="false" ht="14.25" hidden="false" customHeight="false" outlineLevel="0" collapsed="false">
      <c r="A3489" s="0" t="n">
        <v>3488</v>
      </c>
      <c r="B3489" s="3" t="n">
        <v>45152</v>
      </c>
      <c r="C3489" s="4" t="s">
        <v>17</v>
      </c>
      <c r="D3489" s="0" t="n">
        <v>32</v>
      </c>
      <c r="E3489" s="0" t="n">
        <v>266</v>
      </c>
      <c r="F3489" s="0" t="s">
        <v>29</v>
      </c>
      <c r="G3489" s="5" t="n">
        <f aca="false">OR(C3489="M15",C3489="M10")</f>
        <v>0</v>
      </c>
      <c r="H3489" s="5" t="n">
        <f aca="false">AND(D3489&lt;=7,D3489&gt;=4)</f>
        <v>0</v>
      </c>
      <c r="I3489" s="5" t="n">
        <f aca="false">AND(B3489&gt;=$P$1,B3489&lt;=$Q$1)</f>
        <v>0</v>
      </c>
      <c r="J3489" s="0" t="n">
        <f aca="false">VLOOKUP(D3489,Товар!$A$1:$F$61,5)</f>
        <v>100</v>
      </c>
      <c r="K3489" s="5" t="n">
        <f aca="false">IF(F3489="Поступление",TRUE())</f>
        <v>0</v>
      </c>
      <c r="L3489" s="5" t="n">
        <f aca="false">AND(G3489,H3489,I3489,K3489)</f>
        <v>0</v>
      </c>
      <c r="M3489" s="0" t="n">
        <f aca="false">IF(L3489,1,0)</f>
        <v>0</v>
      </c>
      <c r="N3489" s="0" t="n">
        <f aca="false">E3489*J3489*M3489</f>
        <v>0</v>
      </c>
    </row>
    <row r="3490" customFormat="false" ht="14.25" hidden="false" customHeight="false" outlineLevel="0" collapsed="false">
      <c r="A3490" s="0" t="n">
        <v>3489</v>
      </c>
      <c r="B3490" s="3" t="n">
        <v>45152</v>
      </c>
      <c r="C3490" s="4" t="s">
        <v>17</v>
      </c>
      <c r="D3490" s="0" t="n">
        <v>33</v>
      </c>
      <c r="E3490" s="0" t="n">
        <v>277</v>
      </c>
      <c r="F3490" s="0" t="s">
        <v>29</v>
      </c>
      <c r="G3490" s="5" t="n">
        <f aca="false">OR(C3490="M15",C3490="M10")</f>
        <v>0</v>
      </c>
      <c r="H3490" s="5" t="n">
        <f aca="false">AND(D3490&lt;=7,D3490&gt;=4)</f>
        <v>0</v>
      </c>
      <c r="I3490" s="5" t="n">
        <f aca="false">AND(B3490&gt;=$P$1,B3490&lt;=$Q$1)</f>
        <v>0</v>
      </c>
      <c r="J3490" s="0" t="n">
        <f aca="false">VLOOKUP(D3490,Товар!$A$1:$F$61,5)</f>
        <v>100</v>
      </c>
      <c r="K3490" s="5" t="n">
        <f aca="false">IF(F3490="Поступление",TRUE())</f>
        <v>0</v>
      </c>
      <c r="L3490" s="5" t="n">
        <f aca="false">AND(G3490,H3490,I3490,K3490)</f>
        <v>0</v>
      </c>
      <c r="M3490" s="0" t="n">
        <f aca="false">IF(L3490,1,0)</f>
        <v>0</v>
      </c>
      <c r="N3490" s="0" t="n">
        <f aca="false">E3490*J3490*M3490</f>
        <v>0</v>
      </c>
    </row>
    <row r="3491" customFormat="false" ht="14.25" hidden="false" customHeight="false" outlineLevel="0" collapsed="false">
      <c r="A3491" s="0" t="n">
        <v>3490</v>
      </c>
      <c r="B3491" s="3" t="n">
        <v>45152</v>
      </c>
      <c r="C3491" s="4" t="s">
        <v>17</v>
      </c>
      <c r="D3491" s="0" t="n">
        <v>34</v>
      </c>
      <c r="E3491" s="0" t="n">
        <v>288</v>
      </c>
      <c r="F3491" s="0" t="s">
        <v>29</v>
      </c>
      <c r="G3491" s="5" t="n">
        <f aca="false">OR(C3491="M15",C3491="M10")</f>
        <v>0</v>
      </c>
      <c r="H3491" s="5" t="n">
        <f aca="false">AND(D3491&lt;=7,D3491&gt;=4)</f>
        <v>0</v>
      </c>
      <c r="I3491" s="5" t="n">
        <f aca="false">AND(B3491&gt;=$P$1,B3491&lt;=$Q$1)</f>
        <v>0</v>
      </c>
      <c r="J3491" s="0" t="n">
        <f aca="false">VLOOKUP(D3491,Товар!$A$1:$F$61,5)</f>
        <v>200</v>
      </c>
      <c r="K3491" s="5" t="n">
        <f aca="false">IF(F3491="Поступление",TRUE())</f>
        <v>0</v>
      </c>
      <c r="L3491" s="5" t="n">
        <f aca="false">AND(G3491,H3491,I3491,K3491)</f>
        <v>0</v>
      </c>
      <c r="M3491" s="0" t="n">
        <f aca="false">IF(L3491,1,0)</f>
        <v>0</v>
      </c>
      <c r="N3491" s="0" t="n">
        <f aca="false">E3491*J3491*M3491</f>
        <v>0</v>
      </c>
    </row>
    <row r="3492" customFormat="false" ht="14.25" hidden="false" customHeight="false" outlineLevel="0" collapsed="false">
      <c r="A3492" s="0" t="n">
        <v>3491</v>
      </c>
      <c r="B3492" s="3" t="n">
        <v>45152</v>
      </c>
      <c r="C3492" s="4" t="s">
        <v>17</v>
      </c>
      <c r="D3492" s="0" t="n">
        <v>35</v>
      </c>
      <c r="E3492" s="0" t="n">
        <v>299</v>
      </c>
      <c r="F3492" s="0" t="s">
        <v>29</v>
      </c>
      <c r="G3492" s="5" t="n">
        <f aca="false">OR(C3492="M15",C3492="M10")</f>
        <v>0</v>
      </c>
      <c r="H3492" s="5" t="n">
        <f aca="false">AND(D3492&lt;=7,D3492&gt;=4)</f>
        <v>0</v>
      </c>
      <c r="I3492" s="5" t="n">
        <f aca="false">AND(B3492&gt;=$P$1,B3492&lt;=$Q$1)</f>
        <v>0</v>
      </c>
      <c r="J3492" s="0" t="n">
        <f aca="false">VLOOKUP(D3492,Товар!$A$1:$F$61,5)</f>
        <v>300</v>
      </c>
      <c r="K3492" s="5" t="n">
        <f aca="false">IF(F3492="Поступление",TRUE())</f>
        <v>0</v>
      </c>
      <c r="L3492" s="5" t="n">
        <f aca="false">AND(G3492,H3492,I3492,K3492)</f>
        <v>0</v>
      </c>
      <c r="M3492" s="0" t="n">
        <f aca="false">IF(L3492,1,0)</f>
        <v>0</v>
      </c>
      <c r="N3492" s="0" t="n">
        <f aca="false">E3492*J3492*M3492</f>
        <v>0</v>
      </c>
    </row>
    <row r="3493" customFormat="false" ht="14.25" hidden="false" customHeight="false" outlineLevel="0" collapsed="false">
      <c r="A3493" s="0" t="n">
        <v>3492</v>
      </c>
      <c r="B3493" s="3" t="n">
        <v>45152</v>
      </c>
      <c r="C3493" s="4" t="s">
        <v>17</v>
      </c>
      <c r="D3493" s="0" t="n">
        <v>36</v>
      </c>
      <c r="E3493" s="0" t="n">
        <v>201</v>
      </c>
      <c r="F3493" s="0" t="s">
        <v>29</v>
      </c>
      <c r="G3493" s="5" t="n">
        <f aca="false">OR(C3493="M15",C3493="M10")</f>
        <v>0</v>
      </c>
      <c r="H3493" s="5" t="n">
        <f aca="false">AND(D3493&lt;=7,D3493&gt;=4)</f>
        <v>0</v>
      </c>
      <c r="I3493" s="5" t="n">
        <f aca="false">AND(B3493&gt;=$P$1,B3493&lt;=$Q$1)</f>
        <v>0</v>
      </c>
      <c r="J3493" s="0" t="n">
        <f aca="false">VLOOKUP(D3493,Товар!$A$1:$F$61,5)</f>
        <v>400</v>
      </c>
      <c r="K3493" s="5" t="n">
        <f aca="false">IF(F3493="Поступление",TRUE())</f>
        <v>0</v>
      </c>
      <c r="L3493" s="5" t="n">
        <f aca="false">AND(G3493,H3493,I3493,K3493)</f>
        <v>0</v>
      </c>
      <c r="M3493" s="0" t="n">
        <f aca="false">IF(L3493,1,0)</f>
        <v>0</v>
      </c>
      <c r="N3493" s="0" t="n">
        <f aca="false">E3493*J3493*M3493</f>
        <v>0</v>
      </c>
    </row>
    <row r="3494" customFormat="false" ht="14.25" hidden="false" customHeight="false" outlineLevel="0" collapsed="false">
      <c r="A3494" s="0" t="n">
        <v>3493</v>
      </c>
      <c r="B3494" s="3" t="n">
        <v>45152</v>
      </c>
      <c r="C3494" s="4" t="s">
        <v>18</v>
      </c>
      <c r="D3494" s="0" t="n">
        <v>1</v>
      </c>
      <c r="E3494" s="0" t="n">
        <v>205</v>
      </c>
      <c r="F3494" s="0" t="s">
        <v>29</v>
      </c>
      <c r="G3494" s="5" t="n">
        <f aca="false">OR(C3494="M15",C3494="M10")</f>
        <v>0</v>
      </c>
      <c r="H3494" s="5" t="n">
        <f aca="false">AND(D3494&lt;=7,D3494&gt;=4)</f>
        <v>0</v>
      </c>
      <c r="I3494" s="5" t="n">
        <f aca="false">AND(B3494&gt;=$P$1,B3494&lt;=$Q$1)</f>
        <v>0</v>
      </c>
      <c r="J3494" s="0" t="n">
        <f aca="false">VLOOKUP(D3494,Товар!$A$1:$F$61,5)</f>
        <v>250</v>
      </c>
      <c r="K3494" s="5" t="n">
        <f aca="false">IF(F3494="Поступление",TRUE())</f>
        <v>0</v>
      </c>
      <c r="L3494" s="5" t="n">
        <f aca="false">AND(G3494,H3494,I3494,K3494)</f>
        <v>0</v>
      </c>
      <c r="M3494" s="0" t="n">
        <f aca="false">IF(L3494,1,0)</f>
        <v>0</v>
      </c>
      <c r="N3494" s="0" t="n">
        <f aca="false">E3494*J3494*M3494</f>
        <v>0</v>
      </c>
    </row>
    <row r="3495" customFormat="false" ht="14.25" hidden="false" customHeight="false" outlineLevel="0" collapsed="false">
      <c r="A3495" s="0" t="n">
        <v>3494</v>
      </c>
      <c r="B3495" s="3" t="n">
        <v>45152</v>
      </c>
      <c r="C3495" s="4" t="s">
        <v>18</v>
      </c>
      <c r="D3495" s="0" t="n">
        <v>2</v>
      </c>
      <c r="E3495" s="0" t="n">
        <v>357</v>
      </c>
      <c r="F3495" s="0" t="s">
        <v>29</v>
      </c>
      <c r="G3495" s="5" t="n">
        <f aca="false">OR(C3495="M15",C3495="M10")</f>
        <v>0</v>
      </c>
      <c r="H3495" s="5" t="n">
        <f aca="false">AND(D3495&lt;=7,D3495&gt;=4)</f>
        <v>0</v>
      </c>
      <c r="I3495" s="5" t="n">
        <f aca="false">AND(B3495&gt;=$P$1,B3495&lt;=$Q$1)</f>
        <v>0</v>
      </c>
      <c r="J3495" s="0" t="n">
        <f aca="false">VLOOKUP(D3495,Товар!$A$1:$F$61,5)</f>
        <v>1</v>
      </c>
      <c r="K3495" s="5" t="n">
        <f aca="false">IF(F3495="Поступление",TRUE())</f>
        <v>0</v>
      </c>
      <c r="L3495" s="5" t="n">
        <f aca="false">AND(G3495,H3495,I3495,K3495)</f>
        <v>0</v>
      </c>
      <c r="M3495" s="0" t="n">
        <f aca="false">IF(L3495,1,0)</f>
        <v>0</v>
      </c>
      <c r="N3495" s="0" t="n">
        <f aca="false">E3495*J3495*M3495</f>
        <v>0</v>
      </c>
    </row>
    <row r="3496" customFormat="false" ht="14.25" hidden="false" customHeight="false" outlineLevel="0" collapsed="false">
      <c r="A3496" s="0" t="n">
        <v>3495</v>
      </c>
      <c r="B3496" s="3" t="n">
        <v>45152</v>
      </c>
      <c r="C3496" s="4" t="s">
        <v>18</v>
      </c>
      <c r="D3496" s="0" t="n">
        <v>3</v>
      </c>
      <c r="E3496" s="0" t="n">
        <v>268</v>
      </c>
      <c r="F3496" s="0" t="s">
        <v>29</v>
      </c>
      <c r="G3496" s="5" t="n">
        <f aca="false">OR(C3496="M15",C3496="M10")</f>
        <v>0</v>
      </c>
      <c r="H3496" s="5" t="n">
        <f aca="false">AND(D3496&lt;=7,D3496&gt;=4)</f>
        <v>0</v>
      </c>
      <c r="I3496" s="5" t="n">
        <f aca="false">AND(B3496&gt;=$P$1,B3496&lt;=$Q$1)</f>
        <v>0</v>
      </c>
      <c r="J3496" s="0" t="n">
        <f aca="false">VLOOKUP(D3496,Товар!$A$1:$F$61,5)</f>
        <v>6</v>
      </c>
      <c r="K3496" s="5" t="n">
        <f aca="false">IF(F3496="Поступление",TRUE())</f>
        <v>0</v>
      </c>
      <c r="L3496" s="5" t="n">
        <f aca="false">AND(G3496,H3496,I3496,K3496)</f>
        <v>0</v>
      </c>
      <c r="M3496" s="0" t="n">
        <f aca="false">IF(L3496,1,0)</f>
        <v>0</v>
      </c>
      <c r="N3496" s="0" t="n">
        <f aca="false">E3496*J3496*M3496</f>
        <v>0</v>
      </c>
    </row>
    <row r="3497" customFormat="false" ht="14.25" hidden="false" customHeight="false" outlineLevel="0" collapsed="false">
      <c r="A3497" s="0" t="n">
        <v>3496</v>
      </c>
      <c r="B3497" s="3" t="n">
        <v>45152</v>
      </c>
      <c r="C3497" s="4" t="s">
        <v>18</v>
      </c>
      <c r="D3497" s="0" t="n">
        <v>4</v>
      </c>
      <c r="E3497" s="0" t="n">
        <v>279</v>
      </c>
      <c r="F3497" s="0" t="s">
        <v>29</v>
      </c>
      <c r="G3497" s="5" t="n">
        <f aca="false">OR(C3497="M15",C3497="M10")</f>
        <v>0</v>
      </c>
      <c r="H3497" s="5" t="n">
        <f aca="false">AND(D3497&lt;=7,D3497&gt;=4)</f>
        <v>1</v>
      </c>
      <c r="I3497" s="5" t="n">
        <f aca="false">AND(B3497&gt;=$P$1,B3497&lt;=$Q$1)</f>
        <v>0</v>
      </c>
      <c r="J3497" s="0" t="n">
        <f aca="false">VLOOKUP(D3497,Товар!$A$1:$F$61,5)</f>
        <v>250</v>
      </c>
      <c r="K3497" s="5" t="n">
        <f aca="false">IF(F3497="Поступление",TRUE())</f>
        <v>0</v>
      </c>
      <c r="L3497" s="5" t="n">
        <f aca="false">AND(G3497,H3497,I3497,K3497)</f>
        <v>0</v>
      </c>
      <c r="M3497" s="0" t="n">
        <f aca="false">IF(L3497,1,0)</f>
        <v>0</v>
      </c>
      <c r="N3497" s="0" t="n">
        <f aca="false">E3497*J3497*M3497</f>
        <v>0</v>
      </c>
    </row>
    <row r="3498" customFormat="false" ht="14.25" hidden="false" customHeight="false" outlineLevel="0" collapsed="false">
      <c r="A3498" s="0" t="n">
        <v>3497</v>
      </c>
      <c r="B3498" s="3" t="n">
        <v>45152</v>
      </c>
      <c r="C3498" s="4" t="s">
        <v>18</v>
      </c>
      <c r="D3498" s="0" t="n">
        <v>5</v>
      </c>
      <c r="E3498" s="0" t="n">
        <v>281</v>
      </c>
      <c r="F3498" s="0" t="s">
        <v>29</v>
      </c>
      <c r="G3498" s="5" t="n">
        <f aca="false">OR(C3498="M15",C3498="M10")</f>
        <v>0</v>
      </c>
      <c r="H3498" s="5" t="n">
        <f aca="false">AND(D3498&lt;=7,D3498&gt;=4)</f>
        <v>1</v>
      </c>
      <c r="I3498" s="5" t="n">
        <f aca="false">AND(B3498&gt;=$P$1,B3498&lt;=$Q$1)</f>
        <v>0</v>
      </c>
      <c r="J3498" s="0" t="n">
        <f aca="false">VLOOKUP(D3498,Товар!$A$1:$F$61,5)</f>
        <v>800</v>
      </c>
      <c r="K3498" s="5" t="n">
        <f aca="false">IF(F3498="Поступление",TRUE())</f>
        <v>0</v>
      </c>
      <c r="L3498" s="5" t="n">
        <f aca="false">AND(G3498,H3498,I3498,K3498)</f>
        <v>0</v>
      </c>
      <c r="M3498" s="0" t="n">
        <f aca="false">IF(L3498,1,0)</f>
        <v>0</v>
      </c>
      <c r="N3498" s="0" t="n">
        <f aca="false">E3498*J3498*M3498</f>
        <v>0</v>
      </c>
    </row>
    <row r="3499" customFormat="false" ht="14.25" hidden="false" customHeight="false" outlineLevel="0" collapsed="false">
      <c r="A3499" s="0" t="n">
        <v>3498</v>
      </c>
      <c r="B3499" s="3" t="n">
        <v>45152</v>
      </c>
      <c r="C3499" s="4" t="s">
        <v>18</v>
      </c>
      <c r="D3499" s="0" t="n">
        <v>6</v>
      </c>
      <c r="E3499" s="0" t="n">
        <v>292</v>
      </c>
      <c r="F3499" s="0" t="s">
        <v>29</v>
      </c>
      <c r="G3499" s="5" t="n">
        <f aca="false">OR(C3499="M15",C3499="M10")</f>
        <v>0</v>
      </c>
      <c r="H3499" s="5" t="n">
        <f aca="false">AND(D3499&lt;=7,D3499&gt;=4)</f>
        <v>1</v>
      </c>
      <c r="I3499" s="5" t="n">
        <f aca="false">AND(B3499&gt;=$P$1,B3499&lt;=$Q$1)</f>
        <v>0</v>
      </c>
      <c r="J3499" s="0" t="n">
        <f aca="false">VLOOKUP(D3499,Товар!$A$1:$F$61,5)</f>
        <v>500</v>
      </c>
      <c r="K3499" s="5" t="n">
        <f aca="false">IF(F3499="Поступление",TRUE())</f>
        <v>0</v>
      </c>
      <c r="L3499" s="5" t="n">
        <f aca="false">AND(G3499,H3499,I3499,K3499)</f>
        <v>0</v>
      </c>
      <c r="M3499" s="0" t="n">
        <f aca="false">IF(L3499,1,0)</f>
        <v>0</v>
      </c>
      <c r="N3499" s="0" t="n">
        <f aca="false">E3499*J3499*M3499</f>
        <v>0</v>
      </c>
    </row>
    <row r="3500" customFormat="false" ht="14.25" hidden="false" customHeight="false" outlineLevel="0" collapsed="false">
      <c r="A3500" s="0" t="n">
        <v>3499</v>
      </c>
      <c r="B3500" s="3" t="n">
        <v>45152</v>
      </c>
      <c r="C3500" s="4" t="s">
        <v>18</v>
      </c>
      <c r="D3500" s="0" t="n">
        <v>7</v>
      </c>
      <c r="E3500" s="0" t="n">
        <v>203</v>
      </c>
      <c r="F3500" s="0" t="s">
        <v>29</v>
      </c>
      <c r="G3500" s="5" t="n">
        <f aca="false">OR(C3500="M15",C3500="M10")</f>
        <v>0</v>
      </c>
      <c r="H3500" s="5" t="n">
        <f aca="false">AND(D3500&lt;=7,D3500&gt;=4)</f>
        <v>1</v>
      </c>
      <c r="I3500" s="5" t="n">
        <f aca="false">AND(B3500&gt;=$P$1,B3500&lt;=$Q$1)</f>
        <v>0</v>
      </c>
      <c r="J3500" s="0" t="n">
        <f aca="false">VLOOKUP(D3500,Товар!$A$1:$F$61,5)</f>
        <v>1000</v>
      </c>
      <c r="K3500" s="5" t="n">
        <f aca="false">IF(F3500="Поступление",TRUE())</f>
        <v>0</v>
      </c>
      <c r="L3500" s="5" t="n">
        <f aca="false">AND(G3500,H3500,I3500,K3500)</f>
        <v>0</v>
      </c>
      <c r="M3500" s="0" t="n">
        <f aca="false">IF(L3500,1,0)</f>
        <v>0</v>
      </c>
      <c r="N3500" s="0" t="n">
        <f aca="false">E3500*J3500*M3500</f>
        <v>0</v>
      </c>
    </row>
    <row r="3501" customFormat="false" ht="14.25" hidden="false" customHeight="false" outlineLevel="0" collapsed="false">
      <c r="A3501" s="0" t="n">
        <v>3500</v>
      </c>
      <c r="B3501" s="3" t="n">
        <v>45152</v>
      </c>
      <c r="C3501" s="4" t="s">
        <v>18</v>
      </c>
      <c r="D3501" s="0" t="n">
        <v>8</v>
      </c>
      <c r="E3501" s="0" t="n">
        <v>214</v>
      </c>
      <c r="F3501" s="0" t="s">
        <v>29</v>
      </c>
      <c r="G3501" s="5" t="n">
        <f aca="false">OR(C3501="M15",C3501="M10")</f>
        <v>0</v>
      </c>
      <c r="H3501" s="5" t="n">
        <f aca="false">AND(D3501&lt;=7,D3501&gt;=4)</f>
        <v>0</v>
      </c>
      <c r="I3501" s="5" t="n">
        <f aca="false">AND(B3501&gt;=$P$1,B3501&lt;=$Q$1)</f>
        <v>0</v>
      </c>
      <c r="J3501" s="0" t="n">
        <f aca="false">VLOOKUP(D3501,Товар!$A$1:$F$61,5)</f>
        <v>250</v>
      </c>
      <c r="K3501" s="5" t="n">
        <f aca="false">IF(F3501="Поступление",TRUE())</f>
        <v>0</v>
      </c>
      <c r="L3501" s="5" t="n">
        <f aca="false">AND(G3501,H3501,I3501,K3501)</f>
        <v>0</v>
      </c>
      <c r="M3501" s="0" t="n">
        <f aca="false">IF(L3501,1,0)</f>
        <v>0</v>
      </c>
      <c r="N3501" s="0" t="n">
        <f aca="false">E3501*J3501*M3501</f>
        <v>0</v>
      </c>
    </row>
    <row r="3502" customFormat="false" ht="14.25" hidden="false" customHeight="false" outlineLevel="0" collapsed="false">
      <c r="A3502" s="0" t="n">
        <v>3501</v>
      </c>
      <c r="B3502" s="3" t="n">
        <v>45152</v>
      </c>
      <c r="C3502" s="4" t="s">
        <v>18</v>
      </c>
      <c r="D3502" s="0" t="n">
        <v>9</v>
      </c>
      <c r="E3502" s="0" t="n">
        <v>225</v>
      </c>
      <c r="F3502" s="0" t="s">
        <v>29</v>
      </c>
      <c r="G3502" s="5" t="n">
        <f aca="false">OR(C3502="M15",C3502="M10")</f>
        <v>0</v>
      </c>
      <c r="H3502" s="5" t="n">
        <f aca="false">AND(D3502&lt;=7,D3502&gt;=4)</f>
        <v>0</v>
      </c>
      <c r="I3502" s="5" t="n">
        <f aca="false">AND(B3502&gt;=$P$1,B3502&lt;=$Q$1)</f>
        <v>0</v>
      </c>
      <c r="J3502" s="0" t="n">
        <f aca="false">VLOOKUP(D3502,Товар!$A$1:$F$61,5)</f>
        <v>500</v>
      </c>
      <c r="K3502" s="5" t="n">
        <f aca="false">IF(F3502="Поступление",TRUE())</f>
        <v>0</v>
      </c>
      <c r="L3502" s="5" t="n">
        <f aca="false">AND(G3502,H3502,I3502,K3502)</f>
        <v>0</v>
      </c>
      <c r="M3502" s="0" t="n">
        <f aca="false">IF(L3502,1,0)</f>
        <v>0</v>
      </c>
      <c r="N3502" s="0" t="n">
        <f aca="false">E3502*J3502*M3502</f>
        <v>0</v>
      </c>
    </row>
    <row r="3503" customFormat="false" ht="14.25" hidden="false" customHeight="false" outlineLevel="0" collapsed="false">
      <c r="A3503" s="0" t="n">
        <v>3502</v>
      </c>
      <c r="B3503" s="3" t="n">
        <v>45152</v>
      </c>
      <c r="C3503" s="4" t="s">
        <v>18</v>
      </c>
      <c r="D3503" s="0" t="n">
        <v>10</v>
      </c>
      <c r="E3503" s="0" t="n">
        <v>236</v>
      </c>
      <c r="F3503" s="0" t="s">
        <v>29</v>
      </c>
      <c r="G3503" s="5" t="n">
        <f aca="false">OR(C3503="M15",C3503="M10")</f>
        <v>0</v>
      </c>
      <c r="H3503" s="5" t="n">
        <f aca="false">AND(D3503&lt;=7,D3503&gt;=4)</f>
        <v>0</v>
      </c>
      <c r="I3503" s="5" t="n">
        <f aca="false">AND(B3503&gt;=$P$1,B3503&lt;=$Q$1)</f>
        <v>0</v>
      </c>
      <c r="J3503" s="0" t="n">
        <f aca="false">VLOOKUP(D3503,Товар!$A$1:$F$61,5)</f>
        <v>1000</v>
      </c>
      <c r="K3503" s="5" t="n">
        <f aca="false">IF(F3503="Поступление",TRUE())</f>
        <v>0</v>
      </c>
      <c r="L3503" s="5" t="n">
        <f aca="false">AND(G3503,H3503,I3503,K3503)</f>
        <v>0</v>
      </c>
      <c r="M3503" s="0" t="n">
        <f aca="false">IF(L3503,1,0)</f>
        <v>0</v>
      </c>
      <c r="N3503" s="0" t="n">
        <f aca="false">E3503*J3503*M3503</f>
        <v>0</v>
      </c>
    </row>
    <row r="3504" customFormat="false" ht="14.25" hidden="false" customHeight="false" outlineLevel="0" collapsed="false">
      <c r="A3504" s="0" t="n">
        <v>3503</v>
      </c>
      <c r="B3504" s="3" t="n">
        <v>45152</v>
      </c>
      <c r="C3504" s="4" t="s">
        <v>18</v>
      </c>
      <c r="D3504" s="0" t="n">
        <v>11</v>
      </c>
      <c r="E3504" s="0" t="n">
        <v>247</v>
      </c>
      <c r="F3504" s="0" t="s">
        <v>29</v>
      </c>
      <c r="G3504" s="5" t="n">
        <f aca="false">OR(C3504="M15",C3504="M10")</f>
        <v>0</v>
      </c>
      <c r="H3504" s="5" t="n">
        <f aca="false">AND(D3504&lt;=7,D3504&gt;=4)</f>
        <v>0</v>
      </c>
      <c r="I3504" s="5" t="n">
        <f aca="false">AND(B3504&gt;=$P$1,B3504&lt;=$Q$1)</f>
        <v>0</v>
      </c>
      <c r="J3504" s="0" t="n">
        <f aca="false">VLOOKUP(D3504,Товар!$A$1:$F$61,5)</f>
        <v>500</v>
      </c>
      <c r="K3504" s="5" t="n">
        <f aca="false">IF(F3504="Поступление",TRUE())</f>
        <v>0</v>
      </c>
      <c r="L3504" s="5" t="n">
        <f aca="false">AND(G3504,H3504,I3504,K3504)</f>
        <v>0</v>
      </c>
      <c r="M3504" s="0" t="n">
        <f aca="false">IF(L3504,1,0)</f>
        <v>0</v>
      </c>
      <c r="N3504" s="0" t="n">
        <f aca="false">E3504*J3504*M3504</f>
        <v>0</v>
      </c>
    </row>
    <row r="3505" customFormat="false" ht="14.25" hidden="false" customHeight="false" outlineLevel="0" collapsed="false">
      <c r="A3505" s="0" t="n">
        <v>3504</v>
      </c>
      <c r="B3505" s="3" t="n">
        <v>45152</v>
      </c>
      <c r="C3505" s="4" t="s">
        <v>18</v>
      </c>
      <c r="D3505" s="0" t="n">
        <v>12</v>
      </c>
      <c r="E3505" s="0" t="n">
        <v>258</v>
      </c>
      <c r="F3505" s="0" t="s">
        <v>29</v>
      </c>
      <c r="G3505" s="5" t="n">
        <f aca="false">OR(C3505="M15",C3505="M10")</f>
        <v>0</v>
      </c>
      <c r="H3505" s="5" t="n">
        <f aca="false">AND(D3505&lt;=7,D3505&gt;=4)</f>
        <v>0</v>
      </c>
      <c r="I3505" s="5" t="n">
        <f aca="false">AND(B3505&gt;=$P$1,B3505&lt;=$Q$1)</f>
        <v>0</v>
      </c>
      <c r="J3505" s="0" t="n">
        <f aca="false">VLOOKUP(D3505,Товар!$A$1:$F$61,5)</f>
        <v>250</v>
      </c>
      <c r="K3505" s="5" t="n">
        <f aca="false">IF(F3505="Поступление",TRUE())</f>
        <v>0</v>
      </c>
      <c r="L3505" s="5" t="n">
        <f aca="false">AND(G3505,H3505,I3505,K3505)</f>
        <v>0</v>
      </c>
      <c r="M3505" s="0" t="n">
        <f aca="false">IF(L3505,1,0)</f>
        <v>0</v>
      </c>
      <c r="N3505" s="0" t="n">
        <f aca="false">E3505*J3505*M3505</f>
        <v>0</v>
      </c>
    </row>
    <row r="3506" customFormat="false" ht="14.25" hidden="false" customHeight="false" outlineLevel="0" collapsed="false">
      <c r="A3506" s="0" t="n">
        <v>3505</v>
      </c>
      <c r="B3506" s="3" t="n">
        <v>45152</v>
      </c>
      <c r="C3506" s="4" t="s">
        <v>18</v>
      </c>
      <c r="D3506" s="0" t="n">
        <v>13</v>
      </c>
      <c r="E3506" s="0" t="n">
        <v>256</v>
      </c>
      <c r="F3506" s="0" t="s">
        <v>29</v>
      </c>
      <c r="G3506" s="5" t="n">
        <f aca="false">OR(C3506="M15",C3506="M10")</f>
        <v>0</v>
      </c>
      <c r="H3506" s="5" t="n">
        <f aca="false">AND(D3506&lt;=7,D3506&gt;=4)</f>
        <v>0</v>
      </c>
      <c r="I3506" s="5" t="n">
        <f aca="false">AND(B3506&gt;=$P$1,B3506&lt;=$Q$1)</f>
        <v>0</v>
      </c>
      <c r="J3506" s="0" t="n">
        <f aca="false">VLOOKUP(D3506,Товар!$A$1:$F$61,5)</f>
        <v>500</v>
      </c>
      <c r="K3506" s="5" t="n">
        <f aca="false">IF(F3506="Поступление",TRUE())</f>
        <v>0</v>
      </c>
      <c r="L3506" s="5" t="n">
        <f aca="false">AND(G3506,H3506,I3506,K3506)</f>
        <v>0</v>
      </c>
      <c r="M3506" s="0" t="n">
        <f aca="false">IF(L3506,1,0)</f>
        <v>0</v>
      </c>
      <c r="N3506" s="0" t="n">
        <f aca="false">E3506*J3506*M3506</f>
        <v>0</v>
      </c>
    </row>
    <row r="3507" customFormat="false" ht="14.25" hidden="false" customHeight="false" outlineLevel="0" collapsed="false">
      <c r="A3507" s="0" t="n">
        <v>3506</v>
      </c>
      <c r="B3507" s="3" t="n">
        <v>45152</v>
      </c>
      <c r="C3507" s="4" t="s">
        <v>18</v>
      </c>
      <c r="D3507" s="0" t="n">
        <v>14</v>
      </c>
      <c r="E3507" s="0" t="n">
        <v>269</v>
      </c>
      <c r="F3507" s="0" t="s">
        <v>29</v>
      </c>
      <c r="G3507" s="5" t="n">
        <f aca="false">OR(C3507="M15",C3507="M10")</f>
        <v>0</v>
      </c>
      <c r="H3507" s="5" t="n">
        <f aca="false">AND(D3507&lt;=7,D3507&gt;=4)</f>
        <v>0</v>
      </c>
      <c r="I3507" s="5" t="n">
        <f aca="false">AND(B3507&gt;=$P$1,B3507&lt;=$Q$1)</f>
        <v>0</v>
      </c>
      <c r="J3507" s="0" t="n">
        <f aca="false">VLOOKUP(D3507,Товар!$A$1:$F$61,5)</f>
        <v>300</v>
      </c>
      <c r="K3507" s="5" t="n">
        <f aca="false">IF(F3507="Поступление",TRUE())</f>
        <v>0</v>
      </c>
      <c r="L3507" s="5" t="n">
        <f aca="false">AND(G3507,H3507,I3507,K3507)</f>
        <v>0</v>
      </c>
      <c r="M3507" s="0" t="n">
        <f aca="false">IF(L3507,1,0)</f>
        <v>0</v>
      </c>
      <c r="N3507" s="0" t="n">
        <f aca="false">E3507*J3507*M3507</f>
        <v>0</v>
      </c>
    </row>
    <row r="3508" customFormat="false" ht="14.25" hidden="false" customHeight="false" outlineLevel="0" collapsed="false">
      <c r="A3508" s="0" t="n">
        <v>3507</v>
      </c>
      <c r="B3508" s="3" t="n">
        <v>45152</v>
      </c>
      <c r="C3508" s="4" t="s">
        <v>18</v>
      </c>
      <c r="D3508" s="0" t="n">
        <v>15</v>
      </c>
      <c r="E3508" s="0" t="n">
        <v>204</v>
      </c>
      <c r="F3508" s="0" t="s">
        <v>29</v>
      </c>
      <c r="G3508" s="5" t="n">
        <f aca="false">OR(C3508="M15",C3508="M10")</f>
        <v>0</v>
      </c>
      <c r="H3508" s="5" t="n">
        <f aca="false">AND(D3508&lt;=7,D3508&gt;=4)</f>
        <v>0</v>
      </c>
      <c r="I3508" s="5" t="n">
        <f aca="false">AND(B3508&gt;=$P$1,B3508&lt;=$Q$1)</f>
        <v>0</v>
      </c>
      <c r="J3508" s="0" t="n">
        <f aca="false">VLOOKUP(D3508,Товар!$A$1:$F$61,5)</f>
        <v>250</v>
      </c>
      <c r="K3508" s="5" t="n">
        <f aca="false">IF(F3508="Поступление",TRUE())</f>
        <v>0</v>
      </c>
      <c r="L3508" s="5" t="n">
        <f aca="false">AND(G3508,H3508,I3508,K3508)</f>
        <v>0</v>
      </c>
      <c r="M3508" s="0" t="n">
        <f aca="false">IF(L3508,1,0)</f>
        <v>0</v>
      </c>
      <c r="N3508" s="0" t="n">
        <f aca="false">E3508*J3508*M3508</f>
        <v>0</v>
      </c>
    </row>
    <row r="3509" customFormat="false" ht="14.25" hidden="false" customHeight="false" outlineLevel="0" collapsed="false">
      <c r="A3509" s="0" t="n">
        <v>3508</v>
      </c>
      <c r="B3509" s="3" t="n">
        <v>45152</v>
      </c>
      <c r="C3509" s="4" t="s">
        <v>18</v>
      </c>
      <c r="D3509" s="0" t="n">
        <v>16</v>
      </c>
      <c r="E3509" s="0" t="n">
        <v>206</v>
      </c>
      <c r="F3509" s="0" t="s">
        <v>29</v>
      </c>
      <c r="G3509" s="5" t="n">
        <f aca="false">OR(C3509="M15",C3509="M10")</f>
        <v>0</v>
      </c>
      <c r="H3509" s="5" t="n">
        <f aca="false">AND(D3509&lt;=7,D3509&gt;=4)</f>
        <v>0</v>
      </c>
      <c r="I3509" s="5" t="n">
        <f aca="false">AND(B3509&gt;=$P$1,B3509&lt;=$Q$1)</f>
        <v>0</v>
      </c>
      <c r="J3509" s="0" t="n">
        <f aca="false">VLOOKUP(D3509,Товар!$A$1:$F$61,5)</f>
        <v>1</v>
      </c>
      <c r="K3509" s="5" t="n">
        <f aca="false">IF(F3509="Поступление",TRUE())</f>
        <v>0</v>
      </c>
      <c r="L3509" s="5" t="n">
        <f aca="false">AND(G3509,H3509,I3509,K3509)</f>
        <v>0</v>
      </c>
      <c r="M3509" s="0" t="n">
        <f aca="false">IF(L3509,1,0)</f>
        <v>0</v>
      </c>
      <c r="N3509" s="0" t="n">
        <f aca="false">E3509*J3509*M3509</f>
        <v>0</v>
      </c>
    </row>
    <row r="3510" customFormat="false" ht="14.25" hidden="false" customHeight="false" outlineLevel="0" collapsed="false">
      <c r="A3510" s="0" t="n">
        <v>3509</v>
      </c>
      <c r="B3510" s="3" t="n">
        <v>45152</v>
      </c>
      <c r="C3510" s="4" t="s">
        <v>18</v>
      </c>
      <c r="D3510" s="0" t="n">
        <v>17</v>
      </c>
      <c r="E3510" s="0" t="n">
        <v>208</v>
      </c>
      <c r="F3510" s="0" t="s">
        <v>29</v>
      </c>
      <c r="G3510" s="5" t="n">
        <f aca="false">OR(C3510="M15",C3510="M10")</f>
        <v>0</v>
      </c>
      <c r="H3510" s="5" t="n">
        <f aca="false">AND(D3510&lt;=7,D3510&gt;=4)</f>
        <v>0</v>
      </c>
      <c r="I3510" s="5" t="n">
        <f aca="false">AND(B3510&gt;=$P$1,B3510&lt;=$Q$1)</f>
        <v>0</v>
      </c>
      <c r="J3510" s="0" t="n">
        <f aca="false">VLOOKUP(D3510,Товар!$A$1:$F$61,5)</f>
        <v>150</v>
      </c>
      <c r="K3510" s="5" t="n">
        <f aca="false">IF(F3510="Поступление",TRUE())</f>
        <v>0</v>
      </c>
      <c r="L3510" s="5" t="n">
        <f aca="false">AND(G3510,H3510,I3510,K3510)</f>
        <v>0</v>
      </c>
      <c r="M3510" s="0" t="n">
        <f aca="false">IF(L3510,1,0)</f>
        <v>0</v>
      </c>
      <c r="N3510" s="0" t="n">
        <f aca="false">E3510*J3510*M3510</f>
        <v>0</v>
      </c>
    </row>
    <row r="3511" customFormat="false" ht="14.25" hidden="false" customHeight="false" outlineLevel="0" collapsed="false">
      <c r="A3511" s="0" t="n">
        <v>3510</v>
      </c>
      <c r="B3511" s="3" t="n">
        <v>45152</v>
      </c>
      <c r="C3511" s="4" t="s">
        <v>18</v>
      </c>
      <c r="D3511" s="0" t="n">
        <v>18</v>
      </c>
      <c r="E3511" s="0" t="n">
        <v>209</v>
      </c>
      <c r="F3511" s="0" t="s">
        <v>29</v>
      </c>
      <c r="G3511" s="5" t="n">
        <f aca="false">OR(C3511="M15",C3511="M10")</f>
        <v>0</v>
      </c>
      <c r="H3511" s="5" t="n">
        <f aca="false">AND(D3511&lt;=7,D3511&gt;=4)</f>
        <v>0</v>
      </c>
      <c r="I3511" s="5" t="n">
        <f aca="false">AND(B3511&gt;=$P$1,B3511&lt;=$Q$1)</f>
        <v>0</v>
      </c>
      <c r="J3511" s="0" t="n">
        <f aca="false">VLOOKUP(D3511,Товар!$A$1:$F$61,5)</f>
        <v>150</v>
      </c>
      <c r="K3511" s="5" t="n">
        <f aca="false">IF(F3511="Поступление",TRUE())</f>
        <v>0</v>
      </c>
      <c r="L3511" s="5" t="n">
        <f aca="false">AND(G3511,H3511,I3511,K3511)</f>
        <v>0</v>
      </c>
      <c r="M3511" s="0" t="n">
        <f aca="false">IF(L3511,1,0)</f>
        <v>0</v>
      </c>
      <c r="N3511" s="0" t="n">
        <f aca="false">E3511*J3511*M3511</f>
        <v>0</v>
      </c>
    </row>
    <row r="3512" customFormat="false" ht="14.25" hidden="false" customHeight="false" outlineLevel="0" collapsed="false">
      <c r="A3512" s="0" t="n">
        <v>3511</v>
      </c>
      <c r="B3512" s="3" t="n">
        <v>45152</v>
      </c>
      <c r="C3512" s="4" t="s">
        <v>18</v>
      </c>
      <c r="D3512" s="0" t="n">
        <v>19</v>
      </c>
      <c r="E3512" s="0" t="n">
        <v>299</v>
      </c>
      <c r="F3512" s="0" t="s">
        <v>29</v>
      </c>
      <c r="G3512" s="5" t="n">
        <f aca="false">OR(C3512="M15",C3512="M10")</f>
        <v>0</v>
      </c>
      <c r="H3512" s="5" t="n">
        <f aca="false">AND(D3512&lt;=7,D3512&gt;=4)</f>
        <v>0</v>
      </c>
      <c r="I3512" s="5" t="n">
        <f aca="false">AND(B3512&gt;=$P$1,B3512&lt;=$Q$1)</f>
        <v>0</v>
      </c>
      <c r="J3512" s="0" t="n">
        <f aca="false">VLOOKUP(D3512,Товар!$A$1:$F$61,5)</f>
        <v>700</v>
      </c>
      <c r="K3512" s="5" t="n">
        <f aca="false">IF(F3512="Поступление",TRUE())</f>
        <v>0</v>
      </c>
      <c r="L3512" s="5" t="n">
        <f aca="false">AND(G3512,H3512,I3512,K3512)</f>
        <v>0</v>
      </c>
      <c r="M3512" s="0" t="n">
        <f aca="false">IF(L3512,1,0)</f>
        <v>0</v>
      </c>
      <c r="N3512" s="0" t="n">
        <f aca="false">E3512*J3512*M3512</f>
        <v>0</v>
      </c>
    </row>
    <row r="3513" customFormat="false" ht="14.25" hidden="false" customHeight="false" outlineLevel="0" collapsed="false">
      <c r="A3513" s="0" t="n">
        <v>3512</v>
      </c>
      <c r="B3513" s="3" t="n">
        <v>45152</v>
      </c>
      <c r="C3513" s="4" t="s">
        <v>18</v>
      </c>
      <c r="D3513" s="0" t="n">
        <v>20</v>
      </c>
      <c r="E3513" s="0" t="n">
        <v>275</v>
      </c>
      <c r="F3513" s="0" t="s">
        <v>29</v>
      </c>
      <c r="G3513" s="5" t="n">
        <f aca="false">OR(C3513="M15",C3513="M10")</f>
        <v>0</v>
      </c>
      <c r="H3513" s="5" t="n">
        <f aca="false">AND(D3513&lt;=7,D3513&gt;=4)</f>
        <v>0</v>
      </c>
      <c r="I3513" s="5" t="n">
        <f aca="false">AND(B3513&gt;=$P$1,B3513&lt;=$Q$1)</f>
        <v>0</v>
      </c>
      <c r="J3513" s="0" t="n">
        <f aca="false">VLOOKUP(D3513,Товар!$A$1:$F$61,5)</f>
        <v>500</v>
      </c>
      <c r="K3513" s="5" t="n">
        <f aca="false">IF(F3513="Поступление",TRUE())</f>
        <v>0</v>
      </c>
      <c r="L3513" s="5" t="n">
        <f aca="false">AND(G3513,H3513,I3513,K3513)</f>
        <v>0</v>
      </c>
      <c r="M3513" s="0" t="n">
        <f aca="false">IF(L3513,1,0)</f>
        <v>0</v>
      </c>
      <c r="N3513" s="0" t="n">
        <f aca="false">E3513*J3513*M3513</f>
        <v>0</v>
      </c>
    </row>
    <row r="3514" customFormat="false" ht="14.25" hidden="false" customHeight="false" outlineLevel="0" collapsed="false">
      <c r="A3514" s="0" t="n">
        <v>3513</v>
      </c>
      <c r="B3514" s="3" t="n">
        <v>45152</v>
      </c>
      <c r="C3514" s="4" t="s">
        <v>18</v>
      </c>
      <c r="D3514" s="0" t="n">
        <v>21</v>
      </c>
      <c r="E3514" s="0" t="n">
        <v>234</v>
      </c>
      <c r="F3514" s="0" t="s">
        <v>29</v>
      </c>
      <c r="G3514" s="5" t="n">
        <f aca="false">OR(C3514="M15",C3514="M10")</f>
        <v>0</v>
      </c>
      <c r="H3514" s="5" t="n">
        <f aca="false">AND(D3514&lt;=7,D3514&gt;=4)</f>
        <v>0</v>
      </c>
      <c r="I3514" s="5" t="n">
        <f aca="false">AND(B3514&gt;=$P$1,B3514&lt;=$Q$1)</f>
        <v>0</v>
      </c>
      <c r="J3514" s="0" t="n">
        <f aca="false">VLOOKUP(D3514,Товар!$A$1:$F$61,5)</f>
        <v>500</v>
      </c>
      <c r="K3514" s="5" t="n">
        <f aca="false">IF(F3514="Поступление",TRUE())</f>
        <v>0</v>
      </c>
      <c r="L3514" s="5" t="n">
        <f aca="false">AND(G3514,H3514,I3514,K3514)</f>
        <v>0</v>
      </c>
      <c r="M3514" s="0" t="n">
        <f aca="false">IF(L3514,1,0)</f>
        <v>0</v>
      </c>
      <c r="N3514" s="0" t="n">
        <f aca="false">E3514*J3514*M3514</f>
        <v>0</v>
      </c>
    </row>
    <row r="3515" customFormat="false" ht="14.25" hidden="false" customHeight="false" outlineLevel="0" collapsed="false">
      <c r="A3515" s="0" t="n">
        <v>3514</v>
      </c>
      <c r="B3515" s="3" t="n">
        <v>45152</v>
      </c>
      <c r="C3515" s="4" t="s">
        <v>18</v>
      </c>
      <c r="D3515" s="0" t="n">
        <v>22</v>
      </c>
      <c r="E3515" s="0" t="n">
        <v>228</v>
      </c>
      <c r="F3515" s="0" t="s">
        <v>29</v>
      </c>
      <c r="G3515" s="5" t="n">
        <f aca="false">OR(C3515="M15",C3515="M10")</f>
        <v>0</v>
      </c>
      <c r="H3515" s="5" t="n">
        <f aca="false">AND(D3515&lt;=7,D3515&gt;=4)</f>
        <v>0</v>
      </c>
      <c r="I3515" s="5" t="n">
        <f aca="false">AND(B3515&gt;=$P$1,B3515&lt;=$Q$1)</f>
        <v>0</v>
      </c>
      <c r="J3515" s="0" t="n">
        <f aca="false">VLOOKUP(D3515,Товар!$A$1:$F$61,5)</f>
        <v>600</v>
      </c>
      <c r="K3515" s="5" t="n">
        <f aca="false">IF(F3515="Поступление",TRUE())</f>
        <v>0</v>
      </c>
      <c r="L3515" s="5" t="n">
        <f aca="false">AND(G3515,H3515,I3515,K3515)</f>
        <v>0</v>
      </c>
      <c r="M3515" s="0" t="n">
        <f aca="false">IF(L3515,1,0)</f>
        <v>0</v>
      </c>
      <c r="N3515" s="0" t="n">
        <f aca="false">E3515*J3515*M3515</f>
        <v>0</v>
      </c>
    </row>
    <row r="3516" customFormat="false" ht="14.25" hidden="false" customHeight="false" outlineLevel="0" collapsed="false">
      <c r="A3516" s="0" t="n">
        <v>3515</v>
      </c>
      <c r="B3516" s="3" t="n">
        <v>45152</v>
      </c>
      <c r="C3516" s="4" t="s">
        <v>18</v>
      </c>
      <c r="D3516" s="0" t="n">
        <v>23</v>
      </c>
      <c r="E3516" s="0" t="n">
        <v>217</v>
      </c>
      <c r="F3516" s="0" t="s">
        <v>29</v>
      </c>
      <c r="G3516" s="5" t="n">
        <f aca="false">OR(C3516="M15",C3516="M10")</f>
        <v>0</v>
      </c>
      <c r="H3516" s="5" t="n">
        <f aca="false">AND(D3516&lt;=7,D3516&gt;=4)</f>
        <v>0</v>
      </c>
      <c r="I3516" s="5" t="n">
        <f aca="false">AND(B3516&gt;=$P$1,B3516&lt;=$Q$1)</f>
        <v>0</v>
      </c>
      <c r="J3516" s="0" t="n">
        <f aca="false">VLOOKUP(D3516,Товар!$A$1:$F$61,5)</f>
        <v>1000</v>
      </c>
      <c r="K3516" s="5" t="n">
        <f aca="false">IF(F3516="Поступление",TRUE())</f>
        <v>0</v>
      </c>
      <c r="L3516" s="5" t="n">
        <f aca="false">AND(G3516,H3516,I3516,K3516)</f>
        <v>0</v>
      </c>
      <c r="M3516" s="0" t="n">
        <f aca="false">IF(L3516,1,0)</f>
        <v>0</v>
      </c>
      <c r="N3516" s="0" t="n">
        <f aca="false">E3516*J3516*M3516</f>
        <v>0</v>
      </c>
    </row>
    <row r="3517" customFormat="false" ht="14.25" hidden="false" customHeight="false" outlineLevel="0" collapsed="false">
      <c r="A3517" s="0" t="n">
        <v>3516</v>
      </c>
      <c r="B3517" s="3" t="n">
        <v>45152</v>
      </c>
      <c r="C3517" s="4" t="s">
        <v>18</v>
      </c>
      <c r="D3517" s="0" t="n">
        <v>24</v>
      </c>
      <c r="E3517" s="0" t="n">
        <v>258</v>
      </c>
      <c r="F3517" s="0" t="s">
        <v>29</v>
      </c>
      <c r="G3517" s="5" t="n">
        <f aca="false">OR(C3517="M15",C3517="M10")</f>
        <v>0</v>
      </c>
      <c r="H3517" s="5" t="n">
        <f aca="false">AND(D3517&lt;=7,D3517&gt;=4)</f>
        <v>0</v>
      </c>
      <c r="I3517" s="5" t="n">
        <f aca="false">AND(B3517&gt;=$P$1,B3517&lt;=$Q$1)</f>
        <v>0</v>
      </c>
      <c r="J3517" s="0" t="n">
        <f aca="false">VLOOKUP(D3517,Товар!$A$1:$F$61,5)</f>
        <v>200</v>
      </c>
      <c r="K3517" s="5" t="n">
        <f aca="false">IF(F3517="Поступление",TRUE())</f>
        <v>0</v>
      </c>
      <c r="L3517" s="5" t="n">
        <f aca="false">AND(G3517,H3517,I3517,K3517)</f>
        <v>0</v>
      </c>
      <c r="M3517" s="0" t="n">
        <f aca="false">IF(L3517,1,0)</f>
        <v>0</v>
      </c>
      <c r="N3517" s="0" t="n">
        <f aca="false">E3517*J3517*M3517</f>
        <v>0</v>
      </c>
    </row>
    <row r="3518" customFormat="false" ht="14.25" hidden="false" customHeight="false" outlineLevel="0" collapsed="false">
      <c r="A3518" s="0" t="n">
        <v>3517</v>
      </c>
      <c r="B3518" s="3" t="n">
        <v>45152</v>
      </c>
      <c r="C3518" s="4" t="s">
        <v>18</v>
      </c>
      <c r="D3518" s="0" t="n">
        <v>25</v>
      </c>
      <c r="E3518" s="0" t="n">
        <v>199</v>
      </c>
      <c r="F3518" s="0" t="s">
        <v>29</v>
      </c>
      <c r="G3518" s="5" t="n">
        <f aca="false">OR(C3518="M15",C3518="M10")</f>
        <v>0</v>
      </c>
      <c r="H3518" s="5" t="n">
        <f aca="false">AND(D3518&lt;=7,D3518&gt;=4)</f>
        <v>0</v>
      </c>
      <c r="I3518" s="5" t="n">
        <f aca="false">AND(B3518&gt;=$P$1,B3518&lt;=$Q$1)</f>
        <v>0</v>
      </c>
      <c r="J3518" s="0" t="n">
        <f aca="false">VLOOKUP(D3518,Товар!$A$1:$F$61,5)</f>
        <v>250</v>
      </c>
      <c r="K3518" s="5" t="n">
        <f aca="false">IF(F3518="Поступление",TRUE())</f>
        <v>0</v>
      </c>
      <c r="L3518" s="5" t="n">
        <f aca="false">AND(G3518,H3518,I3518,K3518)</f>
        <v>0</v>
      </c>
      <c r="M3518" s="0" t="n">
        <f aca="false">IF(L3518,1,0)</f>
        <v>0</v>
      </c>
      <c r="N3518" s="0" t="n">
        <f aca="false">E3518*J3518*M3518</f>
        <v>0</v>
      </c>
    </row>
    <row r="3519" customFormat="false" ht="14.25" hidden="false" customHeight="false" outlineLevel="0" collapsed="false">
      <c r="A3519" s="0" t="n">
        <v>3518</v>
      </c>
      <c r="B3519" s="3" t="n">
        <v>45152</v>
      </c>
      <c r="C3519" s="4" t="s">
        <v>18</v>
      </c>
      <c r="D3519" s="0" t="n">
        <v>26</v>
      </c>
      <c r="E3519" s="0" t="n">
        <v>248</v>
      </c>
      <c r="F3519" s="0" t="s">
        <v>29</v>
      </c>
      <c r="G3519" s="5" t="n">
        <f aca="false">OR(C3519="M15",C3519="M10")</f>
        <v>0</v>
      </c>
      <c r="H3519" s="5" t="n">
        <f aca="false">AND(D3519&lt;=7,D3519&gt;=4)</f>
        <v>0</v>
      </c>
      <c r="I3519" s="5" t="n">
        <f aca="false">AND(B3519&gt;=$P$1,B3519&lt;=$Q$1)</f>
        <v>0</v>
      </c>
      <c r="J3519" s="0" t="n">
        <f aca="false">VLOOKUP(D3519,Товар!$A$1:$F$61,5)</f>
        <v>300</v>
      </c>
      <c r="K3519" s="5" t="n">
        <f aca="false">IF(F3519="Поступление",TRUE())</f>
        <v>0</v>
      </c>
      <c r="L3519" s="5" t="n">
        <f aca="false">AND(G3519,H3519,I3519,K3519)</f>
        <v>0</v>
      </c>
      <c r="M3519" s="0" t="n">
        <f aca="false">IF(L3519,1,0)</f>
        <v>0</v>
      </c>
      <c r="N3519" s="0" t="n">
        <f aca="false">E3519*J3519*M3519</f>
        <v>0</v>
      </c>
    </row>
    <row r="3520" customFormat="false" ht="14.25" hidden="false" customHeight="false" outlineLevel="0" collapsed="false">
      <c r="A3520" s="0" t="n">
        <v>3519</v>
      </c>
      <c r="B3520" s="3" t="n">
        <v>45152</v>
      </c>
      <c r="C3520" s="4" t="s">
        <v>18</v>
      </c>
      <c r="D3520" s="0" t="n">
        <v>27</v>
      </c>
      <c r="E3520" s="0" t="n">
        <v>236</v>
      </c>
      <c r="F3520" s="0" t="s">
        <v>29</v>
      </c>
      <c r="G3520" s="5" t="n">
        <f aca="false">OR(C3520="M15",C3520="M10")</f>
        <v>0</v>
      </c>
      <c r="H3520" s="5" t="n">
        <f aca="false">AND(D3520&lt;=7,D3520&gt;=4)</f>
        <v>0</v>
      </c>
      <c r="I3520" s="5" t="n">
        <f aca="false">AND(B3520&gt;=$P$1,B3520&lt;=$Q$1)</f>
        <v>0</v>
      </c>
      <c r="J3520" s="0" t="n">
        <f aca="false">VLOOKUP(D3520,Товар!$A$1:$F$61,5)</f>
        <v>100</v>
      </c>
      <c r="K3520" s="5" t="n">
        <f aca="false">IF(F3520="Поступление",TRUE())</f>
        <v>0</v>
      </c>
      <c r="L3520" s="5" t="n">
        <f aca="false">AND(G3520,H3520,I3520,K3520)</f>
        <v>0</v>
      </c>
      <c r="M3520" s="0" t="n">
        <f aca="false">IF(L3520,1,0)</f>
        <v>0</v>
      </c>
      <c r="N3520" s="0" t="n">
        <f aca="false">E3520*J3520*M3520</f>
        <v>0</v>
      </c>
    </row>
    <row r="3521" customFormat="false" ht="14.25" hidden="false" customHeight="false" outlineLevel="0" collapsed="false">
      <c r="A3521" s="0" t="n">
        <v>3520</v>
      </c>
      <c r="B3521" s="3" t="n">
        <v>45152</v>
      </c>
      <c r="C3521" s="4" t="s">
        <v>18</v>
      </c>
      <c r="D3521" s="0" t="n">
        <v>28</v>
      </c>
      <c r="E3521" s="0" t="n">
        <v>287</v>
      </c>
      <c r="F3521" s="0" t="s">
        <v>29</v>
      </c>
      <c r="G3521" s="5" t="n">
        <f aca="false">OR(C3521="M15",C3521="M10")</f>
        <v>0</v>
      </c>
      <c r="H3521" s="5" t="n">
        <f aca="false">AND(D3521&lt;=7,D3521&gt;=4)</f>
        <v>0</v>
      </c>
      <c r="I3521" s="5" t="n">
        <f aca="false">AND(B3521&gt;=$P$1,B3521&lt;=$Q$1)</f>
        <v>0</v>
      </c>
      <c r="J3521" s="0" t="n">
        <f aca="false">VLOOKUP(D3521,Товар!$A$1:$F$61,5)</f>
        <v>250</v>
      </c>
      <c r="K3521" s="5" t="n">
        <f aca="false">IF(F3521="Поступление",TRUE())</f>
        <v>0</v>
      </c>
      <c r="L3521" s="5" t="n">
        <f aca="false">AND(G3521,H3521,I3521,K3521)</f>
        <v>0</v>
      </c>
      <c r="M3521" s="0" t="n">
        <f aca="false">IF(L3521,1,0)</f>
        <v>0</v>
      </c>
      <c r="N3521" s="0" t="n">
        <f aca="false">E3521*J3521*M3521</f>
        <v>0</v>
      </c>
    </row>
    <row r="3522" customFormat="false" ht="14.25" hidden="false" customHeight="false" outlineLevel="0" collapsed="false">
      <c r="A3522" s="0" t="n">
        <v>3521</v>
      </c>
      <c r="B3522" s="3" t="n">
        <v>45152</v>
      </c>
      <c r="C3522" s="4" t="s">
        <v>18</v>
      </c>
      <c r="D3522" s="0" t="n">
        <v>29</v>
      </c>
      <c r="E3522" s="0" t="n">
        <v>265</v>
      </c>
      <c r="F3522" s="0" t="s">
        <v>29</v>
      </c>
      <c r="G3522" s="5" t="n">
        <f aca="false">OR(C3522="M15",C3522="M10")</f>
        <v>0</v>
      </c>
      <c r="H3522" s="5" t="n">
        <f aca="false">AND(D3522&lt;=7,D3522&gt;=4)</f>
        <v>0</v>
      </c>
      <c r="I3522" s="5" t="n">
        <f aca="false">AND(B3522&gt;=$P$1,B3522&lt;=$Q$1)</f>
        <v>0</v>
      </c>
      <c r="J3522" s="0" t="n">
        <f aca="false">VLOOKUP(D3522,Товар!$A$1:$F$61,5)</f>
        <v>250</v>
      </c>
      <c r="K3522" s="5" t="n">
        <f aca="false">IF(F3522="Поступление",TRUE())</f>
        <v>0</v>
      </c>
      <c r="L3522" s="5" t="n">
        <f aca="false">AND(G3522,H3522,I3522,K3522)</f>
        <v>0</v>
      </c>
      <c r="M3522" s="0" t="n">
        <f aca="false">IF(L3522,1,0)</f>
        <v>0</v>
      </c>
      <c r="N3522" s="0" t="n">
        <f aca="false">E3522*J3522*M3522</f>
        <v>0</v>
      </c>
    </row>
    <row r="3523" customFormat="false" ht="14.25" hidden="false" customHeight="false" outlineLevel="0" collapsed="false">
      <c r="A3523" s="0" t="n">
        <v>3522</v>
      </c>
      <c r="B3523" s="3" t="n">
        <v>45152</v>
      </c>
      <c r="C3523" s="4" t="s">
        <v>18</v>
      </c>
      <c r="D3523" s="0" t="n">
        <v>30</v>
      </c>
      <c r="E3523" s="0" t="n">
        <v>234</v>
      </c>
      <c r="F3523" s="0" t="s">
        <v>29</v>
      </c>
      <c r="G3523" s="5" t="n">
        <f aca="false">OR(C3523="M15",C3523="M10")</f>
        <v>0</v>
      </c>
      <c r="H3523" s="5" t="n">
        <f aca="false">AND(D3523&lt;=7,D3523&gt;=4)</f>
        <v>0</v>
      </c>
      <c r="I3523" s="5" t="n">
        <f aca="false">AND(B3523&gt;=$P$1,B3523&lt;=$Q$1)</f>
        <v>0</v>
      </c>
      <c r="J3523" s="0" t="n">
        <f aca="false">VLOOKUP(D3523,Товар!$A$1:$F$61,5)</f>
        <v>100</v>
      </c>
      <c r="K3523" s="5" t="n">
        <f aca="false">IF(F3523="Поступление",TRUE())</f>
        <v>0</v>
      </c>
      <c r="L3523" s="5" t="n">
        <f aca="false">AND(G3523,H3523,I3523,K3523)</f>
        <v>0</v>
      </c>
      <c r="M3523" s="0" t="n">
        <f aca="false">IF(L3523,1,0)</f>
        <v>0</v>
      </c>
      <c r="N3523" s="0" t="n">
        <f aca="false">E3523*J3523*M3523</f>
        <v>0</v>
      </c>
    </row>
    <row r="3524" customFormat="false" ht="14.25" hidden="false" customHeight="false" outlineLevel="0" collapsed="false">
      <c r="A3524" s="0" t="n">
        <v>3523</v>
      </c>
      <c r="B3524" s="3" t="n">
        <v>45152</v>
      </c>
      <c r="C3524" s="4" t="s">
        <v>18</v>
      </c>
      <c r="D3524" s="0" t="n">
        <v>31</v>
      </c>
      <c r="E3524" s="0" t="n">
        <v>258</v>
      </c>
      <c r="F3524" s="0" t="s">
        <v>29</v>
      </c>
      <c r="G3524" s="5" t="n">
        <f aca="false">OR(C3524="M15",C3524="M10")</f>
        <v>0</v>
      </c>
      <c r="H3524" s="5" t="n">
        <f aca="false">AND(D3524&lt;=7,D3524&gt;=4)</f>
        <v>0</v>
      </c>
      <c r="I3524" s="5" t="n">
        <f aca="false">AND(B3524&gt;=$P$1,B3524&lt;=$Q$1)</f>
        <v>0</v>
      </c>
      <c r="J3524" s="0" t="n">
        <f aca="false">VLOOKUP(D3524,Товар!$A$1:$F$61,5)</f>
        <v>80</v>
      </c>
      <c r="K3524" s="5" t="n">
        <f aca="false">IF(F3524="Поступление",TRUE())</f>
        <v>0</v>
      </c>
      <c r="L3524" s="5" t="n">
        <f aca="false">AND(G3524,H3524,I3524,K3524)</f>
        <v>0</v>
      </c>
      <c r="M3524" s="0" t="n">
        <f aca="false">IF(L3524,1,0)</f>
        <v>0</v>
      </c>
      <c r="N3524" s="0" t="n">
        <f aca="false">E3524*J3524*M3524</f>
        <v>0</v>
      </c>
    </row>
    <row r="3525" customFormat="false" ht="14.25" hidden="false" customHeight="false" outlineLevel="0" collapsed="false">
      <c r="A3525" s="0" t="n">
        <v>3524</v>
      </c>
      <c r="B3525" s="3" t="n">
        <v>45152</v>
      </c>
      <c r="C3525" s="4" t="s">
        <v>18</v>
      </c>
      <c r="D3525" s="0" t="n">
        <v>32</v>
      </c>
      <c r="E3525" s="0" t="n">
        <v>264</v>
      </c>
      <c r="F3525" s="0" t="s">
        <v>29</v>
      </c>
      <c r="G3525" s="5" t="n">
        <f aca="false">OR(C3525="M15",C3525="M10")</f>
        <v>0</v>
      </c>
      <c r="H3525" s="5" t="n">
        <f aca="false">AND(D3525&lt;=7,D3525&gt;=4)</f>
        <v>0</v>
      </c>
      <c r="I3525" s="5" t="n">
        <f aca="false">AND(B3525&gt;=$P$1,B3525&lt;=$Q$1)</f>
        <v>0</v>
      </c>
      <c r="J3525" s="0" t="n">
        <f aca="false">VLOOKUP(D3525,Товар!$A$1:$F$61,5)</f>
        <v>100</v>
      </c>
      <c r="K3525" s="5" t="n">
        <f aca="false">IF(F3525="Поступление",TRUE())</f>
        <v>0</v>
      </c>
      <c r="L3525" s="5" t="n">
        <f aca="false">AND(G3525,H3525,I3525,K3525)</f>
        <v>0</v>
      </c>
      <c r="M3525" s="0" t="n">
        <f aca="false">IF(L3525,1,0)</f>
        <v>0</v>
      </c>
      <c r="N3525" s="0" t="n">
        <f aca="false">E3525*J3525*M3525</f>
        <v>0</v>
      </c>
    </row>
    <row r="3526" customFormat="false" ht="14.25" hidden="false" customHeight="false" outlineLevel="0" collapsed="false">
      <c r="A3526" s="0" t="n">
        <v>3525</v>
      </c>
      <c r="B3526" s="3" t="n">
        <v>45152</v>
      </c>
      <c r="C3526" s="4" t="s">
        <v>18</v>
      </c>
      <c r="D3526" s="0" t="n">
        <v>33</v>
      </c>
      <c r="E3526" s="0" t="n">
        <v>237</v>
      </c>
      <c r="F3526" s="0" t="s">
        <v>29</v>
      </c>
      <c r="G3526" s="5" t="n">
        <f aca="false">OR(C3526="M15",C3526="M10")</f>
        <v>0</v>
      </c>
      <c r="H3526" s="5" t="n">
        <f aca="false">AND(D3526&lt;=7,D3526&gt;=4)</f>
        <v>0</v>
      </c>
      <c r="I3526" s="5" t="n">
        <f aca="false">AND(B3526&gt;=$P$1,B3526&lt;=$Q$1)</f>
        <v>0</v>
      </c>
      <c r="J3526" s="0" t="n">
        <f aca="false">VLOOKUP(D3526,Товар!$A$1:$F$61,5)</f>
        <v>100</v>
      </c>
      <c r="K3526" s="5" t="n">
        <f aca="false">IF(F3526="Поступление",TRUE())</f>
        <v>0</v>
      </c>
      <c r="L3526" s="5" t="n">
        <f aca="false">AND(G3526,H3526,I3526,K3526)</f>
        <v>0</v>
      </c>
      <c r="M3526" s="0" t="n">
        <f aca="false">IF(L3526,1,0)</f>
        <v>0</v>
      </c>
      <c r="N3526" s="0" t="n">
        <f aca="false">E3526*J3526*M3526</f>
        <v>0</v>
      </c>
    </row>
    <row r="3527" customFormat="false" ht="14.25" hidden="false" customHeight="false" outlineLevel="0" collapsed="false">
      <c r="A3527" s="0" t="n">
        <v>3526</v>
      </c>
      <c r="B3527" s="3" t="n">
        <v>45152</v>
      </c>
      <c r="C3527" s="4" t="s">
        <v>18</v>
      </c>
      <c r="D3527" s="0" t="n">
        <v>34</v>
      </c>
      <c r="E3527" s="0" t="n">
        <v>218</v>
      </c>
      <c r="F3527" s="0" t="s">
        <v>29</v>
      </c>
      <c r="G3527" s="5" t="n">
        <f aca="false">OR(C3527="M15",C3527="M10")</f>
        <v>0</v>
      </c>
      <c r="H3527" s="5" t="n">
        <f aca="false">AND(D3527&lt;=7,D3527&gt;=4)</f>
        <v>0</v>
      </c>
      <c r="I3527" s="5" t="n">
        <f aca="false">AND(B3527&gt;=$P$1,B3527&lt;=$Q$1)</f>
        <v>0</v>
      </c>
      <c r="J3527" s="0" t="n">
        <f aca="false">VLOOKUP(D3527,Товар!$A$1:$F$61,5)</f>
        <v>200</v>
      </c>
      <c r="K3527" s="5" t="n">
        <f aca="false">IF(F3527="Поступление",TRUE())</f>
        <v>0</v>
      </c>
      <c r="L3527" s="5" t="n">
        <f aca="false">AND(G3527,H3527,I3527,K3527)</f>
        <v>0</v>
      </c>
      <c r="M3527" s="0" t="n">
        <f aca="false">IF(L3527,1,0)</f>
        <v>0</v>
      </c>
      <c r="N3527" s="0" t="n">
        <f aca="false">E3527*J3527*M3527</f>
        <v>0</v>
      </c>
    </row>
    <row r="3528" customFormat="false" ht="14.25" hidden="false" customHeight="false" outlineLevel="0" collapsed="false">
      <c r="A3528" s="0" t="n">
        <v>3527</v>
      </c>
      <c r="B3528" s="3" t="n">
        <v>45152</v>
      </c>
      <c r="C3528" s="4" t="s">
        <v>18</v>
      </c>
      <c r="D3528" s="0" t="n">
        <v>35</v>
      </c>
      <c r="E3528" s="0" t="n">
        <v>249</v>
      </c>
      <c r="F3528" s="0" t="s">
        <v>29</v>
      </c>
      <c r="G3528" s="5" t="n">
        <f aca="false">OR(C3528="M15",C3528="M10")</f>
        <v>0</v>
      </c>
      <c r="H3528" s="5" t="n">
        <f aca="false">AND(D3528&lt;=7,D3528&gt;=4)</f>
        <v>0</v>
      </c>
      <c r="I3528" s="5" t="n">
        <f aca="false">AND(B3528&gt;=$P$1,B3528&lt;=$Q$1)</f>
        <v>0</v>
      </c>
      <c r="J3528" s="0" t="n">
        <f aca="false">VLOOKUP(D3528,Товар!$A$1:$F$61,5)</f>
        <v>300</v>
      </c>
      <c r="K3528" s="5" t="n">
        <f aca="false">IF(F3528="Поступление",TRUE())</f>
        <v>0</v>
      </c>
      <c r="L3528" s="5" t="n">
        <f aca="false">AND(G3528,H3528,I3528,K3528)</f>
        <v>0</v>
      </c>
      <c r="M3528" s="0" t="n">
        <f aca="false">IF(L3528,1,0)</f>
        <v>0</v>
      </c>
      <c r="N3528" s="0" t="n">
        <f aca="false">E3528*J3528*M3528</f>
        <v>0</v>
      </c>
    </row>
    <row r="3529" customFormat="false" ht="14.25" hidden="false" customHeight="false" outlineLevel="0" collapsed="false">
      <c r="A3529" s="0" t="n">
        <v>3528</v>
      </c>
      <c r="B3529" s="3" t="n">
        <v>45152</v>
      </c>
      <c r="C3529" s="4" t="s">
        <v>18</v>
      </c>
      <c r="D3529" s="0" t="n">
        <v>36</v>
      </c>
      <c r="E3529" s="0" t="n">
        <v>273</v>
      </c>
      <c r="F3529" s="0" t="s">
        <v>29</v>
      </c>
      <c r="G3529" s="5" t="n">
        <f aca="false">OR(C3529="M15",C3529="M10")</f>
        <v>0</v>
      </c>
      <c r="H3529" s="5" t="n">
        <f aca="false">AND(D3529&lt;=7,D3529&gt;=4)</f>
        <v>0</v>
      </c>
      <c r="I3529" s="5" t="n">
        <f aca="false">AND(B3529&gt;=$P$1,B3529&lt;=$Q$1)</f>
        <v>0</v>
      </c>
      <c r="J3529" s="0" t="n">
        <f aca="false">VLOOKUP(D3529,Товар!$A$1:$F$61,5)</f>
        <v>400</v>
      </c>
      <c r="K3529" s="5" t="n">
        <f aca="false">IF(F3529="Поступление",TRUE())</f>
        <v>0</v>
      </c>
      <c r="L3529" s="5" t="n">
        <f aca="false">AND(G3529,H3529,I3529,K3529)</f>
        <v>0</v>
      </c>
      <c r="M3529" s="0" t="n">
        <f aca="false">IF(L3529,1,0)</f>
        <v>0</v>
      </c>
      <c r="N3529" s="0" t="n">
        <f aca="false">E3529*J3529*M3529</f>
        <v>0</v>
      </c>
    </row>
    <row r="3530" customFormat="false" ht="14.25" hidden="false" customHeight="false" outlineLevel="0" collapsed="false">
      <c r="A3530" s="0" t="n">
        <v>3529</v>
      </c>
      <c r="B3530" s="3" t="n">
        <v>45152</v>
      </c>
      <c r="C3530" s="4" t="s">
        <v>19</v>
      </c>
      <c r="D3530" s="0" t="n">
        <v>1</v>
      </c>
      <c r="E3530" s="0" t="n">
        <v>284</v>
      </c>
      <c r="F3530" s="0" t="s">
        <v>29</v>
      </c>
      <c r="G3530" s="5" t="n">
        <f aca="false">OR(C3530="M15",C3530="M10")</f>
        <v>0</v>
      </c>
      <c r="H3530" s="5" t="n">
        <f aca="false">AND(D3530&lt;=7,D3530&gt;=4)</f>
        <v>0</v>
      </c>
      <c r="I3530" s="5" t="n">
        <f aca="false">AND(B3530&gt;=$P$1,B3530&lt;=$Q$1)</f>
        <v>0</v>
      </c>
      <c r="J3530" s="0" t="n">
        <f aca="false">VLOOKUP(D3530,Товар!$A$1:$F$61,5)</f>
        <v>250</v>
      </c>
      <c r="K3530" s="5" t="n">
        <f aca="false">IF(F3530="Поступление",TRUE())</f>
        <v>0</v>
      </c>
      <c r="L3530" s="5" t="n">
        <f aca="false">AND(G3530,H3530,I3530,K3530)</f>
        <v>0</v>
      </c>
      <c r="M3530" s="0" t="n">
        <f aca="false">IF(L3530,1,0)</f>
        <v>0</v>
      </c>
      <c r="N3530" s="0" t="n">
        <f aca="false">E3530*J3530*M3530</f>
        <v>0</v>
      </c>
    </row>
    <row r="3531" customFormat="false" ht="14.25" hidden="false" customHeight="false" outlineLevel="0" collapsed="false">
      <c r="A3531" s="0" t="n">
        <v>3530</v>
      </c>
      <c r="B3531" s="3" t="n">
        <v>45152</v>
      </c>
      <c r="C3531" s="4" t="s">
        <v>19</v>
      </c>
      <c r="D3531" s="0" t="n">
        <v>2</v>
      </c>
      <c r="E3531" s="0" t="n">
        <v>253</v>
      </c>
      <c r="F3531" s="0" t="s">
        <v>29</v>
      </c>
      <c r="G3531" s="5" t="n">
        <f aca="false">OR(C3531="M15",C3531="M10")</f>
        <v>0</v>
      </c>
      <c r="H3531" s="5" t="n">
        <f aca="false">AND(D3531&lt;=7,D3531&gt;=4)</f>
        <v>0</v>
      </c>
      <c r="I3531" s="5" t="n">
        <f aca="false">AND(B3531&gt;=$P$1,B3531&lt;=$Q$1)</f>
        <v>0</v>
      </c>
      <c r="J3531" s="0" t="n">
        <f aca="false">VLOOKUP(D3531,Товар!$A$1:$F$61,5)</f>
        <v>1</v>
      </c>
      <c r="K3531" s="5" t="n">
        <f aca="false">IF(F3531="Поступление",TRUE())</f>
        <v>0</v>
      </c>
      <c r="L3531" s="5" t="n">
        <f aca="false">AND(G3531,H3531,I3531,K3531)</f>
        <v>0</v>
      </c>
      <c r="M3531" s="0" t="n">
        <f aca="false">IF(L3531,1,0)</f>
        <v>0</v>
      </c>
      <c r="N3531" s="0" t="n">
        <f aca="false">E3531*J3531*M3531</f>
        <v>0</v>
      </c>
    </row>
    <row r="3532" customFormat="false" ht="14.25" hidden="false" customHeight="false" outlineLevel="0" collapsed="false">
      <c r="A3532" s="0" t="n">
        <v>3531</v>
      </c>
      <c r="B3532" s="3" t="n">
        <v>45152</v>
      </c>
      <c r="C3532" s="4" t="s">
        <v>19</v>
      </c>
      <c r="D3532" s="0" t="n">
        <v>3</v>
      </c>
      <c r="E3532" s="0" t="n">
        <v>261</v>
      </c>
      <c r="F3532" s="0" t="s">
        <v>29</v>
      </c>
      <c r="G3532" s="5" t="n">
        <f aca="false">OR(C3532="M15",C3532="M10")</f>
        <v>0</v>
      </c>
      <c r="H3532" s="5" t="n">
        <f aca="false">AND(D3532&lt;=7,D3532&gt;=4)</f>
        <v>0</v>
      </c>
      <c r="I3532" s="5" t="n">
        <f aca="false">AND(B3532&gt;=$P$1,B3532&lt;=$Q$1)</f>
        <v>0</v>
      </c>
      <c r="J3532" s="0" t="n">
        <f aca="false">VLOOKUP(D3532,Товар!$A$1:$F$61,5)</f>
        <v>6</v>
      </c>
      <c r="K3532" s="5" t="n">
        <f aca="false">IF(F3532="Поступление",TRUE())</f>
        <v>0</v>
      </c>
      <c r="L3532" s="5" t="n">
        <f aca="false">AND(G3532,H3532,I3532,K3532)</f>
        <v>0</v>
      </c>
      <c r="M3532" s="0" t="n">
        <f aca="false">IF(L3532,1,0)</f>
        <v>0</v>
      </c>
      <c r="N3532" s="0" t="n">
        <f aca="false">E3532*J3532*M3532</f>
        <v>0</v>
      </c>
    </row>
    <row r="3533" customFormat="false" ht="14.25" hidden="false" customHeight="false" outlineLevel="0" collapsed="false">
      <c r="A3533" s="0" t="n">
        <v>3532</v>
      </c>
      <c r="B3533" s="3" t="n">
        <v>45152</v>
      </c>
      <c r="C3533" s="4" t="s">
        <v>19</v>
      </c>
      <c r="D3533" s="0" t="n">
        <v>4</v>
      </c>
      <c r="E3533" s="0" t="n">
        <v>276</v>
      </c>
      <c r="F3533" s="0" t="s">
        <v>29</v>
      </c>
      <c r="G3533" s="5" t="n">
        <f aca="false">OR(C3533="M15",C3533="M10")</f>
        <v>0</v>
      </c>
      <c r="H3533" s="5" t="n">
        <f aca="false">AND(D3533&lt;=7,D3533&gt;=4)</f>
        <v>1</v>
      </c>
      <c r="I3533" s="5" t="n">
        <f aca="false">AND(B3533&gt;=$P$1,B3533&lt;=$Q$1)</f>
        <v>0</v>
      </c>
      <c r="J3533" s="0" t="n">
        <f aca="false">VLOOKUP(D3533,Товар!$A$1:$F$61,5)</f>
        <v>250</v>
      </c>
      <c r="K3533" s="5" t="n">
        <f aca="false">IF(F3533="Поступление",TRUE())</f>
        <v>0</v>
      </c>
      <c r="L3533" s="5" t="n">
        <f aca="false">AND(G3533,H3533,I3533,K3533)</f>
        <v>0</v>
      </c>
      <c r="M3533" s="0" t="n">
        <f aca="false">IF(L3533,1,0)</f>
        <v>0</v>
      </c>
      <c r="N3533" s="0" t="n">
        <f aca="false">E3533*J3533*M3533</f>
        <v>0</v>
      </c>
    </row>
    <row r="3534" customFormat="false" ht="14.25" hidden="false" customHeight="false" outlineLevel="0" collapsed="false">
      <c r="A3534" s="0" t="n">
        <v>3533</v>
      </c>
      <c r="B3534" s="3" t="n">
        <v>45152</v>
      </c>
      <c r="C3534" s="4" t="s">
        <v>19</v>
      </c>
      <c r="D3534" s="0" t="n">
        <v>5</v>
      </c>
      <c r="E3534" s="0" t="n">
        <v>248</v>
      </c>
      <c r="F3534" s="0" t="s">
        <v>29</v>
      </c>
      <c r="G3534" s="5" t="n">
        <f aca="false">OR(C3534="M15",C3534="M10")</f>
        <v>0</v>
      </c>
      <c r="H3534" s="5" t="n">
        <f aca="false">AND(D3534&lt;=7,D3534&gt;=4)</f>
        <v>1</v>
      </c>
      <c r="I3534" s="5" t="n">
        <f aca="false">AND(B3534&gt;=$P$1,B3534&lt;=$Q$1)</f>
        <v>0</v>
      </c>
      <c r="J3534" s="0" t="n">
        <f aca="false">VLOOKUP(D3534,Товар!$A$1:$F$61,5)</f>
        <v>800</v>
      </c>
      <c r="K3534" s="5" t="n">
        <f aca="false">IF(F3534="Поступление",TRUE())</f>
        <v>0</v>
      </c>
      <c r="L3534" s="5" t="n">
        <f aca="false">AND(G3534,H3534,I3534,K3534)</f>
        <v>0</v>
      </c>
      <c r="M3534" s="0" t="n">
        <f aca="false">IF(L3534,1,0)</f>
        <v>0</v>
      </c>
      <c r="N3534" s="0" t="n">
        <f aca="false">E3534*J3534*M3534</f>
        <v>0</v>
      </c>
    </row>
    <row r="3535" customFormat="false" ht="14.25" hidden="false" customHeight="false" outlineLevel="0" collapsed="false">
      <c r="A3535" s="0" t="n">
        <v>3534</v>
      </c>
      <c r="B3535" s="3" t="n">
        <v>45152</v>
      </c>
      <c r="C3535" s="4" t="s">
        <v>19</v>
      </c>
      <c r="D3535" s="0" t="n">
        <v>6</v>
      </c>
      <c r="E3535" s="0" t="n">
        <v>249</v>
      </c>
      <c r="F3535" s="0" t="s">
        <v>29</v>
      </c>
      <c r="G3535" s="5" t="n">
        <f aca="false">OR(C3535="M15",C3535="M10")</f>
        <v>0</v>
      </c>
      <c r="H3535" s="5" t="n">
        <f aca="false">AND(D3535&lt;=7,D3535&gt;=4)</f>
        <v>1</v>
      </c>
      <c r="I3535" s="5" t="n">
        <f aca="false">AND(B3535&gt;=$P$1,B3535&lt;=$Q$1)</f>
        <v>0</v>
      </c>
      <c r="J3535" s="0" t="n">
        <f aca="false">VLOOKUP(D3535,Товар!$A$1:$F$61,5)</f>
        <v>500</v>
      </c>
      <c r="K3535" s="5" t="n">
        <f aca="false">IF(F3535="Поступление",TRUE())</f>
        <v>0</v>
      </c>
      <c r="L3535" s="5" t="n">
        <f aca="false">AND(G3535,H3535,I3535,K3535)</f>
        <v>0</v>
      </c>
      <c r="M3535" s="0" t="n">
        <f aca="false">IF(L3535,1,0)</f>
        <v>0</v>
      </c>
      <c r="N3535" s="0" t="n">
        <f aca="false">E3535*J3535*M3535</f>
        <v>0</v>
      </c>
    </row>
    <row r="3536" customFormat="false" ht="14.25" hidden="false" customHeight="false" outlineLevel="0" collapsed="false">
      <c r="A3536" s="0" t="n">
        <v>3535</v>
      </c>
      <c r="B3536" s="3" t="n">
        <v>45152</v>
      </c>
      <c r="C3536" s="4" t="s">
        <v>19</v>
      </c>
      <c r="D3536" s="0" t="n">
        <v>7</v>
      </c>
      <c r="E3536" s="0" t="n">
        <v>234</v>
      </c>
      <c r="F3536" s="0" t="s">
        <v>29</v>
      </c>
      <c r="G3536" s="5" t="n">
        <f aca="false">OR(C3536="M15",C3536="M10")</f>
        <v>0</v>
      </c>
      <c r="H3536" s="5" t="n">
        <f aca="false">AND(D3536&lt;=7,D3536&gt;=4)</f>
        <v>1</v>
      </c>
      <c r="I3536" s="5" t="n">
        <f aca="false">AND(B3536&gt;=$P$1,B3536&lt;=$Q$1)</f>
        <v>0</v>
      </c>
      <c r="J3536" s="0" t="n">
        <f aca="false">VLOOKUP(D3536,Товар!$A$1:$F$61,5)</f>
        <v>1000</v>
      </c>
      <c r="K3536" s="5" t="n">
        <f aca="false">IF(F3536="Поступление",TRUE())</f>
        <v>0</v>
      </c>
      <c r="L3536" s="5" t="n">
        <f aca="false">AND(G3536,H3536,I3536,K3536)</f>
        <v>0</v>
      </c>
      <c r="M3536" s="0" t="n">
        <f aca="false">IF(L3536,1,0)</f>
        <v>0</v>
      </c>
      <c r="N3536" s="0" t="n">
        <f aca="false">E3536*J3536*M3536</f>
        <v>0</v>
      </c>
    </row>
    <row r="3537" customFormat="false" ht="14.25" hidden="false" customHeight="false" outlineLevel="0" collapsed="false">
      <c r="A3537" s="0" t="n">
        <v>3536</v>
      </c>
      <c r="B3537" s="3" t="n">
        <v>45152</v>
      </c>
      <c r="C3537" s="4" t="s">
        <v>19</v>
      </c>
      <c r="D3537" s="0" t="n">
        <v>8</v>
      </c>
      <c r="E3537" s="0" t="n">
        <v>238</v>
      </c>
      <c r="F3537" s="0" t="s">
        <v>29</v>
      </c>
      <c r="G3537" s="5" t="n">
        <f aca="false">OR(C3537="M15",C3537="M10")</f>
        <v>0</v>
      </c>
      <c r="H3537" s="5" t="n">
        <f aca="false">AND(D3537&lt;=7,D3537&gt;=4)</f>
        <v>0</v>
      </c>
      <c r="I3537" s="5" t="n">
        <f aca="false">AND(B3537&gt;=$P$1,B3537&lt;=$Q$1)</f>
        <v>0</v>
      </c>
      <c r="J3537" s="0" t="n">
        <f aca="false">VLOOKUP(D3537,Товар!$A$1:$F$61,5)</f>
        <v>250</v>
      </c>
      <c r="K3537" s="5" t="n">
        <f aca="false">IF(F3537="Поступление",TRUE())</f>
        <v>0</v>
      </c>
      <c r="L3537" s="5" t="n">
        <f aca="false">AND(G3537,H3537,I3537,K3537)</f>
        <v>0</v>
      </c>
      <c r="M3537" s="0" t="n">
        <f aca="false">IF(L3537,1,0)</f>
        <v>0</v>
      </c>
      <c r="N3537" s="0" t="n">
        <f aca="false">E3537*J3537*M3537</f>
        <v>0</v>
      </c>
    </row>
    <row r="3538" customFormat="false" ht="14.25" hidden="false" customHeight="false" outlineLevel="0" collapsed="false">
      <c r="A3538" s="0" t="n">
        <v>3537</v>
      </c>
      <c r="B3538" s="3" t="n">
        <v>45152</v>
      </c>
      <c r="C3538" s="4" t="s">
        <v>19</v>
      </c>
      <c r="D3538" s="0" t="n">
        <v>9</v>
      </c>
      <c r="E3538" s="0" t="n">
        <v>295</v>
      </c>
      <c r="F3538" s="0" t="s">
        <v>29</v>
      </c>
      <c r="G3538" s="5" t="n">
        <f aca="false">OR(C3538="M15",C3538="M10")</f>
        <v>0</v>
      </c>
      <c r="H3538" s="5" t="n">
        <f aca="false">AND(D3538&lt;=7,D3538&gt;=4)</f>
        <v>0</v>
      </c>
      <c r="I3538" s="5" t="n">
        <f aca="false">AND(B3538&gt;=$P$1,B3538&lt;=$Q$1)</f>
        <v>0</v>
      </c>
      <c r="J3538" s="0" t="n">
        <f aca="false">VLOOKUP(D3538,Товар!$A$1:$F$61,5)</f>
        <v>500</v>
      </c>
      <c r="K3538" s="5" t="n">
        <f aca="false">IF(F3538="Поступление",TRUE())</f>
        <v>0</v>
      </c>
      <c r="L3538" s="5" t="n">
        <f aca="false">AND(G3538,H3538,I3538,K3538)</f>
        <v>0</v>
      </c>
      <c r="M3538" s="0" t="n">
        <f aca="false">IF(L3538,1,0)</f>
        <v>0</v>
      </c>
      <c r="N3538" s="0" t="n">
        <f aca="false">E3538*J3538*M3538</f>
        <v>0</v>
      </c>
    </row>
    <row r="3539" customFormat="false" ht="14.25" hidden="false" customHeight="false" outlineLevel="0" collapsed="false">
      <c r="A3539" s="0" t="n">
        <v>3538</v>
      </c>
      <c r="B3539" s="3" t="n">
        <v>45152</v>
      </c>
      <c r="C3539" s="4" t="s">
        <v>19</v>
      </c>
      <c r="D3539" s="0" t="n">
        <v>10</v>
      </c>
      <c r="E3539" s="0" t="n">
        <v>211</v>
      </c>
      <c r="F3539" s="0" t="s">
        <v>29</v>
      </c>
      <c r="G3539" s="5" t="n">
        <f aca="false">OR(C3539="M15",C3539="M10")</f>
        <v>0</v>
      </c>
      <c r="H3539" s="5" t="n">
        <f aca="false">AND(D3539&lt;=7,D3539&gt;=4)</f>
        <v>0</v>
      </c>
      <c r="I3539" s="5" t="n">
        <f aca="false">AND(B3539&gt;=$P$1,B3539&lt;=$Q$1)</f>
        <v>0</v>
      </c>
      <c r="J3539" s="0" t="n">
        <f aca="false">VLOOKUP(D3539,Товар!$A$1:$F$61,5)</f>
        <v>1000</v>
      </c>
      <c r="K3539" s="5" t="n">
        <f aca="false">IF(F3539="Поступление",TRUE())</f>
        <v>0</v>
      </c>
      <c r="L3539" s="5" t="n">
        <f aca="false">AND(G3539,H3539,I3539,K3539)</f>
        <v>0</v>
      </c>
      <c r="M3539" s="0" t="n">
        <f aca="false">IF(L3539,1,0)</f>
        <v>0</v>
      </c>
      <c r="N3539" s="0" t="n">
        <f aca="false">E3539*J3539*M3539</f>
        <v>0</v>
      </c>
    </row>
    <row r="3540" customFormat="false" ht="14.25" hidden="false" customHeight="false" outlineLevel="0" collapsed="false">
      <c r="A3540" s="0" t="n">
        <v>3539</v>
      </c>
      <c r="B3540" s="3" t="n">
        <v>45152</v>
      </c>
      <c r="C3540" s="4" t="s">
        <v>19</v>
      </c>
      <c r="D3540" s="0" t="n">
        <v>11</v>
      </c>
      <c r="E3540" s="0" t="n">
        <v>233</v>
      </c>
      <c r="F3540" s="0" t="s">
        <v>29</v>
      </c>
      <c r="G3540" s="5" t="n">
        <f aca="false">OR(C3540="M15",C3540="M10")</f>
        <v>0</v>
      </c>
      <c r="H3540" s="5" t="n">
        <f aca="false">AND(D3540&lt;=7,D3540&gt;=4)</f>
        <v>0</v>
      </c>
      <c r="I3540" s="5" t="n">
        <f aca="false">AND(B3540&gt;=$P$1,B3540&lt;=$Q$1)</f>
        <v>0</v>
      </c>
      <c r="J3540" s="0" t="n">
        <f aca="false">VLOOKUP(D3540,Товар!$A$1:$F$61,5)</f>
        <v>500</v>
      </c>
      <c r="K3540" s="5" t="n">
        <f aca="false">IF(F3540="Поступление",TRUE())</f>
        <v>0</v>
      </c>
      <c r="L3540" s="5" t="n">
        <f aca="false">AND(G3540,H3540,I3540,K3540)</f>
        <v>0</v>
      </c>
      <c r="M3540" s="0" t="n">
        <f aca="false">IF(L3540,1,0)</f>
        <v>0</v>
      </c>
      <c r="N3540" s="0" t="n">
        <f aca="false">E3540*J3540*M3540</f>
        <v>0</v>
      </c>
    </row>
    <row r="3541" customFormat="false" ht="14.25" hidden="false" customHeight="false" outlineLevel="0" collapsed="false">
      <c r="A3541" s="0" t="n">
        <v>3540</v>
      </c>
      <c r="B3541" s="3" t="n">
        <v>45152</v>
      </c>
      <c r="C3541" s="4" t="s">
        <v>19</v>
      </c>
      <c r="D3541" s="0" t="n">
        <v>12</v>
      </c>
      <c r="E3541" s="0" t="n">
        <v>244</v>
      </c>
      <c r="F3541" s="0" t="s">
        <v>29</v>
      </c>
      <c r="G3541" s="5" t="n">
        <f aca="false">OR(C3541="M15",C3541="M10")</f>
        <v>0</v>
      </c>
      <c r="H3541" s="5" t="n">
        <f aca="false">AND(D3541&lt;=7,D3541&gt;=4)</f>
        <v>0</v>
      </c>
      <c r="I3541" s="5" t="n">
        <f aca="false">AND(B3541&gt;=$P$1,B3541&lt;=$Q$1)</f>
        <v>0</v>
      </c>
      <c r="J3541" s="0" t="n">
        <f aca="false">VLOOKUP(D3541,Товар!$A$1:$F$61,5)</f>
        <v>250</v>
      </c>
      <c r="K3541" s="5" t="n">
        <f aca="false">IF(F3541="Поступление",TRUE())</f>
        <v>0</v>
      </c>
      <c r="L3541" s="5" t="n">
        <f aca="false">AND(G3541,H3541,I3541,K3541)</f>
        <v>0</v>
      </c>
      <c r="M3541" s="0" t="n">
        <f aca="false">IF(L3541,1,0)</f>
        <v>0</v>
      </c>
      <c r="N3541" s="0" t="n">
        <f aca="false">E3541*J3541*M3541</f>
        <v>0</v>
      </c>
    </row>
    <row r="3542" customFormat="false" ht="14.25" hidden="false" customHeight="false" outlineLevel="0" collapsed="false">
      <c r="A3542" s="0" t="n">
        <v>3541</v>
      </c>
      <c r="B3542" s="3" t="n">
        <v>45152</v>
      </c>
      <c r="C3542" s="4" t="s">
        <v>19</v>
      </c>
      <c r="D3542" s="0" t="n">
        <v>13</v>
      </c>
      <c r="E3542" s="0" t="n">
        <v>255</v>
      </c>
      <c r="F3542" s="0" t="s">
        <v>29</v>
      </c>
      <c r="G3542" s="5" t="n">
        <f aca="false">OR(C3542="M15",C3542="M10")</f>
        <v>0</v>
      </c>
      <c r="H3542" s="5" t="n">
        <f aca="false">AND(D3542&lt;=7,D3542&gt;=4)</f>
        <v>0</v>
      </c>
      <c r="I3542" s="5" t="n">
        <f aca="false">AND(B3542&gt;=$P$1,B3542&lt;=$Q$1)</f>
        <v>0</v>
      </c>
      <c r="J3542" s="0" t="n">
        <f aca="false">VLOOKUP(D3542,Товар!$A$1:$F$61,5)</f>
        <v>500</v>
      </c>
      <c r="K3542" s="5" t="n">
        <f aca="false">IF(F3542="Поступление",TRUE())</f>
        <v>0</v>
      </c>
      <c r="L3542" s="5" t="n">
        <f aca="false">AND(G3542,H3542,I3542,K3542)</f>
        <v>0</v>
      </c>
      <c r="M3542" s="0" t="n">
        <f aca="false">IF(L3542,1,0)</f>
        <v>0</v>
      </c>
      <c r="N3542" s="0" t="n">
        <f aca="false">E3542*J3542*M3542</f>
        <v>0</v>
      </c>
    </row>
    <row r="3543" customFormat="false" ht="14.25" hidden="false" customHeight="false" outlineLevel="0" collapsed="false">
      <c r="A3543" s="0" t="n">
        <v>3542</v>
      </c>
      <c r="B3543" s="3" t="n">
        <v>45152</v>
      </c>
      <c r="C3543" s="4" t="s">
        <v>19</v>
      </c>
      <c r="D3543" s="0" t="n">
        <v>14</v>
      </c>
      <c r="E3543" s="0" t="n">
        <v>266</v>
      </c>
      <c r="F3543" s="0" t="s">
        <v>29</v>
      </c>
      <c r="G3543" s="5" t="n">
        <f aca="false">OR(C3543="M15",C3543="M10")</f>
        <v>0</v>
      </c>
      <c r="H3543" s="5" t="n">
        <f aca="false">AND(D3543&lt;=7,D3543&gt;=4)</f>
        <v>0</v>
      </c>
      <c r="I3543" s="5" t="n">
        <f aca="false">AND(B3543&gt;=$P$1,B3543&lt;=$Q$1)</f>
        <v>0</v>
      </c>
      <c r="J3543" s="0" t="n">
        <f aca="false">VLOOKUP(D3543,Товар!$A$1:$F$61,5)</f>
        <v>300</v>
      </c>
      <c r="K3543" s="5" t="n">
        <f aca="false">IF(F3543="Поступление",TRUE())</f>
        <v>0</v>
      </c>
      <c r="L3543" s="5" t="n">
        <f aca="false">AND(G3543,H3543,I3543,K3543)</f>
        <v>0</v>
      </c>
      <c r="M3543" s="0" t="n">
        <f aca="false">IF(L3543,1,0)</f>
        <v>0</v>
      </c>
      <c r="N3543" s="0" t="n">
        <f aca="false">E3543*J3543*M3543</f>
        <v>0</v>
      </c>
    </row>
    <row r="3544" customFormat="false" ht="14.25" hidden="false" customHeight="false" outlineLevel="0" collapsed="false">
      <c r="A3544" s="0" t="n">
        <v>3543</v>
      </c>
      <c r="B3544" s="3" t="n">
        <v>45152</v>
      </c>
      <c r="C3544" s="4" t="s">
        <v>19</v>
      </c>
      <c r="D3544" s="0" t="n">
        <v>15</v>
      </c>
      <c r="E3544" s="0" t="n">
        <v>277</v>
      </c>
      <c r="F3544" s="0" t="s">
        <v>29</v>
      </c>
      <c r="G3544" s="5" t="n">
        <f aca="false">OR(C3544="M15",C3544="M10")</f>
        <v>0</v>
      </c>
      <c r="H3544" s="5" t="n">
        <f aca="false">AND(D3544&lt;=7,D3544&gt;=4)</f>
        <v>0</v>
      </c>
      <c r="I3544" s="5" t="n">
        <f aca="false">AND(B3544&gt;=$P$1,B3544&lt;=$Q$1)</f>
        <v>0</v>
      </c>
      <c r="J3544" s="0" t="n">
        <f aca="false">VLOOKUP(D3544,Товар!$A$1:$F$61,5)</f>
        <v>250</v>
      </c>
      <c r="K3544" s="5" t="n">
        <f aca="false">IF(F3544="Поступление",TRUE())</f>
        <v>0</v>
      </c>
      <c r="L3544" s="5" t="n">
        <f aca="false">AND(G3544,H3544,I3544,K3544)</f>
        <v>0</v>
      </c>
      <c r="M3544" s="0" t="n">
        <f aca="false">IF(L3544,1,0)</f>
        <v>0</v>
      </c>
      <c r="N3544" s="0" t="n">
        <f aca="false">E3544*J3544*M3544</f>
        <v>0</v>
      </c>
    </row>
    <row r="3545" customFormat="false" ht="14.25" hidden="false" customHeight="false" outlineLevel="0" collapsed="false">
      <c r="A3545" s="0" t="n">
        <v>3544</v>
      </c>
      <c r="B3545" s="3" t="n">
        <v>45152</v>
      </c>
      <c r="C3545" s="4" t="s">
        <v>19</v>
      </c>
      <c r="D3545" s="0" t="n">
        <v>16</v>
      </c>
      <c r="E3545" s="0" t="n">
        <v>288</v>
      </c>
      <c r="F3545" s="0" t="s">
        <v>29</v>
      </c>
      <c r="G3545" s="5" t="n">
        <f aca="false">OR(C3545="M15",C3545="M10")</f>
        <v>0</v>
      </c>
      <c r="H3545" s="5" t="n">
        <f aca="false">AND(D3545&lt;=7,D3545&gt;=4)</f>
        <v>0</v>
      </c>
      <c r="I3545" s="5" t="n">
        <f aca="false">AND(B3545&gt;=$P$1,B3545&lt;=$Q$1)</f>
        <v>0</v>
      </c>
      <c r="J3545" s="0" t="n">
        <f aca="false">VLOOKUP(D3545,Товар!$A$1:$F$61,5)</f>
        <v>1</v>
      </c>
      <c r="K3545" s="5" t="n">
        <f aca="false">IF(F3545="Поступление",TRUE())</f>
        <v>0</v>
      </c>
      <c r="L3545" s="5" t="n">
        <f aca="false">AND(G3545,H3545,I3545,K3545)</f>
        <v>0</v>
      </c>
      <c r="M3545" s="0" t="n">
        <f aca="false">IF(L3545,1,0)</f>
        <v>0</v>
      </c>
      <c r="N3545" s="0" t="n">
        <f aca="false">E3545*J3545*M3545</f>
        <v>0</v>
      </c>
    </row>
    <row r="3546" customFormat="false" ht="14.25" hidden="false" customHeight="false" outlineLevel="0" collapsed="false">
      <c r="A3546" s="0" t="n">
        <v>3545</v>
      </c>
      <c r="B3546" s="3" t="n">
        <v>45152</v>
      </c>
      <c r="C3546" s="4" t="s">
        <v>19</v>
      </c>
      <c r="D3546" s="0" t="n">
        <v>17</v>
      </c>
      <c r="E3546" s="0" t="n">
        <v>299</v>
      </c>
      <c r="F3546" s="0" t="s">
        <v>29</v>
      </c>
      <c r="G3546" s="5" t="n">
        <f aca="false">OR(C3546="M15",C3546="M10")</f>
        <v>0</v>
      </c>
      <c r="H3546" s="5" t="n">
        <f aca="false">AND(D3546&lt;=7,D3546&gt;=4)</f>
        <v>0</v>
      </c>
      <c r="I3546" s="5" t="n">
        <f aca="false">AND(B3546&gt;=$P$1,B3546&lt;=$Q$1)</f>
        <v>0</v>
      </c>
      <c r="J3546" s="0" t="n">
        <f aca="false">VLOOKUP(D3546,Товар!$A$1:$F$61,5)</f>
        <v>150</v>
      </c>
      <c r="K3546" s="5" t="n">
        <f aca="false">IF(F3546="Поступление",TRUE())</f>
        <v>0</v>
      </c>
      <c r="L3546" s="5" t="n">
        <f aca="false">AND(G3546,H3546,I3546,K3546)</f>
        <v>0</v>
      </c>
      <c r="M3546" s="0" t="n">
        <f aca="false">IF(L3546,1,0)</f>
        <v>0</v>
      </c>
      <c r="N3546" s="0" t="n">
        <f aca="false">E3546*J3546*M3546</f>
        <v>0</v>
      </c>
    </row>
    <row r="3547" customFormat="false" ht="14.25" hidden="false" customHeight="false" outlineLevel="0" collapsed="false">
      <c r="A3547" s="0" t="n">
        <v>3546</v>
      </c>
      <c r="B3547" s="3" t="n">
        <v>45152</v>
      </c>
      <c r="C3547" s="4" t="s">
        <v>19</v>
      </c>
      <c r="D3547" s="0" t="n">
        <v>18</v>
      </c>
      <c r="E3547" s="0" t="n">
        <v>201</v>
      </c>
      <c r="F3547" s="0" t="s">
        <v>29</v>
      </c>
      <c r="G3547" s="5" t="n">
        <f aca="false">OR(C3547="M15",C3547="M10")</f>
        <v>0</v>
      </c>
      <c r="H3547" s="5" t="n">
        <f aca="false">AND(D3547&lt;=7,D3547&gt;=4)</f>
        <v>0</v>
      </c>
      <c r="I3547" s="5" t="n">
        <f aca="false">AND(B3547&gt;=$P$1,B3547&lt;=$Q$1)</f>
        <v>0</v>
      </c>
      <c r="J3547" s="0" t="n">
        <f aca="false">VLOOKUP(D3547,Товар!$A$1:$F$61,5)</f>
        <v>150</v>
      </c>
      <c r="K3547" s="5" t="n">
        <f aca="false">IF(F3547="Поступление",TRUE())</f>
        <v>0</v>
      </c>
      <c r="L3547" s="5" t="n">
        <f aca="false">AND(G3547,H3547,I3547,K3547)</f>
        <v>0</v>
      </c>
      <c r="M3547" s="0" t="n">
        <f aca="false">IF(L3547,1,0)</f>
        <v>0</v>
      </c>
      <c r="N3547" s="0" t="n">
        <f aca="false">E3547*J3547*M3547</f>
        <v>0</v>
      </c>
    </row>
    <row r="3548" customFormat="false" ht="14.25" hidden="false" customHeight="false" outlineLevel="0" collapsed="false">
      <c r="A3548" s="0" t="n">
        <v>3547</v>
      </c>
      <c r="B3548" s="3" t="n">
        <v>45152</v>
      </c>
      <c r="C3548" s="4" t="s">
        <v>19</v>
      </c>
      <c r="D3548" s="0" t="n">
        <v>19</v>
      </c>
      <c r="E3548" s="0" t="n">
        <v>205</v>
      </c>
      <c r="F3548" s="0" t="s">
        <v>29</v>
      </c>
      <c r="G3548" s="5" t="n">
        <f aca="false">OR(C3548="M15",C3548="M10")</f>
        <v>0</v>
      </c>
      <c r="H3548" s="5" t="n">
        <f aca="false">AND(D3548&lt;=7,D3548&gt;=4)</f>
        <v>0</v>
      </c>
      <c r="I3548" s="5" t="n">
        <f aca="false">AND(B3548&gt;=$P$1,B3548&lt;=$Q$1)</f>
        <v>0</v>
      </c>
      <c r="J3548" s="0" t="n">
        <f aca="false">VLOOKUP(D3548,Товар!$A$1:$F$61,5)</f>
        <v>700</v>
      </c>
      <c r="K3548" s="5" t="n">
        <f aca="false">IF(F3548="Поступление",TRUE())</f>
        <v>0</v>
      </c>
      <c r="L3548" s="5" t="n">
        <f aca="false">AND(G3548,H3548,I3548,K3548)</f>
        <v>0</v>
      </c>
      <c r="M3548" s="0" t="n">
        <f aca="false">IF(L3548,1,0)</f>
        <v>0</v>
      </c>
      <c r="N3548" s="0" t="n">
        <f aca="false">E3548*J3548*M3548</f>
        <v>0</v>
      </c>
    </row>
    <row r="3549" customFormat="false" ht="14.25" hidden="false" customHeight="false" outlineLevel="0" collapsed="false">
      <c r="A3549" s="0" t="n">
        <v>3548</v>
      </c>
      <c r="B3549" s="3" t="n">
        <v>45152</v>
      </c>
      <c r="C3549" s="4" t="s">
        <v>19</v>
      </c>
      <c r="D3549" s="0" t="n">
        <v>20</v>
      </c>
      <c r="E3549" s="0" t="n">
        <v>357</v>
      </c>
      <c r="F3549" s="0" t="s">
        <v>29</v>
      </c>
      <c r="G3549" s="5" t="n">
        <f aca="false">OR(C3549="M15",C3549="M10")</f>
        <v>0</v>
      </c>
      <c r="H3549" s="5" t="n">
        <f aca="false">AND(D3549&lt;=7,D3549&gt;=4)</f>
        <v>0</v>
      </c>
      <c r="I3549" s="5" t="n">
        <f aca="false">AND(B3549&gt;=$P$1,B3549&lt;=$Q$1)</f>
        <v>0</v>
      </c>
      <c r="J3549" s="0" t="n">
        <f aca="false">VLOOKUP(D3549,Товар!$A$1:$F$61,5)</f>
        <v>500</v>
      </c>
      <c r="K3549" s="5" t="n">
        <f aca="false">IF(F3549="Поступление",TRUE())</f>
        <v>0</v>
      </c>
      <c r="L3549" s="5" t="n">
        <f aca="false">AND(G3549,H3549,I3549,K3549)</f>
        <v>0</v>
      </c>
      <c r="M3549" s="0" t="n">
        <f aca="false">IF(L3549,1,0)</f>
        <v>0</v>
      </c>
      <c r="N3549" s="0" t="n">
        <f aca="false">E3549*J3549*M3549</f>
        <v>0</v>
      </c>
    </row>
    <row r="3550" customFormat="false" ht="14.25" hidden="false" customHeight="false" outlineLevel="0" collapsed="false">
      <c r="A3550" s="0" t="n">
        <v>3549</v>
      </c>
      <c r="B3550" s="3" t="n">
        <v>45152</v>
      </c>
      <c r="C3550" s="4" t="s">
        <v>19</v>
      </c>
      <c r="D3550" s="0" t="n">
        <v>21</v>
      </c>
      <c r="E3550" s="0" t="n">
        <v>268</v>
      </c>
      <c r="F3550" s="0" t="s">
        <v>29</v>
      </c>
      <c r="G3550" s="5" t="n">
        <f aca="false">OR(C3550="M15",C3550="M10")</f>
        <v>0</v>
      </c>
      <c r="H3550" s="5" t="n">
        <f aca="false">AND(D3550&lt;=7,D3550&gt;=4)</f>
        <v>0</v>
      </c>
      <c r="I3550" s="5" t="n">
        <f aca="false">AND(B3550&gt;=$P$1,B3550&lt;=$Q$1)</f>
        <v>0</v>
      </c>
      <c r="J3550" s="0" t="n">
        <f aca="false">VLOOKUP(D3550,Товар!$A$1:$F$61,5)</f>
        <v>500</v>
      </c>
      <c r="K3550" s="5" t="n">
        <f aca="false">IF(F3550="Поступление",TRUE())</f>
        <v>0</v>
      </c>
      <c r="L3550" s="5" t="n">
        <f aca="false">AND(G3550,H3550,I3550,K3550)</f>
        <v>0</v>
      </c>
      <c r="M3550" s="0" t="n">
        <f aca="false">IF(L3550,1,0)</f>
        <v>0</v>
      </c>
      <c r="N3550" s="0" t="n">
        <f aca="false">E3550*J3550*M3550</f>
        <v>0</v>
      </c>
    </row>
    <row r="3551" customFormat="false" ht="14.25" hidden="false" customHeight="false" outlineLevel="0" collapsed="false">
      <c r="A3551" s="0" t="n">
        <v>3550</v>
      </c>
      <c r="B3551" s="3" t="n">
        <v>45152</v>
      </c>
      <c r="C3551" s="4" t="s">
        <v>19</v>
      </c>
      <c r="D3551" s="0" t="n">
        <v>22</v>
      </c>
      <c r="E3551" s="0" t="n">
        <v>279</v>
      </c>
      <c r="F3551" s="0" t="s">
        <v>29</v>
      </c>
      <c r="G3551" s="5" t="n">
        <f aca="false">OR(C3551="M15",C3551="M10")</f>
        <v>0</v>
      </c>
      <c r="H3551" s="5" t="n">
        <f aca="false">AND(D3551&lt;=7,D3551&gt;=4)</f>
        <v>0</v>
      </c>
      <c r="I3551" s="5" t="n">
        <f aca="false">AND(B3551&gt;=$P$1,B3551&lt;=$Q$1)</f>
        <v>0</v>
      </c>
      <c r="J3551" s="0" t="n">
        <f aca="false">VLOOKUP(D3551,Товар!$A$1:$F$61,5)</f>
        <v>600</v>
      </c>
      <c r="K3551" s="5" t="n">
        <f aca="false">IF(F3551="Поступление",TRUE())</f>
        <v>0</v>
      </c>
      <c r="L3551" s="5" t="n">
        <f aca="false">AND(G3551,H3551,I3551,K3551)</f>
        <v>0</v>
      </c>
      <c r="M3551" s="0" t="n">
        <f aca="false">IF(L3551,1,0)</f>
        <v>0</v>
      </c>
      <c r="N3551" s="0" t="n">
        <f aca="false">E3551*J3551*M3551</f>
        <v>0</v>
      </c>
    </row>
    <row r="3552" customFormat="false" ht="14.25" hidden="false" customHeight="false" outlineLevel="0" collapsed="false">
      <c r="A3552" s="0" t="n">
        <v>3551</v>
      </c>
      <c r="B3552" s="3" t="n">
        <v>45152</v>
      </c>
      <c r="C3552" s="4" t="s">
        <v>19</v>
      </c>
      <c r="D3552" s="0" t="n">
        <v>23</v>
      </c>
      <c r="E3552" s="0" t="n">
        <v>281</v>
      </c>
      <c r="F3552" s="0" t="s">
        <v>29</v>
      </c>
      <c r="G3552" s="5" t="n">
        <f aca="false">OR(C3552="M15",C3552="M10")</f>
        <v>0</v>
      </c>
      <c r="H3552" s="5" t="n">
        <f aca="false">AND(D3552&lt;=7,D3552&gt;=4)</f>
        <v>0</v>
      </c>
      <c r="I3552" s="5" t="n">
        <f aca="false">AND(B3552&gt;=$P$1,B3552&lt;=$Q$1)</f>
        <v>0</v>
      </c>
      <c r="J3552" s="0" t="n">
        <f aca="false">VLOOKUP(D3552,Товар!$A$1:$F$61,5)</f>
        <v>1000</v>
      </c>
      <c r="K3552" s="5" t="n">
        <f aca="false">IF(F3552="Поступление",TRUE())</f>
        <v>0</v>
      </c>
      <c r="L3552" s="5" t="n">
        <f aca="false">AND(G3552,H3552,I3552,K3552)</f>
        <v>0</v>
      </c>
      <c r="M3552" s="0" t="n">
        <f aca="false">IF(L3552,1,0)</f>
        <v>0</v>
      </c>
      <c r="N3552" s="0" t="n">
        <f aca="false">E3552*J3552*M3552</f>
        <v>0</v>
      </c>
    </row>
    <row r="3553" customFormat="false" ht="14.25" hidden="false" customHeight="false" outlineLevel="0" collapsed="false">
      <c r="A3553" s="0" t="n">
        <v>3552</v>
      </c>
      <c r="B3553" s="3" t="n">
        <v>45152</v>
      </c>
      <c r="C3553" s="4" t="s">
        <v>19</v>
      </c>
      <c r="D3553" s="0" t="n">
        <v>24</v>
      </c>
      <c r="E3553" s="0" t="n">
        <v>292</v>
      </c>
      <c r="F3553" s="0" t="s">
        <v>29</v>
      </c>
      <c r="G3553" s="5" t="n">
        <f aca="false">OR(C3553="M15",C3553="M10")</f>
        <v>0</v>
      </c>
      <c r="H3553" s="5" t="n">
        <f aca="false">AND(D3553&lt;=7,D3553&gt;=4)</f>
        <v>0</v>
      </c>
      <c r="I3553" s="5" t="n">
        <f aca="false">AND(B3553&gt;=$P$1,B3553&lt;=$Q$1)</f>
        <v>0</v>
      </c>
      <c r="J3553" s="0" t="n">
        <f aca="false">VLOOKUP(D3553,Товар!$A$1:$F$61,5)</f>
        <v>200</v>
      </c>
      <c r="K3553" s="5" t="n">
        <f aca="false">IF(F3553="Поступление",TRUE())</f>
        <v>0</v>
      </c>
      <c r="L3553" s="5" t="n">
        <f aca="false">AND(G3553,H3553,I3553,K3553)</f>
        <v>0</v>
      </c>
      <c r="M3553" s="0" t="n">
        <f aca="false">IF(L3553,1,0)</f>
        <v>0</v>
      </c>
      <c r="N3553" s="0" t="n">
        <f aca="false">E3553*J3553*M3553</f>
        <v>0</v>
      </c>
    </row>
    <row r="3554" customFormat="false" ht="14.25" hidden="false" customHeight="false" outlineLevel="0" collapsed="false">
      <c r="A3554" s="0" t="n">
        <v>3553</v>
      </c>
      <c r="B3554" s="3" t="n">
        <v>45152</v>
      </c>
      <c r="C3554" s="4" t="s">
        <v>19</v>
      </c>
      <c r="D3554" s="0" t="n">
        <v>25</v>
      </c>
      <c r="E3554" s="0" t="n">
        <v>203</v>
      </c>
      <c r="F3554" s="0" t="s">
        <v>29</v>
      </c>
      <c r="G3554" s="5" t="n">
        <f aca="false">OR(C3554="M15",C3554="M10")</f>
        <v>0</v>
      </c>
      <c r="H3554" s="5" t="n">
        <f aca="false">AND(D3554&lt;=7,D3554&gt;=4)</f>
        <v>0</v>
      </c>
      <c r="I3554" s="5" t="n">
        <f aca="false">AND(B3554&gt;=$P$1,B3554&lt;=$Q$1)</f>
        <v>0</v>
      </c>
      <c r="J3554" s="0" t="n">
        <f aca="false">VLOOKUP(D3554,Товар!$A$1:$F$61,5)</f>
        <v>250</v>
      </c>
      <c r="K3554" s="5" t="n">
        <f aca="false">IF(F3554="Поступление",TRUE())</f>
        <v>0</v>
      </c>
      <c r="L3554" s="5" t="n">
        <f aca="false">AND(G3554,H3554,I3554,K3554)</f>
        <v>0</v>
      </c>
      <c r="M3554" s="0" t="n">
        <f aca="false">IF(L3554,1,0)</f>
        <v>0</v>
      </c>
      <c r="N3554" s="0" t="n">
        <f aca="false">E3554*J3554*M3554</f>
        <v>0</v>
      </c>
    </row>
    <row r="3555" customFormat="false" ht="14.25" hidden="false" customHeight="false" outlineLevel="0" collapsed="false">
      <c r="A3555" s="0" t="n">
        <v>3554</v>
      </c>
      <c r="B3555" s="3" t="n">
        <v>45152</v>
      </c>
      <c r="C3555" s="4" t="s">
        <v>19</v>
      </c>
      <c r="D3555" s="0" t="n">
        <v>26</v>
      </c>
      <c r="E3555" s="0" t="n">
        <v>214</v>
      </c>
      <c r="F3555" s="0" t="s">
        <v>29</v>
      </c>
      <c r="G3555" s="5" t="n">
        <f aca="false">OR(C3555="M15",C3555="M10")</f>
        <v>0</v>
      </c>
      <c r="H3555" s="5" t="n">
        <f aca="false">AND(D3555&lt;=7,D3555&gt;=4)</f>
        <v>0</v>
      </c>
      <c r="I3555" s="5" t="n">
        <f aca="false">AND(B3555&gt;=$P$1,B3555&lt;=$Q$1)</f>
        <v>0</v>
      </c>
      <c r="J3555" s="0" t="n">
        <f aca="false">VLOOKUP(D3555,Товар!$A$1:$F$61,5)</f>
        <v>300</v>
      </c>
      <c r="K3555" s="5" t="n">
        <f aca="false">IF(F3555="Поступление",TRUE())</f>
        <v>0</v>
      </c>
      <c r="L3555" s="5" t="n">
        <f aca="false">AND(G3555,H3555,I3555,K3555)</f>
        <v>0</v>
      </c>
      <c r="M3555" s="0" t="n">
        <f aca="false">IF(L3555,1,0)</f>
        <v>0</v>
      </c>
      <c r="N3555" s="0" t="n">
        <f aca="false">E3555*J3555*M3555</f>
        <v>0</v>
      </c>
    </row>
    <row r="3556" customFormat="false" ht="14.25" hidden="false" customHeight="false" outlineLevel="0" collapsed="false">
      <c r="A3556" s="0" t="n">
        <v>3555</v>
      </c>
      <c r="B3556" s="3" t="n">
        <v>45152</v>
      </c>
      <c r="C3556" s="4" t="s">
        <v>19</v>
      </c>
      <c r="D3556" s="0" t="n">
        <v>27</v>
      </c>
      <c r="E3556" s="0" t="n">
        <v>225</v>
      </c>
      <c r="F3556" s="0" t="s">
        <v>29</v>
      </c>
      <c r="G3556" s="5" t="n">
        <f aca="false">OR(C3556="M15",C3556="M10")</f>
        <v>0</v>
      </c>
      <c r="H3556" s="5" t="n">
        <f aca="false">AND(D3556&lt;=7,D3556&gt;=4)</f>
        <v>0</v>
      </c>
      <c r="I3556" s="5" t="n">
        <f aca="false">AND(B3556&gt;=$P$1,B3556&lt;=$Q$1)</f>
        <v>0</v>
      </c>
      <c r="J3556" s="0" t="n">
        <f aca="false">VLOOKUP(D3556,Товар!$A$1:$F$61,5)</f>
        <v>100</v>
      </c>
      <c r="K3556" s="5" t="n">
        <f aca="false">IF(F3556="Поступление",TRUE())</f>
        <v>0</v>
      </c>
      <c r="L3556" s="5" t="n">
        <f aca="false">AND(G3556,H3556,I3556,K3556)</f>
        <v>0</v>
      </c>
      <c r="M3556" s="0" t="n">
        <f aca="false">IF(L3556,1,0)</f>
        <v>0</v>
      </c>
      <c r="N3556" s="0" t="n">
        <f aca="false">E3556*J3556*M3556</f>
        <v>0</v>
      </c>
    </row>
    <row r="3557" customFormat="false" ht="14.25" hidden="false" customHeight="false" outlineLevel="0" collapsed="false">
      <c r="A3557" s="0" t="n">
        <v>3556</v>
      </c>
      <c r="B3557" s="3" t="n">
        <v>45152</v>
      </c>
      <c r="C3557" s="4" t="s">
        <v>19</v>
      </c>
      <c r="D3557" s="0" t="n">
        <v>28</v>
      </c>
      <c r="E3557" s="0" t="n">
        <v>236</v>
      </c>
      <c r="F3557" s="0" t="s">
        <v>29</v>
      </c>
      <c r="G3557" s="5" t="n">
        <f aca="false">OR(C3557="M15",C3557="M10")</f>
        <v>0</v>
      </c>
      <c r="H3557" s="5" t="n">
        <f aca="false">AND(D3557&lt;=7,D3557&gt;=4)</f>
        <v>0</v>
      </c>
      <c r="I3557" s="5" t="n">
        <f aca="false">AND(B3557&gt;=$P$1,B3557&lt;=$Q$1)</f>
        <v>0</v>
      </c>
      <c r="J3557" s="0" t="n">
        <f aca="false">VLOOKUP(D3557,Товар!$A$1:$F$61,5)</f>
        <v>250</v>
      </c>
      <c r="K3557" s="5" t="n">
        <f aca="false">IF(F3557="Поступление",TRUE())</f>
        <v>0</v>
      </c>
      <c r="L3557" s="5" t="n">
        <f aca="false">AND(G3557,H3557,I3557,K3557)</f>
        <v>0</v>
      </c>
      <c r="M3557" s="0" t="n">
        <f aca="false">IF(L3557,1,0)</f>
        <v>0</v>
      </c>
      <c r="N3557" s="0" t="n">
        <f aca="false">E3557*J3557*M3557</f>
        <v>0</v>
      </c>
    </row>
    <row r="3558" customFormat="false" ht="14.25" hidden="false" customHeight="false" outlineLevel="0" collapsed="false">
      <c r="A3558" s="0" t="n">
        <v>3557</v>
      </c>
      <c r="B3558" s="3" t="n">
        <v>45152</v>
      </c>
      <c r="C3558" s="4" t="s">
        <v>19</v>
      </c>
      <c r="D3558" s="0" t="n">
        <v>29</v>
      </c>
      <c r="E3558" s="0" t="n">
        <v>247</v>
      </c>
      <c r="F3558" s="0" t="s">
        <v>29</v>
      </c>
      <c r="G3558" s="5" t="n">
        <f aca="false">OR(C3558="M15",C3558="M10")</f>
        <v>0</v>
      </c>
      <c r="H3558" s="5" t="n">
        <f aca="false">AND(D3558&lt;=7,D3558&gt;=4)</f>
        <v>0</v>
      </c>
      <c r="I3558" s="5" t="n">
        <f aca="false">AND(B3558&gt;=$P$1,B3558&lt;=$Q$1)</f>
        <v>0</v>
      </c>
      <c r="J3558" s="0" t="n">
        <f aca="false">VLOOKUP(D3558,Товар!$A$1:$F$61,5)</f>
        <v>250</v>
      </c>
      <c r="K3558" s="5" t="n">
        <f aca="false">IF(F3558="Поступление",TRUE())</f>
        <v>0</v>
      </c>
      <c r="L3558" s="5" t="n">
        <f aca="false">AND(G3558,H3558,I3558,K3558)</f>
        <v>0</v>
      </c>
      <c r="M3558" s="0" t="n">
        <f aca="false">IF(L3558,1,0)</f>
        <v>0</v>
      </c>
      <c r="N3558" s="0" t="n">
        <f aca="false">E3558*J3558*M3558</f>
        <v>0</v>
      </c>
    </row>
    <row r="3559" customFormat="false" ht="14.25" hidden="false" customHeight="false" outlineLevel="0" collapsed="false">
      <c r="A3559" s="0" t="n">
        <v>3558</v>
      </c>
      <c r="B3559" s="3" t="n">
        <v>45152</v>
      </c>
      <c r="C3559" s="4" t="s">
        <v>19</v>
      </c>
      <c r="D3559" s="0" t="n">
        <v>30</v>
      </c>
      <c r="E3559" s="0" t="n">
        <v>258</v>
      </c>
      <c r="F3559" s="0" t="s">
        <v>29</v>
      </c>
      <c r="G3559" s="5" t="n">
        <f aca="false">OR(C3559="M15",C3559="M10")</f>
        <v>0</v>
      </c>
      <c r="H3559" s="5" t="n">
        <f aca="false">AND(D3559&lt;=7,D3559&gt;=4)</f>
        <v>0</v>
      </c>
      <c r="I3559" s="5" t="n">
        <f aca="false">AND(B3559&gt;=$P$1,B3559&lt;=$Q$1)</f>
        <v>0</v>
      </c>
      <c r="J3559" s="0" t="n">
        <f aca="false">VLOOKUP(D3559,Товар!$A$1:$F$61,5)</f>
        <v>100</v>
      </c>
      <c r="K3559" s="5" t="n">
        <f aca="false">IF(F3559="Поступление",TRUE())</f>
        <v>0</v>
      </c>
      <c r="L3559" s="5" t="n">
        <f aca="false">AND(G3559,H3559,I3559,K3559)</f>
        <v>0</v>
      </c>
      <c r="M3559" s="0" t="n">
        <f aca="false">IF(L3559,1,0)</f>
        <v>0</v>
      </c>
      <c r="N3559" s="0" t="n">
        <f aca="false">E3559*J3559*M3559</f>
        <v>0</v>
      </c>
    </row>
    <row r="3560" customFormat="false" ht="14.25" hidden="false" customHeight="false" outlineLevel="0" collapsed="false">
      <c r="A3560" s="0" t="n">
        <v>3559</v>
      </c>
      <c r="B3560" s="3" t="n">
        <v>45152</v>
      </c>
      <c r="C3560" s="4" t="s">
        <v>19</v>
      </c>
      <c r="D3560" s="0" t="n">
        <v>31</v>
      </c>
      <c r="E3560" s="0" t="n">
        <v>256</v>
      </c>
      <c r="F3560" s="0" t="s">
        <v>29</v>
      </c>
      <c r="G3560" s="5" t="n">
        <f aca="false">OR(C3560="M15",C3560="M10")</f>
        <v>0</v>
      </c>
      <c r="H3560" s="5" t="n">
        <f aca="false">AND(D3560&lt;=7,D3560&gt;=4)</f>
        <v>0</v>
      </c>
      <c r="I3560" s="5" t="n">
        <f aca="false">AND(B3560&gt;=$P$1,B3560&lt;=$Q$1)</f>
        <v>0</v>
      </c>
      <c r="J3560" s="0" t="n">
        <f aca="false">VLOOKUP(D3560,Товар!$A$1:$F$61,5)</f>
        <v>80</v>
      </c>
      <c r="K3560" s="5" t="n">
        <f aca="false">IF(F3560="Поступление",TRUE())</f>
        <v>0</v>
      </c>
      <c r="L3560" s="5" t="n">
        <f aca="false">AND(G3560,H3560,I3560,K3560)</f>
        <v>0</v>
      </c>
      <c r="M3560" s="0" t="n">
        <f aca="false">IF(L3560,1,0)</f>
        <v>0</v>
      </c>
      <c r="N3560" s="0" t="n">
        <f aca="false">E3560*J3560*M3560</f>
        <v>0</v>
      </c>
    </row>
    <row r="3561" customFormat="false" ht="14.25" hidden="false" customHeight="false" outlineLevel="0" collapsed="false">
      <c r="A3561" s="0" t="n">
        <v>3560</v>
      </c>
      <c r="B3561" s="3" t="n">
        <v>45152</v>
      </c>
      <c r="C3561" s="4" t="s">
        <v>19</v>
      </c>
      <c r="D3561" s="0" t="n">
        <v>32</v>
      </c>
      <c r="E3561" s="0" t="n">
        <v>269</v>
      </c>
      <c r="F3561" s="0" t="s">
        <v>29</v>
      </c>
      <c r="G3561" s="5" t="n">
        <f aca="false">OR(C3561="M15",C3561="M10")</f>
        <v>0</v>
      </c>
      <c r="H3561" s="5" t="n">
        <f aca="false">AND(D3561&lt;=7,D3561&gt;=4)</f>
        <v>0</v>
      </c>
      <c r="I3561" s="5" t="n">
        <f aca="false">AND(B3561&gt;=$P$1,B3561&lt;=$Q$1)</f>
        <v>0</v>
      </c>
      <c r="J3561" s="0" t="n">
        <f aca="false">VLOOKUP(D3561,Товар!$A$1:$F$61,5)</f>
        <v>100</v>
      </c>
      <c r="K3561" s="5" t="n">
        <f aca="false">IF(F3561="Поступление",TRUE())</f>
        <v>0</v>
      </c>
      <c r="L3561" s="5" t="n">
        <f aca="false">AND(G3561,H3561,I3561,K3561)</f>
        <v>0</v>
      </c>
      <c r="M3561" s="0" t="n">
        <f aca="false">IF(L3561,1,0)</f>
        <v>0</v>
      </c>
      <c r="N3561" s="0" t="n">
        <f aca="false">E3561*J3561*M3561</f>
        <v>0</v>
      </c>
    </row>
    <row r="3562" customFormat="false" ht="14.25" hidden="false" customHeight="false" outlineLevel="0" collapsed="false">
      <c r="A3562" s="0" t="n">
        <v>3561</v>
      </c>
      <c r="B3562" s="3" t="n">
        <v>45152</v>
      </c>
      <c r="C3562" s="4" t="s">
        <v>19</v>
      </c>
      <c r="D3562" s="0" t="n">
        <v>33</v>
      </c>
      <c r="E3562" s="0" t="n">
        <v>204</v>
      </c>
      <c r="F3562" s="0" t="s">
        <v>29</v>
      </c>
      <c r="G3562" s="5" t="n">
        <f aca="false">OR(C3562="M15",C3562="M10")</f>
        <v>0</v>
      </c>
      <c r="H3562" s="5" t="n">
        <f aca="false">AND(D3562&lt;=7,D3562&gt;=4)</f>
        <v>0</v>
      </c>
      <c r="I3562" s="5" t="n">
        <f aca="false">AND(B3562&gt;=$P$1,B3562&lt;=$Q$1)</f>
        <v>0</v>
      </c>
      <c r="J3562" s="0" t="n">
        <f aca="false">VLOOKUP(D3562,Товар!$A$1:$F$61,5)</f>
        <v>100</v>
      </c>
      <c r="K3562" s="5" t="n">
        <f aca="false">IF(F3562="Поступление",TRUE())</f>
        <v>0</v>
      </c>
      <c r="L3562" s="5" t="n">
        <f aca="false">AND(G3562,H3562,I3562,K3562)</f>
        <v>0</v>
      </c>
      <c r="M3562" s="0" t="n">
        <f aca="false">IF(L3562,1,0)</f>
        <v>0</v>
      </c>
      <c r="N3562" s="0" t="n">
        <f aca="false">E3562*J3562*M3562</f>
        <v>0</v>
      </c>
    </row>
    <row r="3563" customFormat="false" ht="14.25" hidden="false" customHeight="false" outlineLevel="0" collapsed="false">
      <c r="A3563" s="0" t="n">
        <v>3562</v>
      </c>
      <c r="B3563" s="3" t="n">
        <v>45152</v>
      </c>
      <c r="C3563" s="4" t="s">
        <v>19</v>
      </c>
      <c r="D3563" s="0" t="n">
        <v>34</v>
      </c>
      <c r="E3563" s="0" t="n">
        <v>206</v>
      </c>
      <c r="F3563" s="0" t="s">
        <v>29</v>
      </c>
      <c r="G3563" s="5" t="n">
        <f aca="false">OR(C3563="M15",C3563="M10")</f>
        <v>0</v>
      </c>
      <c r="H3563" s="5" t="n">
        <f aca="false">AND(D3563&lt;=7,D3563&gt;=4)</f>
        <v>0</v>
      </c>
      <c r="I3563" s="5" t="n">
        <f aca="false">AND(B3563&gt;=$P$1,B3563&lt;=$Q$1)</f>
        <v>0</v>
      </c>
      <c r="J3563" s="0" t="n">
        <f aca="false">VLOOKUP(D3563,Товар!$A$1:$F$61,5)</f>
        <v>200</v>
      </c>
      <c r="K3563" s="5" t="n">
        <f aca="false">IF(F3563="Поступление",TRUE())</f>
        <v>0</v>
      </c>
      <c r="L3563" s="5" t="n">
        <f aca="false">AND(G3563,H3563,I3563,K3563)</f>
        <v>0</v>
      </c>
      <c r="M3563" s="0" t="n">
        <f aca="false">IF(L3563,1,0)</f>
        <v>0</v>
      </c>
      <c r="N3563" s="0" t="n">
        <f aca="false">E3563*J3563*M3563</f>
        <v>0</v>
      </c>
    </row>
    <row r="3564" customFormat="false" ht="14.25" hidden="false" customHeight="false" outlineLevel="0" collapsed="false">
      <c r="A3564" s="0" t="n">
        <v>3563</v>
      </c>
      <c r="B3564" s="3" t="n">
        <v>45152</v>
      </c>
      <c r="C3564" s="4" t="s">
        <v>19</v>
      </c>
      <c r="D3564" s="0" t="n">
        <v>35</v>
      </c>
      <c r="E3564" s="0" t="n">
        <v>208</v>
      </c>
      <c r="F3564" s="0" t="s">
        <v>29</v>
      </c>
      <c r="G3564" s="5" t="n">
        <f aca="false">OR(C3564="M15",C3564="M10")</f>
        <v>0</v>
      </c>
      <c r="H3564" s="5" t="n">
        <f aca="false">AND(D3564&lt;=7,D3564&gt;=4)</f>
        <v>0</v>
      </c>
      <c r="I3564" s="5" t="n">
        <f aca="false">AND(B3564&gt;=$P$1,B3564&lt;=$Q$1)</f>
        <v>0</v>
      </c>
      <c r="J3564" s="0" t="n">
        <f aca="false">VLOOKUP(D3564,Товар!$A$1:$F$61,5)</f>
        <v>300</v>
      </c>
      <c r="K3564" s="5" t="n">
        <f aca="false">IF(F3564="Поступление",TRUE())</f>
        <v>0</v>
      </c>
      <c r="L3564" s="5" t="n">
        <f aca="false">AND(G3564,H3564,I3564,K3564)</f>
        <v>0</v>
      </c>
      <c r="M3564" s="0" t="n">
        <f aca="false">IF(L3564,1,0)</f>
        <v>0</v>
      </c>
      <c r="N3564" s="0" t="n">
        <f aca="false">E3564*J3564*M3564</f>
        <v>0</v>
      </c>
    </row>
    <row r="3565" customFormat="false" ht="14.25" hidden="false" customHeight="false" outlineLevel="0" collapsed="false">
      <c r="A3565" s="0" t="n">
        <v>3564</v>
      </c>
      <c r="B3565" s="3" t="n">
        <v>45152</v>
      </c>
      <c r="C3565" s="4" t="s">
        <v>19</v>
      </c>
      <c r="D3565" s="0" t="n">
        <v>36</v>
      </c>
      <c r="E3565" s="0" t="n">
        <v>209</v>
      </c>
      <c r="F3565" s="0" t="s">
        <v>29</v>
      </c>
      <c r="G3565" s="5" t="n">
        <f aca="false">OR(C3565="M15",C3565="M10")</f>
        <v>0</v>
      </c>
      <c r="H3565" s="5" t="n">
        <f aca="false">AND(D3565&lt;=7,D3565&gt;=4)</f>
        <v>0</v>
      </c>
      <c r="I3565" s="5" t="n">
        <f aca="false">AND(B3565&gt;=$P$1,B3565&lt;=$Q$1)</f>
        <v>0</v>
      </c>
      <c r="J3565" s="0" t="n">
        <f aca="false">VLOOKUP(D3565,Товар!$A$1:$F$61,5)</f>
        <v>400</v>
      </c>
      <c r="K3565" s="5" t="n">
        <f aca="false">IF(F3565="Поступление",TRUE())</f>
        <v>0</v>
      </c>
      <c r="L3565" s="5" t="n">
        <f aca="false">AND(G3565,H3565,I3565,K3565)</f>
        <v>0</v>
      </c>
      <c r="M3565" s="0" t="n">
        <f aca="false">IF(L3565,1,0)</f>
        <v>0</v>
      </c>
      <c r="N3565" s="0" t="n">
        <f aca="false">E3565*J3565*M3565</f>
        <v>0</v>
      </c>
    </row>
    <row r="3566" customFormat="false" ht="14.25" hidden="false" customHeight="false" outlineLevel="0" collapsed="false">
      <c r="A3566" s="0" t="n">
        <v>3565</v>
      </c>
      <c r="B3566" s="3" t="n">
        <v>45152</v>
      </c>
      <c r="C3566" s="4" t="s">
        <v>20</v>
      </c>
      <c r="D3566" s="0" t="n">
        <v>1</v>
      </c>
      <c r="E3566" s="0" t="n">
        <v>299</v>
      </c>
      <c r="F3566" s="0" t="s">
        <v>29</v>
      </c>
      <c r="G3566" s="5" t="n">
        <f aca="false">OR(C3566="M15",C3566="M10")</f>
        <v>0</v>
      </c>
      <c r="H3566" s="5" t="n">
        <f aca="false">AND(D3566&lt;=7,D3566&gt;=4)</f>
        <v>0</v>
      </c>
      <c r="I3566" s="5" t="n">
        <f aca="false">AND(B3566&gt;=$P$1,B3566&lt;=$Q$1)</f>
        <v>0</v>
      </c>
      <c r="J3566" s="0" t="n">
        <f aca="false">VLOOKUP(D3566,Товар!$A$1:$F$61,5)</f>
        <v>250</v>
      </c>
      <c r="K3566" s="5" t="n">
        <f aca="false">IF(F3566="Поступление",TRUE())</f>
        <v>0</v>
      </c>
      <c r="L3566" s="5" t="n">
        <f aca="false">AND(G3566,H3566,I3566,K3566)</f>
        <v>0</v>
      </c>
      <c r="M3566" s="0" t="n">
        <f aca="false">IF(L3566,1,0)</f>
        <v>0</v>
      </c>
      <c r="N3566" s="0" t="n">
        <f aca="false">E3566*J3566*M3566</f>
        <v>0</v>
      </c>
    </row>
    <row r="3567" customFormat="false" ht="14.25" hidden="false" customHeight="false" outlineLevel="0" collapsed="false">
      <c r="A3567" s="0" t="n">
        <v>3566</v>
      </c>
      <c r="B3567" s="3" t="n">
        <v>45152</v>
      </c>
      <c r="C3567" s="4" t="s">
        <v>20</v>
      </c>
      <c r="D3567" s="0" t="n">
        <v>2</v>
      </c>
      <c r="E3567" s="0" t="n">
        <v>275</v>
      </c>
      <c r="F3567" s="0" t="s">
        <v>29</v>
      </c>
      <c r="G3567" s="5" t="n">
        <f aca="false">OR(C3567="M15",C3567="M10")</f>
        <v>0</v>
      </c>
      <c r="H3567" s="5" t="n">
        <f aca="false">AND(D3567&lt;=7,D3567&gt;=4)</f>
        <v>0</v>
      </c>
      <c r="I3567" s="5" t="n">
        <f aca="false">AND(B3567&gt;=$P$1,B3567&lt;=$Q$1)</f>
        <v>0</v>
      </c>
      <c r="J3567" s="0" t="n">
        <f aca="false">VLOOKUP(D3567,Товар!$A$1:$F$61,5)</f>
        <v>1</v>
      </c>
      <c r="K3567" s="5" t="n">
        <f aca="false">IF(F3567="Поступление",TRUE())</f>
        <v>0</v>
      </c>
      <c r="L3567" s="5" t="n">
        <f aca="false">AND(G3567,H3567,I3567,K3567)</f>
        <v>0</v>
      </c>
      <c r="M3567" s="0" t="n">
        <f aca="false">IF(L3567,1,0)</f>
        <v>0</v>
      </c>
      <c r="N3567" s="0" t="n">
        <f aca="false">E3567*J3567*M3567</f>
        <v>0</v>
      </c>
    </row>
    <row r="3568" customFormat="false" ht="14.25" hidden="false" customHeight="false" outlineLevel="0" collapsed="false">
      <c r="A3568" s="0" t="n">
        <v>3567</v>
      </c>
      <c r="B3568" s="3" t="n">
        <v>45152</v>
      </c>
      <c r="C3568" s="4" t="s">
        <v>20</v>
      </c>
      <c r="D3568" s="0" t="n">
        <v>3</v>
      </c>
      <c r="E3568" s="0" t="n">
        <v>234</v>
      </c>
      <c r="F3568" s="0" t="s">
        <v>29</v>
      </c>
      <c r="G3568" s="5" t="n">
        <f aca="false">OR(C3568="M15",C3568="M10")</f>
        <v>0</v>
      </c>
      <c r="H3568" s="5" t="n">
        <f aca="false">AND(D3568&lt;=7,D3568&gt;=4)</f>
        <v>0</v>
      </c>
      <c r="I3568" s="5" t="n">
        <f aca="false">AND(B3568&gt;=$P$1,B3568&lt;=$Q$1)</f>
        <v>0</v>
      </c>
      <c r="J3568" s="0" t="n">
        <f aca="false">VLOOKUP(D3568,Товар!$A$1:$F$61,5)</f>
        <v>6</v>
      </c>
      <c r="K3568" s="5" t="n">
        <f aca="false">IF(F3568="Поступление",TRUE())</f>
        <v>0</v>
      </c>
      <c r="L3568" s="5" t="n">
        <f aca="false">AND(G3568,H3568,I3568,K3568)</f>
        <v>0</v>
      </c>
      <c r="M3568" s="0" t="n">
        <f aca="false">IF(L3568,1,0)</f>
        <v>0</v>
      </c>
      <c r="N3568" s="0" t="n">
        <f aca="false">E3568*J3568*M3568</f>
        <v>0</v>
      </c>
    </row>
    <row r="3569" customFormat="false" ht="14.25" hidden="false" customHeight="false" outlineLevel="0" collapsed="false">
      <c r="A3569" s="0" t="n">
        <v>3568</v>
      </c>
      <c r="B3569" s="3" t="n">
        <v>45152</v>
      </c>
      <c r="C3569" s="4" t="s">
        <v>20</v>
      </c>
      <c r="D3569" s="0" t="n">
        <v>4</v>
      </c>
      <c r="E3569" s="0" t="n">
        <v>228</v>
      </c>
      <c r="F3569" s="0" t="s">
        <v>29</v>
      </c>
      <c r="G3569" s="5" t="n">
        <f aca="false">OR(C3569="M15",C3569="M10")</f>
        <v>0</v>
      </c>
      <c r="H3569" s="5" t="n">
        <f aca="false">AND(D3569&lt;=7,D3569&gt;=4)</f>
        <v>1</v>
      </c>
      <c r="I3569" s="5" t="n">
        <f aca="false">AND(B3569&gt;=$P$1,B3569&lt;=$Q$1)</f>
        <v>0</v>
      </c>
      <c r="J3569" s="0" t="n">
        <f aca="false">VLOOKUP(D3569,Товар!$A$1:$F$61,5)</f>
        <v>250</v>
      </c>
      <c r="K3569" s="5" t="n">
        <f aca="false">IF(F3569="Поступление",TRUE())</f>
        <v>0</v>
      </c>
      <c r="L3569" s="5" t="n">
        <f aca="false">AND(G3569,H3569,I3569,K3569)</f>
        <v>0</v>
      </c>
      <c r="M3569" s="0" t="n">
        <f aca="false">IF(L3569,1,0)</f>
        <v>0</v>
      </c>
      <c r="N3569" s="0" t="n">
        <f aca="false">E3569*J3569*M3569</f>
        <v>0</v>
      </c>
    </row>
    <row r="3570" customFormat="false" ht="14.25" hidden="false" customHeight="false" outlineLevel="0" collapsed="false">
      <c r="A3570" s="0" t="n">
        <v>3569</v>
      </c>
      <c r="B3570" s="3" t="n">
        <v>45152</v>
      </c>
      <c r="C3570" s="4" t="s">
        <v>20</v>
      </c>
      <c r="D3570" s="0" t="n">
        <v>5</v>
      </c>
      <c r="E3570" s="0" t="n">
        <v>217</v>
      </c>
      <c r="F3570" s="0" t="s">
        <v>29</v>
      </c>
      <c r="G3570" s="5" t="n">
        <f aca="false">OR(C3570="M15",C3570="M10")</f>
        <v>0</v>
      </c>
      <c r="H3570" s="5" t="n">
        <f aca="false">AND(D3570&lt;=7,D3570&gt;=4)</f>
        <v>1</v>
      </c>
      <c r="I3570" s="5" t="n">
        <f aca="false">AND(B3570&gt;=$P$1,B3570&lt;=$Q$1)</f>
        <v>0</v>
      </c>
      <c r="J3570" s="0" t="n">
        <f aca="false">VLOOKUP(D3570,Товар!$A$1:$F$61,5)</f>
        <v>800</v>
      </c>
      <c r="K3570" s="5" t="n">
        <f aca="false">IF(F3570="Поступление",TRUE())</f>
        <v>0</v>
      </c>
      <c r="L3570" s="5" t="n">
        <f aca="false">AND(G3570,H3570,I3570,K3570)</f>
        <v>0</v>
      </c>
      <c r="M3570" s="0" t="n">
        <f aca="false">IF(L3570,1,0)</f>
        <v>0</v>
      </c>
      <c r="N3570" s="0" t="n">
        <f aca="false">E3570*J3570*M3570</f>
        <v>0</v>
      </c>
    </row>
    <row r="3571" customFormat="false" ht="14.25" hidden="false" customHeight="false" outlineLevel="0" collapsed="false">
      <c r="A3571" s="0" t="n">
        <v>3570</v>
      </c>
      <c r="B3571" s="3" t="n">
        <v>45152</v>
      </c>
      <c r="C3571" s="4" t="s">
        <v>20</v>
      </c>
      <c r="D3571" s="0" t="n">
        <v>6</v>
      </c>
      <c r="E3571" s="0" t="n">
        <v>258</v>
      </c>
      <c r="F3571" s="0" t="s">
        <v>29</v>
      </c>
      <c r="G3571" s="5" t="n">
        <f aca="false">OR(C3571="M15",C3571="M10")</f>
        <v>0</v>
      </c>
      <c r="H3571" s="5" t="n">
        <f aca="false">AND(D3571&lt;=7,D3571&gt;=4)</f>
        <v>1</v>
      </c>
      <c r="I3571" s="5" t="n">
        <f aca="false">AND(B3571&gt;=$P$1,B3571&lt;=$Q$1)</f>
        <v>0</v>
      </c>
      <c r="J3571" s="0" t="n">
        <f aca="false">VLOOKUP(D3571,Товар!$A$1:$F$61,5)</f>
        <v>500</v>
      </c>
      <c r="K3571" s="5" t="n">
        <f aca="false">IF(F3571="Поступление",TRUE())</f>
        <v>0</v>
      </c>
      <c r="L3571" s="5" t="n">
        <f aca="false">AND(G3571,H3571,I3571,K3571)</f>
        <v>0</v>
      </c>
      <c r="M3571" s="0" t="n">
        <f aca="false">IF(L3571,1,0)</f>
        <v>0</v>
      </c>
      <c r="N3571" s="0" t="n">
        <f aca="false">E3571*J3571*M3571</f>
        <v>0</v>
      </c>
    </row>
    <row r="3572" customFormat="false" ht="14.25" hidden="false" customHeight="false" outlineLevel="0" collapsed="false">
      <c r="A3572" s="0" t="n">
        <v>3571</v>
      </c>
      <c r="B3572" s="3" t="n">
        <v>45152</v>
      </c>
      <c r="C3572" s="4" t="s">
        <v>20</v>
      </c>
      <c r="D3572" s="0" t="n">
        <v>7</v>
      </c>
      <c r="E3572" s="0" t="n">
        <v>199</v>
      </c>
      <c r="F3572" s="0" t="s">
        <v>29</v>
      </c>
      <c r="G3572" s="5" t="n">
        <f aca="false">OR(C3572="M15",C3572="M10")</f>
        <v>0</v>
      </c>
      <c r="H3572" s="5" t="n">
        <f aca="false">AND(D3572&lt;=7,D3572&gt;=4)</f>
        <v>1</v>
      </c>
      <c r="I3572" s="5" t="n">
        <f aca="false">AND(B3572&gt;=$P$1,B3572&lt;=$Q$1)</f>
        <v>0</v>
      </c>
      <c r="J3572" s="0" t="n">
        <f aca="false">VLOOKUP(D3572,Товар!$A$1:$F$61,5)</f>
        <v>1000</v>
      </c>
      <c r="K3572" s="5" t="n">
        <f aca="false">IF(F3572="Поступление",TRUE())</f>
        <v>0</v>
      </c>
      <c r="L3572" s="5" t="n">
        <f aca="false">AND(G3572,H3572,I3572,K3572)</f>
        <v>0</v>
      </c>
      <c r="M3572" s="0" t="n">
        <f aca="false">IF(L3572,1,0)</f>
        <v>0</v>
      </c>
      <c r="N3572" s="0" t="n">
        <f aca="false">E3572*J3572*M3572</f>
        <v>0</v>
      </c>
    </row>
    <row r="3573" customFormat="false" ht="14.25" hidden="false" customHeight="false" outlineLevel="0" collapsed="false">
      <c r="A3573" s="0" t="n">
        <v>3572</v>
      </c>
      <c r="B3573" s="3" t="n">
        <v>45152</v>
      </c>
      <c r="C3573" s="4" t="s">
        <v>20</v>
      </c>
      <c r="D3573" s="0" t="n">
        <v>8</v>
      </c>
      <c r="E3573" s="0" t="n">
        <v>248</v>
      </c>
      <c r="F3573" s="0" t="s">
        <v>29</v>
      </c>
      <c r="G3573" s="5" t="n">
        <f aca="false">OR(C3573="M15",C3573="M10")</f>
        <v>0</v>
      </c>
      <c r="H3573" s="5" t="n">
        <f aca="false">AND(D3573&lt;=7,D3573&gt;=4)</f>
        <v>0</v>
      </c>
      <c r="I3573" s="5" t="n">
        <f aca="false">AND(B3573&gt;=$P$1,B3573&lt;=$Q$1)</f>
        <v>0</v>
      </c>
      <c r="J3573" s="0" t="n">
        <f aca="false">VLOOKUP(D3573,Товар!$A$1:$F$61,5)</f>
        <v>250</v>
      </c>
      <c r="K3573" s="5" t="n">
        <f aca="false">IF(F3573="Поступление",TRUE())</f>
        <v>0</v>
      </c>
      <c r="L3573" s="5" t="n">
        <f aca="false">AND(G3573,H3573,I3573,K3573)</f>
        <v>0</v>
      </c>
      <c r="M3573" s="0" t="n">
        <f aca="false">IF(L3573,1,0)</f>
        <v>0</v>
      </c>
      <c r="N3573" s="0" t="n">
        <f aca="false">E3573*J3573*M3573</f>
        <v>0</v>
      </c>
    </row>
    <row r="3574" customFormat="false" ht="14.25" hidden="false" customHeight="false" outlineLevel="0" collapsed="false">
      <c r="A3574" s="0" t="n">
        <v>3573</v>
      </c>
      <c r="B3574" s="3" t="n">
        <v>45152</v>
      </c>
      <c r="C3574" s="4" t="s">
        <v>20</v>
      </c>
      <c r="D3574" s="0" t="n">
        <v>9</v>
      </c>
      <c r="E3574" s="0" t="n">
        <v>236</v>
      </c>
      <c r="F3574" s="0" t="s">
        <v>29</v>
      </c>
      <c r="G3574" s="5" t="n">
        <f aca="false">OR(C3574="M15",C3574="M10")</f>
        <v>0</v>
      </c>
      <c r="H3574" s="5" t="n">
        <f aca="false">AND(D3574&lt;=7,D3574&gt;=4)</f>
        <v>0</v>
      </c>
      <c r="I3574" s="5" t="n">
        <f aca="false">AND(B3574&gt;=$P$1,B3574&lt;=$Q$1)</f>
        <v>0</v>
      </c>
      <c r="J3574" s="0" t="n">
        <f aca="false">VLOOKUP(D3574,Товар!$A$1:$F$61,5)</f>
        <v>500</v>
      </c>
      <c r="K3574" s="5" t="n">
        <f aca="false">IF(F3574="Поступление",TRUE())</f>
        <v>0</v>
      </c>
      <c r="L3574" s="5" t="n">
        <f aca="false">AND(G3574,H3574,I3574,K3574)</f>
        <v>0</v>
      </c>
      <c r="M3574" s="0" t="n">
        <f aca="false">IF(L3574,1,0)</f>
        <v>0</v>
      </c>
      <c r="N3574" s="0" t="n">
        <f aca="false">E3574*J3574*M3574</f>
        <v>0</v>
      </c>
    </row>
    <row r="3575" customFormat="false" ht="14.25" hidden="false" customHeight="false" outlineLevel="0" collapsed="false">
      <c r="A3575" s="0" t="n">
        <v>3574</v>
      </c>
      <c r="B3575" s="3" t="n">
        <v>45152</v>
      </c>
      <c r="C3575" s="4" t="s">
        <v>20</v>
      </c>
      <c r="D3575" s="0" t="n">
        <v>10</v>
      </c>
      <c r="E3575" s="0" t="n">
        <v>287</v>
      </c>
      <c r="F3575" s="0" t="s">
        <v>29</v>
      </c>
      <c r="G3575" s="5" t="n">
        <f aca="false">OR(C3575="M15",C3575="M10")</f>
        <v>0</v>
      </c>
      <c r="H3575" s="5" t="n">
        <f aca="false">AND(D3575&lt;=7,D3575&gt;=4)</f>
        <v>0</v>
      </c>
      <c r="I3575" s="5" t="n">
        <f aca="false">AND(B3575&gt;=$P$1,B3575&lt;=$Q$1)</f>
        <v>0</v>
      </c>
      <c r="J3575" s="0" t="n">
        <f aca="false">VLOOKUP(D3575,Товар!$A$1:$F$61,5)</f>
        <v>1000</v>
      </c>
      <c r="K3575" s="5" t="n">
        <f aca="false">IF(F3575="Поступление",TRUE())</f>
        <v>0</v>
      </c>
      <c r="L3575" s="5" t="n">
        <f aca="false">AND(G3575,H3575,I3575,K3575)</f>
        <v>0</v>
      </c>
      <c r="M3575" s="0" t="n">
        <f aca="false">IF(L3575,1,0)</f>
        <v>0</v>
      </c>
      <c r="N3575" s="0" t="n">
        <f aca="false">E3575*J3575*M3575</f>
        <v>0</v>
      </c>
    </row>
    <row r="3576" customFormat="false" ht="14.25" hidden="false" customHeight="false" outlineLevel="0" collapsed="false">
      <c r="A3576" s="0" t="n">
        <v>3575</v>
      </c>
      <c r="B3576" s="3" t="n">
        <v>45152</v>
      </c>
      <c r="C3576" s="4" t="s">
        <v>20</v>
      </c>
      <c r="D3576" s="0" t="n">
        <v>11</v>
      </c>
      <c r="E3576" s="0" t="n">
        <v>265</v>
      </c>
      <c r="F3576" s="0" t="s">
        <v>29</v>
      </c>
      <c r="G3576" s="5" t="n">
        <f aca="false">OR(C3576="M15",C3576="M10")</f>
        <v>0</v>
      </c>
      <c r="H3576" s="5" t="n">
        <f aca="false">AND(D3576&lt;=7,D3576&gt;=4)</f>
        <v>0</v>
      </c>
      <c r="I3576" s="5" t="n">
        <f aca="false">AND(B3576&gt;=$P$1,B3576&lt;=$Q$1)</f>
        <v>0</v>
      </c>
      <c r="J3576" s="0" t="n">
        <f aca="false">VLOOKUP(D3576,Товар!$A$1:$F$61,5)</f>
        <v>500</v>
      </c>
      <c r="K3576" s="5" t="n">
        <f aca="false">IF(F3576="Поступление",TRUE())</f>
        <v>0</v>
      </c>
      <c r="L3576" s="5" t="n">
        <f aca="false">AND(G3576,H3576,I3576,K3576)</f>
        <v>0</v>
      </c>
      <c r="M3576" s="0" t="n">
        <f aca="false">IF(L3576,1,0)</f>
        <v>0</v>
      </c>
      <c r="N3576" s="0" t="n">
        <f aca="false">E3576*J3576*M3576</f>
        <v>0</v>
      </c>
    </row>
    <row r="3577" customFormat="false" ht="14.25" hidden="false" customHeight="false" outlineLevel="0" collapsed="false">
      <c r="A3577" s="0" t="n">
        <v>3576</v>
      </c>
      <c r="B3577" s="3" t="n">
        <v>45152</v>
      </c>
      <c r="C3577" s="4" t="s">
        <v>20</v>
      </c>
      <c r="D3577" s="0" t="n">
        <v>12</v>
      </c>
      <c r="E3577" s="0" t="n">
        <v>234</v>
      </c>
      <c r="F3577" s="0" t="s">
        <v>29</v>
      </c>
      <c r="G3577" s="5" t="n">
        <f aca="false">OR(C3577="M15",C3577="M10")</f>
        <v>0</v>
      </c>
      <c r="H3577" s="5" t="n">
        <f aca="false">AND(D3577&lt;=7,D3577&gt;=4)</f>
        <v>0</v>
      </c>
      <c r="I3577" s="5" t="n">
        <f aca="false">AND(B3577&gt;=$P$1,B3577&lt;=$Q$1)</f>
        <v>0</v>
      </c>
      <c r="J3577" s="0" t="n">
        <f aca="false">VLOOKUP(D3577,Товар!$A$1:$F$61,5)</f>
        <v>250</v>
      </c>
      <c r="K3577" s="5" t="n">
        <f aca="false">IF(F3577="Поступление",TRUE())</f>
        <v>0</v>
      </c>
      <c r="L3577" s="5" t="n">
        <f aca="false">AND(G3577,H3577,I3577,K3577)</f>
        <v>0</v>
      </c>
      <c r="M3577" s="0" t="n">
        <f aca="false">IF(L3577,1,0)</f>
        <v>0</v>
      </c>
      <c r="N3577" s="0" t="n">
        <f aca="false">E3577*J3577*M3577</f>
        <v>0</v>
      </c>
    </row>
    <row r="3578" customFormat="false" ht="14.25" hidden="false" customHeight="false" outlineLevel="0" collapsed="false">
      <c r="A3578" s="0" t="n">
        <v>3577</v>
      </c>
      <c r="B3578" s="3" t="n">
        <v>45152</v>
      </c>
      <c r="C3578" s="4" t="s">
        <v>20</v>
      </c>
      <c r="D3578" s="0" t="n">
        <v>13</v>
      </c>
      <c r="E3578" s="0" t="n">
        <v>258</v>
      </c>
      <c r="F3578" s="0" t="s">
        <v>29</v>
      </c>
      <c r="G3578" s="5" t="n">
        <f aca="false">OR(C3578="M15",C3578="M10")</f>
        <v>0</v>
      </c>
      <c r="H3578" s="5" t="n">
        <f aca="false">AND(D3578&lt;=7,D3578&gt;=4)</f>
        <v>0</v>
      </c>
      <c r="I3578" s="5" t="n">
        <f aca="false">AND(B3578&gt;=$P$1,B3578&lt;=$Q$1)</f>
        <v>0</v>
      </c>
      <c r="J3578" s="0" t="n">
        <f aca="false">VLOOKUP(D3578,Товар!$A$1:$F$61,5)</f>
        <v>500</v>
      </c>
      <c r="K3578" s="5" t="n">
        <f aca="false">IF(F3578="Поступление",TRUE())</f>
        <v>0</v>
      </c>
      <c r="L3578" s="5" t="n">
        <f aca="false">AND(G3578,H3578,I3578,K3578)</f>
        <v>0</v>
      </c>
      <c r="M3578" s="0" t="n">
        <f aca="false">IF(L3578,1,0)</f>
        <v>0</v>
      </c>
      <c r="N3578" s="0" t="n">
        <f aca="false">E3578*J3578*M3578</f>
        <v>0</v>
      </c>
    </row>
    <row r="3579" customFormat="false" ht="14.25" hidden="false" customHeight="false" outlineLevel="0" collapsed="false">
      <c r="A3579" s="0" t="n">
        <v>3578</v>
      </c>
      <c r="B3579" s="3" t="n">
        <v>45152</v>
      </c>
      <c r="C3579" s="4" t="s">
        <v>20</v>
      </c>
      <c r="D3579" s="0" t="n">
        <v>14</v>
      </c>
      <c r="E3579" s="0" t="n">
        <v>264</v>
      </c>
      <c r="F3579" s="0" t="s">
        <v>29</v>
      </c>
      <c r="G3579" s="5" t="n">
        <f aca="false">OR(C3579="M15",C3579="M10")</f>
        <v>0</v>
      </c>
      <c r="H3579" s="5" t="n">
        <f aca="false">AND(D3579&lt;=7,D3579&gt;=4)</f>
        <v>0</v>
      </c>
      <c r="I3579" s="5" t="n">
        <f aca="false">AND(B3579&gt;=$P$1,B3579&lt;=$Q$1)</f>
        <v>0</v>
      </c>
      <c r="J3579" s="0" t="n">
        <f aca="false">VLOOKUP(D3579,Товар!$A$1:$F$61,5)</f>
        <v>300</v>
      </c>
      <c r="K3579" s="5" t="n">
        <f aca="false">IF(F3579="Поступление",TRUE())</f>
        <v>0</v>
      </c>
      <c r="L3579" s="5" t="n">
        <f aca="false">AND(G3579,H3579,I3579,K3579)</f>
        <v>0</v>
      </c>
      <c r="M3579" s="0" t="n">
        <f aca="false">IF(L3579,1,0)</f>
        <v>0</v>
      </c>
      <c r="N3579" s="0" t="n">
        <f aca="false">E3579*J3579*M3579</f>
        <v>0</v>
      </c>
    </row>
    <row r="3580" customFormat="false" ht="14.25" hidden="false" customHeight="false" outlineLevel="0" collapsed="false">
      <c r="A3580" s="0" t="n">
        <v>3579</v>
      </c>
      <c r="B3580" s="3" t="n">
        <v>45152</v>
      </c>
      <c r="C3580" s="4" t="s">
        <v>20</v>
      </c>
      <c r="D3580" s="0" t="n">
        <v>15</v>
      </c>
      <c r="E3580" s="0" t="n">
        <v>237</v>
      </c>
      <c r="F3580" s="0" t="s">
        <v>29</v>
      </c>
      <c r="G3580" s="5" t="n">
        <f aca="false">OR(C3580="M15",C3580="M10")</f>
        <v>0</v>
      </c>
      <c r="H3580" s="5" t="n">
        <f aca="false">AND(D3580&lt;=7,D3580&gt;=4)</f>
        <v>0</v>
      </c>
      <c r="I3580" s="5" t="n">
        <f aca="false">AND(B3580&gt;=$P$1,B3580&lt;=$Q$1)</f>
        <v>0</v>
      </c>
      <c r="J3580" s="0" t="n">
        <f aca="false">VLOOKUP(D3580,Товар!$A$1:$F$61,5)</f>
        <v>250</v>
      </c>
      <c r="K3580" s="5" t="n">
        <f aca="false">IF(F3580="Поступление",TRUE())</f>
        <v>0</v>
      </c>
      <c r="L3580" s="5" t="n">
        <f aca="false">AND(G3580,H3580,I3580,K3580)</f>
        <v>0</v>
      </c>
      <c r="M3580" s="0" t="n">
        <f aca="false">IF(L3580,1,0)</f>
        <v>0</v>
      </c>
      <c r="N3580" s="0" t="n">
        <f aca="false">E3580*J3580*M3580</f>
        <v>0</v>
      </c>
    </row>
    <row r="3581" customFormat="false" ht="14.25" hidden="false" customHeight="false" outlineLevel="0" collapsed="false">
      <c r="A3581" s="0" t="n">
        <v>3580</v>
      </c>
      <c r="B3581" s="3" t="n">
        <v>45152</v>
      </c>
      <c r="C3581" s="4" t="s">
        <v>20</v>
      </c>
      <c r="D3581" s="0" t="n">
        <v>16</v>
      </c>
      <c r="E3581" s="0" t="n">
        <v>218</v>
      </c>
      <c r="F3581" s="0" t="s">
        <v>29</v>
      </c>
      <c r="G3581" s="5" t="n">
        <f aca="false">OR(C3581="M15",C3581="M10")</f>
        <v>0</v>
      </c>
      <c r="H3581" s="5" t="n">
        <f aca="false">AND(D3581&lt;=7,D3581&gt;=4)</f>
        <v>0</v>
      </c>
      <c r="I3581" s="5" t="n">
        <f aca="false">AND(B3581&gt;=$P$1,B3581&lt;=$Q$1)</f>
        <v>0</v>
      </c>
      <c r="J3581" s="0" t="n">
        <f aca="false">VLOOKUP(D3581,Товар!$A$1:$F$61,5)</f>
        <v>1</v>
      </c>
      <c r="K3581" s="5" t="n">
        <f aca="false">IF(F3581="Поступление",TRUE())</f>
        <v>0</v>
      </c>
      <c r="L3581" s="5" t="n">
        <f aca="false">AND(G3581,H3581,I3581,K3581)</f>
        <v>0</v>
      </c>
      <c r="M3581" s="0" t="n">
        <f aca="false">IF(L3581,1,0)</f>
        <v>0</v>
      </c>
      <c r="N3581" s="0" t="n">
        <f aca="false">E3581*J3581*M3581</f>
        <v>0</v>
      </c>
    </row>
    <row r="3582" customFormat="false" ht="14.25" hidden="false" customHeight="false" outlineLevel="0" collapsed="false">
      <c r="A3582" s="0" t="n">
        <v>3581</v>
      </c>
      <c r="B3582" s="3" t="n">
        <v>45152</v>
      </c>
      <c r="C3582" s="4" t="s">
        <v>20</v>
      </c>
      <c r="D3582" s="0" t="n">
        <v>17</v>
      </c>
      <c r="E3582" s="0" t="n">
        <v>249</v>
      </c>
      <c r="F3582" s="0" t="s">
        <v>29</v>
      </c>
      <c r="G3582" s="5" t="n">
        <f aca="false">OR(C3582="M15",C3582="M10")</f>
        <v>0</v>
      </c>
      <c r="H3582" s="5" t="n">
        <f aca="false">AND(D3582&lt;=7,D3582&gt;=4)</f>
        <v>0</v>
      </c>
      <c r="I3582" s="5" t="n">
        <f aca="false">AND(B3582&gt;=$P$1,B3582&lt;=$Q$1)</f>
        <v>0</v>
      </c>
      <c r="J3582" s="0" t="n">
        <f aca="false">VLOOKUP(D3582,Товар!$A$1:$F$61,5)</f>
        <v>150</v>
      </c>
      <c r="K3582" s="5" t="n">
        <f aca="false">IF(F3582="Поступление",TRUE())</f>
        <v>0</v>
      </c>
      <c r="L3582" s="5" t="n">
        <f aca="false">AND(G3582,H3582,I3582,K3582)</f>
        <v>0</v>
      </c>
      <c r="M3582" s="0" t="n">
        <f aca="false">IF(L3582,1,0)</f>
        <v>0</v>
      </c>
      <c r="N3582" s="0" t="n">
        <f aca="false">E3582*J3582*M3582</f>
        <v>0</v>
      </c>
    </row>
    <row r="3583" customFormat="false" ht="14.25" hidden="false" customHeight="false" outlineLevel="0" collapsed="false">
      <c r="A3583" s="0" t="n">
        <v>3582</v>
      </c>
      <c r="B3583" s="3" t="n">
        <v>45152</v>
      </c>
      <c r="C3583" s="4" t="s">
        <v>20</v>
      </c>
      <c r="D3583" s="0" t="n">
        <v>18</v>
      </c>
      <c r="E3583" s="0" t="n">
        <v>273</v>
      </c>
      <c r="F3583" s="0" t="s">
        <v>29</v>
      </c>
      <c r="G3583" s="5" t="n">
        <f aca="false">OR(C3583="M15",C3583="M10")</f>
        <v>0</v>
      </c>
      <c r="H3583" s="5" t="n">
        <f aca="false">AND(D3583&lt;=7,D3583&gt;=4)</f>
        <v>0</v>
      </c>
      <c r="I3583" s="5" t="n">
        <f aca="false">AND(B3583&gt;=$P$1,B3583&lt;=$Q$1)</f>
        <v>0</v>
      </c>
      <c r="J3583" s="0" t="n">
        <f aca="false">VLOOKUP(D3583,Товар!$A$1:$F$61,5)</f>
        <v>150</v>
      </c>
      <c r="K3583" s="5" t="n">
        <f aca="false">IF(F3583="Поступление",TRUE())</f>
        <v>0</v>
      </c>
      <c r="L3583" s="5" t="n">
        <f aca="false">AND(G3583,H3583,I3583,K3583)</f>
        <v>0</v>
      </c>
      <c r="M3583" s="0" t="n">
        <f aca="false">IF(L3583,1,0)</f>
        <v>0</v>
      </c>
      <c r="N3583" s="0" t="n">
        <f aca="false">E3583*J3583*M3583</f>
        <v>0</v>
      </c>
    </row>
    <row r="3584" customFormat="false" ht="14.25" hidden="false" customHeight="false" outlineLevel="0" collapsed="false">
      <c r="A3584" s="0" t="n">
        <v>3583</v>
      </c>
      <c r="B3584" s="3" t="n">
        <v>45152</v>
      </c>
      <c r="C3584" s="4" t="s">
        <v>20</v>
      </c>
      <c r="D3584" s="0" t="n">
        <v>19</v>
      </c>
      <c r="E3584" s="0" t="n">
        <v>284</v>
      </c>
      <c r="F3584" s="0" t="s">
        <v>29</v>
      </c>
      <c r="G3584" s="5" t="n">
        <f aca="false">OR(C3584="M15",C3584="M10")</f>
        <v>0</v>
      </c>
      <c r="H3584" s="5" t="n">
        <f aca="false">AND(D3584&lt;=7,D3584&gt;=4)</f>
        <v>0</v>
      </c>
      <c r="I3584" s="5" t="n">
        <f aca="false">AND(B3584&gt;=$P$1,B3584&lt;=$Q$1)</f>
        <v>0</v>
      </c>
      <c r="J3584" s="0" t="n">
        <f aca="false">VLOOKUP(D3584,Товар!$A$1:$F$61,5)</f>
        <v>700</v>
      </c>
      <c r="K3584" s="5" t="n">
        <f aca="false">IF(F3584="Поступление",TRUE())</f>
        <v>0</v>
      </c>
      <c r="L3584" s="5" t="n">
        <f aca="false">AND(G3584,H3584,I3584,K3584)</f>
        <v>0</v>
      </c>
      <c r="M3584" s="0" t="n">
        <f aca="false">IF(L3584,1,0)</f>
        <v>0</v>
      </c>
      <c r="N3584" s="0" t="n">
        <f aca="false">E3584*J3584*M3584</f>
        <v>0</v>
      </c>
    </row>
    <row r="3585" customFormat="false" ht="14.25" hidden="false" customHeight="false" outlineLevel="0" collapsed="false">
      <c r="A3585" s="0" t="n">
        <v>3584</v>
      </c>
      <c r="B3585" s="3" t="n">
        <v>45152</v>
      </c>
      <c r="C3585" s="4" t="s">
        <v>20</v>
      </c>
      <c r="D3585" s="0" t="n">
        <v>20</v>
      </c>
      <c r="E3585" s="0" t="n">
        <v>253</v>
      </c>
      <c r="F3585" s="0" t="s">
        <v>29</v>
      </c>
      <c r="G3585" s="5" t="n">
        <f aca="false">OR(C3585="M15",C3585="M10")</f>
        <v>0</v>
      </c>
      <c r="H3585" s="5" t="n">
        <f aca="false">AND(D3585&lt;=7,D3585&gt;=4)</f>
        <v>0</v>
      </c>
      <c r="I3585" s="5" t="n">
        <f aca="false">AND(B3585&gt;=$P$1,B3585&lt;=$Q$1)</f>
        <v>0</v>
      </c>
      <c r="J3585" s="0" t="n">
        <f aca="false">VLOOKUP(D3585,Товар!$A$1:$F$61,5)</f>
        <v>500</v>
      </c>
      <c r="K3585" s="5" t="n">
        <f aca="false">IF(F3585="Поступление",TRUE())</f>
        <v>0</v>
      </c>
      <c r="L3585" s="5" t="n">
        <f aca="false">AND(G3585,H3585,I3585,K3585)</f>
        <v>0</v>
      </c>
      <c r="M3585" s="0" t="n">
        <f aca="false">IF(L3585,1,0)</f>
        <v>0</v>
      </c>
      <c r="N3585" s="0" t="n">
        <f aca="false">E3585*J3585*M3585</f>
        <v>0</v>
      </c>
    </row>
    <row r="3586" customFormat="false" ht="14.25" hidden="false" customHeight="false" outlineLevel="0" collapsed="false">
      <c r="A3586" s="0" t="n">
        <v>3585</v>
      </c>
      <c r="B3586" s="3" t="n">
        <v>45152</v>
      </c>
      <c r="C3586" s="4" t="s">
        <v>20</v>
      </c>
      <c r="D3586" s="0" t="n">
        <v>21</v>
      </c>
      <c r="E3586" s="0" t="n">
        <v>261</v>
      </c>
      <c r="F3586" s="0" t="s">
        <v>29</v>
      </c>
      <c r="G3586" s="5" t="n">
        <f aca="false">OR(C3586="M15",C3586="M10")</f>
        <v>0</v>
      </c>
      <c r="H3586" s="5" t="n">
        <f aca="false">AND(D3586&lt;=7,D3586&gt;=4)</f>
        <v>0</v>
      </c>
      <c r="I3586" s="5" t="n">
        <f aca="false">AND(B3586&gt;=$P$1,B3586&lt;=$Q$1)</f>
        <v>0</v>
      </c>
      <c r="J3586" s="0" t="n">
        <f aca="false">VLOOKUP(D3586,Товар!$A$1:$F$61,5)</f>
        <v>500</v>
      </c>
      <c r="K3586" s="5" t="n">
        <f aca="false">IF(F3586="Поступление",TRUE())</f>
        <v>0</v>
      </c>
      <c r="L3586" s="5" t="n">
        <f aca="false">AND(G3586,H3586,I3586,K3586)</f>
        <v>0</v>
      </c>
      <c r="M3586" s="0" t="n">
        <f aca="false">IF(L3586,1,0)</f>
        <v>0</v>
      </c>
      <c r="N3586" s="0" t="n">
        <f aca="false">E3586*J3586*M3586</f>
        <v>0</v>
      </c>
    </row>
    <row r="3587" customFormat="false" ht="14.25" hidden="false" customHeight="false" outlineLevel="0" collapsed="false">
      <c r="A3587" s="0" t="n">
        <v>3586</v>
      </c>
      <c r="B3587" s="3" t="n">
        <v>45152</v>
      </c>
      <c r="C3587" s="4" t="s">
        <v>20</v>
      </c>
      <c r="D3587" s="0" t="n">
        <v>22</v>
      </c>
      <c r="E3587" s="0" t="n">
        <v>276</v>
      </c>
      <c r="F3587" s="0" t="s">
        <v>29</v>
      </c>
      <c r="G3587" s="5" t="n">
        <f aca="false">OR(C3587="M15",C3587="M10")</f>
        <v>0</v>
      </c>
      <c r="H3587" s="5" t="n">
        <f aca="false">AND(D3587&lt;=7,D3587&gt;=4)</f>
        <v>0</v>
      </c>
      <c r="I3587" s="5" t="n">
        <f aca="false">AND(B3587&gt;=$P$1,B3587&lt;=$Q$1)</f>
        <v>0</v>
      </c>
      <c r="J3587" s="0" t="n">
        <f aca="false">VLOOKUP(D3587,Товар!$A$1:$F$61,5)</f>
        <v>600</v>
      </c>
      <c r="K3587" s="5" t="n">
        <f aca="false">IF(F3587="Поступление",TRUE())</f>
        <v>0</v>
      </c>
      <c r="L3587" s="5" t="n">
        <f aca="false">AND(G3587,H3587,I3587,K3587)</f>
        <v>0</v>
      </c>
      <c r="M3587" s="0" t="n">
        <f aca="false">IF(L3587,1,0)</f>
        <v>0</v>
      </c>
      <c r="N3587" s="0" t="n">
        <f aca="false">E3587*J3587*M3587</f>
        <v>0</v>
      </c>
    </row>
    <row r="3588" customFormat="false" ht="14.25" hidden="false" customHeight="false" outlineLevel="0" collapsed="false">
      <c r="A3588" s="0" t="n">
        <v>3587</v>
      </c>
      <c r="B3588" s="3" t="n">
        <v>45152</v>
      </c>
      <c r="C3588" s="4" t="s">
        <v>20</v>
      </c>
      <c r="D3588" s="0" t="n">
        <v>23</v>
      </c>
      <c r="E3588" s="0" t="n">
        <v>248</v>
      </c>
      <c r="F3588" s="0" t="s">
        <v>29</v>
      </c>
      <c r="G3588" s="5" t="n">
        <f aca="false">OR(C3588="M15",C3588="M10")</f>
        <v>0</v>
      </c>
      <c r="H3588" s="5" t="n">
        <f aca="false">AND(D3588&lt;=7,D3588&gt;=4)</f>
        <v>0</v>
      </c>
      <c r="I3588" s="5" t="n">
        <f aca="false">AND(B3588&gt;=$P$1,B3588&lt;=$Q$1)</f>
        <v>0</v>
      </c>
      <c r="J3588" s="0" t="n">
        <f aca="false">VLOOKUP(D3588,Товар!$A$1:$F$61,5)</f>
        <v>1000</v>
      </c>
      <c r="K3588" s="5" t="n">
        <f aca="false">IF(F3588="Поступление",TRUE())</f>
        <v>0</v>
      </c>
      <c r="L3588" s="5" t="n">
        <f aca="false">AND(G3588,H3588,I3588,K3588)</f>
        <v>0</v>
      </c>
      <c r="M3588" s="0" t="n">
        <f aca="false">IF(L3588,1,0)</f>
        <v>0</v>
      </c>
      <c r="N3588" s="0" t="n">
        <f aca="false">E3588*J3588*M3588</f>
        <v>0</v>
      </c>
    </row>
    <row r="3589" customFormat="false" ht="14.25" hidden="false" customHeight="false" outlineLevel="0" collapsed="false">
      <c r="A3589" s="0" t="n">
        <v>3588</v>
      </c>
      <c r="B3589" s="3" t="n">
        <v>45152</v>
      </c>
      <c r="C3589" s="4" t="s">
        <v>20</v>
      </c>
      <c r="D3589" s="0" t="n">
        <v>24</v>
      </c>
      <c r="E3589" s="0" t="n">
        <v>249</v>
      </c>
      <c r="F3589" s="0" t="s">
        <v>29</v>
      </c>
      <c r="G3589" s="5" t="n">
        <f aca="false">OR(C3589="M15",C3589="M10")</f>
        <v>0</v>
      </c>
      <c r="H3589" s="5" t="n">
        <f aca="false">AND(D3589&lt;=7,D3589&gt;=4)</f>
        <v>0</v>
      </c>
      <c r="I3589" s="5" t="n">
        <f aca="false">AND(B3589&gt;=$P$1,B3589&lt;=$Q$1)</f>
        <v>0</v>
      </c>
      <c r="J3589" s="0" t="n">
        <f aca="false">VLOOKUP(D3589,Товар!$A$1:$F$61,5)</f>
        <v>200</v>
      </c>
      <c r="K3589" s="5" t="n">
        <f aca="false">IF(F3589="Поступление",TRUE())</f>
        <v>0</v>
      </c>
      <c r="L3589" s="5" t="n">
        <f aca="false">AND(G3589,H3589,I3589,K3589)</f>
        <v>0</v>
      </c>
      <c r="M3589" s="0" t="n">
        <f aca="false">IF(L3589,1,0)</f>
        <v>0</v>
      </c>
      <c r="N3589" s="0" t="n">
        <f aca="false">E3589*J3589*M3589</f>
        <v>0</v>
      </c>
    </row>
    <row r="3590" customFormat="false" ht="14.25" hidden="false" customHeight="false" outlineLevel="0" collapsed="false">
      <c r="A3590" s="0" t="n">
        <v>3589</v>
      </c>
      <c r="B3590" s="3" t="n">
        <v>45152</v>
      </c>
      <c r="C3590" s="4" t="s">
        <v>20</v>
      </c>
      <c r="D3590" s="0" t="n">
        <v>25</v>
      </c>
      <c r="E3590" s="0" t="n">
        <v>234</v>
      </c>
      <c r="F3590" s="0" t="s">
        <v>29</v>
      </c>
      <c r="G3590" s="5" t="n">
        <f aca="false">OR(C3590="M15",C3590="M10")</f>
        <v>0</v>
      </c>
      <c r="H3590" s="5" t="n">
        <f aca="false">AND(D3590&lt;=7,D3590&gt;=4)</f>
        <v>0</v>
      </c>
      <c r="I3590" s="5" t="n">
        <f aca="false">AND(B3590&gt;=$P$1,B3590&lt;=$Q$1)</f>
        <v>0</v>
      </c>
      <c r="J3590" s="0" t="n">
        <f aca="false">VLOOKUP(D3590,Товар!$A$1:$F$61,5)</f>
        <v>250</v>
      </c>
      <c r="K3590" s="5" t="n">
        <f aca="false">IF(F3590="Поступление",TRUE())</f>
        <v>0</v>
      </c>
      <c r="L3590" s="5" t="n">
        <f aca="false">AND(G3590,H3590,I3590,K3590)</f>
        <v>0</v>
      </c>
      <c r="M3590" s="0" t="n">
        <f aca="false">IF(L3590,1,0)</f>
        <v>0</v>
      </c>
      <c r="N3590" s="0" t="n">
        <f aca="false">E3590*J3590*M3590</f>
        <v>0</v>
      </c>
    </row>
    <row r="3591" customFormat="false" ht="14.25" hidden="false" customHeight="false" outlineLevel="0" collapsed="false">
      <c r="A3591" s="0" t="n">
        <v>3590</v>
      </c>
      <c r="B3591" s="3" t="n">
        <v>45152</v>
      </c>
      <c r="C3591" s="4" t="s">
        <v>20</v>
      </c>
      <c r="D3591" s="0" t="n">
        <v>26</v>
      </c>
      <c r="E3591" s="0" t="n">
        <v>238</v>
      </c>
      <c r="F3591" s="0" t="s">
        <v>29</v>
      </c>
      <c r="G3591" s="5" t="n">
        <f aca="false">OR(C3591="M15",C3591="M10")</f>
        <v>0</v>
      </c>
      <c r="H3591" s="5" t="n">
        <f aca="false">AND(D3591&lt;=7,D3591&gt;=4)</f>
        <v>0</v>
      </c>
      <c r="I3591" s="5" t="n">
        <f aca="false">AND(B3591&gt;=$P$1,B3591&lt;=$Q$1)</f>
        <v>0</v>
      </c>
      <c r="J3591" s="0" t="n">
        <f aca="false">VLOOKUP(D3591,Товар!$A$1:$F$61,5)</f>
        <v>300</v>
      </c>
      <c r="K3591" s="5" t="n">
        <f aca="false">IF(F3591="Поступление",TRUE())</f>
        <v>0</v>
      </c>
      <c r="L3591" s="5" t="n">
        <f aca="false">AND(G3591,H3591,I3591,K3591)</f>
        <v>0</v>
      </c>
      <c r="M3591" s="0" t="n">
        <f aca="false">IF(L3591,1,0)</f>
        <v>0</v>
      </c>
      <c r="N3591" s="0" t="n">
        <f aca="false">E3591*J3591*M3591</f>
        <v>0</v>
      </c>
    </row>
    <row r="3592" customFormat="false" ht="14.25" hidden="false" customHeight="false" outlineLevel="0" collapsed="false">
      <c r="A3592" s="0" t="n">
        <v>3591</v>
      </c>
      <c r="B3592" s="3" t="n">
        <v>45152</v>
      </c>
      <c r="C3592" s="4" t="s">
        <v>20</v>
      </c>
      <c r="D3592" s="0" t="n">
        <v>27</v>
      </c>
      <c r="E3592" s="0" t="n">
        <v>295</v>
      </c>
      <c r="F3592" s="0" t="s">
        <v>29</v>
      </c>
      <c r="G3592" s="5" t="n">
        <f aca="false">OR(C3592="M15",C3592="M10")</f>
        <v>0</v>
      </c>
      <c r="H3592" s="5" t="n">
        <f aca="false">AND(D3592&lt;=7,D3592&gt;=4)</f>
        <v>0</v>
      </c>
      <c r="I3592" s="5" t="n">
        <f aca="false">AND(B3592&gt;=$P$1,B3592&lt;=$Q$1)</f>
        <v>0</v>
      </c>
      <c r="J3592" s="0" t="n">
        <f aca="false">VLOOKUP(D3592,Товар!$A$1:$F$61,5)</f>
        <v>100</v>
      </c>
      <c r="K3592" s="5" t="n">
        <f aca="false">IF(F3592="Поступление",TRUE())</f>
        <v>0</v>
      </c>
      <c r="L3592" s="5" t="n">
        <f aca="false">AND(G3592,H3592,I3592,K3592)</f>
        <v>0</v>
      </c>
      <c r="M3592" s="0" t="n">
        <f aca="false">IF(L3592,1,0)</f>
        <v>0</v>
      </c>
      <c r="N3592" s="0" t="n">
        <f aca="false">E3592*J3592*M3592</f>
        <v>0</v>
      </c>
    </row>
    <row r="3593" customFormat="false" ht="14.25" hidden="false" customHeight="false" outlineLevel="0" collapsed="false">
      <c r="A3593" s="0" t="n">
        <v>3592</v>
      </c>
      <c r="B3593" s="3" t="n">
        <v>45152</v>
      </c>
      <c r="C3593" s="4" t="s">
        <v>20</v>
      </c>
      <c r="D3593" s="0" t="n">
        <v>28</v>
      </c>
      <c r="E3593" s="0" t="n">
        <v>211</v>
      </c>
      <c r="F3593" s="0" t="s">
        <v>29</v>
      </c>
      <c r="G3593" s="5" t="n">
        <f aca="false">OR(C3593="M15",C3593="M10")</f>
        <v>0</v>
      </c>
      <c r="H3593" s="5" t="n">
        <f aca="false">AND(D3593&lt;=7,D3593&gt;=4)</f>
        <v>0</v>
      </c>
      <c r="I3593" s="5" t="n">
        <f aca="false">AND(B3593&gt;=$P$1,B3593&lt;=$Q$1)</f>
        <v>0</v>
      </c>
      <c r="J3593" s="0" t="n">
        <f aca="false">VLOOKUP(D3593,Товар!$A$1:$F$61,5)</f>
        <v>250</v>
      </c>
      <c r="K3593" s="5" t="n">
        <f aca="false">IF(F3593="Поступление",TRUE())</f>
        <v>0</v>
      </c>
      <c r="L3593" s="5" t="n">
        <f aca="false">AND(G3593,H3593,I3593,K3593)</f>
        <v>0</v>
      </c>
      <c r="M3593" s="0" t="n">
        <f aca="false">IF(L3593,1,0)</f>
        <v>0</v>
      </c>
      <c r="N3593" s="0" t="n">
        <f aca="false">E3593*J3593*M3593</f>
        <v>0</v>
      </c>
    </row>
    <row r="3594" customFormat="false" ht="14.25" hidden="false" customHeight="false" outlineLevel="0" collapsed="false">
      <c r="A3594" s="0" t="n">
        <v>3593</v>
      </c>
      <c r="B3594" s="3" t="n">
        <v>45152</v>
      </c>
      <c r="C3594" s="4" t="s">
        <v>20</v>
      </c>
      <c r="D3594" s="0" t="n">
        <v>29</v>
      </c>
      <c r="E3594" s="0" t="n">
        <v>233</v>
      </c>
      <c r="F3594" s="0" t="s">
        <v>29</v>
      </c>
      <c r="G3594" s="5" t="n">
        <f aca="false">OR(C3594="M15",C3594="M10")</f>
        <v>0</v>
      </c>
      <c r="H3594" s="5" t="n">
        <f aca="false">AND(D3594&lt;=7,D3594&gt;=4)</f>
        <v>0</v>
      </c>
      <c r="I3594" s="5" t="n">
        <f aca="false">AND(B3594&gt;=$P$1,B3594&lt;=$Q$1)</f>
        <v>0</v>
      </c>
      <c r="J3594" s="0" t="n">
        <f aca="false">VLOOKUP(D3594,Товар!$A$1:$F$61,5)</f>
        <v>250</v>
      </c>
      <c r="K3594" s="5" t="n">
        <f aca="false">IF(F3594="Поступление",TRUE())</f>
        <v>0</v>
      </c>
      <c r="L3594" s="5" t="n">
        <f aca="false">AND(G3594,H3594,I3594,K3594)</f>
        <v>0</v>
      </c>
      <c r="M3594" s="0" t="n">
        <f aca="false">IF(L3594,1,0)</f>
        <v>0</v>
      </c>
      <c r="N3594" s="0" t="n">
        <f aca="false">E3594*J3594*M3594</f>
        <v>0</v>
      </c>
    </row>
    <row r="3595" customFormat="false" ht="14.25" hidden="false" customHeight="false" outlineLevel="0" collapsed="false">
      <c r="A3595" s="0" t="n">
        <v>3594</v>
      </c>
      <c r="B3595" s="3" t="n">
        <v>45152</v>
      </c>
      <c r="C3595" s="4" t="s">
        <v>20</v>
      </c>
      <c r="D3595" s="0" t="n">
        <v>30</v>
      </c>
      <c r="E3595" s="0" t="n">
        <v>244</v>
      </c>
      <c r="F3595" s="0" t="s">
        <v>29</v>
      </c>
      <c r="G3595" s="5" t="n">
        <f aca="false">OR(C3595="M15",C3595="M10")</f>
        <v>0</v>
      </c>
      <c r="H3595" s="5" t="n">
        <f aca="false">AND(D3595&lt;=7,D3595&gt;=4)</f>
        <v>0</v>
      </c>
      <c r="I3595" s="5" t="n">
        <f aca="false">AND(B3595&gt;=$P$1,B3595&lt;=$Q$1)</f>
        <v>0</v>
      </c>
      <c r="J3595" s="0" t="n">
        <f aca="false">VLOOKUP(D3595,Товар!$A$1:$F$61,5)</f>
        <v>100</v>
      </c>
      <c r="K3595" s="5" t="n">
        <f aca="false">IF(F3595="Поступление",TRUE())</f>
        <v>0</v>
      </c>
      <c r="L3595" s="5" t="n">
        <f aca="false">AND(G3595,H3595,I3595,K3595)</f>
        <v>0</v>
      </c>
      <c r="M3595" s="0" t="n">
        <f aca="false">IF(L3595,1,0)</f>
        <v>0</v>
      </c>
      <c r="N3595" s="0" t="n">
        <f aca="false">E3595*J3595*M3595</f>
        <v>0</v>
      </c>
    </row>
    <row r="3596" customFormat="false" ht="14.25" hidden="false" customHeight="false" outlineLevel="0" collapsed="false">
      <c r="A3596" s="0" t="n">
        <v>3595</v>
      </c>
      <c r="B3596" s="3" t="n">
        <v>45152</v>
      </c>
      <c r="C3596" s="4" t="s">
        <v>20</v>
      </c>
      <c r="D3596" s="0" t="n">
        <v>31</v>
      </c>
      <c r="E3596" s="0" t="n">
        <v>255</v>
      </c>
      <c r="F3596" s="0" t="s">
        <v>29</v>
      </c>
      <c r="G3596" s="5" t="n">
        <f aca="false">OR(C3596="M15",C3596="M10")</f>
        <v>0</v>
      </c>
      <c r="H3596" s="5" t="n">
        <f aca="false">AND(D3596&lt;=7,D3596&gt;=4)</f>
        <v>0</v>
      </c>
      <c r="I3596" s="5" t="n">
        <f aca="false">AND(B3596&gt;=$P$1,B3596&lt;=$Q$1)</f>
        <v>0</v>
      </c>
      <c r="J3596" s="0" t="n">
        <f aca="false">VLOOKUP(D3596,Товар!$A$1:$F$61,5)</f>
        <v>80</v>
      </c>
      <c r="K3596" s="5" t="n">
        <f aca="false">IF(F3596="Поступление",TRUE())</f>
        <v>0</v>
      </c>
      <c r="L3596" s="5" t="n">
        <f aca="false">AND(G3596,H3596,I3596,K3596)</f>
        <v>0</v>
      </c>
      <c r="M3596" s="0" t="n">
        <f aca="false">IF(L3596,1,0)</f>
        <v>0</v>
      </c>
      <c r="N3596" s="0" t="n">
        <f aca="false">E3596*J3596*M3596</f>
        <v>0</v>
      </c>
    </row>
    <row r="3597" customFormat="false" ht="14.25" hidden="false" customHeight="false" outlineLevel="0" collapsed="false">
      <c r="A3597" s="0" t="n">
        <v>3596</v>
      </c>
      <c r="B3597" s="3" t="n">
        <v>45152</v>
      </c>
      <c r="C3597" s="4" t="s">
        <v>20</v>
      </c>
      <c r="D3597" s="0" t="n">
        <v>32</v>
      </c>
      <c r="E3597" s="0" t="n">
        <v>266</v>
      </c>
      <c r="F3597" s="0" t="s">
        <v>29</v>
      </c>
      <c r="G3597" s="5" t="n">
        <f aca="false">OR(C3597="M15",C3597="M10")</f>
        <v>0</v>
      </c>
      <c r="H3597" s="5" t="n">
        <f aca="false">AND(D3597&lt;=7,D3597&gt;=4)</f>
        <v>0</v>
      </c>
      <c r="I3597" s="5" t="n">
        <f aca="false">AND(B3597&gt;=$P$1,B3597&lt;=$Q$1)</f>
        <v>0</v>
      </c>
      <c r="J3597" s="0" t="n">
        <f aca="false">VLOOKUP(D3597,Товар!$A$1:$F$61,5)</f>
        <v>100</v>
      </c>
      <c r="K3597" s="5" t="n">
        <f aca="false">IF(F3597="Поступление",TRUE())</f>
        <v>0</v>
      </c>
      <c r="L3597" s="5" t="n">
        <f aca="false">AND(G3597,H3597,I3597,K3597)</f>
        <v>0</v>
      </c>
      <c r="M3597" s="0" t="n">
        <f aca="false">IF(L3597,1,0)</f>
        <v>0</v>
      </c>
      <c r="N3597" s="0" t="n">
        <f aca="false">E3597*J3597*M3597</f>
        <v>0</v>
      </c>
    </row>
    <row r="3598" customFormat="false" ht="14.25" hidden="false" customHeight="false" outlineLevel="0" collapsed="false">
      <c r="A3598" s="0" t="n">
        <v>3597</v>
      </c>
      <c r="B3598" s="3" t="n">
        <v>45152</v>
      </c>
      <c r="C3598" s="4" t="s">
        <v>20</v>
      </c>
      <c r="D3598" s="0" t="n">
        <v>33</v>
      </c>
      <c r="E3598" s="0" t="n">
        <v>277</v>
      </c>
      <c r="F3598" s="0" t="s">
        <v>29</v>
      </c>
      <c r="G3598" s="5" t="n">
        <f aca="false">OR(C3598="M15",C3598="M10")</f>
        <v>0</v>
      </c>
      <c r="H3598" s="5" t="n">
        <f aca="false">AND(D3598&lt;=7,D3598&gt;=4)</f>
        <v>0</v>
      </c>
      <c r="I3598" s="5" t="n">
        <f aca="false">AND(B3598&gt;=$P$1,B3598&lt;=$Q$1)</f>
        <v>0</v>
      </c>
      <c r="J3598" s="0" t="n">
        <f aca="false">VLOOKUP(D3598,Товар!$A$1:$F$61,5)</f>
        <v>100</v>
      </c>
      <c r="K3598" s="5" t="n">
        <f aca="false">IF(F3598="Поступление",TRUE())</f>
        <v>0</v>
      </c>
      <c r="L3598" s="5" t="n">
        <f aca="false">AND(G3598,H3598,I3598,K3598)</f>
        <v>0</v>
      </c>
      <c r="M3598" s="0" t="n">
        <f aca="false">IF(L3598,1,0)</f>
        <v>0</v>
      </c>
      <c r="N3598" s="0" t="n">
        <f aca="false">E3598*J3598*M3598</f>
        <v>0</v>
      </c>
    </row>
    <row r="3599" customFormat="false" ht="14.25" hidden="false" customHeight="false" outlineLevel="0" collapsed="false">
      <c r="A3599" s="0" t="n">
        <v>3598</v>
      </c>
      <c r="B3599" s="3" t="n">
        <v>45152</v>
      </c>
      <c r="C3599" s="4" t="s">
        <v>20</v>
      </c>
      <c r="D3599" s="0" t="n">
        <v>34</v>
      </c>
      <c r="E3599" s="0" t="n">
        <v>288</v>
      </c>
      <c r="F3599" s="0" t="s">
        <v>29</v>
      </c>
      <c r="G3599" s="5" t="n">
        <f aca="false">OR(C3599="M15",C3599="M10")</f>
        <v>0</v>
      </c>
      <c r="H3599" s="5" t="n">
        <f aca="false">AND(D3599&lt;=7,D3599&gt;=4)</f>
        <v>0</v>
      </c>
      <c r="I3599" s="5" t="n">
        <f aca="false">AND(B3599&gt;=$P$1,B3599&lt;=$Q$1)</f>
        <v>0</v>
      </c>
      <c r="J3599" s="0" t="n">
        <f aca="false">VLOOKUP(D3599,Товар!$A$1:$F$61,5)</f>
        <v>200</v>
      </c>
      <c r="K3599" s="5" t="n">
        <f aca="false">IF(F3599="Поступление",TRUE())</f>
        <v>0</v>
      </c>
      <c r="L3599" s="5" t="n">
        <f aca="false">AND(G3599,H3599,I3599,K3599)</f>
        <v>0</v>
      </c>
      <c r="M3599" s="0" t="n">
        <f aca="false">IF(L3599,1,0)</f>
        <v>0</v>
      </c>
      <c r="N3599" s="0" t="n">
        <f aca="false">E3599*J3599*M3599</f>
        <v>0</v>
      </c>
    </row>
    <row r="3600" customFormat="false" ht="14.25" hidden="false" customHeight="false" outlineLevel="0" collapsed="false">
      <c r="A3600" s="0" t="n">
        <v>3599</v>
      </c>
      <c r="B3600" s="3" t="n">
        <v>45152</v>
      </c>
      <c r="C3600" s="4" t="s">
        <v>20</v>
      </c>
      <c r="D3600" s="0" t="n">
        <v>35</v>
      </c>
      <c r="E3600" s="0" t="n">
        <v>299</v>
      </c>
      <c r="F3600" s="0" t="s">
        <v>29</v>
      </c>
      <c r="G3600" s="5" t="n">
        <f aca="false">OR(C3600="M15",C3600="M10")</f>
        <v>0</v>
      </c>
      <c r="H3600" s="5" t="n">
        <f aca="false">AND(D3600&lt;=7,D3600&gt;=4)</f>
        <v>0</v>
      </c>
      <c r="I3600" s="5" t="n">
        <f aca="false">AND(B3600&gt;=$P$1,B3600&lt;=$Q$1)</f>
        <v>0</v>
      </c>
      <c r="J3600" s="0" t="n">
        <f aca="false">VLOOKUP(D3600,Товар!$A$1:$F$61,5)</f>
        <v>300</v>
      </c>
      <c r="K3600" s="5" t="n">
        <f aca="false">IF(F3600="Поступление",TRUE())</f>
        <v>0</v>
      </c>
      <c r="L3600" s="5" t="n">
        <f aca="false">AND(G3600,H3600,I3600,K3600)</f>
        <v>0</v>
      </c>
      <c r="M3600" s="0" t="n">
        <f aca="false">IF(L3600,1,0)</f>
        <v>0</v>
      </c>
      <c r="N3600" s="0" t="n">
        <f aca="false">E3600*J3600*M3600</f>
        <v>0</v>
      </c>
    </row>
    <row r="3601" customFormat="false" ht="14.25" hidden="false" customHeight="false" outlineLevel="0" collapsed="false">
      <c r="A3601" s="0" t="n">
        <v>3600</v>
      </c>
      <c r="B3601" s="3" t="n">
        <v>45152</v>
      </c>
      <c r="C3601" s="4" t="s">
        <v>20</v>
      </c>
      <c r="D3601" s="0" t="n">
        <v>36</v>
      </c>
      <c r="E3601" s="0" t="n">
        <v>201</v>
      </c>
      <c r="F3601" s="0" t="s">
        <v>29</v>
      </c>
      <c r="G3601" s="5" t="n">
        <f aca="false">OR(C3601="M15",C3601="M10")</f>
        <v>0</v>
      </c>
      <c r="H3601" s="5" t="n">
        <f aca="false">AND(D3601&lt;=7,D3601&gt;=4)</f>
        <v>0</v>
      </c>
      <c r="I3601" s="5" t="n">
        <f aca="false">AND(B3601&gt;=$P$1,B3601&lt;=$Q$1)</f>
        <v>0</v>
      </c>
      <c r="J3601" s="0" t="n">
        <f aca="false">VLOOKUP(D3601,Товар!$A$1:$F$61,5)</f>
        <v>400</v>
      </c>
      <c r="K3601" s="5" t="n">
        <f aca="false">IF(F3601="Поступление",TRUE())</f>
        <v>0</v>
      </c>
      <c r="L3601" s="5" t="n">
        <f aca="false">AND(G3601,H3601,I3601,K3601)</f>
        <v>0</v>
      </c>
      <c r="M3601" s="0" t="n">
        <f aca="false">IF(L3601,1,0)</f>
        <v>0</v>
      </c>
      <c r="N3601" s="0" t="n">
        <f aca="false">E3601*J3601*M3601</f>
        <v>0</v>
      </c>
    </row>
    <row r="3602" customFormat="false" ht="14.25" hidden="false" customHeight="false" outlineLevel="0" collapsed="false">
      <c r="A3602" s="0" t="n">
        <v>3601</v>
      </c>
      <c r="B3602" s="3" t="n">
        <v>45152</v>
      </c>
      <c r="C3602" s="4" t="s">
        <v>21</v>
      </c>
      <c r="D3602" s="0" t="n">
        <v>1</v>
      </c>
      <c r="E3602" s="0" t="n">
        <v>205</v>
      </c>
      <c r="F3602" s="0" t="s">
        <v>29</v>
      </c>
      <c r="G3602" s="5" t="n">
        <f aca="false">OR(C3602="M15",C3602="M10")</f>
        <v>0</v>
      </c>
      <c r="H3602" s="5" t="n">
        <f aca="false">AND(D3602&lt;=7,D3602&gt;=4)</f>
        <v>0</v>
      </c>
      <c r="I3602" s="5" t="n">
        <f aca="false">AND(B3602&gt;=$P$1,B3602&lt;=$Q$1)</f>
        <v>0</v>
      </c>
      <c r="J3602" s="0" t="n">
        <f aca="false">VLOOKUP(D3602,Товар!$A$1:$F$61,5)</f>
        <v>250</v>
      </c>
      <c r="K3602" s="5" t="n">
        <f aca="false">IF(F3602="Поступление",TRUE())</f>
        <v>0</v>
      </c>
      <c r="L3602" s="5" t="n">
        <f aca="false">AND(G3602,H3602,I3602,K3602)</f>
        <v>0</v>
      </c>
      <c r="M3602" s="0" t="n">
        <f aca="false">IF(L3602,1,0)</f>
        <v>0</v>
      </c>
      <c r="N3602" s="0" t="n">
        <f aca="false">E3602*J3602*M3602</f>
        <v>0</v>
      </c>
    </row>
    <row r="3603" customFormat="false" ht="14.25" hidden="false" customHeight="false" outlineLevel="0" collapsed="false">
      <c r="A3603" s="0" t="n">
        <v>3602</v>
      </c>
      <c r="B3603" s="3" t="n">
        <v>45152</v>
      </c>
      <c r="C3603" s="4" t="s">
        <v>21</v>
      </c>
      <c r="D3603" s="0" t="n">
        <v>2</v>
      </c>
      <c r="E3603" s="0" t="n">
        <v>357</v>
      </c>
      <c r="F3603" s="0" t="s">
        <v>29</v>
      </c>
      <c r="G3603" s="5" t="n">
        <f aca="false">OR(C3603="M15",C3603="M10")</f>
        <v>0</v>
      </c>
      <c r="H3603" s="5" t="n">
        <f aca="false">AND(D3603&lt;=7,D3603&gt;=4)</f>
        <v>0</v>
      </c>
      <c r="I3603" s="5" t="n">
        <f aca="false">AND(B3603&gt;=$P$1,B3603&lt;=$Q$1)</f>
        <v>0</v>
      </c>
      <c r="J3603" s="0" t="n">
        <f aca="false">VLOOKUP(D3603,Товар!$A$1:$F$61,5)</f>
        <v>1</v>
      </c>
      <c r="K3603" s="5" t="n">
        <f aca="false">IF(F3603="Поступление",TRUE())</f>
        <v>0</v>
      </c>
      <c r="L3603" s="5" t="n">
        <f aca="false">AND(G3603,H3603,I3603,K3603)</f>
        <v>0</v>
      </c>
      <c r="M3603" s="0" t="n">
        <f aca="false">IF(L3603,1,0)</f>
        <v>0</v>
      </c>
      <c r="N3603" s="0" t="n">
        <f aca="false">E3603*J3603*M3603</f>
        <v>0</v>
      </c>
    </row>
    <row r="3604" customFormat="false" ht="14.25" hidden="false" customHeight="false" outlineLevel="0" collapsed="false">
      <c r="A3604" s="0" t="n">
        <v>3603</v>
      </c>
      <c r="B3604" s="3" t="n">
        <v>45152</v>
      </c>
      <c r="C3604" s="4" t="s">
        <v>21</v>
      </c>
      <c r="D3604" s="0" t="n">
        <v>3</v>
      </c>
      <c r="E3604" s="0" t="n">
        <v>268</v>
      </c>
      <c r="F3604" s="0" t="s">
        <v>29</v>
      </c>
      <c r="G3604" s="5" t="n">
        <f aca="false">OR(C3604="M15",C3604="M10")</f>
        <v>0</v>
      </c>
      <c r="H3604" s="5" t="n">
        <f aca="false">AND(D3604&lt;=7,D3604&gt;=4)</f>
        <v>0</v>
      </c>
      <c r="I3604" s="5" t="n">
        <f aca="false">AND(B3604&gt;=$P$1,B3604&lt;=$Q$1)</f>
        <v>0</v>
      </c>
      <c r="J3604" s="0" t="n">
        <f aca="false">VLOOKUP(D3604,Товар!$A$1:$F$61,5)</f>
        <v>6</v>
      </c>
      <c r="K3604" s="5" t="n">
        <f aca="false">IF(F3604="Поступление",TRUE())</f>
        <v>0</v>
      </c>
      <c r="L3604" s="5" t="n">
        <f aca="false">AND(G3604,H3604,I3604,K3604)</f>
        <v>0</v>
      </c>
      <c r="M3604" s="0" t="n">
        <f aca="false">IF(L3604,1,0)</f>
        <v>0</v>
      </c>
      <c r="N3604" s="0" t="n">
        <f aca="false">E3604*J3604*M3604</f>
        <v>0</v>
      </c>
    </row>
    <row r="3605" customFormat="false" ht="14.25" hidden="false" customHeight="false" outlineLevel="0" collapsed="false">
      <c r="A3605" s="0" t="n">
        <v>3604</v>
      </c>
      <c r="B3605" s="3" t="n">
        <v>45152</v>
      </c>
      <c r="C3605" s="4" t="s">
        <v>21</v>
      </c>
      <c r="D3605" s="0" t="n">
        <v>4</v>
      </c>
      <c r="E3605" s="0" t="n">
        <v>279</v>
      </c>
      <c r="F3605" s="0" t="s">
        <v>29</v>
      </c>
      <c r="G3605" s="5" t="n">
        <f aca="false">OR(C3605="M15",C3605="M10")</f>
        <v>0</v>
      </c>
      <c r="H3605" s="5" t="n">
        <f aca="false">AND(D3605&lt;=7,D3605&gt;=4)</f>
        <v>1</v>
      </c>
      <c r="I3605" s="5" t="n">
        <f aca="false">AND(B3605&gt;=$P$1,B3605&lt;=$Q$1)</f>
        <v>0</v>
      </c>
      <c r="J3605" s="0" t="n">
        <f aca="false">VLOOKUP(D3605,Товар!$A$1:$F$61,5)</f>
        <v>250</v>
      </c>
      <c r="K3605" s="5" t="n">
        <f aca="false">IF(F3605="Поступление",TRUE())</f>
        <v>0</v>
      </c>
      <c r="L3605" s="5" t="n">
        <f aca="false">AND(G3605,H3605,I3605,K3605)</f>
        <v>0</v>
      </c>
      <c r="M3605" s="0" t="n">
        <f aca="false">IF(L3605,1,0)</f>
        <v>0</v>
      </c>
      <c r="N3605" s="0" t="n">
        <f aca="false">E3605*J3605*M3605</f>
        <v>0</v>
      </c>
    </row>
    <row r="3606" customFormat="false" ht="14.25" hidden="false" customHeight="false" outlineLevel="0" collapsed="false">
      <c r="A3606" s="0" t="n">
        <v>3605</v>
      </c>
      <c r="B3606" s="3" t="n">
        <v>45152</v>
      </c>
      <c r="C3606" s="4" t="s">
        <v>21</v>
      </c>
      <c r="D3606" s="0" t="n">
        <v>5</v>
      </c>
      <c r="E3606" s="0" t="n">
        <v>281</v>
      </c>
      <c r="F3606" s="0" t="s">
        <v>29</v>
      </c>
      <c r="G3606" s="5" t="n">
        <f aca="false">OR(C3606="M15",C3606="M10")</f>
        <v>0</v>
      </c>
      <c r="H3606" s="5" t="n">
        <f aca="false">AND(D3606&lt;=7,D3606&gt;=4)</f>
        <v>1</v>
      </c>
      <c r="I3606" s="5" t="n">
        <f aca="false">AND(B3606&gt;=$P$1,B3606&lt;=$Q$1)</f>
        <v>0</v>
      </c>
      <c r="J3606" s="0" t="n">
        <f aca="false">VLOOKUP(D3606,Товар!$A$1:$F$61,5)</f>
        <v>800</v>
      </c>
      <c r="K3606" s="5" t="n">
        <f aca="false">IF(F3606="Поступление",TRUE())</f>
        <v>0</v>
      </c>
      <c r="L3606" s="5" t="n">
        <f aca="false">AND(G3606,H3606,I3606,K3606)</f>
        <v>0</v>
      </c>
      <c r="M3606" s="0" t="n">
        <f aca="false">IF(L3606,1,0)</f>
        <v>0</v>
      </c>
      <c r="N3606" s="0" t="n">
        <f aca="false">E3606*J3606*M3606</f>
        <v>0</v>
      </c>
    </row>
    <row r="3607" customFormat="false" ht="14.25" hidden="false" customHeight="false" outlineLevel="0" collapsed="false">
      <c r="A3607" s="0" t="n">
        <v>3606</v>
      </c>
      <c r="B3607" s="3" t="n">
        <v>45152</v>
      </c>
      <c r="C3607" s="4" t="s">
        <v>21</v>
      </c>
      <c r="D3607" s="0" t="n">
        <v>6</v>
      </c>
      <c r="E3607" s="0" t="n">
        <v>292</v>
      </c>
      <c r="F3607" s="0" t="s">
        <v>29</v>
      </c>
      <c r="G3607" s="5" t="n">
        <f aca="false">OR(C3607="M15",C3607="M10")</f>
        <v>0</v>
      </c>
      <c r="H3607" s="5" t="n">
        <f aca="false">AND(D3607&lt;=7,D3607&gt;=4)</f>
        <v>1</v>
      </c>
      <c r="I3607" s="5" t="n">
        <f aca="false">AND(B3607&gt;=$P$1,B3607&lt;=$Q$1)</f>
        <v>0</v>
      </c>
      <c r="J3607" s="0" t="n">
        <f aca="false">VLOOKUP(D3607,Товар!$A$1:$F$61,5)</f>
        <v>500</v>
      </c>
      <c r="K3607" s="5" t="n">
        <f aca="false">IF(F3607="Поступление",TRUE())</f>
        <v>0</v>
      </c>
      <c r="L3607" s="5" t="n">
        <f aca="false">AND(G3607,H3607,I3607,K3607)</f>
        <v>0</v>
      </c>
      <c r="M3607" s="0" t="n">
        <f aca="false">IF(L3607,1,0)</f>
        <v>0</v>
      </c>
      <c r="N3607" s="0" t="n">
        <f aca="false">E3607*J3607*M3607</f>
        <v>0</v>
      </c>
    </row>
    <row r="3608" customFormat="false" ht="14.25" hidden="false" customHeight="false" outlineLevel="0" collapsed="false">
      <c r="A3608" s="0" t="n">
        <v>3607</v>
      </c>
      <c r="B3608" s="3" t="n">
        <v>45152</v>
      </c>
      <c r="C3608" s="4" t="s">
        <v>21</v>
      </c>
      <c r="D3608" s="0" t="n">
        <v>7</v>
      </c>
      <c r="E3608" s="0" t="n">
        <v>203</v>
      </c>
      <c r="F3608" s="0" t="s">
        <v>29</v>
      </c>
      <c r="G3608" s="5" t="n">
        <f aca="false">OR(C3608="M15",C3608="M10")</f>
        <v>0</v>
      </c>
      <c r="H3608" s="5" t="n">
        <f aca="false">AND(D3608&lt;=7,D3608&gt;=4)</f>
        <v>1</v>
      </c>
      <c r="I3608" s="5" t="n">
        <f aca="false">AND(B3608&gt;=$P$1,B3608&lt;=$Q$1)</f>
        <v>0</v>
      </c>
      <c r="J3608" s="0" t="n">
        <f aca="false">VLOOKUP(D3608,Товар!$A$1:$F$61,5)</f>
        <v>1000</v>
      </c>
      <c r="K3608" s="5" t="n">
        <f aca="false">IF(F3608="Поступление",TRUE())</f>
        <v>0</v>
      </c>
      <c r="L3608" s="5" t="n">
        <f aca="false">AND(G3608,H3608,I3608,K3608)</f>
        <v>0</v>
      </c>
      <c r="M3608" s="0" t="n">
        <f aca="false">IF(L3608,1,0)</f>
        <v>0</v>
      </c>
      <c r="N3608" s="0" t="n">
        <f aca="false">E3608*J3608*M3608</f>
        <v>0</v>
      </c>
    </row>
    <row r="3609" customFormat="false" ht="14.25" hidden="false" customHeight="false" outlineLevel="0" collapsed="false">
      <c r="A3609" s="0" t="n">
        <v>3608</v>
      </c>
      <c r="B3609" s="3" t="n">
        <v>45152</v>
      </c>
      <c r="C3609" s="4" t="s">
        <v>21</v>
      </c>
      <c r="D3609" s="0" t="n">
        <v>8</v>
      </c>
      <c r="E3609" s="0" t="n">
        <v>214</v>
      </c>
      <c r="F3609" s="0" t="s">
        <v>29</v>
      </c>
      <c r="G3609" s="5" t="n">
        <f aca="false">OR(C3609="M15",C3609="M10")</f>
        <v>0</v>
      </c>
      <c r="H3609" s="5" t="n">
        <f aca="false">AND(D3609&lt;=7,D3609&gt;=4)</f>
        <v>0</v>
      </c>
      <c r="I3609" s="5" t="n">
        <f aca="false">AND(B3609&gt;=$P$1,B3609&lt;=$Q$1)</f>
        <v>0</v>
      </c>
      <c r="J3609" s="0" t="n">
        <f aca="false">VLOOKUP(D3609,Товар!$A$1:$F$61,5)</f>
        <v>250</v>
      </c>
      <c r="K3609" s="5" t="n">
        <f aca="false">IF(F3609="Поступление",TRUE())</f>
        <v>0</v>
      </c>
      <c r="L3609" s="5" t="n">
        <f aca="false">AND(G3609,H3609,I3609,K3609)</f>
        <v>0</v>
      </c>
      <c r="M3609" s="0" t="n">
        <f aca="false">IF(L3609,1,0)</f>
        <v>0</v>
      </c>
      <c r="N3609" s="0" t="n">
        <f aca="false">E3609*J3609*M3609</f>
        <v>0</v>
      </c>
    </row>
    <row r="3610" customFormat="false" ht="14.25" hidden="false" customHeight="false" outlineLevel="0" collapsed="false">
      <c r="A3610" s="0" t="n">
        <v>3609</v>
      </c>
      <c r="B3610" s="3" t="n">
        <v>45152</v>
      </c>
      <c r="C3610" s="4" t="s">
        <v>21</v>
      </c>
      <c r="D3610" s="0" t="n">
        <v>9</v>
      </c>
      <c r="E3610" s="0" t="n">
        <v>225</v>
      </c>
      <c r="F3610" s="0" t="s">
        <v>29</v>
      </c>
      <c r="G3610" s="5" t="n">
        <f aca="false">OR(C3610="M15",C3610="M10")</f>
        <v>0</v>
      </c>
      <c r="H3610" s="5" t="n">
        <f aca="false">AND(D3610&lt;=7,D3610&gt;=4)</f>
        <v>0</v>
      </c>
      <c r="I3610" s="5" t="n">
        <f aca="false">AND(B3610&gt;=$P$1,B3610&lt;=$Q$1)</f>
        <v>0</v>
      </c>
      <c r="J3610" s="0" t="n">
        <f aca="false">VLOOKUP(D3610,Товар!$A$1:$F$61,5)</f>
        <v>500</v>
      </c>
      <c r="K3610" s="5" t="n">
        <f aca="false">IF(F3610="Поступление",TRUE())</f>
        <v>0</v>
      </c>
      <c r="L3610" s="5" t="n">
        <f aca="false">AND(G3610,H3610,I3610,K3610)</f>
        <v>0</v>
      </c>
      <c r="M3610" s="0" t="n">
        <f aca="false">IF(L3610,1,0)</f>
        <v>0</v>
      </c>
      <c r="N3610" s="0" t="n">
        <f aca="false">E3610*J3610*M3610</f>
        <v>0</v>
      </c>
    </row>
    <row r="3611" customFormat="false" ht="14.25" hidden="false" customHeight="false" outlineLevel="0" collapsed="false">
      <c r="A3611" s="0" t="n">
        <v>3610</v>
      </c>
      <c r="B3611" s="3" t="n">
        <v>45152</v>
      </c>
      <c r="C3611" s="4" t="s">
        <v>21</v>
      </c>
      <c r="D3611" s="0" t="n">
        <v>10</v>
      </c>
      <c r="E3611" s="0" t="n">
        <v>236</v>
      </c>
      <c r="F3611" s="0" t="s">
        <v>29</v>
      </c>
      <c r="G3611" s="5" t="n">
        <f aca="false">OR(C3611="M15",C3611="M10")</f>
        <v>0</v>
      </c>
      <c r="H3611" s="5" t="n">
        <f aca="false">AND(D3611&lt;=7,D3611&gt;=4)</f>
        <v>0</v>
      </c>
      <c r="I3611" s="5" t="n">
        <f aca="false">AND(B3611&gt;=$P$1,B3611&lt;=$Q$1)</f>
        <v>0</v>
      </c>
      <c r="J3611" s="0" t="n">
        <f aca="false">VLOOKUP(D3611,Товар!$A$1:$F$61,5)</f>
        <v>1000</v>
      </c>
      <c r="K3611" s="5" t="n">
        <f aca="false">IF(F3611="Поступление",TRUE())</f>
        <v>0</v>
      </c>
      <c r="L3611" s="5" t="n">
        <f aca="false">AND(G3611,H3611,I3611,K3611)</f>
        <v>0</v>
      </c>
      <c r="M3611" s="0" t="n">
        <f aca="false">IF(L3611,1,0)</f>
        <v>0</v>
      </c>
      <c r="N3611" s="0" t="n">
        <f aca="false">E3611*J3611*M3611</f>
        <v>0</v>
      </c>
    </row>
    <row r="3612" customFormat="false" ht="14.25" hidden="false" customHeight="false" outlineLevel="0" collapsed="false">
      <c r="A3612" s="0" t="n">
        <v>3611</v>
      </c>
      <c r="B3612" s="3" t="n">
        <v>45152</v>
      </c>
      <c r="C3612" s="4" t="s">
        <v>21</v>
      </c>
      <c r="D3612" s="0" t="n">
        <v>11</v>
      </c>
      <c r="E3612" s="0" t="n">
        <v>247</v>
      </c>
      <c r="F3612" s="0" t="s">
        <v>29</v>
      </c>
      <c r="G3612" s="5" t="n">
        <f aca="false">OR(C3612="M15",C3612="M10")</f>
        <v>0</v>
      </c>
      <c r="H3612" s="5" t="n">
        <f aca="false">AND(D3612&lt;=7,D3612&gt;=4)</f>
        <v>0</v>
      </c>
      <c r="I3612" s="5" t="n">
        <f aca="false">AND(B3612&gt;=$P$1,B3612&lt;=$Q$1)</f>
        <v>0</v>
      </c>
      <c r="J3612" s="0" t="n">
        <f aca="false">VLOOKUP(D3612,Товар!$A$1:$F$61,5)</f>
        <v>500</v>
      </c>
      <c r="K3612" s="5" t="n">
        <f aca="false">IF(F3612="Поступление",TRUE())</f>
        <v>0</v>
      </c>
      <c r="L3612" s="5" t="n">
        <f aca="false">AND(G3612,H3612,I3612,K3612)</f>
        <v>0</v>
      </c>
      <c r="M3612" s="0" t="n">
        <f aca="false">IF(L3612,1,0)</f>
        <v>0</v>
      </c>
      <c r="N3612" s="0" t="n">
        <f aca="false">E3612*J3612*M3612</f>
        <v>0</v>
      </c>
    </row>
    <row r="3613" customFormat="false" ht="14.25" hidden="false" customHeight="false" outlineLevel="0" collapsed="false">
      <c r="A3613" s="0" t="n">
        <v>3612</v>
      </c>
      <c r="B3613" s="3" t="n">
        <v>45152</v>
      </c>
      <c r="C3613" s="4" t="s">
        <v>21</v>
      </c>
      <c r="D3613" s="0" t="n">
        <v>12</v>
      </c>
      <c r="E3613" s="0" t="n">
        <v>258</v>
      </c>
      <c r="F3613" s="0" t="s">
        <v>29</v>
      </c>
      <c r="G3613" s="5" t="n">
        <f aca="false">OR(C3613="M15",C3613="M10")</f>
        <v>0</v>
      </c>
      <c r="H3613" s="5" t="n">
        <f aca="false">AND(D3613&lt;=7,D3613&gt;=4)</f>
        <v>0</v>
      </c>
      <c r="I3613" s="5" t="n">
        <f aca="false">AND(B3613&gt;=$P$1,B3613&lt;=$Q$1)</f>
        <v>0</v>
      </c>
      <c r="J3613" s="0" t="n">
        <f aca="false">VLOOKUP(D3613,Товар!$A$1:$F$61,5)</f>
        <v>250</v>
      </c>
      <c r="K3613" s="5" t="n">
        <f aca="false">IF(F3613="Поступление",TRUE())</f>
        <v>0</v>
      </c>
      <c r="L3613" s="5" t="n">
        <f aca="false">AND(G3613,H3613,I3613,K3613)</f>
        <v>0</v>
      </c>
      <c r="M3613" s="0" t="n">
        <f aca="false">IF(L3613,1,0)</f>
        <v>0</v>
      </c>
      <c r="N3613" s="0" t="n">
        <f aca="false">E3613*J3613*M3613</f>
        <v>0</v>
      </c>
    </row>
    <row r="3614" customFormat="false" ht="14.25" hidden="false" customHeight="false" outlineLevel="0" collapsed="false">
      <c r="A3614" s="0" t="n">
        <v>3613</v>
      </c>
      <c r="B3614" s="3" t="n">
        <v>45152</v>
      </c>
      <c r="C3614" s="4" t="s">
        <v>21</v>
      </c>
      <c r="D3614" s="0" t="n">
        <v>13</v>
      </c>
      <c r="E3614" s="0" t="n">
        <v>256</v>
      </c>
      <c r="F3614" s="0" t="s">
        <v>29</v>
      </c>
      <c r="G3614" s="5" t="n">
        <f aca="false">OR(C3614="M15",C3614="M10")</f>
        <v>0</v>
      </c>
      <c r="H3614" s="5" t="n">
        <f aca="false">AND(D3614&lt;=7,D3614&gt;=4)</f>
        <v>0</v>
      </c>
      <c r="I3614" s="5" t="n">
        <f aca="false">AND(B3614&gt;=$P$1,B3614&lt;=$Q$1)</f>
        <v>0</v>
      </c>
      <c r="J3614" s="0" t="n">
        <f aca="false">VLOOKUP(D3614,Товар!$A$1:$F$61,5)</f>
        <v>500</v>
      </c>
      <c r="K3614" s="5" t="n">
        <f aca="false">IF(F3614="Поступление",TRUE())</f>
        <v>0</v>
      </c>
      <c r="L3614" s="5" t="n">
        <f aca="false">AND(G3614,H3614,I3614,K3614)</f>
        <v>0</v>
      </c>
      <c r="M3614" s="0" t="n">
        <f aca="false">IF(L3614,1,0)</f>
        <v>0</v>
      </c>
      <c r="N3614" s="0" t="n">
        <f aca="false">E3614*J3614*M3614</f>
        <v>0</v>
      </c>
    </row>
    <row r="3615" customFormat="false" ht="14.25" hidden="false" customHeight="false" outlineLevel="0" collapsed="false">
      <c r="A3615" s="0" t="n">
        <v>3614</v>
      </c>
      <c r="B3615" s="3" t="n">
        <v>45152</v>
      </c>
      <c r="C3615" s="4" t="s">
        <v>21</v>
      </c>
      <c r="D3615" s="0" t="n">
        <v>14</v>
      </c>
      <c r="E3615" s="0" t="n">
        <v>269</v>
      </c>
      <c r="F3615" s="0" t="s">
        <v>29</v>
      </c>
      <c r="G3615" s="5" t="n">
        <f aca="false">OR(C3615="M15",C3615="M10")</f>
        <v>0</v>
      </c>
      <c r="H3615" s="5" t="n">
        <f aca="false">AND(D3615&lt;=7,D3615&gt;=4)</f>
        <v>0</v>
      </c>
      <c r="I3615" s="5" t="n">
        <f aca="false">AND(B3615&gt;=$P$1,B3615&lt;=$Q$1)</f>
        <v>0</v>
      </c>
      <c r="J3615" s="0" t="n">
        <f aca="false">VLOOKUP(D3615,Товар!$A$1:$F$61,5)</f>
        <v>300</v>
      </c>
      <c r="K3615" s="5" t="n">
        <f aca="false">IF(F3615="Поступление",TRUE())</f>
        <v>0</v>
      </c>
      <c r="L3615" s="5" t="n">
        <f aca="false">AND(G3615,H3615,I3615,K3615)</f>
        <v>0</v>
      </c>
      <c r="M3615" s="0" t="n">
        <f aca="false">IF(L3615,1,0)</f>
        <v>0</v>
      </c>
      <c r="N3615" s="0" t="n">
        <f aca="false">E3615*J3615*M3615</f>
        <v>0</v>
      </c>
    </row>
    <row r="3616" customFormat="false" ht="14.25" hidden="false" customHeight="false" outlineLevel="0" collapsed="false">
      <c r="A3616" s="0" t="n">
        <v>3615</v>
      </c>
      <c r="B3616" s="3" t="n">
        <v>45152</v>
      </c>
      <c r="C3616" s="4" t="s">
        <v>21</v>
      </c>
      <c r="D3616" s="0" t="n">
        <v>15</v>
      </c>
      <c r="E3616" s="0" t="n">
        <v>204</v>
      </c>
      <c r="F3616" s="0" t="s">
        <v>29</v>
      </c>
      <c r="G3616" s="5" t="n">
        <f aca="false">OR(C3616="M15",C3616="M10")</f>
        <v>0</v>
      </c>
      <c r="H3616" s="5" t="n">
        <f aca="false">AND(D3616&lt;=7,D3616&gt;=4)</f>
        <v>0</v>
      </c>
      <c r="I3616" s="5" t="n">
        <f aca="false">AND(B3616&gt;=$P$1,B3616&lt;=$Q$1)</f>
        <v>0</v>
      </c>
      <c r="J3616" s="0" t="n">
        <f aca="false">VLOOKUP(D3616,Товар!$A$1:$F$61,5)</f>
        <v>250</v>
      </c>
      <c r="K3616" s="5" t="n">
        <f aca="false">IF(F3616="Поступление",TRUE())</f>
        <v>0</v>
      </c>
      <c r="L3616" s="5" t="n">
        <f aca="false">AND(G3616,H3616,I3616,K3616)</f>
        <v>0</v>
      </c>
      <c r="M3616" s="0" t="n">
        <f aca="false">IF(L3616,1,0)</f>
        <v>0</v>
      </c>
      <c r="N3616" s="0" t="n">
        <f aca="false">E3616*J3616*M3616</f>
        <v>0</v>
      </c>
    </row>
    <row r="3617" customFormat="false" ht="14.25" hidden="false" customHeight="false" outlineLevel="0" collapsed="false">
      <c r="A3617" s="0" t="n">
        <v>3616</v>
      </c>
      <c r="B3617" s="3" t="n">
        <v>45152</v>
      </c>
      <c r="C3617" s="4" t="s">
        <v>21</v>
      </c>
      <c r="D3617" s="0" t="n">
        <v>16</v>
      </c>
      <c r="E3617" s="0" t="n">
        <v>206</v>
      </c>
      <c r="F3617" s="0" t="s">
        <v>29</v>
      </c>
      <c r="G3617" s="5" t="n">
        <f aca="false">OR(C3617="M15",C3617="M10")</f>
        <v>0</v>
      </c>
      <c r="H3617" s="5" t="n">
        <f aca="false">AND(D3617&lt;=7,D3617&gt;=4)</f>
        <v>0</v>
      </c>
      <c r="I3617" s="5" t="n">
        <f aca="false">AND(B3617&gt;=$P$1,B3617&lt;=$Q$1)</f>
        <v>0</v>
      </c>
      <c r="J3617" s="0" t="n">
        <f aca="false">VLOOKUP(D3617,Товар!$A$1:$F$61,5)</f>
        <v>1</v>
      </c>
      <c r="K3617" s="5" t="n">
        <f aca="false">IF(F3617="Поступление",TRUE())</f>
        <v>0</v>
      </c>
      <c r="L3617" s="5" t="n">
        <f aca="false">AND(G3617,H3617,I3617,K3617)</f>
        <v>0</v>
      </c>
      <c r="M3617" s="0" t="n">
        <f aca="false">IF(L3617,1,0)</f>
        <v>0</v>
      </c>
      <c r="N3617" s="0" t="n">
        <f aca="false">E3617*J3617*M3617</f>
        <v>0</v>
      </c>
    </row>
    <row r="3618" customFormat="false" ht="14.25" hidden="false" customHeight="false" outlineLevel="0" collapsed="false">
      <c r="A3618" s="0" t="n">
        <v>3617</v>
      </c>
      <c r="B3618" s="3" t="n">
        <v>45152</v>
      </c>
      <c r="C3618" s="4" t="s">
        <v>21</v>
      </c>
      <c r="D3618" s="0" t="n">
        <v>17</v>
      </c>
      <c r="E3618" s="0" t="n">
        <v>208</v>
      </c>
      <c r="F3618" s="0" t="s">
        <v>29</v>
      </c>
      <c r="G3618" s="5" t="n">
        <f aca="false">OR(C3618="M15",C3618="M10")</f>
        <v>0</v>
      </c>
      <c r="H3618" s="5" t="n">
        <f aca="false">AND(D3618&lt;=7,D3618&gt;=4)</f>
        <v>0</v>
      </c>
      <c r="I3618" s="5" t="n">
        <f aca="false">AND(B3618&gt;=$P$1,B3618&lt;=$Q$1)</f>
        <v>0</v>
      </c>
      <c r="J3618" s="0" t="n">
        <f aca="false">VLOOKUP(D3618,Товар!$A$1:$F$61,5)</f>
        <v>150</v>
      </c>
      <c r="K3618" s="5" t="n">
        <f aca="false">IF(F3618="Поступление",TRUE())</f>
        <v>0</v>
      </c>
      <c r="L3618" s="5" t="n">
        <f aca="false">AND(G3618,H3618,I3618,K3618)</f>
        <v>0</v>
      </c>
      <c r="M3618" s="0" t="n">
        <f aca="false">IF(L3618,1,0)</f>
        <v>0</v>
      </c>
      <c r="N3618" s="0" t="n">
        <f aca="false">E3618*J3618*M3618</f>
        <v>0</v>
      </c>
    </row>
    <row r="3619" customFormat="false" ht="14.25" hidden="false" customHeight="false" outlineLevel="0" collapsed="false">
      <c r="A3619" s="0" t="n">
        <v>3618</v>
      </c>
      <c r="B3619" s="3" t="n">
        <v>45152</v>
      </c>
      <c r="C3619" s="4" t="s">
        <v>21</v>
      </c>
      <c r="D3619" s="0" t="n">
        <v>18</v>
      </c>
      <c r="E3619" s="0" t="n">
        <v>209</v>
      </c>
      <c r="F3619" s="0" t="s">
        <v>29</v>
      </c>
      <c r="G3619" s="5" t="n">
        <f aca="false">OR(C3619="M15",C3619="M10")</f>
        <v>0</v>
      </c>
      <c r="H3619" s="5" t="n">
        <f aca="false">AND(D3619&lt;=7,D3619&gt;=4)</f>
        <v>0</v>
      </c>
      <c r="I3619" s="5" t="n">
        <f aca="false">AND(B3619&gt;=$P$1,B3619&lt;=$Q$1)</f>
        <v>0</v>
      </c>
      <c r="J3619" s="0" t="n">
        <f aca="false">VLOOKUP(D3619,Товар!$A$1:$F$61,5)</f>
        <v>150</v>
      </c>
      <c r="K3619" s="5" t="n">
        <f aca="false">IF(F3619="Поступление",TRUE())</f>
        <v>0</v>
      </c>
      <c r="L3619" s="5" t="n">
        <f aca="false">AND(G3619,H3619,I3619,K3619)</f>
        <v>0</v>
      </c>
      <c r="M3619" s="0" t="n">
        <f aca="false">IF(L3619,1,0)</f>
        <v>0</v>
      </c>
      <c r="N3619" s="0" t="n">
        <f aca="false">E3619*J3619*M3619</f>
        <v>0</v>
      </c>
    </row>
    <row r="3620" customFormat="false" ht="14.25" hidden="false" customHeight="false" outlineLevel="0" collapsed="false">
      <c r="A3620" s="0" t="n">
        <v>3619</v>
      </c>
      <c r="B3620" s="3" t="n">
        <v>45152</v>
      </c>
      <c r="C3620" s="4" t="s">
        <v>21</v>
      </c>
      <c r="D3620" s="0" t="n">
        <v>19</v>
      </c>
      <c r="E3620" s="0" t="n">
        <v>299</v>
      </c>
      <c r="F3620" s="0" t="s">
        <v>29</v>
      </c>
      <c r="G3620" s="5" t="n">
        <f aca="false">OR(C3620="M15",C3620="M10")</f>
        <v>0</v>
      </c>
      <c r="H3620" s="5" t="n">
        <f aca="false">AND(D3620&lt;=7,D3620&gt;=4)</f>
        <v>0</v>
      </c>
      <c r="I3620" s="5" t="n">
        <f aca="false">AND(B3620&gt;=$P$1,B3620&lt;=$Q$1)</f>
        <v>0</v>
      </c>
      <c r="J3620" s="0" t="n">
        <f aca="false">VLOOKUP(D3620,Товар!$A$1:$F$61,5)</f>
        <v>700</v>
      </c>
      <c r="K3620" s="5" t="n">
        <f aca="false">IF(F3620="Поступление",TRUE())</f>
        <v>0</v>
      </c>
      <c r="L3620" s="5" t="n">
        <f aca="false">AND(G3620,H3620,I3620,K3620)</f>
        <v>0</v>
      </c>
      <c r="M3620" s="0" t="n">
        <f aca="false">IF(L3620,1,0)</f>
        <v>0</v>
      </c>
      <c r="N3620" s="0" t="n">
        <f aca="false">E3620*J3620*M3620</f>
        <v>0</v>
      </c>
    </row>
    <row r="3621" customFormat="false" ht="14.25" hidden="false" customHeight="false" outlineLevel="0" collapsed="false">
      <c r="A3621" s="0" t="n">
        <v>3620</v>
      </c>
      <c r="B3621" s="3" t="n">
        <v>45152</v>
      </c>
      <c r="C3621" s="4" t="s">
        <v>21</v>
      </c>
      <c r="D3621" s="0" t="n">
        <v>20</v>
      </c>
      <c r="E3621" s="0" t="n">
        <v>275</v>
      </c>
      <c r="F3621" s="0" t="s">
        <v>29</v>
      </c>
      <c r="G3621" s="5" t="n">
        <f aca="false">OR(C3621="M15",C3621="M10")</f>
        <v>0</v>
      </c>
      <c r="H3621" s="5" t="n">
        <f aca="false">AND(D3621&lt;=7,D3621&gt;=4)</f>
        <v>0</v>
      </c>
      <c r="I3621" s="5" t="n">
        <f aca="false">AND(B3621&gt;=$P$1,B3621&lt;=$Q$1)</f>
        <v>0</v>
      </c>
      <c r="J3621" s="0" t="n">
        <f aca="false">VLOOKUP(D3621,Товар!$A$1:$F$61,5)</f>
        <v>500</v>
      </c>
      <c r="K3621" s="5" t="n">
        <f aca="false">IF(F3621="Поступление",TRUE())</f>
        <v>0</v>
      </c>
      <c r="L3621" s="5" t="n">
        <f aca="false">AND(G3621,H3621,I3621,K3621)</f>
        <v>0</v>
      </c>
      <c r="M3621" s="0" t="n">
        <f aca="false">IF(L3621,1,0)</f>
        <v>0</v>
      </c>
      <c r="N3621" s="0" t="n">
        <f aca="false">E3621*J3621*M3621</f>
        <v>0</v>
      </c>
    </row>
    <row r="3622" customFormat="false" ht="14.25" hidden="false" customHeight="false" outlineLevel="0" collapsed="false">
      <c r="A3622" s="0" t="n">
        <v>3621</v>
      </c>
      <c r="B3622" s="3" t="n">
        <v>45152</v>
      </c>
      <c r="C3622" s="4" t="s">
        <v>21</v>
      </c>
      <c r="D3622" s="0" t="n">
        <v>21</v>
      </c>
      <c r="E3622" s="0" t="n">
        <v>234</v>
      </c>
      <c r="F3622" s="0" t="s">
        <v>29</v>
      </c>
      <c r="G3622" s="5" t="n">
        <f aca="false">OR(C3622="M15",C3622="M10")</f>
        <v>0</v>
      </c>
      <c r="H3622" s="5" t="n">
        <f aca="false">AND(D3622&lt;=7,D3622&gt;=4)</f>
        <v>0</v>
      </c>
      <c r="I3622" s="5" t="n">
        <f aca="false">AND(B3622&gt;=$P$1,B3622&lt;=$Q$1)</f>
        <v>0</v>
      </c>
      <c r="J3622" s="0" t="n">
        <f aca="false">VLOOKUP(D3622,Товар!$A$1:$F$61,5)</f>
        <v>500</v>
      </c>
      <c r="K3622" s="5" t="n">
        <f aca="false">IF(F3622="Поступление",TRUE())</f>
        <v>0</v>
      </c>
      <c r="L3622" s="5" t="n">
        <f aca="false">AND(G3622,H3622,I3622,K3622)</f>
        <v>0</v>
      </c>
      <c r="M3622" s="0" t="n">
        <f aca="false">IF(L3622,1,0)</f>
        <v>0</v>
      </c>
      <c r="N3622" s="0" t="n">
        <f aca="false">E3622*J3622*M3622</f>
        <v>0</v>
      </c>
    </row>
    <row r="3623" customFormat="false" ht="14.25" hidden="false" customHeight="false" outlineLevel="0" collapsed="false">
      <c r="A3623" s="0" t="n">
        <v>3622</v>
      </c>
      <c r="B3623" s="3" t="n">
        <v>45152</v>
      </c>
      <c r="C3623" s="4" t="s">
        <v>21</v>
      </c>
      <c r="D3623" s="0" t="n">
        <v>22</v>
      </c>
      <c r="E3623" s="0" t="n">
        <v>228</v>
      </c>
      <c r="F3623" s="0" t="s">
        <v>29</v>
      </c>
      <c r="G3623" s="5" t="n">
        <f aca="false">OR(C3623="M15",C3623="M10")</f>
        <v>0</v>
      </c>
      <c r="H3623" s="5" t="n">
        <f aca="false">AND(D3623&lt;=7,D3623&gt;=4)</f>
        <v>0</v>
      </c>
      <c r="I3623" s="5" t="n">
        <f aca="false">AND(B3623&gt;=$P$1,B3623&lt;=$Q$1)</f>
        <v>0</v>
      </c>
      <c r="J3623" s="0" t="n">
        <f aca="false">VLOOKUP(D3623,Товар!$A$1:$F$61,5)</f>
        <v>600</v>
      </c>
      <c r="K3623" s="5" t="n">
        <f aca="false">IF(F3623="Поступление",TRUE())</f>
        <v>0</v>
      </c>
      <c r="L3623" s="5" t="n">
        <f aca="false">AND(G3623,H3623,I3623,K3623)</f>
        <v>0</v>
      </c>
      <c r="M3623" s="0" t="n">
        <f aca="false">IF(L3623,1,0)</f>
        <v>0</v>
      </c>
      <c r="N3623" s="0" t="n">
        <f aca="false">E3623*J3623*M3623</f>
        <v>0</v>
      </c>
    </row>
    <row r="3624" customFormat="false" ht="14.25" hidden="false" customHeight="false" outlineLevel="0" collapsed="false">
      <c r="A3624" s="0" t="n">
        <v>3623</v>
      </c>
      <c r="B3624" s="3" t="n">
        <v>45152</v>
      </c>
      <c r="C3624" s="4" t="s">
        <v>21</v>
      </c>
      <c r="D3624" s="0" t="n">
        <v>23</v>
      </c>
      <c r="E3624" s="0" t="n">
        <v>217</v>
      </c>
      <c r="F3624" s="0" t="s">
        <v>29</v>
      </c>
      <c r="G3624" s="5" t="n">
        <f aca="false">OR(C3624="M15",C3624="M10")</f>
        <v>0</v>
      </c>
      <c r="H3624" s="5" t="n">
        <f aca="false">AND(D3624&lt;=7,D3624&gt;=4)</f>
        <v>0</v>
      </c>
      <c r="I3624" s="5" t="n">
        <f aca="false">AND(B3624&gt;=$P$1,B3624&lt;=$Q$1)</f>
        <v>0</v>
      </c>
      <c r="J3624" s="0" t="n">
        <f aca="false">VLOOKUP(D3624,Товар!$A$1:$F$61,5)</f>
        <v>1000</v>
      </c>
      <c r="K3624" s="5" t="n">
        <f aca="false">IF(F3624="Поступление",TRUE())</f>
        <v>0</v>
      </c>
      <c r="L3624" s="5" t="n">
        <f aca="false">AND(G3624,H3624,I3624,K3624)</f>
        <v>0</v>
      </c>
      <c r="M3624" s="0" t="n">
        <f aca="false">IF(L3624,1,0)</f>
        <v>0</v>
      </c>
      <c r="N3624" s="0" t="n">
        <f aca="false">E3624*J3624*M3624</f>
        <v>0</v>
      </c>
    </row>
    <row r="3625" customFormat="false" ht="14.25" hidden="false" customHeight="false" outlineLevel="0" collapsed="false">
      <c r="A3625" s="0" t="n">
        <v>3624</v>
      </c>
      <c r="B3625" s="3" t="n">
        <v>45152</v>
      </c>
      <c r="C3625" s="4" t="s">
        <v>21</v>
      </c>
      <c r="D3625" s="0" t="n">
        <v>24</v>
      </c>
      <c r="E3625" s="0" t="n">
        <v>258</v>
      </c>
      <c r="F3625" s="0" t="s">
        <v>29</v>
      </c>
      <c r="G3625" s="5" t="n">
        <f aca="false">OR(C3625="M15",C3625="M10")</f>
        <v>0</v>
      </c>
      <c r="H3625" s="5" t="n">
        <f aca="false">AND(D3625&lt;=7,D3625&gt;=4)</f>
        <v>0</v>
      </c>
      <c r="I3625" s="5" t="n">
        <f aca="false">AND(B3625&gt;=$P$1,B3625&lt;=$Q$1)</f>
        <v>0</v>
      </c>
      <c r="J3625" s="0" t="n">
        <f aca="false">VLOOKUP(D3625,Товар!$A$1:$F$61,5)</f>
        <v>200</v>
      </c>
      <c r="K3625" s="5" t="n">
        <f aca="false">IF(F3625="Поступление",TRUE())</f>
        <v>0</v>
      </c>
      <c r="L3625" s="5" t="n">
        <f aca="false">AND(G3625,H3625,I3625,K3625)</f>
        <v>0</v>
      </c>
      <c r="M3625" s="0" t="n">
        <f aca="false">IF(L3625,1,0)</f>
        <v>0</v>
      </c>
      <c r="N3625" s="0" t="n">
        <f aca="false">E3625*J3625*M3625</f>
        <v>0</v>
      </c>
    </row>
    <row r="3626" customFormat="false" ht="14.25" hidden="false" customHeight="false" outlineLevel="0" collapsed="false">
      <c r="A3626" s="0" t="n">
        <v>3625</v>
      </c>
      <c r="B3626" s="3" t="n">
        <v>45152</v>
      </c>
      <c r="C3626" s="4" t="s">
        <v>21</v>
      </c>
      <c r="D3626" s="0" t="n">
        <v>25</v>
      </c>
      <c r="E3626" s="0" t="n">
        <v>199</v>
      </c>
      <c r="F3626" s="0" t="s">
        <v>29</v>
      </c>
      <c r="G3626" s="5" t="n">
        <f aca="false">OR(C3626="M15",C3626="M10")</f>
        <v>0</v>
      </c>
      <c r="H3626" s="5" t="n">
        <f aca="false">AND(D3626&lt;=7,D3626&gt;=4)</f>
        <v>0</v>
      </c>
      <c r="I3626" s="5" t="n">
        <f aca="false">AND(B3626&gt;=$P$1,B3626&lt;=$Q$1)</f>
        <v>0</v>
      </c>
      <c r="J3626" s="0" t="n">
        <f aca="false">VLOOKUP(D3626,Товар!$A$1:$F$61,5)</f>
        <v>250</v>
      </c>
      <c r="K3626" s="5" t="n">
        <f aca="false">IF(F3626="Поступление",TRUE())</f>
        <v>0</v>
      </c>
      <c r="L3626" s="5" t="n">
        <f aca="false">AND(G3626,H3626,I3626,K3626)</f>
        <v>0</v>
      </c>
      <c r="M3626" s="0" t="n">
        <f aca="false">IF(L3626,1,0)</f>
        <v>0</v>
      </c>
      <c r="N3626" s="0" t="n">
        <f aca="false">E3626*J3626*M3626</f>
        <v>0</v>
      </c>
    </row>
    <row r="3627" customFormat="false" ht="14.25" hidden="false" customHeight="false" outlineLevel="0" collapsed="false">
      <c r="A3627" s="0" t="n">
        <v>3626</v>
      </c>
      <c r="B3627" s="3" t="n">
        <v>45152</v>
      </c>
      <c r="C3627" s="4" t="s">
        <v>21</v>
      </c>
      <c r="D3627" s="0" t="n">
        <v>26</v>
      </c>
      <c r="E3627" s="0" t="n">
        <v>248</v>
      </c>
      <c r="F3627" s="0" t="s">
        <v>29</v>
      </c>
      <c r="G3627" s="5" t="n">
        <f aca="false">OR(C3627="M15",C3627="M10")</f>
        <v>0</v>
      </c>
      <c r="H3627" s="5" t="n">
        <f aca="false">AND(D3627&lt;=7,D3627&gt;=4)</f>
        <v>0</v>
      </c>
      <c r="I3627" s="5" t="n">
        <f aca="false">AND(B3627&gt;=$P$1,B3627&lt;=$Q$1)</f>
        <v>0</v>
      </c>
      <c r="J3627" s="0" t="n">
        <f aca="false">VLOOKUP(D3627,Товар!$A$1:$F$61,5)</f>
        <v>300</v>
      </c>
      <c r="K3627" s="5" t="n">
        <f aca="false">IF(F3627="Поступление",TRUE())</f>
        <v>0</v>
      </c>
      <c r="L3627" s="5" t="n">
        <f aca="false">AND(G3627,H3627,I3627,K3627)</f>
        <v>0</v>
      </c>
      <c r="M3627" s="0" t="n">
        <f aca="false">IF(L3627,1,0)</f>
        <v>0</v>
      </c>
      <c r="N3627" s="0" t="n">
        <f aca="false">E3627*J3627*M3627</f>
        <v>0</v>
      </c>
    </row>
    <row r="3628" customFormat="false" ht="14.25" hidden="false" customHeight="false" outlineLevel="0" collapsed="false">
      <c r="A3628" s="0" t="n">
        <v>3627</v>
      </c>
      <c r="B3628" s="3" t="n">
        <v>45152</v>
      </c>
      <c r="C3628" s="4" t="s">
        <v>21</v>
      </c>
      <c r="D3628" s="0" t="n">
        <v>27</v>
      </c>
      <c r="E3628" s="0" t="n">
        <v>236</v>
      </c>
      <c r="F3628" s="0" t="s">
        <v>29</v>
      </c>
      <c r="G3628" s="5" t="n">
        <f aca="false">OR(C3628="M15",C3628="M10")</f>
        <v>0</v>
      </c>
      <c r="H3628" s="5" t="n">
        <f aca="false">AND(D3628&lt;=7,D3628&gt;=4)</f>
        <v>0</v>
      </c>
      <c r="I3628" s="5" t="n">
        <f aca="false">AND(B3628&gt;=$P$1,B3628&lt;=$Q$1)</f>
        <v>0</v>
      </c>
      <c r="J3628" s="0" t="n">
        <f aca="false">VLOOKUP(D3628,Товар!$A$1:$F$61,5)</f>
        <v>100</v>
      </c>
      <c r="K3628" s="5" t="n">
        <f aca="false">IF(F3628="Поступление",TRUE())</f>
        <v>0</v>
      </c>
      <c r="L3628" s="5" t="n">
        <f aca="false">AND(G3628,H3628,I3628,K3628)</f>
        <v>0</v>
      </c>
      <c r="M3628" s="0" t="n">
        <f aca="false">IF(L3628,1,0)</f>
        <v>0</v>
      </c>
      <c r="N3628" s="0" t="n">
        <f aca="false">E3628*J3628*M3628</f>
        <v>0</v>
      </c>
    </row>
    <row r="3629" customFormat="false" ht="14.25" hidden="false" customHeight="false" outlineLevel="0" collapsed="false">
      <c r="A3629" s="0" t="n">
        <v>3628</v>
      </c>
      <c r="B3629" s="3" t="n">
        <v>45152</v>
      </c>
      <c r="C3629" s="4" t="s">
        <v>21</v>
      </c>
      <c r="D3629" s="0" t="n">
        <v>28</v>
      </c>
      <c r="E3629" s="0" t="n">
        <v>287</v>
      </c>
      <c r="F3629" s="0" t="s">
        <v>29</v>
      </c>
      <c r="G3629" s="5" t="n">
        <f aca="false">OR(C3629="M15",C3629="M10")</f>
        <v>0</v>
      </c>
      <c r="H3629" s="5" t="n">
        <f aca="false">AND(D3629&lt;=7,D3629&gt;=4)</f>
        <v>0</v>
      </c>
      <c r="I3629" s="5" t="n">
        <f aca="false">AND(B3629&gt;=$P$1,B3629&lt;=$Q$1)</f>
        <v>0</v>
      </c>
      <c r="J3629" s="0" t="n">
        <f aca="false">VLOOKUP(D3629,Товар!$A$1:$F$61,5)</f>
        <v>250</v>
      </c>
      <c r="K3629" s="5" t="n">
        <f aca="false">IF(F3629="Поступление",TRUE())</f>
        <v>0</v>
      </c>
      <c r="L3629" s="5" t="n">
        <f aca="false">AND(G3629,H3629,I3629,K3629)</f>
        <v>0</v>
      </c>
      <c r="M3629" s="0" t="n">
        <f aca="false">IF(L3629,1,0)</f>
        <v>0</v>
      </c>
      <c r="N3629" s="0" t="n">
        <f aca="false">E3629*J3629*M3629</f>
        <v>0</v>
      </c>
    </row>
    <row r="3630" customFormat="false" ht="14.25" hidden="false" customHeight="false" outlineLevel="0" collapsed="false">
      <c r="A3630" s="0" t="n">
        <v>3629</v>
      </c>
      <c r="B3630" s="3" t="n">
        <v>45152</v>
      </c>
      <c r="C3630" s="4" t="s">
        <v>21</v>
      </c>
      <c r="D3630" s="0" t="n">
        <v>29</v>
      </c>
      <c r="E3630" s="0" t="n">
        <v>265</v>
      </c>
      <c r="F3630" s="0" t="s">
        <v>29</v>
      </c>
      <c r="G3630" s="5" t="n">
        <f aca="false">OR(C3630="M15",C3630="M10")</f>
        <v>0</v>
      </c>
      <c r="H3630" s="5" t="n">
        <f aca="false">AND(D3630&lt;=7,D3630&gt;=4)</f>
        <v>0</v>
      </c>
      <c r="I3630" s="5" t="n">
        <f aca="false">AND(B3630&gt;=$P$1,B3630&lt;=$Q$1)</f>
        <v>0</v>
      </c>
      <c r="J3630" s="0" t="n">
        <f aca="false">VLOOKUP(D3630,Товар!$A$1:$F$61,5)</f>
        <v>250</v>
      </c>
      <c r="K3630" s="5" t="n">
        <f aca="false">IF(F3630="Поступление",TRUE())</f>
        <v>0</v>
      </c>
      <c r="L3630" s="5" t="n">
        <f aca="false">AND(G3630,H3630,I3630,K3630)</f>
        <v>0</v>
      </c>
      <c r="M3630" s="0" t="n">
        <f aca="false">IF(L3630,1,0)</f>
        <v>0</v>
      </c>
      <c r="N3630" s="0" t="n">
        <f aca="false">E3630*J3630*M3630</f>
        <v>0</v>
      </c>
    </row>
    <row r="3631" customFormat="false" ht="14.25" hidden="false" customHeight="false" outlineLevel="0" collapsed="false">
      <c r="A3631" s="0" t="n">
        <v>3630</v>
      </c>
      <c r="B3631" s="3" t="n">
        <v>45152</v>
      </c>
      <c r="C3631" s="4" t="s">
        <v>21</v>
      </c>
      <c r="D3631" s="0" t="n">
        <v>30</v>
      </c>
      <c r="E3631" s="0" t="n">
        <v>234</v>
      </c>
      <c r="F3631" s="0" t="s">
        <v>29</v>
      </c>
      <c r="G3631" s="5" t="n">
        <f aca="false">OR(C3631="M15",C3631="M10")</f>
        <v>0</v>
      </c>
      <c r="H3631" s="5" t="n">
        <f aca="false">AND(D3631&lt;=7,D3631&gt;=4)</f>
        <v>0</v>
      </c>
      <c r="I3631" s="5" t="n">
        <f aca="false">AND(B3631&gt;=$P$1,B3631&lt;=$Q$1)</f>
        <v>0</v>
      </c>
      <c r="J3631" s="0" t="n">
        <f aca="false">VLOOKUP(D3631,Товар!$A$1:$F$61,5)</f>
        <v>100</v>
      </c>
      <c r="K3631" s="5" t="n">
        <f aca="false">IF(F3631="Поступление",TRUE())</f>
        <v>0</v>
      </c>
      <c r="L3631" s="5" t="n">
        <f aca="false">AND(G3631,H3631,I3631,K3631)</f>
        <v>0</v>
      </c>
      <c r="M3631" s="0" t="n">
        <f aca="false">IF(L3631,1,0)</f>
        <v>0</v>
      </c>
      <c r="N3631" s="0" t="n">
        <f aca="false">E3631*J3631*M3631</f>
        <v>0</v>
      </c>
    </row>
    <row r="3632" customFormat="false" ht="14.25" hidden="false" customHeight="false" outlineLevel="0" collapsed="false">
      <c r="A3632" s="0" t="n">
        <v>3631</v>
      </c>
      <c r="B3632" s="3" t="n">
        <v>45152</v>
      </c>
      <c r="C3632" s="4" t="s">
        <v>21</v>
      </c>
      <c r="D3632" s="0" t="n">
        <v>31</v>
      </c>
      <c r="E3632" s="0" t="n">
        <v>258</v>
      </c>
      <c r="F3632" s="0" t="s">
        <v>29</v>
      </c>
      <c r="G3632" s="5" t="n">
        <f aca="false">OR(C3632="M15",C3632="M10")</f>
        <v>0</v>
      </c>
      <c r="H3632" s="5" t="n">
        <f aca="false">AND(D3632&lt;=7,D3632&gt;=4)</f>
        <v>0</v>
      </c>
      <c r="I3632" s="5" t="n">
        <f aca="false">AND(B3632&gt;=$P$1,B3632&lt;=$Q$1)</f>
        <v>0</v>
      </c>
      <c r="J3632" s="0" t="n">
        <f aca="false">VLOOKUP(D3632,Товар!$A$1:$F$61,5)</f>
        <v>80</v>
      </c>
      <c r="K3632" s="5" t="n">
        <f aca="false">IF(F3632="Поступление",TRUE())</f>
        <v>0</v>
      </c>
      <c r="L3632" s="5" t="n">
        <f aca="false">AND(G3632,H3632,I3632,K3632)</f>
        <v>0</v>
      </c>
      <c r="M3632" s="0" t="n">
        <f aca="false">IF(L3632,1,0)</f>
        <v>0</v>
      </c>
      <c r="N3632" s="0" t="n">
        <f aca="false">E3632*J3632*M3632</f>
        <v>0</v>
      </c>
    </row>
    <row r="3633" customFormat="false" ht="14.25" hidden="false" customHeight="false" outlineLevel="0" collapsed="false">
      <c r="A3633" s="0" t="n">
        <v>3632</v>
      </c>
      <c r="B3633" s="3" t="n">
        <v>45152</v>
      </c>
      <c r="C3633" s="4" t="s">
        <v>21</v>
      </c>
      <c r="D3633" s="0" t="n">
        <v>32</v>
      </c>
      <c r="E3633" s="0" t="n">
        <v>264</v>
      </c>
      <c r="F3633" s="0" t="s">
        <v>29</v>
      </c>
      <c r="G3633" s="5" t="n">
        <f aca="false">OR(C3633="M15",C3633="M10")</f>
        <v>0</v>
      </c>
      <c r="H3633" s="5" t="n">
        <f aca="false">AND(D3633&lt;=7,D3633&gt;=4)</f>
        <v>0</v>
      </c>
      <c r="I3633" s="5" t="n">
        <f aca="false">AND(B3633&gt;=$P$1,B3633&lt;=$Q$1)</f>
        <v>0</v>
      </c>
      <c r="J3633" s="0" t="n">
        <f aca="false">VLOOKUP(D3633,Товар!$A$1:$F$61,5)</f>
        <v>100</v>
      </c>
      <c r="K3633" s="5" t="n">
        <f aca="false">IF(F3633="Поступление",TRUE())</f>
        <v>0</v>
      </c>
      <c r="L3633" s="5" t="n">
        <f aca="false">AND(G3633,H3633,I3633,K3633)</f>
        <v>0</v>
      </c>
      <c r="M3633" s="0" t="n">
        <f aca="false">IF(L3633,1,0)</f>
        <v>0</v>
      </c>
      <c r="N3633" s="0" t="n">
        <f aca="false">E3633*J3633*M3633</f>
        <v>0</v>
      </c>
    </row>
    <row r="3634" customFormat="false" ht="14.25" hidden="false" customHeight="false" outlineLevel="0" collapsed="false">
      <c r="A3634" s="0" t="n">
        <v>3633</v>
      </c>
      <c r="B3634" s="3" t="n">
        <v>45152</v>
      </c>
      <c r="C3634" s="4" t="s">
        <v>21</v>
      </c>
      <c r="D3634" s="0" t="n">
        <v>33</v>
      </c>
      <c r="E3634" s="0" t="n">
        <v>237</v>
      </c>
      <c r="F3634" s="0" t="s">
        <v>29</v>
      </c>
      <c r="G3634" s="5" t="n">
        <f aca="false">OR(C3634="M15",C3634="M10")</f>
        <v>0</v>
      </c>
      <c r="H3634" s="5" t="n">
        <f aca="false">AND(D3634&lt;=7,D3634&gt;=4)</f>
        <v>0</v>
      </c>
      <c r="I3634" s="5" t="n">
        <f aca="false">AND(B3634&gt;=$P$1,B3634&lt;=$Q$1)</f>
        <v>0</v>
      </c>
      <c r="J3634" s="0" t="n">
        <f aca="false">VLOOKUP(D3634,Товар!$A$1:$F$61,5)</f>
        <v>100</v>
      </c>
      <c r="K3634" s="5" t="n">
        <f aca="false">IF(F3634="Поступление",TRUE())</f>
        <v>0</v>
      </c>
      <c r="L3634" s="5" t="n">
        <f aca="false">AND(G3634,H3634,I3634,K3634)</f>
        <v>0</v>
      </c>
      <c r="M3634" s="0" t="n">
        <f aca="false">IF(L3634,1,0)</f>
        <v>0</v>
      </c>
      <c r="N3634" s="0" t="n">
        <f aca="false">E3634*J3634*M3634</f>
        <v>0</v>
      </c>
    </row>
    <row r="3635" customFormat="false" ht="14.25" hidden="false" customHeight="false" outlineLevel="0" collapsed="false">
      <c r="A3635" s="0" t="n">
        <v>3634</v>
      </c>
      <c r="B3635" s="3" t="n">
        <v>45152</v>
      </c>
      <c r="C3635" s="4" t="s">
        <v>21</v>
      </c>
      <c r="D3635" s="0" t="n">
        <v>34</v>
      </c>
      <c r="E3635" s="0" t="n">
        <v>218</v>
      </c>
      <c r="F3635" s="0" t="s">
        <v>29</v>
      </c>
      <c r="G3635" s="5" t="n">
        <f aca="false">OR(C3635="M15",C3635="M10")</f>
        <v>0</v>
      </c>
      <c r="H3635" s="5" t="n">
        <f aca="false">AND(D3635&lt;=7,D3635&gt;=4)</f>
        <v>0</v>
      </c>
      <c r="I3635" s="5" t="n">
        <f aca="false">AND(B3635&gt;=$P$1,B3635&lt;=$Q$1)</f>
        <v>0</v>
      </c>
      <c r="J3635" s="0" t="n">
        <f aca="false">VLOOKUP(D3635,Товар!$A$1:$F$61,5)</f>
        <v>200</v>
      </c>
      <c r="K3635" s="5" t="n">
        <f aca="false">IF(F3635="Поступление",TRUE())</f>
        <v>0</v>
      </c>
      <c r="L3635" s="5" t="n">
        <f aca="false">AND(G3635,H3635,I3635,K3635)</f>
        <v>0</v>
      </c>
      <c r="M3635" s="0" t="n">
        <f aca="false">IF(L3635,1,0)</f>
        <v>0</v>
      </c>
      <c r="N3635" s="0" t="n">
        <f aca="false">E3635*J3635*M3635</f>
        <v>0</v>
      </c>
    </row>
    <row r="3636" customFormat="false" ht="14.25" hidden="false" customHeight="false" outlineLevel="0" collapsed="false">
      <c r="A3636" s="0" t="n">
        <v>3635</v>
      </c>
      <c r="B3636" s="3" t="n">
        <v>45152</v>
      </c>
      <c r="C3636" s="4" t="s">
        <v>21</v>
      </c>
      <c r="D3636" s="0" t="n">
        <v>35</v>
      </c>
      <c r="E3636" s="0" t="n">
        <v>249</v>
      </c>
      <c r="F3636" s="0" t="s">
        <v>29</v>
      </c>
      <c r="G3636" s="5" t="n">
        <f aca="false">OR(C3636="M15",C3636="M10")</f>
        <v>0</v>
      </c>
      <c r="H3636" s="5" t="n">
        <f aca="false">AND(D3636&lt;=7,D3636&gt;=4)</f>
        <v>0</v>
      </c>
      <c r="I3636" s="5" t="n">
        <f aca="false">AND(B3636&gt;=$P$1,B3636&lt;=$Q$1)</f>
        <v>0</v>
      </c>
      <c r="J3636" s="0" t="n">
        <f aca="false">VLOOKUP(D3636,Товар!$A$1:$F$61,5)</f>
        <v>300</v>
      </c>
      <c r="K3636" s="5" t="n">
        <f aca="false">IF(F3636="Поступление",TRUE())</f>
        <v>0</v>
      </c>
      <c r="L3636" s="5" t="n">
        <f aca="false">AND(G3636,H3636,I3636,K3636)</f>
        <v>0</v>
      </c>
      <c r="M3636" s="0" t="n">
        <f aca="false">IF(L3636,1,0)</f>
        <v>0</v>
      </c>
      <c r="N3636" s="0" t="n">
        <f aca="false">E3636*J3636*M3636</f>
        <v>0</v>
      </c>
    </row>
    <row r="3637" customFormat="false" ht="14.25" hidden="false" customHeight="false" outlineLevel="0" collapsed="false">
      <c r="A3637" s="0" t="n">
        <v>3636</v>
      </c>
      <c r="B3637" s="3" t="n">
        <v>45152</v>
      </c>
      <c r="C3637" s="4" t="s">
        <v>21</v>
      </c>
      <c r="D3637" s="0" t="n">
        <v>36</v>
      </c>
      <c r="E3637" s="0" t="n">
        <v>273</v>
      </c>
      <c r="F3637" s="0" t="s">
        <v>29</v>
      </c>
      <c r="G3637" s="5" t="n">
        <f aca="false">OR(C3637="M15",C3637="M10")</f>
        <v>0</v>
      </c>
      <c r="H3637" s="5" t="n">
        <f aca="false">AND(D3637&lt;=7,D3637&gt;=4)</f>
        <v>0</v>
      </c>
      <c r="I3637" s="5" t="n">
        <f aca="false">AND(B3637&gt;=$P$1,B3637&lt;=$Q$1)</f>
        <v>0</v>
      </c>
      <c r="J3637" s="0" t="n">
        <f aca="false">VLOOKUP(D3637,Товар!$A$1:$F$61,5)</f>
        <v>400</v>
      </c>
      <c r="K3637" s="5" t="n">
        <f aca="false">IF(F3637="Поступление",TRUE())</f>
        <v>0</v>
      </c>
      <c r="L3637" s="5" t="n">
        <f aca="false">AND(G3637,H3637,I3637,K3637)</f>
        <v>0</v>
      </c>
      <c r="M3637" s="0" t="n">
        <f aca="false">IF(L3637,1,0)</f>
        <v>0</v>
      </c>
      <c r="N3637" s="0" t="n">
        <f aca="false">E3637*J3637*M3637</f>
        <v>0</v>
      </c>
    </row>
    <row r="3638" customFormat="false" ht="14.25" hidden="false" customHeight="false" outlineLevel="0" collapsed="false">
      <c r="A3638" s="0" t="n">
        <v>3637</v>
      </c>
      <c r="B3638" s="3" t="n">
        <v>45152</v>
      </c>
      <c r="C3638" s="4" t="s">
        <v>22</v>
      </c>
      <c r="D3638" s="0" t="n">
        <v>1</v>
      </c>
      <c r="E3638" s="0" t="n">
        <v>284</v>
      </c>
      <c r="F3638" s="0" t="s">
        <v>29</v>
      </c>
      <c r="G3638" s="5" t="n">
        <f aca="false">OR(C3638="M15",C3638="M10")</f>
        <v>0</v>
      </c>
      <c r="H3638" s="5" t="n">
        <f aca="false">AND(D3638&lt;=7,D3638&gt;=4)</f>
        <v>0</v>
      </c>
      <c r="I3638" s="5" t="n">
        <f aca="false">AND(B3638&gt;=$P$1,B3638&lt;=$Q$1)</f>
        <v>0</v>
      </c>
      <c r="J3638" s="0" t="n">
        <f aca="false">VLOOKUP(D3638,Товар!$A$1:$F$61,5)</f>
        <v>250</v>
      </c>
      <c r="K3638" s="5" t="n">
        <f aca="false">IF(F3638="Поступление",TRUE())</f>
        <v>0</v>
      </c>
      <c r="L3638" s="5" t="n">
        <f aca="false">AND(G3638,H3638,I3638,K3638)</f>
        <v>0</v>
      </c>
      <c r="M3638" s="0" t="n">
        <f aca="false">IF(L3638,1,0)</f>
        <v>0</v>
      </c>
      <c r="N3638" s="0" t="n">
        <f aca="false">E3638*J3638*M3638</f>
        <v>0</v>
      </c>
    </row>
    <row r="3639" customFormat="false" ht="14.25" hidden="false" customHeight="false" outlineLevel="0" collapsed="false">
      <c r="A3639" s="0" t="n">
        <v>3638</v>
      </c>
      <c r="B3639" s="3" t="n">
        <v>45152</v>
      </c>
      <c r="C3639" s="4" t="s">
        <v>22</v>
      </c>
      <c r="D3639" s="0" t="n">
        <v>2</v>
      </c>
      <c r="E3639" s="0" t="n">
        <v>253</v>
      </c>
      <c r="F3639" s="0" t="s">
        <v>29</v>
      </c>
      <c r="G3639" s="5" t="n">
        <f aca="false">OR(C3639="M15",C3639="M10")</f>
        <v>0</v>
      </c>
      <c r="H3639" s="5" t="n">
        <f aca="false">AND(D3639&lt;=7,D3639&gt;=4)</f>
        <v>0</v>
      </c>
      <c r="I3639" s="5" t="n">
        <f aca="false">AND(B3639&gt;=$P$1,B3639&lt;=$Q$1)</f>
        <v>0</v>
      </c>
      <c r="J3639" s="0" t="n">
        <f aca="false">VLOOKUP(D3639,Товар!$A$1:$F$61,5)</f>
        <v>1</v>
      </c>
      <c r="K3639" s="5" t="n">
        <f aca="false">IF(F3639="Поступление",TRUE())</f>
        <v>0</v>
      </c>
      <c r="L3639" s="5" t="n">
        <f aca="false">AND(G3639,H3639,I3639,K3639)</f>
        <v>0</v>
      </c>
      <c r="M3639" s="0" t="n">
        <f aca="false">IF(L3639,1,0)</f>
        <v>0</v>
      </c>
      <c r="N3639" s="0" t="n">
        <f aca="false">E3639*J3639*M3639</f>
        <v>0</v>
      </c>
    </row>
    <row r="3640" customFormat="false" ht="14.25" hidden="false" customHeight="false" outlineLevel="0" collapsed="false">
      <c r="A3640" s="0" t="n">
        <v>3639</v>
      </c>
      <c r="B3640" s="3" t="n">
        <v>45152</v>
      </c>
      <c r="C3640" s="4" t="s">
        <v>22</v>
      </c>
      <c r="D3640" s="0" t="n">
        <v>3</v>
      </c>
      <c r="E3640" s="0" t="n">
        <v>261</v>
      </c>
      <c r="F3640" s="0" t="s">
        <v>29</v>
      </c>
      <c r="G3640" s="5" t="n">
        <f aca="false">OR(C3640="M15",C3640="M10")</f>
        <v>0</v>
      </c>
      <c r="H3640" s="5" t="n">
        <f aca="false">AND(D3640&lt;=7,D3640&gt;=4)</f>
        <v>0</v>
      </c>
      <c r="I3640" s="5" t="n">
        <f aca="false">AND(B3640&gt;=$P$1,B3640&lt;=$Q$1)</f>
        <v>0</v>
      </c>
      <c r="J3640" s="0" t="n">
        <f aca="false">VLOOKUP(D3640,Товар!$A$1:$F$61,5)</f>
        <v>6</v>
      </c>
      <c r="K3640" s="5" t="n">
        <f aca="false">IF(F3640="Поступление",TRUE())</f>
        <v>0</v>
      </c>
      <c r="L3640" s="5" t="n">
        <f aca="false">AND(G3640,H3640,I3640,K3640)</f>
        <v>0</v>
      </c>
      <c r="M3640" s="0" t="n">
        <f aca="false">IF(L3640,1,0)</f>
        <v>0</v>
      </c>
      <c r="N3640" s="0" t="n">
        <f aca="false">E3640*J3640*M3640</f>
        <v>0</v>
      </c>
    </row>
    <row r="3641" customFormat="false" ht="14.25" hidden="false" customHeight="false" outlineLevel="0" collapsed="false">
      <c r="A3641" s="0" t="n">
        <v>3640</v>
      </c>
      <c r="B3641" s="3" t="n">
        <v>45152</v>
      </c>
      <c r="C3641" s="4" t="s">
        <v>22</v>
      </c>
      <c r="D3641" s="0" t="n">
        <v>4</v>
      </c>
      <c r="E3641" s="0" t="n">
        <v>276</v>
      </c>
      <c r="F3641" s="0" t="s">
        <v>29</v>
      </c>
      <c r="G3641" s="5" t="n">
        <f aca="false">OR(C3641="M15",C3641="M10")</f>
        <v>0</v>
      </c>
      <c r="H3641" s="5" t="n">
        <f aca="false">AND(D3641&lt;=7,D3641&gt;=4)</f>
        <v>1</v>
      </c>
      <c r="I3641" s="5" t="n">
        <f aca="false">AND(B3641&gt;=$P$1,B3641&lt;=$Q$1)</f>
        <v>0</v>
      </c>
      <c r="J3641" s="0" t="n">
        <f aca="false">VLOOKUP(D3641,Товар!$A$1:$F$61,5)</f>
        <v>250</v>
      </c>
      <c r="K3641" s="5" t="n">
        <f aca="false">IF(F3641="Поступление",TRUE())</f>
        <v>0</v>
      </c>
      <c r="L3641" s="5" t="n">
        <f aca="false">AND(G3641,H3641,I3641,K3641)</f>
        <v>0</v>
      </c>
      <c r="M3641" s="0" t="n">
        <f aca="false">IF(L3641,1,0)</f>
        <v>0</v>
      </c>
      <c r="N3641" s="0" t="n">
        <f aca="false">E3641*J3641*M3641</f>
        <v>0</v>
      </c>
    </row>
    <row r="3642" customFormat="false" ht="14.25" hidden="false" customHeight="false" outlineLevel="0" collapsed="false">
      <c r="A3642" s="0" t="n">
        <v>3641</v>
      </c>
      <c r="B3642" s="3" t="n">
        <v>45152</v>
      </c>
      <c r="C3642" s="4" t="s">
        <v>22</v>
      </c>
      <c r="D3642" s="0" t="n">
        <v>5</v>
      </c>
      <c r="E3642" s="0" t="n">
        <v>248</v>
      </c>
      <c r="F3642" s="0" t="s">
        <v>29</v>
      </c>
      <c r="G3642" s="5" t="n">
        <f aca="false">OR(C3642="M15",C3642="M10")</f>
        <v>0</v>
      </c>
      <c r="H3642" s="5" t="n">
        <f aca="false">AND(D3642&lt;=7,D3642&gt;=4)</f>
        <v>1</v>
      </c>
      <c r="I3642" s="5" t="n">
        <f aca="false">AND(B3642&gt;=$P$1,B3642&lt;=$Q$1)</f>
        <v>0</v>
      </c>
      <c r="J3642" s="0" t="n">
        <f aca="false">VLOOKUP(D3642,Товар!$A$1:$F$61,5)</f>
        <v>800</v>
      </c>
      <c r="K3642" s="5" t="n">
        <f aca="false">IF(F3642="Поступление",TRUE())</f>
        <v>0</v>
      </c>
      <c r="L3642" s="5" t="n">
        <f aca="false">AND(G3642,H3642,I3642,K3642)</f>
        <v>0</v>
      </c>
      <c r="M3642" s="0" t="n">
        <f aca="false">IF(L3642,1,0)</f>
        <v>0</v>
      </c>
      <c r="N3642" s="0" t="n">
        <f aca="false">E3642*J3642*M3642</f>
        <v>0</v>
      </c>
    </row>
    <row r="3643" customFormat="false" ht="14.25" hidden="false" customHeight="false" outlineLevel="0" collapsed="false">
      <c r="A3643" s="0" t="n">
        <v>3642</v>
      </c>
      <c r="B3643" s="3" t="n">
        <v>45152</v>
      </c>
      <c r="C3643" s="4" t="s">
        <v>22</v>
      </c>
      <c r="D3643" s="0" t="n">
        <v>6</v>
      </c>
      <c r="E3643" s="0" t="n">
        <v>249</v>
      </c>
      <c r="F3643" s="0" t="s">
        <v>29</v>
      </c>
      <c r="G3643" s="5" t="n">
        <f aca="false">OR(C3643="M15",C3643="M10")</f>
        <v>0</v>
      </c>
      <c r="H3643" s="5" t="n">
        <f aca="false">AND(D3643&lt;=7,D3643&gt;=4)</f>
        <v>1</v>
      </c>
      <c r="I3643" s="5" t="n">
        <f aca="false">AND(B3643&gt;=$P$1,B3643&lt;=$Q$1)</f>
        <v>0</v>
      </c>
      <c r="J3643" s="0" t="n">
        <f aca="false">VLOOKUP(D3643,Товар!$A$1:$F$61,5)</f>
        <v>500</v>
      </c>
      <c r="K3643" s="5" t="n">
        <f aca="false">IF(F3643="Поступление",TRUE())</f>
        <v>0</v>
      </c>
      <c r="L3643" s="5" t="n">
        <f aca="false">AND(G3643,H3643,I3643,K3643)</f>
        <v>0</v>
      </c>
      <c r="M3643" s="0" t="n">
        <f aca="false">IF(L3643,1,0)</f>
        <v>0</v>
      </c>
      <c r="N3643" s="0" t="n">
        <f aca="false">E3643*J3643*M3643</f>
        <v>0</v>
      </c>
    </row>
    <row r="3644" customFormat="false" ht="14.25" hidden="false" customHeight="false" outlineLevel="0" collapsed="false">
      <c r="A3644" s="0" t="n">
        <v>3643</v>
      </c>
      <c r="B3644" s="3" t="n">
        <v>45152</v>
      </c>
      <c r="C3644" s="4" t="s">
        <v>22</v>
      </c>
      <c r="D3644" s="0" t="n">
        <v>7</v>
      </c>
      <c r="E3644" s="0" t="n">
        <v>234</v>
      </c>
      <c r="F3644" s="0" t="s">
        <v>29</v>
      </c>
      <c r="G3644" s="5" t="n">
        <f aca="false">OR(C3644="M15",C3644="M10")</f>
        <v>0</v>
      </c>
      <c r="H3644" s="5" t="n">
        <f aca="false">AND(D3644&lt;=7,D3644&gt;=4)</f>
        <v>1</v>
      </c>
      <c r="I3644" s="5" t="n">
        <f aca="false">AND(B3644&gt;=$P$1,B3644&lt;=$Q$1)</f>
        <v>0</v>
      </c>
      <c r="J3644" s="0" t="n">
        <f aca="false">VLOOKUP(D3644,Товар!$A$1:$F$61,5)</f>
        <v>1000</v>
      </c>
      <c r="K3644" s="5" t="n">
        <f aca="false">IF(F3644="Поступление",TRUE())</f>
        <v>0</v>
      </c>
      <c r="L3644" s="5" t="n">
        <f aca="false">AND(G3644,H3644,I3644,K3644)</f>
        <v>0</v>
      </c>
      <c r="M3644" s="0" t="n">
        <f aca="false">IF(L3644,1,0)</f>
        <v>0</v>
      </c>
      <c r="N3644" s="0" t="n">
        <f aca="false">E3644*J3644*M3644</f>
        <v>0</v>
      </c>
    </row>
    <row r="3645" customFormat="false" ht="14.25" hidden="false" customHeight="false" outlineLevel="0" collapsed="false">
      <c r="A3645" s="0" t="n">
        <v>3644</v>
      </c>
      <c r="B3645" s="3" t="n">
        <v>45152</v>
      </c>
      <c r="C3645" s="4" t="s">
        <v>22</v>
      </c>
      <c r="D3645" s="0" t="n">
        <v>8</v>
      </c>
      <c r="E3645" s="0" t="n">
        <v>238</v>
      </c>
      <c r="F3645" s="0" t="s">
        <v>29</v>
      </c>
      <c r="G3645" s="5" t="n">
        <f aca="false">OR(C3645="M15",C3645="M10")</f>
        <v>0</v>
      </c>
      <c r="H3645" s="5" t="n">
        <f aca="false">AND(D3645&lt;=7,D3645&gt;=4)</f>
        <v>0</v>
      </c>
      <c r="I3645" s="5" t="n">
        <f aca="false">AND(B3645&gt;=$P$1,B3645&lt;=$Q$1)</f>
        <v>0</v>
      </c>
      <c r="J3645" s="0" t="n">
        <f aca="false">VLOOKUP(D3645,Товар!$A$1:$F$61,5)</f>
        <v>250</v>
      </c>
      <c r="K3645" s="5" t="n">
        <f aca="false">IF(F3645="Поступление",TRUE())</f>
        <v>0</v>
      </c>
      <c r="L3645" s="5" t="n">
        <f aca="false">AND(G3645,H3645,I3645,K3645)</f>
        <v>0</v>
      </c>
      <c r="M3645" s="0" t="n">
        <f aca="false">IF(L3645,1,0)</f>
        <v>0</v>
      </c>
      <c r="N3645" s="0" t="n">
        <f aca="false">E3645*J3645*M3645</f>
        <v>0</v>
      </c>
    </row>
    <row r="3646" customFormat="false" ht="14.25" hidden="false" customHeight="false" outlineLevel="0" collapsed="false">
      <c r="A3646" s="0" t="n">
        <v>3645</v>
      </c>
      <c r="B3646" s="3" t="n">
        <v>45152</v>
      </c>
      <c r="C3646" s="4" t="s">
        <v>22</v>
      </c>
      <c r="D3646" s="0" t="n">
        <v>9</v>
      </c>
      <c r="E3646" s="0" t="n">
        <v>295</v>
      </c>
      <c r="F3646" s="0" t="s">
        <v>29</v>
      </c>
      <c r="G3646" s="5" t="n">
        <f aca="false">OR(C3646="M15",C3646="M10")</f>
        <v>0</v>
      </c>
      <c r="H3646" s="5" t="n">
        <f aca="false">AND(D3646&lt;=7,D3646&gt;=4)</f>
        <v>0</v>
      </c>
      <c r="I3646" s="5" t="n">
        <f aca="false">AND(B3646&gt;=$P$1,B3646&lt;=$Q$1)</f>
        <v>0</v>
      </c>
      <c r="J3646" s="0" t="n">
        <f aca="false">VLOOKUP(D3646,Товар!$A$1:$F$61,5)</f>
        <v>500</v>
      </c>
      <c r="K3646" s="5" t="n">
        <f aca="false">IF(F3646="Поступление",TRUE())</f>
        <v>0</v>
      </c>
      <c r="L3646" s="5" t="n">
        <f aca="false">AND(G3646,H3646,I3646,K3646)</f>
        <v>0</v>
      </c>
      <c r="M3646" s="0" t="n">
        <f aca="false">IF(L3646,1,0)</f>
        <v>0</v>
      </c>
      <c r="N3646" s="0" t="n">
        <f aca="false">E3646*J3646*M3646</f>
        <v>0</v>
      </c>
    </row>
    <row r="3647" customFormat="false" ht="14.25" hidden="false" customHeight="false" outlineLevel="0" collapsed="false">
      <c r="A3647" s="0" t="n">
        <v>3646</v>
      </c>
      <c r="B3647" s="3" t="n">
        <v>45152</v>
      </c>
      <c r="C3647" s="4" t="s">
        <v>22</v>
      </c>
      <c r="D3647" s="0" t="n">
        <v>10</v>
      </c>
      <c r="E3647" s="0" t="n">
        <v>211</v>
      </c>
      <c r="F3647" s="0" t="s">
        <v>29</v>
      </c>
      <c r="G3647" s="5" t="n">
        <f aca="false">OR(C3647="M15",C3647="M10")</f>
        <v>0</v>
      </c>
      <c r="H3647" s="5" t="n">
        <f aca="false">AND(D3647&lt;=7,D3647&gt;=4)</f>
        <v>0</v>
      </c>
      <c r="I3647" s="5" t="n">
        <f aca="false">AND(B3647&gt;=$P$1,B3647&lt;=$Q$1)</f>
        <v>0</v>
      </c>
      <c r="J3647" s="0" t="n">
        <f aca="false">VLOOKUP(D3647,Товар!$A$1:$F$61,5)</f>
        <v>1000</v>
      </c>
      <c r="K3647" s="5" t="n">
        <f aca="false">IF(F3647="Поступление",TRUE())</f>
        <v>0</v>
      </c>
      <c r="L3647" s="5" t="n">
        <f aca="false">AND(G3647,H3647,I3647,K3647)</f>
        <v>0</v>
      </c>
      <c r="M3647" s="0" t="n">
        <f aca="false">IF(L3647,1,0)</f>
        <v>0</v>
      </c>
      <c r="N3647" s="0" t="n">
        <f aca="false">E3647*J3647*M3647</f>
        <v>0</v>
      </c>
    </row>
    <row r="3648" customFormat="false" ht="14.25" hidden="false" customHeight="false" outlineLevel="0" collapsed="false">
      <c r="A3648" s="0" t="n">
        <v>3647</v>
      </c>
      <c r="B3648" s="3" t="n">
        <v>45152</v>
      </c>
      <c r="C3648" s="4" t="s">
        <v>22</v>
      </c>
      <c r="D3648" s="0" t="n">
        <v>11</v>
      </c>
      <c r="E3648" s="0" t="n">
        <v>233</v>
      </c>
      <c r="F3648" s="0" t="s">
        <v>29</v>
      </c>
      <c r="G3648" s="5" t="n">
        <f aca="false">OR(C3648="M15",C3648="M10")</f>
        <v>0</v>
      </c>
      <c r="H3648" s="5" t="n">
        <f aca="false">AND(D3648&lt;=7,D3648&gt;=4)</f>
        <v>0</v>
      </c>
      <c r="I3648" s="5" t="n">
        <f aca="false">AND(B3648&gt;=$P$1,B3648&lt;=$Q$1)</f>
        <v>0</v>
      </c>
      <c r="J3648" s="0" t="n">
        <f aca="false">VLOOKUP(D3648,Товар!$A$1:$F$61,5)</f>
        <v>500</v>
      </c>
      <c r="K3648" s="5" t="n">
        <f aca="false">IF(F3648="Поступление",TRUE())</f>
        <v>0</v>
      </c>
      <c r="L3648" s="5" t="n">
        <f aca="false">AND(G3648,H3648,I3648,K3648)</f>
        <v>0</v>
      </c>
      <c r="M3648" s="0" t="n">
        <f aca="false">IF(L3648,1,0)</f>
        <v>0</v>
      </c>
      <c r="N3648" s="0" t="n">
        <f aca="false">E3648*J3648*M3648</f>
        <v>0</v>
      </c>
    </row>
    <row r="3649" customFormat="false" ht="14.25" hidden="false" customHeight="false" outlineLevel="0" collapsed="false">
      <c r="A3649" s="0" t="n">
        <v>3648</v>
      </c>
      <c r="B3649" s="3" t="n">
        <v>45152</v>
      </c>
      <c r="C3649" s="4" t="s">
        <v>22</v>
      </c>
      <c r="D3649" s="0" t="n">
        <v>12</v>
      </c>
      <c r="E3649" s="0" t="n">
        <v>244</v>
      </c>
      <c r="F3649" s="0" t="s">
        <v>29</v>
      </c>
      <c r="G3649" s="5" t="n">
        <f aca="false">OR(C3649="M15",C3649="M10")</f>
        <v>0</v>
      </c>
      <c r="H3649" s="5" t="n">
        <f aca="false">AND(D3649&lt;=7,D3649&gt;=4)</f>
        <v>0</v>
      </c>
      <c r="I3649" s="5" t="n">
        <f aca="false">AND(B3649&gt;=$P$1,B3649&lt;=$Q$1)</f>
        <v>0</v>
      </c>
      <c r="J3649" s="0" t="n">
        <f aca="false">VLOOKUP(D3649,Товар!$A$1:$F$61,5)</f>
        <v>250</v>
      </c>
      <c r="K3649" s="5" t="n">
        <f aca="false">IF(F3649="Поступление",TRUE())</f>
        <v>0</v>
      </c>
      <c r="L3649" s="5" t="n">
        <f aca="false">AND(G3649,H3649,I3649,K3649)</f>
        <v>0</v>
      </c>
      <c r="M3649" s="0" t="n">
        <f aca="false">IF(L3649,1,0)</f>
        <v>0</v>
      </c>
      <c r="N3649" s="0" t="n">
        <f aca="false">E3649*J3649*M3649</f>
        <v>0</v>
      </c>
    </row>
    <row r="3650" customFormat="false" ht="14.25" hidden="false" customHeight="false" outlineLevel="0" collapsed="false">
      <c r="A3650" s="0" t="n">
        <v>3649</v>
      </c>
      <c r="B3650" s="3" t="n">
        <v>45152</v>
      </c>
      <c r="C3650" s="4" t="s">
        <v>22</v>
      </c>
      <c r="D3650" s="0" t="n">
        <v>13</v>
      </c>
      <c r="E3650" s="0" t="n">
        <v>255</v>
      </c>
      <c r="F3650" s="0" t="s">
        <v>29</v>
      </c>
      <c r="G3650" s="5" t="n">
        <f aca="false">OR(C3650="M15",C3650="M10")</f>
        <v>0</v>
      </c>
      <c r="H3650" s="5" t="n">
        <f aca="false">AND(D3650&lt;=7,D3650&gt;=4)</f>
        <v>0</v>
      </c>
      <c r="I3650" s="5" t="n">
        <f aca="false">AND(B3650&gt;=$P$1,B3650&lt;=$Q$1)</f>
        <v>0</v>
      </c>
      <c r="J3650" s="0" t="n">
        <f aca="false">VLOOKUP(D3650,Товар!$A$1:$F$61,5)</f>
        <v>500</v>
      </c>
      <c r="K3650" s="5" t="n">
        <f aca="false">IF(F3650="Поступление",TRUE())</f>
        <v>0</v>
      </c>
      <c r="L3650" s="5" t="n">
        <f aca="false">AND(G3650,H3650,I3650,K3650)</f>
        <v>0</v>
      </c>
      <c r="M3650" s="0" t="n">
        <f aca="false">IF(L3650,1,0)</f>
        <v>0</v>
      </c>
      <c r="N3650" s="0" t="n">
        <f aca="false">E3650*J3650*M3650</f>
        <v>0</v>
      </c>
    </row>
    <row r="3651" customFormat="false" ht="14.25" hidden="false" customHeight="false" outlineLevel="0" collapsed="false">
      <c r="A3651" s="0" t="n">
        <v>3650</v>
      </c>
      <c r="B3651" s="3" t="n">
        <v>45152</v>
      </c>
      <c r="C3651" s="4" t="s">
        <v>22</v>
      </c>
      <c r="D3651" s="0" t="n">
        <v>14</v>
      </c>
      <c r="E3651" s="0" t="n">
        <v>266</v>
      </c>
      <c r="F3651" s="0" t="s">
        <v>29</v>
      </c>
      <c r="G3651" s="5" t="n">
        <f aca="false">OR(C3651="M15",C3651="M10")</f>
        <v>0</v>
      </c>
      <c r="H3651" s="5" t="n">
        <f aca="false">AND(D3651&lt;=7,D3651&gt;=4)</f>
        <v>0</v>
      </c>
      <c r="I3651" s="5" t="n">
        <f aca="false">AND(B3651&gt;=$P$1,B3651&lt;=$Q$1)</f>
        <v>0</v>
      </c>
      <c r="J3651" s="0" t="n">
        <f aca="false">VLOOKUP(D3651,Товар!$A$1:$F$61,5)</f>
        <v>300</v>
      </c>
      <c r="K3651" s="5" t="n">
        <f aca="false">IF(F3651="Поступление",TRUE())</f>
        <v>0</v>
      </c>
      <c r="L3651" s="5" t="n">
        <f aca="false">AND(G3651,H3651,I3651,K3651)</f>
        <v>0</v>
      </c>
      <c r="M3651" s="0" t="n">
        <f aca="false">IF(L3651,1,0)</f>
        <v>0</v>
      </c>
      <c r="N3651" s="0" t="n">
        <f aca="false">E3651*J3651*M3651</f>
        <v>0</v>
      </c>
    </row>
    <row r="3652" customFormat="false" ht="14.25" hidden="false" customHeight="false" outlineLevel="0" collapsed="false">
      <c r="A3652" s="0" t="n">
        <v>3651</v>
      </c>
      <c r="B3652" s="3" t="n">
        <v>45152</v>
      </c>
      <c r="C3652" s="4" t="s">
        <v>22</v>
      </c>
      <c r="D3652" s="0" t="n">
        <v>15</v>
      </c>
      <c r="E3652" s="0" t="n">
        <v>277</v>
      </c>
      <c r="F3652" s="0" t="s">
        <v>29</v>
      </c>
      <c r="G3652" s="5" t="n">
        <f aca="false">OR(C3652="M15",C3652="M10")</f>
        <v>0</v>
      </c>
      <c r="H3652" s="5" t="n">
        <f aca="false">AND(D3652&lt;=7,D3652&gt;=4)</f>
        <v>0</v>
      </c>
      <c r="I3652" s="5" t="n">
        <f aca="false">AND(B3652&gt;=$P$1,B3652&lt;=$Q$1)</f>
        <v>0</v>
      </c>
      <c r="J3652" s="0" t="n">
        <f aca="false">VLOOKUP(D3652,Товар!$A$1:$F$61,5)</f>
        <v>250</v>
      </c>
      <c r="K3652" s="5" t="n">
        <f aca="false">IF(F3652="Поступление",TRUE())</f>
        <v>0</v>
      </c>
      <c r="L3652" s="5" t="n">
        <f aca="false">AND(G3652,H3652,I3652,K3652)</f>
        <v>0</v>
      </c>
      <c r="M3652" s="0" t="n">
        <f aca="false">IF(L3652,1,0)</f>
        <v>0</v>
      </c>
      <c r="N3652" s="0" t="n">
        <f aca="false">E3652*J3652*M3652</f>
        <v>0</v>
      </c>
    </row>
    <row r="3653" customFormat="false" ht="14.25" hidden="false" customHeight="false" outlineLevel="0" collapsed="false">
      <c r="A3653" s="0" t="n">
        <v>3652</v>
      </c>
      <c r="B3653" s="3" t="n">
        <v>45152</v>
      </c>
      <c r="C3653" s="4" t="s">
        <v>22</v>
      </c>
      <c r="D3653" s="0" t="n">
        <v>16</v>
      </c>
      <c r="E3653" s="0" t="n">
        <v>288</v>
      </c>
      <c r="F3653" s="0" t="s">
        <v>29</v>
      </c>
      <c r="G3653" s="5" t="n">
        <f aca="false">OR(C3653="M15",C3653="M10")</f>
        <v>0</v>
      </c>
      <c r="H3653" s="5" t="n">
        <f aca="false">AND(D3653&lt;=7,D3653&gt;=4)</f>
        <v>0</v>
      </c>
      <c r="I3653" s="5" t="n">
        <f aca="false">AND(B3653&gt;=$P$1,B3653&lt;=$Q$1)</f>
        <v>0</v>
      </c>
      <c r="J3653" s="0" t="n">
        <f aca="false">VLOOKUP(D3653,Товар!$A$1:$F$61,5)</f>
        <v>1</v>
      </c>
      <c r="K3653" s="5" t="n">
        <f aca="false">IF(F3653="Поступление",TRUE())</f>
        <v>0</v>
      </c>
      <c r="L3653" s="5" t="n">
        <f aca="false">AND(G3653,H3653,I3653,K3653)</f>
        <v>0</v>
      </c>
      <c r="M3653" s="0" t="n">
        <f aca="false">IF(L3653,1,0)</f>
        <v>0</v>
      </c>
      <c r="N3653" s="0" t="n">
        <f aca="false">E3653*J3653*M3653</f>
        <v>0</v>
      </c>
    </row>
    <row r="3654" customFormat="false" ht="14.25" hidden="false" customHeight="false" outlineLevel="0" collapsed="false">
      <c r="A3654" s="0" t="n">
        <v>3653</v>
      </c>
      <c r="B3654" s="3" t="n">
        <v>45152</v>
      </c>
      <c r="C3654" s="4" t="s">
        <v>22</v>
      </c>
      <c r="D3654" s="0" t="n">
        <v>17</v>
      </c>
      <c r="E3654" s="0" t="n">
        <v>299</v>
      </c>
      <c r="F3654" s="0" t="s">
        <v>29</v>
      </c>
      <c r="G3654" s="5" t="n">
        <f aca="false">OR(C3654="M15",C3654="M10")</f>
        <v>0</v>
      </c>
      <c r="H3654" s="5" t="n">
        <f aca="false">AND(D3654&lt;=7,D3654&gt;=4)</f>
        <v>0</v>
      </c>
      <c r="I3654" s="5" t="n">
        <f aca="false">AND(B3654&gt;=$P$1,B3654&lt;=$Q$1)</f>
        <v>0</v>
      </c>
      <c r="J3654" s="0" t="n">
        <f aca="false">VLOOKUP(D3654,Товар!$A$1:$F$61,5)</f>
        <v>150</v>
      </c>
      <c r="K3654" s="5" t="n">
        <f aca="false">IF(F3654="Поступление",TRUE())</f>
        <v>0</v>
      </c>
      <c r="L3654" s="5" t="n">
        <f aca="false">AND(G3654,H3654,I3654,K3654)</f>
        <v>0</v>
      </c>
      <c r="M3654" s="0" t="n">
        <f aca="false">IF(L3654,1,0)</f>
        <v>0</v>
      </c>
      <c r="N3654" s="0" t="n">
        <f aca="false">E3654*J3654*M3654</f>
        <v>0</v>
      </c>
    </row>
    <row r="3655" customFormat="false" ht="14.25" hidden="false" customHeight="false" outlineLevel="0" collapsed="false">
      <c r="A3655" s="0" t="n">
        <v>3654</v>
      </c>
      <c r="B3655" s="3" t="n">
        <v>45152</v>
      </c>
      <c r="C3655" s="4" t="s">
        <v>22</v>
      </c>
      <c r="D3655" s="0" t="n">
        <v>18</v>
      </c>
      <c r="E3655" s="0" t="n">
        <v>201</v>
      </c>
      <c r="F3655" s="0" t="s">
        <v>29</v>
      </c>
      <c r="G3655" s="5" t="n">
        <f aca="false">OR(C3655="M15",C3655="M10")</f>
        <v>0</v>
      </c>
      <c r="H3655" s="5" t="n">
        <f aca="false">AND(D3655&lt;=7,D3655&gt;=4)</f>
        <v>0</v>
      </c>
      <c r="I3655" s="5" t="n">
        <f aca="false">AND(B3655&gt;=$P$1,B3655&lt;=$Q$1)</f>
        <v>0</v>
      </c>
      <c r="J3655" s="0" t="n">
        <f aca="false">VLOOKUP(D3655,Товар!$A$1:$F$61,5)</f>
        <v>150</v>
      </c>
      <c r="K3655" s="5" t="n">
        <f aca="false">IF(F3655="Поступление",TRUE())</f>
        <v>0</v>
      </c>
      <c r="L3655" s="5" t="n">
        <f aca="false">AND(G3655,H3655,I3655,K3655)</f>
        <v>0</v>
      </c>
      <c r="M3655" s="0" t="n">
        <f aca="false">IF(L3655,1,0)</f>
        <v>0</v>
      </c>
      <c r="N3655" s="0" t="n">
        <f aca="false">E3655*J3655*M3655</f>
        <v>0</v>
      </c>
    </row>
    <row r="3656" customFormat="false" ht="14.25" hidden="false" customHeight="false" outlineLevel="0" collapsed="false">
      <c r="A3656" s="0" t="n">
        <v>3655</v>
      </c>
      <c r="B3656" s="3" t="n">
        <v>45152</v>
      </c>
      <c r="C3656" s="4" t="s">
        <v>22</v>
      </c>
      <c r="D3656" s="0" t="n">
        <v>19</v>
      </c>
      <c r="E3656" s="0" t="n">
        <v>205</v>
      </c>
      <c r="F3656" s="0" t="s">
        <v>29</v>
      </c>
      <c r="G3656" s="5" t="n">
        <f aca="false">OR(C3656="M15",C3656="M10")</f>
        <v>0</v>
      </c>
      <c r="H3656" s="5" t="n">
        <f aca="false">AND(D3656&lt;=7,D3656&gt;=4)</f>
        <v>0</v>
      </c>
      <c r="I3656" s="5" t="n">
        <f aca="false">AND(B3656&gt;=$P$1,B3656&lt;=$Q$1)</f>
        <v>0</v>
      </c>
      <c r="J3656" s="0" t="n">
        <f aca="false">VLOOKUP(D3656,Товар!$A$1:$F$61,5)</f>
        <v>700</v>
      </c>
      <c r="K3656" s="5" t="n">
        <f aca="false">IF(F3656="Поступление",TRUE())</f>
        <v>0</v>
      </c>
      <c r="L3656" s="5" t="n">
        <f aca="false">AND(G3656,H3656,I3656,K3656)</f>
        <v>0</v>
      </c>
      <c r="M3656" s="0" t="n">
        <f aca="false">IF(L3656,1,0)</f>
        <v>0</v>
      </c>
      <c r="N3656" s="0" t="n">
        <f aca="false">E3656*J3656*M3656</f>
        <v>0</v>
      </c>
    </row>
    <row r="3657" customFormat="false" ht="14.25" hidden="false" customHeight="false" outlineLevel="0" collapsed="false">
      <c r="A3657" s="0" t="n">
        <v>3656</v>
      </c>
      <c r="B3657" s="3" t="n">
        <v>45152</v>
      </c>
      <c r="C3657" s="4" t="s">
        <v>22</v>
      </c>
      <c r="D3657" s="0" t="n">
        <v>20</v>
      </c>
      <c r="E3657" s="0" t="n">
        <v>357</v>
      </c>
      <c r="F3657" s="0" t="s">
        <v>29</v>
      </c>
      <c r="G3657" s="5" t="n">
        <f aca="false">OR(C3657="M15",C3657="M10")</f>
        <v>0</v>
      </c>
      <c r="H3657" s="5" t="n">
        <f aca="false">AND(D3657&lt;=7,D3657&gt;=4)</f>
        <v>0</v>
      </c>
      <c r="I3657" s="5" t="n">
        <f aca="false">AND(B3657&gt;=$P$1,B3657&lt;=$Q$1)</f>
        <v>0</v>
      </c>
      <c r="J3657" s="0" t="n">
        <f aca="false">VLOOKUP(D3657,Товар!$A$1:$F$61,5)</f>
        <v>500</v>
      </c>
      <c r="K3657" s="5" t="n">
        <f aca="false">IF(F3657="Поступление",TRUE())</f>
        <v>0</v>
      </c>
      <c r="L3657" s="5" t="n">
        <f aca="false">AND(G3657,H3657,I3657,K3657)</f>
        <v>0</v>
      </c>
      <c r="M3657" s="0" t="n">
        <f aca="false">IF(L3657,1,0)</f>
        <v>0</v>
      </c>
      <c r="N3657" s="0" t="n">
        <f aca="false">E3657*J3657*M3657</f>
        <v>0</v>
      </c>
    </row>
    <row r="3658" customFormat="false" ht="14.25" hidden="false" customHeight="false" outlineLevel="0" collapsed="false">
      <c r="A3658" s="0" t="n">
        <v>3657</v>
      </c>
      <c r="B3658" s="3" t="n">
        <v>45152</v>
      </c>
      <c r="C3658" s="4" t="s">
        <v>22</v>
      </c>
      <c r="D3658" s="0" t="n">
        <v>21</v>
      </c>
      <c r="E3658" s="0" t="n">
        <v>268</v>
      </c>
      <c r="F3658" s="0" t="s">
        <v>29</v>
      </c>
      <c r="G3658" s="5" t="n">
        <f aca="false">OR(C3658="M15",C3658="M10")</f>
        <v>0</v>
      </c>
      <c r="H3658" s="5" t="n">
        <f aca="false">AND(D3658&lt;=7,D3658&gt;=4)</f>
        <v>0</v>
      </c>
      <c r="I3658" s="5" t="n">
        <f aca="false">AND(B3658&gt;=$P$1,B3658&lt;=$Q$1)</f>
        <v>0</v>
      </c>
      <c r="J3658" s="0" t="n">
        <f aca="false">VLOOKUP(D3658,Товар!$A$1:$F$61,5)</f>
        <v>500</v>
      </c>
      <c r="K3658" s="5" t="n">
        <f aca="false">IF(F3658="Поступление",TRUE())</f>
        <v>0</v>
      </c>
      <c r="L3658" s="5" t="n">
        <f aca="false">AND(G3658,H3658,I3658,K3658)</f>
        <v>0</v>
      </c>
      <c r="M3658" s="0" t="n">
        <f aca="false">IF(L3658,1,0)</f>
        <v>0</v>
      </c>
      <c r="N3658" s="0" t="n">
        <f aca="false">E3658*J3658*M3658</f>
        <v>0</v>
      </c>
    </row>
    <row r="3659" customFormat="false" ht="14.25" hidden="false" customHeight="false" outlineLevel="0" collapsed="false">
      <c r="A3659" s="0" t="n">
        <v>3658</v>
      </c>
      <c r="B3659" s="3" t="n">
        <v>45152</v>
      </c>
      <c r="C3659" s="4" t="s">
        <v>22</v>
      </c>
      <c r="D3659" s="0" t="n">
        <v>22</v>
      </c>
      <c r="E3659" s="0" t="n">
        <v>279</v>
      </c>
      <c r="F3659" s="0" t="s">
        <v>29</v>
      </c>
      <c r="G3659" s="5" t="n">
        <f aca="false">OR(C3659="M15",C3659="M10")</f>
        <v>0</v>
      </c>
      <c r="H3659" s="5" t="n">
        <f aca="false">AND(D3659&lt;=7,D3659&gt;=4)</f>
        <v>0</v>
      </c>
      <c r="I3659" s="5" t="n">
        <f aca="false">AND(B3659&gt;=$P$1,B3659&lt;=$Q$1)</f>
        <v>0</v>
      </c>
      <c r="J3659" s="0" t="n">
        <f aca="false">VLOOKUP(D3659,Товар!$A$1:$F$61,5)</f>
        <v>600</v>
      </c>
      <c r="K3659" s="5" t="n">
        <f aca="false">IF(F3659="Поступление",TRUE())</f>
        <v>0</v>
      </c>
      <c r="L3659" s="5" t="n">
        <f aca="false">AND(G3659,H3659,I3659,K3659)</f>
        <v>0</v>
      </c>
      <c r="M3659" s="0" t="n">
        <f aca="false">IF(L3659,1,0)</f>
        <v>0</v>
      </c>
      <c r="N3659" s="0" t="n">
        <f aca="false">E3659*J3659*M3659</f>
        <v>0</v>
      </c>
    </row>
    <row r="3660" customFormat="false" ht="14.25" hidden="false" customHeight="false" outlineLevel="0" collapsed="false">
      <c r="A3660" s="0" t="n">
        <v>3659</v>
      </c>
      <c r="B3660" s="3" t="n">
        <v>45152</v>
      </c>
      <c r="C3660" s="4" t="s">
        <v>22</v>
      </c>
      <c r="D3660" s="0" t="n">
        <v>23</v>
      </c>
      <c r="E3660" s="0" t="n">
        <v>281</v>
      </c>
      <c r="F3660" s="0" t="s">
        <v>29</v>
      </c>
      <c r="G3660" s="5" t="n">
        <f aca="false">OR(C3660="M15",C3660="M10")</f>
        <v>0</v>
      </c>
      <c r="H3660" s="5" t="n">
        <f aca="false">AND(D3660&lt;=7,D3660&gt;=4)</f>
        <v>0</v>
      </c>
      <c r="I3660" s="5" t="n">
        <f aca="false">AND(B3660&gt;=$P$1,B3660&lt;=$Q$1)</f>
        <v>0</v>
      </c>
      <c r="J3660" s="0" t="n">
        <f aca="false">VLOOKUP(D3660,Товар!$A$1:$F$61,5)</f>
        <v>1000</v>
      </c>
      <c r="K3660" s="5" t="n">
        <f aca="false">IF(F3660="Поступление",TRUE())</f>
        <v>0</v>
      </c>
      <c r="L3660" s="5" t="n">
        <f aca="false">AND(G3660,H3660,I3660,K3660)</f>
        <v>0</v>
      </c>
      <c r="M3660" s="0" t="n">
        <f aca="false">IF(L3660,1,0)</f>
        <v>0</v>
      </c>
      <c r="N3660" s="0" t="n">
        <f aca="false">E3660*J3660*M3660</f>
        <v>0</v>
      </c>
    </row>
    <row r="3661" customFormat="false" ht="14.25" hidden="false" customHeight="false" outlineLevel="0" collapsed="false">
      <c r="A3661" s="0" t="n">
        <v>3660</v>
      </c>
      <c r="B3661" s="3" t="n">
        <v>45152</v>
      </c>
      <c r="C3661" s="4" t="s">
        <v>22</v>
      </c>
      <c r="D3661" s="0" t="n">
        <v>24</v>
      </c>
      <c r="E3661" s="0" t="n">
        <v>292</v>
      </c>
      <c r="F3661" s="0" t="s">
        <v>29</v>
      </c>
      <c r="G3661" s="5" t="n">
        <f aca="false">OR(C3661="M15",C3661="M10")</f>
        <v>0</v>
      </c>
      <c r="H3661" s="5" t="n">
        <f aca="false">AND(D3661&lt;=7,D3661&gt;=4)</f>
        <v>0</v>
      </c>
      <c r="I3661" s="5" t="n">
        <f aca="false">AND(B3661&gt;=$P$1,B3661&lt;=$Q$1)</f>
        <v>0</v>
      </c>
      <c r="J3661" s="0" t="n">
        <f aca="false">VLOOKUP(D3661,Товар!$A$1:$F$61,5)</f>
        <v>200</v>
      </c>
      <c r="K3661" s="5" t="n">
        <f aca="false">IF(F3661="Поступление",TRUE())</f>
        <v>0</v>
      </c>
      <c r="L3661" s="5" t="n">
        <f aca="false">AND(G3661,H3661,I3661,K3661)</f>
        <v>0</v>
      </c>
      <c r="M3661" s="0" t="n">
        <f aca="false">IF(L3661,1,0)</f>
        <v>0</v>
      </c>
      <c r="N3661" s="0" t="n">
        <f aca="false">E3661*J3661*M3661</f>
        <v>0</v>
      </c>
    </row>
    <row r="3662" customFormat="false" ht="14.25" hidden="false" customHeight="false" outlineLevel="0" collapsed="false">
      <c r="A3662" s="0" t="n">
        <v>3661</v>
      </c>
      <c r="B3662" s="3" t="n">
        <v>45152</v>
      </c>
      <c r="C3662" s="4" t="s">
        <v>22</v>
      </c>
      <c r="D3662" s="0" t="n">
        <v>25</v>
      </c>
      <c r="E3662" s="0" t="n">
        <v>203</v>
      </c>
      <c r="F3662" s="0" t="s">
        <v>29</v>
      </c>
      <c r="G3662" s="5" t="n">
        <f aca="false">OR(C3662="M15",C3662="M10")</f>
        <v>0</v>
      </c>
      <c r="H3662" s="5" t="n">
        <f aca="false">AND(D3662&lt;=7,D3662&gt;=4)</f>
        <v>0</v>
      </c>
      <c r="I3662" s="5" t="n">
        <f aca="false">AND(B3662&gt;=$P$1,B3662&lt;=$Q$1)</f>
        <v>0</v>
      </c>
      <c r="J3662" s="0" t="n">
        <f aca="false">VLOOKUP(D3662,Товар!$A$1:$F$61,5)</f>
        <v>250</v>
      </c>
      <c r="K3662" s="5" t="n">
        <f aca="false">IF(F3662="Поступление",TRUE())</f>
        <v>0</v>
      </c>
      <c r="L3662" s="5" t="n">
        <f aca="false">AND(G3662,H3662,I3662,K3662)</f>
        <v>0</v>
      </c>
      <c r="M3662" s="0" t="n">
        <f aca="false">IF(L3662,1,0)</f>
        <v>0</v>
      </c>
      <c r="N3662" s="0" t="n">
        <f aca="false">E3662*J3662*M3662</f>
        <v>0</v>
      </c>
    </row>
    <row r="3663" customFormat="false" ht="14.25" hidden="false" customHeight="false" outlineLevel="0" collapsed="false">
      <c r="A3663" s="0" t="n">
        <v>3662</v>
      </c>
      <c r="B3663" s="3" t="n">
        <v>45152</v>
      </c>
      <c r="C3663" s="4" t="s">
        <v>22</v>
      </c>
      <c r="D3663" s="0" t="n">
        <v>26</v>
      </c>
      <c r="E3663" s="0" t="n">
        <v>214</v>
      </c>
      <c r="F3663" s="0" t="s">
        <v>29</v>
      </c>
      <c r="G3663" s="5" t="n">
        <f aca="false">OR(C3663="M15",C3663="M10")</f>
        <v>0</v>
      </c>
      <c r="H3663" s="5" t="n">
        <f aca="false">AND(D3663&lt;=7,D3663&gt;=4)</f>
        <v>0</v>
      </c>
      <c r="I3663" s="5" t="n">
        <f aca="false">AND(B3663&gt;=$P$1,B3663&lt;=$Q$1)</f>
        <v>0</v>
      </c>
      <c r="J3663" s="0" t="n">
        <f aca="false">VLOOKUP(D3663,Товар!$A$1:$F$61,5)</f>
        <v>300</v>
      </c>
      <c r="K3663" s="5" t="n">
        <f aca="false">IF(F3663="Поступление",TRUE())</f>
        <v>0</v>
      </c>
      <c r="L3663" s="5" t="n">
        <f aca="false">AND(G3663,H3663,I3663,K3663)</f>
        <v>0</v>
      </c>
      <c r="M3663" s="0" t="n">
        <f aca="false">IF(L3663,1,0)</f>
        <v>0</v>
      </c>
      <c r="N3663" s="0" t="n">
        <f aca="false">E3663*J3663*M3663</f>
        <v>0</v>
      </c>
    </row>
    <row r="3664" customFormat="false" ht="14.25" hidden="false" customHeight="false" outlineLevel="0" collapsed="false">
      <c r="A3664" s="0" t="n">
        <v>3663</v>
      </c>
      <c r="B3664" s="3" t="n">
        <v>45152</v>
      </c>
      <c r="C3664" s="4" t="s">
        <v>22</v>
      </c>
      <c r="D3664" s="0" t="n">
        <v>27</v>
      </c>
      <c r="E3664" s="0" t="n">
        <v>225</v>
      </c>
      <c r="F3664" s="0" t="s">
        <v>29</v>
      </c>
      <c r="G3664" s="5" t="n">
        <f aca="false">OR(C3664="M15",C3664="M10")</f>
        <v>0</v>
      </c>
      <c r="H3664" s="5" t="n">
        <f aca="false">AND(D3664&lt;=7,D3664&gt;=4)</f>
        <v>0</v>
      </c>
      <c r="I3664" s="5" t="n">
        <f aca="false">AND(B3664&gt;=$P$1,B3664&lt;=$Q$1)</f>
        <v>0</v>
      </c>
      <c r="J3664" s="0" t="n">
        <f aca="false">VLOOKUP(D3664,Товар!$A$1:$F$61,5)</f>
        <v>100</v>
      </c>
      <c r="K3664" s="5" t="n">
        <f aca="false">IF(F3664="Поступление",TRUE())</f>
        <v>0</v>
      </c>
      <c r="L3664" s="5" t="n">
        <f aca="false">AND(G3664,H3664,I3664,K3664)</f>
        <v>0</v>
      </c>
      <c r="M3664" s="0" t="n">
        <f aca="false">IF(L3664,1,0)</f>
        <v>0</v>
      </c>
      <c r="N3664" s="0" t="n">
        <f aca="false">E3664*J3664*M3664</f>
        <v>0</v>
      </c>
    </row>
    <row r="3665" customFormat="false" ht="14.25" hidden="false" customHeight="false" outlineLevel="0" collapsed="false">
      <c r="A3665" s="0" t="n">
        <v>3664</v>
      </c>
      <c r="B3665" s="3" t="n">
        <v>45152</v>
      </c>
      <c r="C3665" s="4" t="s">
        <v>22</v>
      </c>
      <c r="D3665" s="0" t="n">
        <v>28</v>
      </c>
      <c r="E3665" s="0" t="n">
        <v>236</v>
      </c>
      <c r="F3665" s="0" t="s">
        <v>29</v>
      </c>
      <c r="G3665" s="5" t="n">
        <f aca="false">OR(C3665="M15",C3665="M10")</f>
        <v>0</v>
      </c>
      <c r="H3665" s="5" t="n">
        <f aca="false">AND(D3665&lt;=7,D3665&gt;=4)</f>
        <v>0</v>
      </c>
      <c r="I3665" s="5" t="n">
        <f aca="false">AND(B3665&gt;=$P$1,B3665&lt;=$Q$1)</f>
        <v>0</v>
      </c>
      <c r="J3665" s="0" t="n">
        <f aca="false">VLOOKUP(D3665,Товар!$A$1:$F$61,5)</f>
        <v>250</v>
      </c>
      <c r="K3665" s="5" t="n">
        <f aca="false">IF(F3665="Поступление",TRUE())</f>
        <v>0</v>
      </c>
      <c r="L3665" s="5" t="n">
        <f aca="false">AND(G3665,H3665,I3665,K3665)</f>
        <v>0</v>
      </c>
      <c r="M3665" s="0" t="n">
        <f aca="false">IF(L3665,1,0)</f>
        <v>0</v>
      </c>
      <c r="N3665" s="0" t="n">
        <f aca="false">E3665*J3665*M3665</f>
        <v>0</v>
      </c>
    </row>
    <row r="3666" customFormat="false" ht="14.25" hidden="false" customHeight="false" outlineLevel="0" collapsed="false">
      <c r="A3666" s="0" t="n">
        <v>3665</v>
      </c>
      <c r="B3666" s="3" t="n">
        <v>45152</v>
      </c>
      <c r="C3666" s="4" t="s">
        <v>22</v>
      </c>
      <c r="D3666" s="0" t="n">
        <v>29</v>
      </c>
      <c r="E3666" s="0" t="n">
        <v>247</v>
      </c>
      <c r="F3666" s="0" t="s">
        <v>29</v>
      </c>
      <c r="G3666" s="5" t="n">
        <f aca="false">OR(C3666="M15",C3666="M10")</f>
        <v>0</v>
      </c>
      <c r="H3666" s="5" t="n">
        <f aca="false">AND(D3666&lt;=7,D3666&gt;=4)</f>
        <v>0</v>
      </c>
      <c r="I3666" s="5" t="n">
        <f aca="false">AND(B3666&gt;=$P$1,B3666&lt;=$Q$1)</f>
        <v>0</v>
      </c>
      <c r="J3666" s="0" t="n">
        <f aca="false">VLOOKUP(D3666,Товар!$A$1:$F$61,5)</f>
        <v>250</v>
      </c>
      <c r="K3666" s="5" t="n">
        <f aca="false">IF(F3666="Поступление",TRUE())</f>
        <v>0</v>
      </c>
      <c r="L3666" s="5" t="n">
        <f aca="false">AND(G3666,H3666,I3666,K3666)</f>
        <v>0</v>
      </c>
      <c r="M3666" s="0" t="n">
        <f aca="false">IF(L3666,1,0)</f>
        <v>0</v>
      </c>
      <c r="N3666" s="0" t="n">
        <f aca="false">E3666*J3666*M3666</f>
        <v>0</v>
      </c>
    </row>
    <row r="3667" customFormat="false" ht="14.25" hidden="false" customHeight="false" outlineLevel="0" collapsed="false">
      <c r="A3667" s="0" t="n">
        <v>3666</v>
      </c>
      <c r="B3667" s="3" t="n">
        <v>45152</v>
      </c>
      <c r="C3667" s="4" t="s">
        <v>22</v>
      </c>
      <c r="D3667" s="0" t="n">
        <v>30</v>
      </c>
      <c r="E3667" s="0" t="n">
        <v>258</v>
      </c>
      <c r="F3667" s="0" t="s">
        <v>29</v>
      </c>
      <c r="G3667" s="5" t="n">
        <f aca="false">OR(C3667="M15",C3667="M10")</f>
        <v>0</v>
      </c>
      <c r="H3667" s="5" t="n">
        <f aca="false">AND(D3667&lt;=7,D3667&gt;=4)</f>
        <v>0</v>
      </c>
      <c r="I3667" s="5" t="n">
        <f aca="false">AND(B3667&gt;=$P$1,B3667&lt;=$Q$1)</f>
        <v>0</v>
      </c>
      <c r="J3667" s="0" t="n">
        <f aca="false">VLOOKUP(D3667,Товар!$A$1:$F$61,5)</f>
        <v>100</v>
      </c>
      <c r="K3667" s="5" t="n">
        <f aca="false">IF(F3667="Поступление",TRUE())</f>
        <v>0</v>
      </c>
      <c r="L3667" s="5" t="n">
        <f aca="false">AND(G3667,H3667,I3667,K3667)</f>
        <v>0</v>
      </c>
      <c r="M3667" s="0" t="n">
        <f aca="false">IF(L3667,1,0)</f>
        <v>0</v>
      </c>
      <c r="N3667" s="0" t="n">
        <f aca="false">E3667*J3667*M3667</f>
        <v>0</v>
      </c>
    </row>
    <row r="3668" customFormat="false" ht="14.25" hidden="false" customHeight="false" outlineLevel="0" collapsed="false">
      <c r="A3668" s="0" t="n">
        <v>3667</v>
      </c>
      <c r="B3668" s="3" t="n">
        <v>45152</v>
      </c>
      <c r="C3668" s="4" t="s">
        <v>22</v>
      </c>
      <c r="D3668" s="0" t="n">
        <v>31</v>
      </c>
      <c r="E3668" s="0" t="n">
        <v>256</v>
      </c>
      <c r="F3668" s="0" t="s">
        <v>29</v>
      </c>
      <c r="G3668" s="5" t="n">
        <f aca="false">OR(C3668="M15",C3668="M10")</f>
        <v>0</v>
      </c>
      <c r="H3668" s="5" t="n">
        <f aca="false">AND(D3668&lt;=7,D3668&gt;=4)</f>
        <v>0</v>
      </c>
      <c r="I3668" s="5" t="n">
        <f aca="false">AND(B3668&gt;=$P$1,B3668&lt;=$Q$1)</f>
        <v>0</v>
      </c>
      <c r="J3668" s="0" t="n">
        <f aca="false">VLOOKUP(D3668,Товар!$A$1:$F$61,5)</f>
        <v>80</v>
      </c>
      <c r="K3668" s="5" t="n">
        <f aca="false">IF(F3668="Поступление",TRUE())</f>
        <v>0</v>
      </c>
      <c r="L3668" s="5" t="n">
        <f aca="false">AND(G3668,H3668,I3668,K3668)</f>
        <v>0</v>
      </c>
      <c r="M3668" s="0" t="n">
        <f aca="false">IF(L3668,1,0)</f>
        <v>0</v>
      </c>
      <c r="N3668" s="0" t="n">
        <f aca="false">E3668*J3668*M3668</f>
        <v>0</v>
      </c>
    </row>
    <row r="3669" customFormat="false" ht="14.25" hidden="false" customHeight="false" outlineLevel="0" collapsed="false">
      <c r="A3669" s="0" t="n">
        <v>3668</v>
      </c>
      <c r="B3669" s="3" t="n">
        <v>45152</v>
      </c>
      <c r="C3669" s="4" t="s">
        <v>22</v>
      </c>
      <c r="D3669" s="0" t="n">
        <v>32</v>
      </c>
      <c r="E3669" s="0" t="n">
        <v>269</v>
      </c>
      <c r="F3669" s="0" t="s">
        <v>29</v>
      </c>
      <c r="G3669" s="5" t="n">
        <f aca="false">OR(C3669="M15",C3669="M10")</f>
        <v>0</v>
      </c>
      <c r="H3669" s="5" t="n">
        <f aca="false">AND(D3669&lt;=7,D3669&gt;=4)</f>
        <v>0</v>
      </c>
      <c r="I3669" s="5" t="n">
        <f aca="false">AND(B3669&gt;=$P$1,B3669&lt;=$Q$1)</f>
        <v>0</v>
      </c>
      <c r="J3669" s="0" t="n">
        <f aca="false">VLOOKUP(D3669,Товар!$A$1:$F$61,5)</f>
        <v>100</v>
      </c>
      <c r="K3669" s="5" t="n">
        <f aca="false">IF(F3669="Поступление",TRUE())</f>
        <v>0</v>
      </c>
      <c r="L3669" s="5" t="n">
        <f aca="false">AND(G3669,H3669,I3669,K3669)</f>
        <v>0</v>
      </c>
      <c r="M3669" s="0" t="n">
        <f aca="false">IF(L3669,1,0)</f>
        <v>0</v>
      </c>
      <c r="N3669" s="0" t="n">
        <f aca="false">E3669*J3669*M3669</f>
        <v>0</v>
      </c>
    </row>
    <row r="3670" customFormat="false" ht="14.25" hidden="false" customHeight="false" outlineLevel="0" collapsed="false">
      <c r="A3670" s="0" t="n">
        <v>3669</v>
      </c>
      <c r="B3670" s="3" t="n">
        <v>45152</v>
      </c>
      <c r="C3670" s="4" t="s">
        <v>22</v>
      </c>
      <c r="D3670" s="0" t="n">
        <v>33</v>
      </c>
      <c r="E3670" s="0" t="n">
        <v>204</v>
      </c>
      <c r="F3670" s="0" t="s">
        <v>29</v>
      </c>
      <c r="G3670" s="5" t="n">
        <f aca="false">OR(C3670="M15",C3670="M10")</f>
        <v>0</v>
      </c>
      <c r="H3670" s="5" t="n">
        <f aca="false">AND(D3670&lt;=7,D3670&gt;=4)</f>
        <v>0</v>
      </c>
      <c r="I3670" s="5" t="n">
        <f aca="false">AND(B3670&gt;=$P$1,B3670&lt;=$Q$1)</f>
        <v>0</v>
      </c>
      <c r="J3670" s="0" t="n">
        <f aca="false">VLOOKUP(D3670,Товар!$A$1:$F$61,5)</f>
        <v>100</v>
      </c>
      <c r="K3670" s="5" t="n">
        <f aca="false">IF(F3670="Поступление",TRUE())</f>
        <v>0</v>
      </c>
      <c r="L3670" s="5" t="n">
        <f aca="false">AND(G3670,H3670,I3670,K3670)</f>
        <v>0</v>
      </c>
      <c r="M3670" s="0" t="n">
        <f aca="false">IF(L3670,1,0)</f>
        <v>0</v>
      </c>
      <c r="N3670" s="0" t="n">
        <f aca="false">E3670*J3670*M3670</f>
        <v>0</v>
      </c>
    </row>
    <row r="3671" customFormat="false" ht="14.25" hidden="false" customHeight="false" outlineLevel="0" collapsed="false">
      <c r="A3671" s="0" t="n">
        <v>3670</v>
      </c>
      <c r="B3671" s="3" t="n">
        <v>45152</v>
      </c>
      <c r="C3671" s="4" t="s">
        <v>22</v>
      </c>
      <c r="D3671" s="0" t="n">
        <v>34</v>
      </c>
      <c r="E3671" s="0" t="n">
        <v>206</v>
      </c>
      <c r="F3671" s="0" t="s">
        <v>29</v>
      </c>
      <c r="G3671" s="5" t="n">
        <f aca="false">OR(C3671="M15",C3671="M10")</f>
        <v>0</v>
      </c>
      <c r="H3671" s="5" t="n">
        <f aca="false">AND(D3671&lt;=7,D3671&gt;=4)</f>
        <v>0</v>
      </c>
      <c r="I3671" s="5" t="n">
        <f aca="false">AND(B3671&gt;=$P$1,B3671&lt;=$Q$1)</f>
        <v>0</v>
      </c>
      <c r="J3671" s="0" t="n">
        <f aca="false">VLOOKUP(D3671,Товар!$A$1:$F$61,5)</f>
        <v>200</v>
      </c>
      <c r="K3671" s="5" t="n">
        <f aca="false">IF(F3671="Поступление",TRUE())</f>
        <v>0</v>
      </c>
      <c r="L3671" s="5" t="n">
        <f aca="false">AND(G3671,H3671,I3671,K3671)</f>
        <v>0</v>
      </c>
      <c r="M3671" s="0" t="n">
        <f aca="false">IF(L3671,1,0)</f>
        <v>0</v>
      </c>
      <c r="N3671" s="0" t="n">
        <f aca="false">E3671*J3671*M3671</f>
        <v>0</v>
      </c>
    </row>
    <row r="3672" customFormat="false" ht="14.25" hidden="false" customHeight="false" outlineLevel="0" collapsed="false">
      <c r="A3672" s="0" t="n">
        <v>3671</v>
      </c>
      <c r="B3672" s="3" t="n">
        <v>45152</v>
      </c>
      <c r="C3672" s="4" t="s">
        <v>22</v>
      </c>
      <c r="D3672" s="0" t="n">
        <v>35</v>
      </c>
      <c r="E3672" s="0" t="n">
        <v>208</v>
      </c>
      <c r="F3672" s="0" t="s">
        <v>29</v>
      </c>
      <c r="G3672" s="5" t="n">
        <f aca="false">OR(C3672="M15",C3672="M10")</f>
        <v>0</v>
      </c>
      <c r="H3672" s="5" t="n">
        <f aca="false">AND(D3672&lt;=7,D3672&gt;=4)</f>
        <v>0</v>
      </c>
      <c r="I3672" s="5" t="n">
        <f aca="false">AND(B3672&gt;=$P$1,B3672&lt;=$Q$1)</f>
        <v>0</v>
      </c>
      <c r="J3672" s="0" t="n">
        <f aca="false">VLOOKUP(D3672,Товар!$A$1:$F$61,5)</f>
        <v>300</v>
      </c>
      <c r="K3672" s="5" t="n">
        <f aca="false">IF(F3672="Поступление",TRUE())</f>
        <v>0</v>
      </c>
      <c r="L3672" s="5" t="n">
        <f aca="false">AND(G3672,H3672,I3672,K3672)</f>
        <v>0</v>
      </c>
      <c r="M3672" s="0" t="n">
        <f aca="false">IF(L3672,1,0)</f>
        <v>0</v>
      </c>
      <c r="N3672" s="0" t="n">
        <f aca="false">E3672*J3672*M3672</f>
        <v>0</v>
      </c>
    </row>
    <row r="3673" customFormat="false" ht="14.25" hidden="false" customHeight="false" outlineLevel="0" collapsed="false">
      <c r="A3673" s="0" t="n">
        <v>3672</v>
      </c>
      <c r="B3673" s="3" t="n">
        <v>45152</v>
      </c>
      <c r="C3673" s="4" t="s">
        <v>22</v>
      </c>
      <c r="D3673" s="0" t="n">
        <v>36</v>
      </c>
      <c r="E3673" s="0" t="n">
        <v>209</v>
      </c>
      <c r="F3673" s="0" t="s">
        <v>29</v>
      </c>
      <c r="G3673" s="5" t="n">
        <f aca="false">OR(C3673="M15",C3673="M10")</f>
        <v>0</v>
      </c>
      <c r="H3673" s="5" t="n">
        <f aca="false">AND(D3673&lt;=7,D3673&gt;=4)</f>
        <v>0</v>
      </c>
      <c r="I3673" s="5" t="n">
        <f aca="false">AND(B3673&gt;=$P$1,B3673&lt;=$Q$1)</f>
        <v>0</v>
      </c>
      <c r="J3673" s="0" t="n">
        <f aca="false">VLOOKUP(D3673,Товар!$A$1:$F$61,5)</f>
        <v>400</v>
      </c>
      <c r="K3673" s="5" t="n">
        <f aca="false">IF(F3673="Поступление",TRUE())</f>
        <v>0</v>
      </c>
      <c r="L3673" s="5" t="n">
        <f aca="false">AND(G3673,H3673,I3673,K3673)</f>
        <v>0</v>
      </c>
      <c r="M3673" s="0" t="n">
        <f aca="false">IF(L3673,1,0)</f>
        <v>0</v>
      </c>
      <c r="N3673" s="0" t="n">
        <f aca="false">E3673*J3673*M3673</f>
        <v>0</v>
      </c>
    </row>
    <row r="3674" customFormat="false" ht="14.25" hidden="false" customHeight="false" outlineLevel="0" collapsed="false">
      <c r="A3674" s="0" t="n">
        <v>3673</v>
      </c>
      <c r="B3674" s="3" t="n">
        <v>45152</v>
      </c>
      <c r="C3674" s="4" t="s">
        <v>23</v>
      </c>
      <c r="D3674" s="0" t="n">
        <v>1</v>
      </c>
      <c r="E3674" s="0" t="n">
        <v>299</v>
      </c>
      <c r="F3674" s="0" t="s">
        <v>29</v>
      </c>
      <c r="G3674" s="5" t="n">
        <f aca="false">OR(C3674="M15",C3674="M10")</f>
        <v>0</v>
      </c>
      <c r="H3674" s="5" t="n">
        <f aca="false">AND(D3674&lt;=7,D3674&gt;=4)</f>
        <v>0</v>
      </c>
      <c r="I3674" s="5" t="n">
        <f aca="false">AND(B3674&gt;=$P$1,B3674&lt;=$Q$1)</f>
        <v>0</v>
      </c>
      <c r="J3674" s="0" t="n">
        <f aca="false">VLOOKUP(D3674,Товар!$A$1:$F$61,5)</f>
        <v>250</v>
      </c>
      <c r="K3674" s="5" t="n">
        <f aca="false">IF(F3674="Поступление",TRUE())</f>
        <v>0</v>
      </c>
      <c r="L3674" s="5" t="n">
        <f aca="false">AND(G3674,H3674,I3674,K3674)</f>
        <v>0</v>
      </c>
      <c r="M3674" s="0" t="n">
        <f aca="false">IF(L3674,1,0)</f>
        <v>0</v>
      </c>
      <c r="N3674" s="0" t="n">
        <f aca="false">E3674*J3674*M3674</f>
        <v>0</v>
      </c>
    </row>
    <row r="3675" customFormat="false" ht="14.25" hidden="false" customHeight="false" outlineLevel="0" collapsed="false">
      <c r="A3675" s="0" t="n">
        <v>3674</v>
      </c>
      <c r="B3675" s="3" t="n">
        <v>45152</v>
      </c>
      <c r="C3675" s="4" t="s">
        <v>23</v>
      </c>
      <c r="D3675" s="0" t="n">
        <v>2</v>
      </c>
      <c r="E3675" s="0" t="n">
        <v>275</v>
      </c>
      <c r="F3675" s="0" t="s">
        <v>29</v>
      </c>
      <c r="G3675" s="5" t="n">
        <f aca="false">OR(C3675="M15",C3675="M10")</f>
        <v>0</v>
      </c>
      <c r="H3675" s="5" t="n">
        <f aca="false">AND(D3675&lt;=7,D3675&gt;=4)</f>
        <v>0</v>
      </c>
      <c r="I3675" s="5" t="n">
        <f aca="false">AND(B3675&gt;=$P$1,B3675&lt;=$Q$1)</f>
        <v>0</v>
      </c>
      <c r="J3675" s="0" t="n">
        <f aca="false">VLOOKUP(D3675,Товар!$A$1:$F$61,5)</f>
        <v>1</v>
      </c>
      <c r="K3675" s="5" t="n">
        <f aca="false">IF(F3675="Поступление",TRUE())</f>
        <v>0</v>
      </c>
      <c r="L3675" s="5" t="n">
        <f aca="false">AND(G3675,H3675,I3675,K3675)</f>
        <v>0</v>
      </c>
      <c r="M3675" s="0" t="n">
        <f aca="false">IF(L3675,1,0)</f>
        <v>0</v>
      </c>
      <c r="N3675" s="0" t="n">
        <f aca="false">E3675*J3675*M3675</f>
        <v>0</v>
      </c>
    </row>
    <row r="3676" customFormat="false" ht="14.25" hidden="false" customHeight="false" outlineLevel="0" collapsed="false">
      <c r="A3676" s="0" t="n">
        <v>3675</v>
      </c>
      <c r="B3676" s="3" t="n">
        <v>45152</v>
      </c>
      <c r="C3676" s="4" t="s">
        <v>23</v>
      </c>
      <c r="D3676" s="0" t="n">
        <v>3</v>
      </c>
      <c r="E3676" s="0" t="n">
        <v>234</v>
      </c>
      <c r="F3676" s="0" t="s">
        <v>29</v>
      </c>
      <c r="G3676" s="5" t="n">
        <f aca="false">OR(C3676="M15",C3676="M10")</f>
        <v>0</v>
      </c>
      <c r="H3676" s="5" t="n">
        <f aca="false">AND(D3676&lt;=7,D3676&gt;=4)</f>
        <v>0</v>
      </c>
      <c r="I3676" s="5" t="n">
        <f aca="false">AND(B3676&gt;=$P$1,B3676&lt;=$Q$1)</f>
        <v>0</v>
      </c>
      <c r="J3676" s="0" t="n">
        <f aca="false">VLOOKUP(D3676,Товар!$A$1:$F$61,5)</f>
        <v>6</v>
      </c>
      <c r="K3676" s="5" t="n">
        <f aca="false">IF(F3676="Поступление",TRUE())</f>
        <v>0</v>
      </c>
      <c r="L3676" s="5" t="n">
        <f aca="false">AND(G3676,H3676,I3676,K3676)</f>
        <v>0</v>
      </c>
      <c r="M3676" s="0" t="n">
        <f aca="false">IF(L3676,1,0)</f>
        <v>0</v>
      </c>
      <c r="N3676" s="0" t="n">
        <f aca="false">E3676*J3676*M3676</f>
        <v>0</v>
      </c>
    </row>
    <row r="3677" customFormat="false" ht="14.25" hidden="false" customHeight="false" outlineLevel="0" collapsed="false">
      <c r="A3677" s="0" t="n">
        <v>3676</v>
      </c>
      <c r="B3677" s="3" t="n">
        <v>45152</v>
      </c>
      <c r="C3677" s="4" t="s">
        <v>23</v>
      </c>
      <c r="D3677" s="0" t="n">
        <v>4</v>
      </c>
      <c r="E3677" s="0" t="n">
        <v>228</v>
      </c>
      <c r="F3677" s="0" t="s">
        <v>29</v>
      </c>
      <c r="G3677" s="5" t="n">
        <f aca="false">OR(C3677="M15",C3677="M10")</f>
        <v>0</v>
      </c>
      <c r="H3677" s="5" t="n">
        <f aca="false">AND(D3677&lt;=7,D3677&gt;=4)</f>
        <v>1</v>
      </c>
      <c r="I3677" s="5" t="n">
        <f aca="false">AND(B3677&gt;=$P$1,B3677&lt;=$Q$1)</f>
        <v>0</v>
      </c>
      <c r="J3677" s="0" t="n">
        <f aca="false">VLOOKUP(D3677,Товар!$A$1:$F$61,5)</f>
        <v>250</v>
      </c>
      <c r="K3677" s="5" t="n">
        <f aca="false">IF(F3677="Поступление",TRUE())</f>
        <v>0</v>
      </c>
      <c r="L3677" s="5" t="n">
        <f aca="false">AND(G3677,H3677,I3677,K3677)</f>
        <v>0</v>
      </c>
      <c r="M3677" s="0" t="n">
        <f aca="false">IF(L3677,1,0)</f>
        <v>0</v>
      </c>
      <c r="N3677" s="0" t="n">
        <f aca="false">E3677*J3677*M3677</f>
        <v>0</v>
      </c>
    </row>
    <row r="3678" customFormat="false" ht="14.25" hidden="false" customHeight="false" outlineLevel="0" collapsed="false">
      <c r="A3678" s="0" t="n">
        <v>3677</v>
      </c>
      <c r="B3678" s="3" t="n">
        <v>45152</v>
      </c>
      <c r="C3678" s="4" t="s">
        <v>23</v>
      </c>
      <c r="D3678" s="0" t="n">
        <v>5</v>
      </c>
      <c r="E3678" s="0" t="n">
        <v>217</v>
      </c>
      <c r="F3678" s="0" t="s">
        <v>29</v>
      </c>
      <c r="G3678" s="5" t="n">
        <f aca="false">OR(C3678="M15",C3678="M10")</f>
        <v>0</v>
      </c>
      <c r="H3678" s="5" t="n">
        <f aca="false">AND(D3678&lt;=7,D3678&gt;=4)</f>
        <v>1</v>
      </c>
      <c r="I3678" s="5" t="n">
        <f aca="false">AND(B3678&gt;=$P$1,B3678&lt;=$Q$1)</f>
        <v>0</v>
      </c>
      <c r="J3678" s="0" t="n">
        <f aca="false">VLOOKUP(D3678,Товар!$A$1:$F$61,5)</f>
        <v>800</v>
      </c>
      <c r="K3678" s="5" t="n">
        <f aca="false">IF(F3678="Поступление",TRUE())</f>
        <v>0</v>
      </c>
      <c r="L3678" s="5" t="n">
        <f aca="false">AND(G3678,H3678,I3678,K3678)</f>
        <v>0</v>
      </c>
      <c r="M3678" s="0" t="n">
        <f aca="false">IF(L3678,1,0)</f>
        <v>0</v>
      </c>
      <c r="N3678" s="0" t="n">
        <f aca="false">E3678*J3678*M3678</f>
        <v>0</v>
      </c>
    </row>
    <row r="3679" customFormat="false" ht="14.25" hidden="false" customHeight="false" outlineLevel="0" collapsed="false">
      <c r="A3679" s="0" t="n">
        <v>3678</v>
      </c>
      <c r="B3679" s="3" t="n">
        <v>45152</v>
      </c>
      <c r="C3679" s="4" t="s">
        <v>23</v>
      </c>
      <c r="D3679" s="0" t="n">
        <v>6</v>
      </c>
      <c r="E3679" s="0" t="n">
        <v>258</v>
      </c>
      <c r="F3679" s="0" t="s">
        <v>29</v>
      </c>
      <c r="G3679" s="5" t="n">
        <f aca="false">OR(C3679="M15",C3679="M10")</f>
        <v>0</v>
      </c>
      <c r="H3679" s="5" t="n">
        <f aca="false">AND(D3679&lt;=7,D3679&gt;=4)</f>
        <v>1</v>
      </c>
      <c r="I3679" s="5" t="n">
        <f aca="false">AND(B3679&gt;=$P$1,B3679&lt;=$Q$1)</f>
        <v>0</v>
      </c>
      <c r="J3679" s="0" t="n">
        <f aca="false">VLOOKUP(D3679,Товар!$A$1:$F$61,5)</f>
        <v>500</v>
      </c>
      <c r="K3679" s="5" t="n">
        <f aca="false">IF(F3679="Поступление",TRUE())</f>
        <v>0</v>
      </c>
      <c r="L3679" s="5" t="n">
        <f aca="false">AND(G3679,H3679,I3679,K3679)</f>
        <v>0</v>
      </c>
      <c r="M3679" s="0" t="n">
        <f aca="false">IF(L3679,1,0)</f>
        <v>0</v>
      </c>
      <c r="N3679" s="0" t="n">
        <f aca="false">E3679*J3679*M3679</f>
        <v>0</v>
      </c>
    </row>
    <row r="3680" customFormat="false" ht="14.25" hidden="false" customHeight="false" outlineLevel="0" collapsed="false">
      <c r="A3680" s="0" t="n">
        <v>3679</v>
      </c>
      <c r="B3680" s="3" t="n">
        <v>45152</v>
      </c>
      <c r="C3680" s="4" t="s">
        <v>23</v>
      </c>
      <c r="D3680" s="0" t="n">
        <v>7</v>
      </c>
      <c r="E3680" s="0" t="n">
        <v>199</v>
      </c>
      <c r="F3680" s="0" t="s">
        <v>29</v>
      </c>
      <c r="G3680" s="5" t="n">
        <f aca="false">OR(C3680="M15",C3680="M10")</f>
        <v>0</v>
      </c>
      <c r="H3680" s="5" t="n">
        <f aca="false">AND(D3680&lt;=7,D3680&gt;=4)</f>
        <v>1</v>
      </c>
      <c r="I3680" s="5" t="n">
        <f aca="false">AND(B3680&gt;=$P$1,B3680&lt;=$Q$1)</f>
        <v>0</v>
      </c>
      <c r="J3680" s="0" t="n">
        <f aca="false">VLOOKUP(D3680,Товар!$A$1:$F$61,5)</f>
        <v>1000</v>
      </c>
      <c r="K3680" s="5" t="n">
        <f aca="false">IF(F3680="Поступление",TRUE())</f>
        <v>0</v>
      </c>
      <c r="L3680" s="5" t="n">
        <f aca="false">AND(G3680,H3680,I3680,K3680)</f>
        <v>0</v>
      </c>
      <c r="M3680" s="0" t="n">
        <f aca="false">IF(L3680,1,0)</f>
        <v>0</v>
      </c>
      <c r="N3680" s="0" t="n">
        <f aca="false">E3680*J3680*M3680</f>
        <v>0</v>
      </c>
    </row>
    <row r="3681" customFormat="false" ht="14.25" hidden="false" customHeight="false" outlineLevel="0" collapsed="false">
      <c r="A3681" s="0" t="n">
        <v>3680</v>
      </c>
      <c r="B3681" s="3" t="n">
        <v>45152</v>
      </c>
      <c r="C3681" s="4" t="s">
        <v>23</v>
      </c>
      <c r="D3681" s="0" t="n">
        <v>8</v>
      </c>
      <c r="E3681" s="0" t="n">
        <v>248</v>
      </c>
      <c r="F3681" s="0" t="s">
        <v>29</v>
      </c>
      <c r="G3681" s="5" t="n">
        <f aca="false">OR(C3681="M15",C3681="M10")</f>
        <v>0</v>
      </c>
      <c r="H3681" s="5" t="n">
        <f aca="false">AND(D3681&lt;=7,D3681&gt;=4)</f>
        <v>0</v>
      </c>
      <c r="I3681" s="5" t="n">
        <f aca="false">AND(B3681&gt;=$P$1,B3681&lt;=$Q$1)</f>
        <v>0</v>
      </c>
      <c r="J3681" s="0" t="n">
        <f aca="false">VLOOKUP(D3681,Товар!$A$1:$F$61,5)</f>
        <v>250</v>
      </c>
      <c r="K3681" s="5" t="n">
        <f aca="false">IF(F3681="Поступление",TRUE())</f>
        <v>0</v>
      </c>
      <c r="L3681" s="5" t="n">
        <f aca="false">AND(G3681,H3681,I3681,K3681)</f>
        <v>0</v>
      </c>
      <c r="M3681" s="0" t="n">
        <f aca="false">IF(L3681,1,0)</f>
        <v>0</v>
      </c>
      <c r="N3681" s="0" t="n">
        <f aca="false">E3681*J3681*M3681</f>
        <v>0</v>
      </c>
    </row>
    <row r="3682" customFormat="false" ht="14.25" hidden="false" customHeight="false" outlineLevel="0" collapsed="false">
      <c r="A3682" s="0" t="n">
        <v>3681</v>
      </c>
      <c r="B3682" s="3" t="n">
        <v>45152</v>
      </c>
      <c r="C3682" s="4" t="s">
        <v>23</v>
      </c>
      <c r="D3682" s="0" t="n">
        <v>9</v>
      </c>
      <c r="E3682" s="0" t="n">
        <v>236</v>
      </c>
      <c r="F3682" s="0" t="s">
        <v>29</v>
      </c>
      <c r="G3682" s="5" t="n">
        <f aca="false">OR(C3682="M15",C3682="M10")</f>
        <v>0</v>
      </c>
      <c r="H3682" s="5" t="n">
        <f aca="false">AND(D3682&lt;=7,D3682&gt;=4)</f>
        <v>0</v>
      </c>
      <c r="I3682" s="5" t="n">
        <f aca="false">AND(B3682&gt;=$P$1,B3682&lt;=$Q$1)</f>
        <v>0</v>
      </c>
      <c r="J3682" s="0" t="n">
        <f aca="false">VLOOKUP(D3682,Товар!$A$1:$F$61,5)</f>
        <v>500</v>
      </c>
      <c r="K3682" s="5" t="n">
        <f aca="false">IF(F3682="Поступление",TRUE())</f>
        <v>0</v>
      </c>
      <c r="L3682" s="5" t="n">
        <f aca="false">AND(G3682,H3682,I3682,K3682)</f>
        <v>0</v>
      </c>
      <c r="M3682" s="0" t="n">
        <f aca="false">IF(L3682,1,0)</f>
        <v>0</v>
      </c>
      <c r="N3682" s="0" t="n">
        <f aca="false">E3682*J3682*M3682</f>
        <v>0</v>
      </c>
    </row>
    <row r="3683" customFormat="false" ht="14.25" hidden="false" customHeight="false" outlineLevel="0" collapsed="false">
      <c r="A3683" s="0" t="n">
        <v>3682</v>
      </c>
      <c r="B3683" s="3" t="n">
        <v>45152</v>
      </c>
      <c r="C3683" s="4" t="s">
        <v>23</v>
      </c>
      <c r="D3683" s="0" t="n">
        <v>10</v>
      </c>
      <c r="E3683" s="0" t="n">
        <v>287</v>
      </c>
      <c r="F3683" s="0" t="s">
        <v>29</v>
      </c>
      <c r="G3683" s="5" t="n">
        <f aca="false">OR(C3683="M15",C3683="M10")</f>
        <v>0</v>
      </c>
      <c r="H3683" s="5" t="n">
        <f aca="false">AND(D3683&lt;=7,D3683&gt;=4)</f>
        <v>0</v>
      </c>
      <c r="I3683" s="5" t="n">
        <f aca="false">AND(B3683&gt;=$P$1,B3683&lt;=$Q$1)</f>
        <v>0</v>
      </c>
      <c r="J3683" s="0" t="n">
        <f aca="false">VLOOKUP(D3683,Товар!$A$1:$F$61,5)</f>
        <v>1000</v>
      </c>
      <c r="K3683" s="5" t="n">
        <f aca="false">IF(F3683="Поступление",TRUE())</f>
        <v>0</v>
      </c>
      <c r="L3683" s="5" t="n">
        <f aca="false">AND(G3683,H3683,I3683,K3683)</f>
        <v>0</v>
      </c>
      <c r="M3683" s="0" t="n">
        <f aca="false">IF(L3683,1,0)</f>
        <v>0</v>
      </c>
      <c r="N3683" s="0" t="n">
        <f aca="false">E3683*J3683*M3683</f>
        <v>0</v>
      </c>
    </row>
    <row r="3684" customFormat="false" ht="14.25" hidden="false" customHeight="false" outlineLevel="0" collapsed="false">
      <c r="A3684" s="0" t="n">
        <v>3683</v>
      </c>
      <c r="B3684" s="3" t="n">
        <v>45152</v>
      </c>
      <c r="C3684" s="4" t="s">
        <v>23</v>
      </c>
      <c r="D3684" s="0" t="n">
        <v>11</v>
      </c>
      <c r="E3684" s="0" t="n">
        <v>265</v>
      </c>
      <c r="F3684" s="0" t="s">
        <v>29</v>
      </c>
      <c r="G3684" s="5" t="n">
        <f aca="false">OR(C3684="M15",C3684="M10")</f>
        <v>0</v>
      </c>
      <c r="H3684" s="5" t="n">
        <f aca="false">AND(D3684&lt;=7,D3684&gt;=4)</f>
        <v>0</v>
      </c>
      <c r="I3684" s="5" t="n">
        <f aca="false">AND(B3684&gt;=$P$1,B3684&lt;=$Q$1)</f>
        <v>0</v>
      </c>
      <c r="J3684" s="0" t="n">
        <f aca="false">VLOOKUP(D3684,Товар!$A$1:$F$61,5)</f>
        <v>500</v>
      </c>
      <c r="K3684" s="5" t="n">
        <f aca="false">IF(F3684="Поступление",TRUE())</f>
        <v>0</v>
      </c>
      <c r="L3684" s="5" t="n">
        <f aca="false">AND(G3684,H3684,I3684,K3684)</f>
        <v>0</v>
      </c>
      <c r="M3684" s="0" t="n">
        <f aca="false">IF(L3684,1,0)</f>
        <v>0</v>
      </c>
      <c r="N3684" s="0" t="n">
        <f aca="false">E3684*J3684*M3684</f>
        <v>0</v>
      </c>
    </row>
    <row r="3685" customFormat="false" ht="14.25" hidden="false" customHeight="false" outlineLevel="0" collapsed="false">
      <c r="A3685" s="0" t="n">
        <v>3684</v>
      </c>
      <c r="B3685" s="3" t="n">
        <v>45152</v>
      </c>
      <c r="C3685" s="4" t="s">
        <v>23</v>
      </c>
      <c r="D3685" s="0" t="n">
        <v>12</v>
      </c>
      <c r="E3685" s="0" t="n">
        <v>234</v>
      </c>
      <c r="F3685" s="0" t="s">
        <v>29</v>
      </c>
      <c r="G3685" s="5" t="n">
        <f aca="false">OR(C3685="M15",C3685="M10")</f>
        <v>0</v>
      </c>
      <c r="H3685" s="5" t="n">
        <f aca="false">AND(D3685&lt;=7,D3685&gt;=4)</f>
        <v>0</v>
      </c>
      <c r="I3685" s="5" t="n">
        <f aca="false">AND(B3685&gt;=$P$1,B3685&lt;=$Q$1)</f>
        <v>0</v>
      </c>
      <c r="J3685" s="0" t="n">
        <f aca="false">VLOOKUP(D3685,Товар!$A$1:$F$61,5)</f>
        <v>250</v>
      </c>
      <c r="K3685" s="5" t="n">
        <f aca="false">IF(F3685="Поступление",TRUE())</f>
        <v>0</v>
      </c>
      <c r="L3685" s="5" t="n">
        <f aca="false">AND(G3685,H3685,I3685,K3685)</f>
        <v>0</v>
      </c>
      <c r="M3685" s="0" t="n">
        <f aca="false">IF(L3685,1,0)</f>
        <v>0</v>
      </c>
      <c r="N3685" s="0" t="n">
        <f aca="false">E3685*J3685*M3685</f>
        <v>0</v>
      </c>
    </row>
    <row r="3686" customFormat="false" ht="14.25" hidden="false" customHeight="false" outlineLevel="0" collapsed="false">
      <c r="A3686" s="0" t="n">
        <v>3685</v>
      </c>
      <c r="B3686" s="3" t="n">
        <v>45152</v>
      </c>
      <c r="C3686" s="4" t="s">
        <v>23</v>
      </c>
      <c r="D3686" s="0" t="n">
        <v>13</v>
      </c>
      <c r="E3686" s="0" t="n">
        <v>258</v>
      </c>
      <c r="F3686" s="0" t="s">
        <v>29</v>
      </c>
      <c r="G3686" s="5" t="n">
        <f aca="false">OR(C3686="M15",C3686="M10")</f>
        <v>0</v>
      </c>
      <c r="H3686" s="5" t="n">
        <f aca="false">AND(D3686&lt;=7,D3686&gt;=4)</f>
        <v>0</v>
      </c>
      <c r="I3686" s="5" t="n">
        <f aca="false">AND(B3686&gt;=$P$1,B3686&lt;=$Q$1)</f>
        <v>0</v>
      </c>
      <c r="J3686" s="0" t="n">
        <f aca="false">VLOOKUP(D3686,Товар!$A$1:$F$61,5)</f>
        <v>500</v>
      </c>
      <c r="K3686" s="5" t="n">
        <f aca="false">IF(F3686="Поступление",TRUE())</f>
        <v>0</v>
      </c>
      <c r="L3686" s="5" t="n">
        <f aca="false">AND(G3686,H3686,I3686,K3686)</f>
        <v>0</v>
      </c>
      <c r="M3686" s="0" t="n">
        <f aca="false">IF(L3686,1,0)</f>
        <v>0</v>
      </c>
      <c r="N3686" s="0" t="n">
        <f aca="false">E3686*J3686*M3686</f>
        <v>0</v>
      </c>
    </row>
    <row r="3687" customFormat="false" ht="14.25" hidden="false" customHeight="false" outlineLevel="0" collapsed="false">
      <c r="A3687" s="0" t="n">
        <v>3686</v>
      </c>
      <c r="B3687" s="3" t="n">
        <v>45152</v>
      </c>
      <c r="C3687" s="4" t="s">
        <v>23</v>
      </c>
      <c r="D3687" s="0" t="n">
        <v>14</v>
      </c>
      <c r="E3687" s="0" t="n">
        <v>264</v>
      </c>
      <c r="F3687" s="0" t="s">
        <v>29</v>
      </c>
      <c r="G3687" s="5" t="n">
        <f aca="false">OR(C3687="M15",C3687="M10")</f>
        <v>0</v>
      </c>
      <c r="H3687" s="5" t="n">
        <f aca="false">AND(D3687&lt;=7,D3687&gt;=4)</f>
        <v>0</v>
      </c>
      <c r="I3687" s="5" t="n">
        <f aca="false">AND(B3687&gt;=$P$1,B3687&lt;=$Q$1)</f>
        <v>0</v>
      </c>
      <c r="J3687" s="0" t="n">
        <f aca="false">VLOOKUP(D3687,Товар!$A$1:$F$61,5)</f>
        <v>300</v>
      </c>
      <c r="K3687" s="5" t="n">
        <f aca="false">IF(F3687="Поступление",TRUE())</f>
        <v>0</v>
      </c>
      <c r="L3687" s="5" t="n">
        <f aca="false">AND(G3687,H3687,I3687,K3687)</f>
        <v>0</v>
      </c>
      <c r="M3687" s="0" t="n">
        <f aca="false">IF(L3687,1,0)</f>
        <v>0</v>
      </c>
      <c r="N3687" s="0" t="n">
        <f aca="false">E3687*J3687*M3687</f>
        <v>0</v>
      </c>
    </row>
    <row r="3688" customFormat="false" ht="14.25" hidden="false" customHeight="false" outlineLevel="0" collapsed="false">
      <c r="A3688" s="0" t="n">
        <v>3687</v>
      </c>
      <c r="B3688" s="3" t="n">
        <v>45152</v>
      </c>
      <c r="C3688" s="4" t="s">
        <v>23</v>
      </c>
      <c r="D3688" s="0" t="n">
        <v>15</v>
      </c>
      <c r="E3688" s="0" t="n">
        <v>237</v>
      </c>
      <c r="F3688" s="0" t="s">
        <v>29</v>
      </c>
      <c r="G3688" s="5" t="n">
        <f aca="false">OR(C3688="M15",C3688="M10")</f>
        <v>0</v>
      </c>
      <c r="H3688" s="5" t="n">
        <f aca="false">AND(D3688&lt;=7,D3688&gt;=4)</f>
        <v>0</v>
      </c>
      <c r="I3688" s="5" t="n">
        <f aca="false">AND(B3688&gt;=$P$1,B3688&lt;=$Q$1)</f>
        <v>0</v>
      </c>
      <c r="J3688" s="0" t="n">
        <f aca="false">VLOOKUP(D3688,Товар!$A$1:$F$61,5)</f>
        <v>250</v>
      </c>
      <c r="K3688" s="5" t="n">
        <f aca="false">IF(F3688="Поступление",TRUE())</f>
        <v>0</v>
      </c>
      <c r="L3688" s="5" t="n">
        <f aca="false">AND(G3688,H3688,I3688,K3688)</f>
        <v>0</v>
      </c>
      <c r="M3688" s="0" t="n">
        <f aca="false">IF(L3688,1,0)</f>
        <v>0</v>
      </c>
      <c r="N3688" s="0" t="n">
        <f aca="false">E3688*J3688*M3688</f>
        <v>0</v>
      </c>
    </row>
    <row r="3689" customFormat="false" ht="14.25" hidden="false" customHeight="false" outlineLevel="0" collapsed="false">
      <c r="A3689" s="0" t="n">
        <v>3688</v>
      </c>
      <c r="B3689" s="3" t="n">
        <v>45152</v>
      </c>
      <c r="C3689" s="4" t="s">
        <v>23</v>
      </c>
      <c r="D3689" s="0" t="n">
        <v>16</v>
      </c>
      <c r="E3689" s="0" t="n">
        <v>218</v>
      </c>
      <c r="F3689" s="0" t="s">
        <v>29</v>
      </c>
      <c r="G3689" s="5" t="n">
        <f aca="false">OR(C3689="M15",C3689="M10")</f>
        <v>0</v>
      </c>
      <c r="H3689" s="5" t="n">
        <f aca="false">AND(D3689&lt;=7,D3689&gt;=4)</f>
        <v>0</v>
      </c>
      <c r="I3689" s="5" t="n">
        <f aca="false">AND(B3689&gt;=$P$1,B3689&lt;=$Q$1)</f>
        <v>0</v>
      </c>
      <c r="J3689" s="0" t="n">
        <f aca="false">VLOOKUP(D3689,Товар!$A$1:$F$61,5)</f>
        <v>1</v>
      </c>
      <c r="K3689" s="5" t="n">
        <f aca="false">IF(F3689="Поступление",TRUE())</f>
        <v>0</v>
      </c>
      <c r="L3689" s="5" t="n">
        <f aca="false">AND(G3689,H3689,I3689,K3689)</f>
        <v>0</v>
      </c>
      <c r="M3689" s="0" t="n">
        <f aca="false">IF(L3689,1,0)</f>
        <v>0</v>
      </c>
      <c r="N3689" s="0" t="n">
        <f aca="false">E3689*J3689*M3689</f>
        <v>0</v>
      </c>
    </row>
    <row r="3690" customFormat="false" ht="14.25" hidden="false" customHeight="false" outlineLevel="0" collapsed="false">
      <c r="A3690" s="0" t="n">
        <v>3689</v>
      </c>
      <c r="B3690" s="3" t="n">
        <v>45152</v>
      </c>
      <c r="C3690" s="4" t="s">
        <v>23</v>
      </c>
      <c r="D3690" s="0" t="n">
        <v>17</v>
      </c>
      <c r="E3690" s="0" t="n">
        <v>249</v>
      </c>
      <c r="F3690" s="0" t="s">
        <v>29</v>
      </c>
      <c r="G3690" s="5" t="n">
        <f aca="false">OR(C3690="M15",C3690="M10")</f>
        <v>0</v>
      </c>
      <c r="H3690" s="5" t="n">
        <f aca="false">AND(D3690&lt;=7,D3690&gt;=4)</f>
        <v>0</v>
      </c>
      <c r="I3690" s="5" t="n">
        <f aca="false">AND(B3690&gt;=$P$1,B3690&lt;=$Q$1)</f>
        <v>0</v>
      </c>
      <c r="J3690" s="0" t="n">
        <f aca="false">VLOOKUP(D3690,Товар!$A$1:$F$61,5)</f>
        <v>150</v>
      </c>
      <c r="K3690" s="5" t="n">
        <f aca="false">IF(F3690="Поступление",TRUE())</f>
        <v>0</v>
      </c>
      <c r="L3690" s="5" t="n">
        <f aca="false">AND(G3690,H3690,I3690,K3690)</f>
        <v>0</v>
      </c>
      <c r="M3690" s="0" t="n">
        <f aca="false">IF(L3690,1,0)</f>
        <v>0</v>
      </c>
      <c r="N3690" s="0" t="n">
        <f aca="false">E3690*J3690*M3690</f>
        <v>0</v>
      </c>
    </row>
    <row r="3691" customFormat="false" ht="14.25" hidden="false" customHeight="false" outlineLevel="0" collapsed="false">
      <c r="A3691" s="0" t="n">
        <v>3690</v>
      </c>
      <c r="B3691" s="3" t="n">
        <v>45152</v>
      </c>
      <c r="C3691" s="4" t="s">
        <v>23</v>
      </c>
      <c r="D3691" s="0" t="n">
        <v>18</v>
      </c>
      <c r="E3691" s="0" t="n">
        <v>273</v>
      </c>
      <c r="F3691" s="0" t="s">
        <v>29</v>
      </c>
      <c r="G3691" s="5" t="n">
        <f aca="false">OR(C3691="M15",C3691="M10")</f>
        <v>0</v>
      </c>
      <c r="H3691" s="5" t="n">
        <f aca="false">AND(D3691&lt;=7,D3691&gt;=4)</f>
        <v>0</v>
      </c>
      <c r="I3691" s="5" t="n">
        <f aca="false">AND(B3691&gt;=$P$1,B3691&lt;=$Q$1)</f>
        <v>0</v>
      </c>
      <c r="J3691" s="0" t="n">
        <f aca="false">VLOOKUP(D3691,Товар!$A$1:$F$61,5)</f>
        <v>150</v>
      </c>
      <c r="K3691" s="5" t="n">
        <f aca="false">IF(F3691="Поступление",TRUE())</f>
        <v>0</v>
      </c>
      <c r="L3691" s="5" t="n">
        <f aca="false">AND(G3691,H3691,I3691,K3691)</f>
        <v>0</v>
      </c>
      <c r="M3691" s="0" t="n">
        <f aca="false">IF(L3691,1,0)</f>
        <v>0</v>
      </c>
      <c r="N3691" s="0" t="n">
        <f aca="false">E3691*J3691*M3691</f>
        <v>0</v>
      </c>
    </row>
    <row r="3692" customFormat="false" ht="14.25" hidden="false" customHeight="false" outlineLevel="0" collapsed="false">
      <c r="A3692" s="0" t="n">
        <v>3691</v>
      </c>
      <c r="B3692" s="3" t="n">
        <v>45152</v>
      </c>
      <c r="C3692" s="4" t="s">
        <v>23</v>
      </c>
      <c r="D3692" s="0" t="n">
        <v>19</v>
      </c>
      <c r="E3692" s="0" t="n">
        <v>284</v>
      </c>
      <c r="F3692" s="0" t="s">
        <v>29</v>
      </c>
      <c r="G3692" s="5" t="n">
        <f aca="false">OR(C3692="M15",C3692="M10")</f>
        <v>0</v>
      </c>
      <c r="H3692" s="5" t="n">
        <f aca="false">AND(D3692&lt;=7,D3692&gt;=4)</f>
        <v>0</v>
      </c>
      <c r="I3692" s="5" t="n">
        <f aca="false">AND(B3692&gt;=$P$1,B3692&lt;=$Q$1)</f>
        <v>0</v>
      </c>
      <c r="J3692" s="0" t="n">
        <f aca="false">VLOOKUP(D3692,Товар!$A$1:$F$61,5)</f>
        <v>700</v>
      </c>
      <c r="K3692" s="5" t="n">
        <f aca="false">IF(F3692="Поступление",TRUE())</f>
        <v>0</v>
      </c>
      <c r="L3692" s="5" t="n">
        <f aca="false">AND(G3692,H3692,I3692,K3692)</f>
        <v>0</v>
      </c>
      <c r="M3692" s="0" t="n">
        <f aca="false">IF(L3692,1,0)</f>
        <v>0</v>
      </c>
      <c r="N3692" s="0" t="n">
        <f aca="false">E3692*J3692*M3692</f>
        <v>0</v>
      </c>
    </row>
    <row r="3693" customFormat="false" ht="14.25" hidden="false" customHeight="false" outlineLevel="0" collapsed="false">
      <c r="A3693" s="0" t="n">
        <v>3692</v>
      </c>
      <c r="B3693" s="3" t="n">
        <v>45152</v>
      </c>
      <c r="C3693" s="4" t="s">
        <v>23</v>
      </c>
      <c r="D3693" s="0" t="n">
        <v>20</v>
      </c>
      <c r="E3693" s="0" t="n">
        <v>253</v>
      </c>
      <c r="F3693" s="0" t="s">
        <v>29</v>
      </c>
      <c r="G3693" s="5" t="n">
        <f aca="false">OR(C3693="M15",C3693="M10")</f>
        <v>0</v>
      </c>
      <c r="H3693" s="5" t="n">
        <f aca="false">AND(D3693&lt;=7,D3693&gt;=4)</f>
        <v>0</v>
      </c>
      <c r="I3693" s="5" t="n">
        <f aca="false">AND(B3693&gt;=$P$1,B3693&lt;=$Q$1)</f>
        <v>0</v>
      </c>
      <c r="J3693" s="0" t="n">
        <f aca="false">VLOOKUP(D3693,Товар!$A$1:$F$61,5)</f>
        <v>500</v>
      </c>
      <c r="K3693" s="5" t="n">
        <f aca="false">IF(F3693="Поступление",TRUE())</f>
        <v>0</v>
      </c>
      <c r="L3693" s="5" t="n">
        <f aca="false">AND(G3693,H3693,I3693,K3693)</f>
        <v>0</v>
      </c>
      <c r="M3693" s="0" t="n">
        <f aca="false">IF(L3693,1,0)</f>
        <v>0</v>
      </c>
      <c r="N3693" s="0" t="n">
        <f aca="false">E3693*J3693*M3693</f>
        <v>0</v>
      </c>
    </row>
    <row r="3694" customFormat="false" ht="14.25" hidden="false" customHeight="false" outlineLevel="0" collapsed="false">
      <c r="A3694" s="0" t="n">
        <v>3693</v>
      </c>
      <c r="B3694" s="3" t="n">
        <v>45152</v>
      </c>
      <c r="C3694" s="4" t="s">
        <v>23</v>
      </c>
      <c r="D3694" s="0" t="n">
        <v>21</v>
      </c>
      <c r="E3694" s="0" t="n">
        <v>261</v>
      </c>
      <c r="F3694" s="0" t="s">
        <v>29</v>
      </c>
      <c r="G3694" s="5" t="n">
        <f aca="false">OR(C3694="M15",C3694="M10")</f>
        <v>0</v>
      </c>
      <c r="H3694" s="5" t="n">
        <f aca="false">AND(D3694&lt;=7,D3694&gt;=4)</f>
        <v>0</v>
      </c>
      <c r="I3694" s="5" t="n">
        <f aca="false">AND(B3694&gt;=$P$1,B3694&lt;=$Q$1)</f>
        <v>0</v>
      </c>
      <c r="J3694" s="0" t="n">
        <f aca="false">VLOOKUP(D3694,Товар!$A$1:$F$61,5)</f>
        <v>500</v>
      </c>
      <c r="K3694" s="5" t="n">
        <f aca="false">IF(F3694="Поступление",TRUE())</f>
        <v>0</v>
      </c>
      <c r="L3694" s="5" t="n">
        <f aca="false">AND(G3694,H3694,I3694,K3694)</f>
        <v>0</v>
      </c>
      <c r="M3694" s="0" t="n">
        <f aca="false">IF(L3694,1,0)</f>
        <v>0</v>
      </c>
      <c r="N3694" s="0" t="n">
        <f aca="false">E3694*J3694*M3694</f>
        <v>0</v>
      </c>
    </row>
    <row r="3695" customFormat="false" ht="14.25" hidden="false" customHeight="false" outlineLevel="0" collapsed="false">
      <c r="A3695" s="0" t="n">
        <v>3694</v>
      </c>
      <c r="B3695" s="3" t="n">
        <v>45152</v>
      </c>
      <c r="C3695" s="4" t="s">
        <v>23</v>
      </c>
      <c r="D3695" s="0" t="n">
        <v>22</v>
      </c>
      <c r="E3695" s="0" t="n">
        <v>276</v>
      </c>
      <c r="F3695" s="0" t="s">
        <v>29</v>
      </c>
      <c r="G3695" s="5" t="n">
        <f aca="false">OR(C3695="M15",C3695="M10")</f>
        <v>0</v>
      </c>
      <c r="H3695" s="5" t="n">
        <f aca="false">AND(D3695&lt;=7,D3695&gt;=4)</f>
        <v>0</v>
      </c>
      <c r="I3695" s="5" t="n">
        <f aca="false">AND(B3695&gt;=$P$1,B3695&lt;=$Q$1)</f>
        <v>0</v>
      </c>
      <c r="J3695" s="0" t="n">
        <f aca="false">VLOOKUP(D3695,Товар!$A$1:$F$61,5)</f>
        <v>600</v>
      </c>
      <c r="K3695" s="5" t="n">
        <f aca="false">IF(F3695="Поступление",TRUE())</f>
        <v>0</v>
      </c>
      <c r="L3695" s="5" t="n">
        <f aca="false">AND(G3695,H3695,I3695,K3695)</f>
        <v>0</v>
      </c>
      <c r="M3695" s="0" t="n">
        <f aca="false">IF(L3695,1,0)</f>
        <v>0</v>
      </c>
      <c r="N3695" s="0" t="n">
        <f aca="false">E3695*J3695*M3695</f>
        <v>0</v>
      </c>
    </row>
    <row r="3696" customFormat="false" ht="14.25" hidden="false" customHeight="false" outlineLevel="0" collapsed="false">
      <c r="A3696" s="0" t="n">
        <v>3695</v>
      </c>
      <c r="B3696" s="3" t="n">
        <v>45152</v>
      </c>
      <c r="C3696" s="4" t="s">
        <v>23</v>
      </c>
      <c r="D3696" s="0" t="n">
        <v>23</v>
      </c>
      <c r="E3696" s="0" t="n">
        <v>248</v>
      </c>
      <c r="F3696" s="0" t="s">
        <v>29</v>
      </c>
      <c r="G3696" s="5" t="n">
        <f aca="false">OR(C3696="M15",C3696="M10")</f>
        <v>0</v>
      </c>
      <c r="H3696" s="5" t="n">
        <f aca="false">AND(D3696&lt;=7,D3696&gt;=4)</f>
        <v>0</v>
      </c>
      <c r="I3696" s="5" t="n">
        <f aca="false">AND(B3696&gt;=$P$1,B3696&lt;=$Q$1)</f>
        <v>0</v>
      </c>
      <c r="J3696" s="0" t="n">
        <f aca="false">VLOOKUP(D3696,Товар!$A$1:$F$61,5)</f>
        <v>1000</v>
      </c>
      <c r="K3696" s="5" t="n">
        <f aca="false">IF(F3696="Поступление",TRUE())</f>
        <v>0</v>
      </c>
      <c r="L3696" s="5" t="n">
        <f aca="false">AND(G3696,H3696,I3696,K3696)</f>
        <v>0</v>
      </c>
      <c r="M3696" s="0" t="n">
        <f aca="false">IF(L3696,1,0)</f>
        <v>0</v>
      </c>
      <c r="N3696" s="0" t="n">
        <f aca="false">E3696*J3696*M3696</f>
        <v>0</v>
      </c>
    </row>
    <row r="3697" customFormat="false" ht="14.25" hidden="false" customHeight="false" outlineLevel="0" collapsed="false">
      <c r="A3697" s="0" t="n">
        <v>3696</v>
      </c>
      <c r="B3697" s="3" t="n">
        <v>45152</v>
      </c>
      <c r="C3697" s="4" t="s">
        <v>23</v>
      </c>
      <c r="D3697" s="0" t="n">
        <v>24</v>
      </c>
      <c r="E3697" s="0" t="n">
        <v>249</v>
      </c>
      <c r="F3697" s="0" t="s">
        <v>29</v>
      </c>
      <c r="G3697" s="5" t="n">
        <f aca="false">OR(C3697="M15",C3697="M10")</f>
        <v>0</v>
      </c>
      <c r="H3697" s="5" t="n">
        <f aca="false">AND(D3697&lt;=7,D3697&gt;=4)</f>
        <v>0</v>
      </c>
      <c r="I3697" s="5" t="n">
        <f aca="false">AND(B3697&gt;=$P$1,B3697&lt;=$Q$1)</f>
        <v>0</v>
      </c>
      <c r="J3697" s="0" t="n">
        <f aca="false">VLOOKUP(D3697,Товар!$A$1:$F$61,5)</f>
        <v>200</v>
      </c>
      <c r="K3697" s="5" t="n">
        <f aca="false">IF(F3697="Поступление",TRUE())</f>
        <v>0</v>
      </c>
      <c r="L3697" s="5" t="n">
        <f aca="false">AND(G3697,H3697,I3697,K3697)</f>
        <v>0</v>
      </c>
      <c r="M3697" s="0" t="n">
        <f aca="false">IF(L3697,1,0)</f>
        <v>0</v>
      </c>
      <c r="N3697" s="0" t="n">
        <f aca="false">E3697*J3697*M3697</f>
        <v>0</v>
      </c>
    </row>
    <row r="3698" customFormat="false" ht="14.25" hidden="false" customHeight="false" outlineLevel="0" collapsed="false">
      <c r="A3698" s="0" t="n">
        <v>3697</v>
      </c>
      <c r="B3698" s="3" t="n">
        <v>45152</v>
      </c>
      <c r="C3698" s="4" t="s">
        <v>23</v>
      </c>
      <c r="D3698" s="0" t="n">
        <v>25</v>
      </c>
      <c r="E3698" s="0" t="n">
        <v>234</v>
      </c>
      <c r="F3698" s="0" t="s">
        <v>29</v>
      </c>
      <c r="G3698" s="5" t="n">
        <f aca="false">OR(C3698="M15",C3698="M10")</f>
        <v>0</v>
      </c>
      <c r="H3698" s="5" t="n">
        <f aca="false">AND(D3698&lt;=7,D3698&gt;=4)</f>
        <v>0</v>
      </c>
      <c r="I3698" s="5" t="n">
        <f aca="false">AND(B3698&gt;=$P$1,B3698&lt;=$Q$1)</f>
        <v>0</v>
      </c>
      <c r="J3698" s="0" t="n">
        <f aca="false">VLOOKUP(D3698,Товар!$A$1:$F$61,5)</f>
        <v>250</v>
      </c>
      <c r="K3698" s="5" t="n">
        <f aca="false">IF(F3698="Поступление",TRUE())</f>
        <v>0</v>
      </c>
      <c r="L3698" s="5" t="n">
        <f aca="false">AND(G3698,H3698,I3698,K3698)</f>
        <v>0</v>
      </c>
      <c r="M3698" s="0" t="n">
        <f aca="false">IF(L3698,1,0)</f>
        <v>0</v>
      </c>
      <c r="N3698" s="0" t="n">
        <f aca="false">E3698*J3698*M3698</f>
        <v>0</v>
      </c>
    </row>
    <row r="3699" customFormat="false" ht="14.25" hidden="false" customHeight="false" outlineLevel="0" collapsed="false">
      <c r="A3699" s="0" t="n">
        <v>3698</v>
      </c>
      <c r="B3699" s="3" t="n">
        <v>45152</v>
      </c>
      <c r="C3699" s="4" t="s">
        <v>23</v>
      </c>
      <c r="D3699" s="0" t="n">
        <v>26</v>
      </c>
      <c r="E3699" s="0" t="n">
        <v>238</v>
      </c>
      <c r="F3699" s="0" t="s">
        <v>29</v>
      </c>
      <c r="G3699" s="5" t="n">
        <f aca="false">OR(C3699="M15",C3699="M10")</f>
        <v>0</v>
      </c>
      <c r="H3699" s="5" t="n">
        <f aca="false">AND(D3699&lt;=7,D3699&gt;=4)</f>
        <v>0</v>
      </c>
      <c r="I3699" s="5" t="n">
        <f aca="false">AND(B3699&gt;=$P$1,B3699&lt;=$Q$1)</f>
        <v>0</v>
      </c>
      <c r="J3699" s="0" t="n">
        <f aca="false">VLOOKUP(D3699,Товар!$A$1:$F$61,5)</f>
        <v>300</v>
      </c>
      <c r="K3699" s="5" t="n">
        <f aca="false">IF(F3699="Поступление",TRUE())</f>
        <v>0</v>
      </c>
      <c r="L3699" s="5" t="n">
        <f aca="false">AND(G3699,H3699,I3699,K3699)</f>
        <v>0</v>
      </c>
      <c r="M3699" s="0" t="n">
        <f aca="false">IF(L3699,1,0)</f>
        <v>0</v>
      </c>
      <c r="N3699" s="0" t="n">
        <f aca="false">E3699*J3699*M3699</f>
        <v>0</v>
      </c>
    </row>
    <row r="3700" customFormat="false" ht="14.25" hidden="false" customHeight="false" outlineLevel="0" collapsed="false">
      <c r="A3700" s="0" t="n">
        <v>3699</v>
      </c>
      <c r="B3700" s="3" t="n">
        <v>45152</v>
      </c>
      <c r="C3700" s="4" t="s">
        <v>23</v>
      </c>
      <c r="D3700" s="0" t="n">
        <v>27</v>
      </c>
      <c r="E3700" s="0" t="n">
        <v>295</v>
      </c>
      <c r="F3700" s="0" t="s">
        <v>29</v>
      </c>
      <c r="G3700" s="5" t="n">
        <f aca="false">OR(C3700="M15",C3700="M10")</f>
        <v>0</v>
      </c>
      <c r="H3700" s="5" t="n">
        <f aca="false">AND(D3700&lt;=7,D3700&gt;=4)</f>
        <v>0</v>
      </c>
      <c r="I3700" s="5" t="n">
        <f aca="false">AND(B3700&gt;=$P$1,B3700&lt;=$Q$1)</f>
        <v>0</v>
      </c>
      <c r="J3700" s="0" t="n">
        <f aca="false">VLOOKUP(D3700,Товар!$A$1:$F$61,5)</f>
        <v>100</v>
      </c>
      <c r="K3700" s="5" t="n">
        <f aca="false">IF(F3700="Поступление",TRUE())</f>
        <v>0</v>
      </c>
      <c r="L3700" s="5" t="n">
        <f aca="false">AND(G3700,H3700,I3700,K3700)</f>
        <v>0</v>
      </c>
      <c r="M3700" s="0" t="n">
        <f aca="false">IF(L3700,1,0)</f>
        <v>0</v>
      </c>
      <c r="N3700" s="0" t="n">
        <f aca="false">E3700*J3700*M3700</f>
        <v>0</v>
      </c>
    </row>
    <row r="3701" customFormat="false" ht="14.25" hidden="false" customHeight="false" outlineLevel="0" collapsed="false">
      <c r="A3701" s="0" t="n">
        <v>3700</v>
      </c>
      <c r="B3701" s="3" t="n">
        <v>45152</v>
      </c>
      <c r="C3701" s="4" t="s">
        <v>23</v>
      </c>
      <c r="D3701" s="0" t="n">
        <v>28</v>
      </c>
      <c r="E3701" s="0" t="n">
        <v>211</v>
      </c>
      <c r="F3701" s="0" t="s">
        <v>29</v>
      </c>
      <c r="G3701" s="5" t="n">
        <f aca="false">OR(C3701="M15",C3701="M10")</f>
        <v>0</v>
      </c>
      <c r="H3701" s="5" t="n">
        <f aca="false">AND(D3701&lt;=7,D3701&gt;=4)</f>
        <v>0</v>
      </c>
      <c r="I3701" s="5" t="n">
        <f aca="false">AND(B3701&gt;=$P$1,B3701&lt;=$Q$1)</f>
        <v>0</v>
      </c>
      <c r="J3701" s="0" t="n">
        <f aca="false">VLOOKUP(D3701,Товар!$A$1:$F$61,5)</f>
        <v>250</v>
      </c>
      <c r="K3701" s="5" t="n">
        <f aca="false">IF(F3701="Поступление",TRUE())</f>
        <v>0</v>
      </c>
      <c r="L3701" s="5" t="n">
        <f aca="false">AND(G3701,H3701,I3701,K3701)</f>
        <v>0</v>
      </c>
      <c r="M3701" s="0" t="n">
        <f aca="false">IF(L3701,1,0)</f>
        <v>0</v>
      </c>
      <c r="N3701" s="0" t="n">
        <f aca="false">E3701*J3701*M3701</f>
        <v>0</v>
      </c>
    </row>
    <row r="3702" customFormat="false" ht="14.25" hidden="false" customHeight="false" outlineLevel="0" collapsed="false">
      <c r="A3702" s="0" t="n">
        <v>3701</v>
      </c>
      <c r="B3702" s="3" t="n">
        <v>45152</v>
      </c>
      <c r="C3702" s="4" t="s">
        <v>23</v>
      </c>
      <c r="D3702" s="0" t="n">
        <v>29</v>
      </c>
      <c r="E3702" s="0" t="n">
        <v>233</v>
      </c>
      <c r="F3702" s="0" t="s">
        <v>29</v>
      </c>
      <c r="G3702" s="5" t="n">
        <f aca="false">OR(C3702="M15",C3702="M10")</f>
        <v>0</v>
      </c>
      <c r="H3702" s="5" t="n">
        <f aca="false">AND(D3702&lt;=7,D3702&gt;=4)</f>
        <v>0</v>
      </c>
      <c r="I3702" s="5" t="n">
        <f aca="false">AND(B3702&gt;=$P$1,B3702&lt;=$Q$1)</f>
        <v>0</v>
      </c>
      <c r="J3702" s="0" t="n">
        <f aca="false">VLOOKUP(D3702,Товар!$A$1:$F$61,5)</f>
        <v>250</v>
      </c>
      <c r="K3702" s="5" t="n">
        <f aca="false">IF(F3702="Поступление",TRUE())</f>
        <v>0</v>
      </c>
      <c r="L3702" s="5" t="n">
        <f aca="false">AND(G3702,H3702,I3702,K3702)</f>
        <v>0</v>
      </c>
      <c r="M3702" s="0" t="n">
        <f aca="false">IF(L3702,1,0)</f>
        <v>0</v>
      </c>
      <c r="N3702" s="0" t="n">
        <f aca="false">E3702*J3702*M3702</f>
        <v>0</v>
      </c>
    </row>
    <row r="3703" customFormat="false" ht="14.25" hidden="false" customHeight="false" outlineLevel="0" collapsed="false">
      <c r="A3703" s="0" t="n">
        <v>3702</v>
      </c>
      <c r="B3703" s="3" t="n">
        <v>45152</v>
      </c>
      <c r="C3703" s="4" t="s">
        <v>23</v>
      </c>
      <c r="D3703" s="0" t="n">
        <v>30</v>
      </c>
      <c r="E3703" s="0" t="n">
        <v>244</v>
      </c>
      <c r="F3703" s="0" t="s">
        <v>29</v>
      </c>
      <c r="G3703" s="5" t="n">
        <f aca="false">OR(C3703="M15",C3703="M10")</f>
        <v>0</v>
      </c>
      <c r="H3703" s="5" t="n">
        <f aca="false">AND(D3703&lt;=7,D3703&gt;=4)</f>
        <v>0</v>
      </c>
      <c r="I3703" s="5" t="n">
        <f aca="false">AND(B3703&gt;=$P$1,B3703&lt;=$Q$1)</f>
        <v>0</v>
      </c>
      <c r="J3703" s="0" t="n">
        <f aca="false">VLOOKUP(D3703,Товар!$A$1:$F$61,5)</f>
        <v>100</v>
      </c>
      <c r="K3703" s="5" t="n">
        <f aca="false">IF(F3703="Поступление",TRUE())</f>
        <v>0</v>
      </c>
      <c r="L3703" s="5" t="n">
        <f aca="false">AND(G3703,H3703,I3703,K3703)</f>
        <v>0</v>
      </c>
      <c r="M3703" s="0" t="n">
        <f aca="false">IF(L3703,1,0)</f>
        <v>0</v>
      </c>
      <c r="N3703" s="0" t="n">
        <f aca="false">E3703*J3703*M3703</f>
        <v>0</v>
      </c>
    </row>
    <row r="3704" customFormat="false" ht="14.25" hidden="false" customHeight="false" outlineLevel="0" collapsed="false">
      <c r="A3704" s="0" t="n">
        <v>3703</v>
      </c>
      <c r="B3704" s="3" t="n">
        <v>45152</v>
      </c>
      <c r="C3704" s="4" t="s">
        <v>23</v>
      </c>
      <c r="D3704" s="0" t="n">
        <v>31</v>
      </c>
      <c r="E3704" s="0" t="n">
        <v>255</v>
      </c>
      <c r="F3704" s="0" t="s">
        <v>29</v>
      </c>
      <c r="G3704" s="5" t="n">
        <f aca="false">OR(C3704="M15",C3704="M10")</f>
        <v>0</v>
      </c>
      <c r="H3704" s="5" t="n">
        <f aca="false">AND(D3704&lt;=7,D3704&gt;=4)</f>
        <v>0</v>
      </c>
      <c r="I3704" s="5" t="n">
        <f aca="false">AND(B3704&gt;=$P$1,B3704&lt;=$Q$1)</f>
        <v>0</v>
      </c>
      <c r="J3704" s="0" t="n">
        <f aca="false">VLOOKUP(D3704,Товар!$A$1:$F$61,5)</f>
        <v>80</v>
      </c>
      <c r="K3704" s="5" t="n">
        <f aca="false">IF(F3704="Поступление",TRUE())</f>
        <v>0</v>
      </c>
      <c r="L3704" s="5" t="n">
        <f aca="false">AND(G3704,H3704,I3704,K3704)</f>
        <v>0</v>
      </c>
      <c r="M3704" s="0" t="n">
        <f aca="false">IF(L3704,1,0)</f>
        <v>0</v>
      </c>
      <c r="N3704" s="0" t="n">
        <f aca="false">E3704*J3704*M3704</f>
        <v>0</v>
      </c>
    </row>
    <row r="3705" customFormat="false" ht="14.25" hidden="false" customHeight="false" outlineLevel="0" collapsed="false">
      <c r="A3705" s="0" t="n">
        <v>3704</v>
      </c>
      <c r="B3705" s="3" t="n">
        <v>45152</v>
      </c>
      <c r="C3705" s="4" t="s">
        <v>23</v>
      </c>
      <c r="D3705" s="0" t="n">
        <v>32</v>
      </c>
      <c r="E3705" s="0" t="n">
        <v>266</v>
      </c>
      <c r="F3705" s="0" t="s">
        <v>29</v>
      </c>
      <c r="G3705" s="5" t="n">
        <f aca="false">OR(C3705="M15",C3705="M10")</f>
        <v>0</v>
      </c>
      <c r="H3705" s="5" t="n">
        <f aca="false">AND(D3705&lt;=7,D3705&gt;=4)</f>
        <v>0</v>
      </c>
      <c r="I3705" s="5" t="n">
        <f aca="false">AND(B3705&gt;=$P$1,B3705&lt;=$Q$1)</f>
        <v>0</v>
      </c>
      <c r="J3705" s="0" t="n">
        <f aca="false">VLOOKUP(D3705,Товар!$A$1:$F$61,5)</f>
        <v>100</v>
      </c>
      <c r="K3705" s="5" t="n">
        <f aca="false">IF(F3705="Поступление",TRUE())</f>
        <v>0</v>
      </c>
      <c r="L3705" s="5" t="n">
        <f aca="false">AND(G3705,H3705,I3705,K3705)</f>
        <v>0</v>
      </c>
      <c r="M3705" s="0" t="n">
        <f aca="false">IF(L3705,1,0)</f>
        <v>0</v>
      </c>
      <c r="N3705" s="0" t="n">
        <f aca="false">E3705*J3705*M3705</f>
        <v>0</v>
      </c>
    </row>
    <row r="3706" customFormat="false" ht="14.25" hidden="false" customHeight="false" outlineLevel="0" collapsed="false">
      <c r="A3706" s="0" t="n">
        <v>3705</v>
      </c>
      <c r="B3706" s="3" t="n">
        <v>45152</v>
      </c>
      <c r="C3706" s="4" t="s">
        <v>23</v>
      </c>
      <c r="D3706" s="0" t="n">
        <v>33</v>
      </c>
      <c r="E3706" s="0" t="n">
        <v>277</v>
      </c>
      <c r="F3706" s="0" t="s">
        <v>29</v>
      </c>
      <c r="G3706" s="5" t="n">
        <f aca="false">OR(C3706="M15",C3706="M10")</f>
        <v>0</v>
      </c>
      <c r="H3706" s="5" t="n">
        <f aca="false">AND(D3706&lt;=7,D3706&gt;=4)</f>
        <v>0</v>
      </c>
      <c r="I3706" s="5" t="n">
        <f aca="false">AND(B3706&gt;=$P$1,B3706&lt;=$Q$1)</f>
        <v>0</v>
      </c>
      <c r="J3706" s="0" t="n">
        <f aca="false">VLOOKUP(D3706,Товар!$A$1:$F$61,5)</f>
        <v>100</v>
      </c>
      <c r="K3706" s="5" t="n">
        <f aca="false">IF(F3706="Поступление",TRUE())</f>
        <v>0</v>
      </c>
      <c r="L3706" s="5" t="n">
        <f aca="false">AND(G3706,H3706,I3706,K3706)</f>
        <v>0</v>
      </c>
      <c r="M3706" s="0" t="n">
        <f aca="false">IF(L3706,1,0)</f>
        <v>0</v>
      </c>
      <c r="N3706" s="0" t="n">
        <f aca="false">E3706*J3706*M3706</f>
        <v>0</v>
      </c>
    </row>
    <row r="3707" customFormat="false" ht="14.25" hidden="false" customHeight="false" outlineLevel="0" collapsed="false">
      <c r="A3707" s="0" t="n">
        <v>3706</v>
      </c>
      <c r="B3707" s="3" t="n">
        <v>45152</v>
      </c>
      <c r="C3707" s="4" t="s">
        <v>23</v>
      </c>
      <c r="D3707" s="0" t="n">
        <v>34</v>
      </c>
      <c r="E3707" s="0" t="n">
        <v>288</v>
      </c>
      <c r="F3707" s="0" t="s">
        <v>29</v>
      </c>
      <c r="G3707" s="5" t="n">
        <f aca="false">OR(C3707="M15",C3707="M10")</f>
        <v>0</v>
      </c>
      <c r="H3707" s="5" t="n">
        <f aca="false">AND(D3707&lt;=7,D3707&gt;=4)</f>
        <v>0</v>
      </c>
      <c r="I3707" s="5" t="n">
        <f aca="false">AND(B3707&gt;=$P$1,B3707&lt;=$Q$1)</f>
        <v>0</v>
      </c>
      <c r="J3707" s="0" t="n">
        <f aca="false">VLOOKUP(D3707,Товар!$A$1:$F$61,5)</f>
        <v>200</v>
      </c>
      <c r="K3707" s="5" t="n">
        <f aca="false">IF(F3707="Поступление",TRUE())</f>
        <v>0</v>
      </c>
      <c r="L3707" s="5" t="n">
        <f aca="false">AND(G3707,H3707,I3707,K3707)</f>
        <v>0</v>
      </c>
      <c r="M3707" s="0" t="n">
        <f aca="false">IF(L3707,1,0)</f>
        <v>0</v>
      </c>
      <c r="N3707" s="0" t="n">
        <f aca="false">E3707*J3707*M3707</f>
        <v>0</v>
      </c>
    </row>
    <row r="3708" customFormat="false" ht="14.25" hidden="false" customHeight="false" outlineLevel="0" collapsed="false">
      <c r="A3708" s="0" t="n">
        <v>3707</v>
      </c>
      <c r="B3708" s="3" t="n">
        <v>45152</v>
      </c>
      <c r="C3708" s="4" t="s">
        <v>23</v>
      </c>
      <c r="D3708" s="0" t="n">
        <v>35</v>
      </c>
      <c r="E3708" s="0" t="n">
        <v>299</v>
      </c>
      <c r="F3708" s="0" t="s">
        <v>29</v>
      </c>
      <c r="G3708" s="5" t="n">
        <f aca="false">OR(C3708="M15",C3708="M10")</f>
        <v>0</v>
      </c>
      <c r="H3708" s="5" t="n">
        <f aca="false">AND(D3708&lt;=7,D3708&gt;=4)</f>
        <v>0</v>
      </c>
      <c r="I3708" s="5" t="n">
        <f aca="false">AND(B3708&gt;=$P$1,B3708&lt;=$Q$1)</f>
        <v>0</v>
      </c>
      <c r="J3708" s="0" t="n">
        <f aca="false">VLOOKUP(D3708,Товар!$A$1:$F$61,5)</f>
        <v>300</v>
      </c>
      <c r="K3708" s="5" t="n">
        <f aca="false">IF(F3708="Поступление",TRUE())</f>
        <v>0</v>
      </c>
      <c r="L3708" s="5" t="n">
        <f aca="false">AND(G3708,H3708,I3708,K3708)</f>
        <v>0</v>
      </c>
      <c r="M3708" s="0" t="n">
        <f aca="false">IF(L3708,1,0)</f>
        <v>0</v>
      </c>
      <c r="N3708" s="0" t="n">
        <f aca="false">E3708*J3708*M3708</f>
        <v>0</v>
      </c>
    </row>
    <row r="3709" customFormat="false" ht="14.25" hidden="false" customHeight="false" outlineLevel="0" collapsed="false">
      <c r="A3709" s="0" t="n">
        <v>3708</v>
      </c>
      <c r="B3709" s="3" t="n">
        <v>45152</v>
      </c>
      <c r="C3709" s="4" t="s">
        <v>23</v>
      </c>
      <c r="D3709" s="0" t="n">
        <v>36</v>
      </c>
      <c r="E3709" s="0" t="n">
        <v>201</v>
      </c>
      <c r="F3709" s="0" t="s">
        <v>29</v>
      </c>
      <c r="G3709" s="5" t="n">
        <f aca="false">OR(C3709="M15",C3709="M10")</f>
        <v>0</v>
      </c>
      <c r="H3709" s="5" t="n">
        <f aca="false">AND(D3709&lt;=7,D3709&gt;=4)</f>
        <v>0</v>
      </c>
      <c r="I3709" s="5" t="n">
        <f aca="false">AND(B3709&gt;=$P$1,B3709&lt;=$Q$1)</f>
        <v>0</v>
      </c>
      <c r="J3709" s="0" t="n">
        <f aca="false">VLOOKUP(D3709,Товар!$A$1:$F$61,5)</f>
        <v>400</v>
      </c>
      <c r="K3709" s="5" t="n">
        <f aca="false">IF(F3709="Поступление",TRUE())</f>
        <v>0</v>
      </c>
      <c r="L3709" s="5" t="n">
        <f aca="false">AND(G3709,H3709,I3709,K3709)</f>
        <v>0</v>
      </c>
      <c r="M3709" s="0" t="n">
        <f aca="false">IF(L3709,1,0)</f>
        <v>0</v>
      </c>
      <c r="N3709" s="0" t="n">
        <f aca="false">E3709*J3709*M3709</f>
        <v>0</v>
      </c>
    </row>
    <row r="3710" customFormat="false" ht="14.25" hidden="false" customHeight="false" outlineLevel="0" collapsed="false">
      <c r="A3710" s="0" t="n">
        <v>3709</v>
      </c>
      <c r="B3710" s="3" t="n">
        <v>45152</v>
      </c>
      <c r="C3710" s="4" t="s">
        <v>24</v>
      </c>
      <c r="D3710" s="0" t="n">
        <v>1</v>
      </c>
      <c r="E3710" s="0" t="n">
        <v>109</v>
      </c>
      <c r="F3710" s="0" t="s">
        <v>29</v>
      </c>
      <c r="G3710" s="5" t="n">
        <f aca="false">OR(C3710="M15",C3710="M10")</f>
        <v>0</v>
      </c>
      <c r="H3710" s="5" t="n">
        <f aca="false">AND(D3710&lt;=7,D3710&gt;=4)</f>
        <v>0</v>
      </c>
      <c r="I3710" s="5" t="n">
        <f aca="false">AND(B3710&gt;=$P$1,B3710&lt;=$Q$1)</f>
        <v>0</v>
      </c>
      <c r="J3710" s="0" t="n">
        <f aca="false">VLOOKUP(D3710,Товар!$A$1:$F$61,5)</f>
        <v>250</v>
      </c>
      <c r="K3710" s="5" t="n">
        <f aca="false">IF(F3710="Поступление",TRUE())</f>
        <v>0</v>
      </c>
      <c r="L3710" s="5" t="n">
        <f aca="false">AND(G3710,H3710,I3710,K3710)</f>
        <v>0</v>
      </c>
      <c r="M3710" s="0" t="n">
        <f aca="false">IF(L3710,1,0)</f>
        <v>0</v>
      </c>
      <c r="N3710" s="0" t="n">
        <f aca="false">E3710*J3710*M3710</f>
        <v>0</v>
      </c>
    </row>
    <row r="3711" customFormat="false" ht="14.25" hidden="false" customHeight="false" outlineLevel="0" collapsed="false">
      <c r="A3711" s="0" t="n">
        <v>3710</v>
      </c>
      <c r="B3711" s="3" t="n">
        <v>45152</v>
      </c>
      <c r="C3711" s="4" t="s">
        <v>24</v>
      </c>
      <c r="D3711" s="0" t="n">
        <v>2</v>
      </c>
      <c r="E3711" s="0" t="n">
        <v>98</v>
      </c>
      <c r="F3711" s="0" t="s">
        <v>29</v>
      </c>
      <c r="G3711" s="5" t="n">
        <f aca="false">OR(C3711="M15",C3711="M10")</f>
        <v>0</v>
      </c>
      <c r="H3711" s="5" t="n">
        <f aca="false">AND(D3711&lt;=7,D3711&gt;=4)</f>
        <v>0</v>
      </c>
      <c r="I3711" s="5" t="n">
        <f aca="false">AND(B3711&gt;=$P$1,B3711&lt;=$Q$1)</f>
        <v>0</v>
      </c>
      <c r="J3711" s="0" t="n">
        <f aca="false">VLOOKUP(D3711,Товар!$A$1:$F$61,5)</f>
        <v>1</v>
      </c>
      <c r="K3711" s="5" t="n">
        <f aca="false">IF(F3711="Поступление",TRUE())</f>
        <v>0</v>
      </c>
      <c r="L3711" s="5" t="n">
        <f aca="false">AND(G3711,H3711,I3711,K3711)</f>
        <v>0</v>
      </c>
      <c r="M3711" s="0" t="n">
        <f aca="false">IF(L3711,1,0)</f>
        <v>0</v>
      </c>
      <c r="N3711" s="0" t="n">
        <f aca="false">E3711*J3711*M3711</f>
        <v>0</v>
      </c>
    </row>
    <row r="3712" customFormat="false" ht="14.25" hidden="false" customHeight="false" outlineLevel="0" collapsed="false">
      <c r="A3712" s="0" t="n">
        <v>3711</v>
      </c>
      <c r="B3712" s="3" t="n">
        <v>45152</v>
      </c>
      <c r="C3712" s="4" t="s">
        <v>24</v>
      </c>
      <c r="D3712" s="0" t="n">
        <v>3</v>
      </c>
      <c r="E3712" s="0" t="n">
        <v>95</v>
      </c>
      <c r="F3712" s="0" t="s">
        <v>29</v>
      </c>
      <c r="G3712" s="5" t="n">
        <f aca="false">OR(C3712="M15",C3712="M10")</f>
        <v>0</v>
      </c>
      <c r="H3712" s="5" t="n">
        <f aca="false">AND(D3712&lt;=7,D3712&gt;=4)</f>
        <v>0</v>
      </c>
      <c r="I3712" s="5" t="n">
        <f aca="false">AND(B3712&gt;=$P$1,B3712&lt;=$Q$1)</f>
        <v>0</v>
      </c>
      <c r="J3712" s="0" t="n">
        <f aca="false">VLOOKUP(D3712,Товар!$A$1:$F$61,5)</f>
        <v>6</v>
      </c>
      <c r="K3712" s="5" t="n">
        <f aca="false">IF(F3712="Поступление",TRUE())</f>
        <v>0</v>
      </c>
      <c r="L3712" s="5" t="n">
        <f aca="false">AND(G3712,H3712,I3712,K3712)</f>
        <v>0</v>
      </c>
      <c r="M3712" s="0" t="n">
        <f aca="false">IF(L3712,1,0)</f>
        <v>0</v>
      </c>
      <c r="N3712" s="0" t="n">
        <f aca="false">E3712*J3712*M3712</f>
        <v>0</v>
      </c>
    </row>
    <row r="3713" customFormat="false" ht="14.25" hidden="false" customHeight="false" outlineLevel="0" collapsed="false">
      <c r="A3713" s="0" t="n">
        <v>3712</v>
      </c>
      <c r="B3713" s="3" t="n">
        <v>45152</v>
      </c>
      <c r="C3713" s="4" t="s">
        <v>24</v>
      </c>
      <c r="D3713" s="0" t="n">
        <v>4</v>
      </c>
      <c r="E3713" s="0" t="n">
        <v>68</v>
      </c>
      <c r="F3713" s="0" t="s">
        <v>29</v>
      </c>
      <c r="G3713" s="5" t="n">
        <f aca="false">OR(C3713="M15",C3713="M10")</f>
        <v>0</v>
      </c>
      <c r="H3713" s="5" t="n">
        <f aca="false">AND(D3713&lt;=7,D3713&gt;=4)</f>
        <v>1</v>
      </c>
      <c r="I3713" s="5" t="n">
        <f aca="false">AND(B3713&gt;=$P$1,B3713&lt;=$Q$1)</f>
        <v>0</v>
      </c>
      <c r="J3713" s="0" t="n">
        <f aca="false">VLOOKUP(D3713,Товар!$A$1:$F$61,5)</f>
        <v>250</v>
      </c>
      <c r="K3713" s="5" t="n">
        <f aca="false">IF(F3713="Поступление",TRUE())</f>
        <v>0</v>
      </c>
      <c r="L3713" s="5" t="n">
        <f aca="false">AND(G3713,H3713,I3713,K3713)</f>
        <v>0</v>
      </c>
      <c r="M3713" s="0" t="n">
        <f aca="false">IF(L3713,1,0)</f>
        <v>0</v>
      </c>
      <c r="N3713" s="0" t="n">
        <f aca="false">E3713*J3713*M3713</f>
        <v>0</v>
      </c>
    </row>
    <row r="3714" customFormat="false" ht="14.25" hidden="false" customHeight="false" outlineLevel="0" collapsed="false">
      <c r="A3714" s="0" t="n">
        <v>3713</v>
      </c>
      <c r="B3714" s="3" t="n">
        <v>45152</v>
      </c>
      <c r="C3714" s="4" t="s">
        <v>24</v>
      </c>
      <c r="D3714" s="0" t="n">
        <v>5</v>
      </c>
      <c r="E3714" s="0" t="n">
        <v>79</v>
      </c>
      <c r="F3714" s="0" t="s">
        <v>29</v>
      </c>
      <c r="G3714" s="5" t="n">
        <f aca="false">OR(C3714="M15",C3714="M10")</f>
        <v>0</v>
      </c>
      <c r="H3714" s="5" t="n">
        <f aca="false">AND(D3714&lt;=7,D3714&gt;=4)</f>
        <v>1</v>
      </c>
      <c r="I3714" s="5" t="n">
        <f aca="false">AND(B3714&gt;=$P$1,B3714&lt;=$Q$1)</f>
        <v>0</v>
      </c>
      <c r="J3714" s="0" t="n">
        <f aca="false">VLOOKUP(D3714,Товар!$A$1:$F$61,5)</f>
        <v>800</v>
      </c>
      <c r="K3714" s="5" t="n">
        <f aca="false">IF(F3714="Поступление",TRUE())</f>
        <v>0</v>
      </c>
      <c r="L3714" s="5" t="n">
        <f aca="false">AND(G3714,H3714,I3714,K3714)</f>
        <v>0</v>
      </c>
      <c r="M3714" s="0" t="n">
        <f aca="false">IF(L3714,1,0)</f>
        <v>0</v>
      </c>
      <c r="N3714" s="0" t="n">
        <f aca="false">E3714*J3714*M3714</f>
        <v>0</v>
      </c>
    </row>
    <row r="3715" customFormat="false" ht="14.25" hidden="false" customHeight="false" outlineLevel="0" collapsed="false">
      <c r="A3715" s="0" t="n">
        <v>3714</v>
      </c>
      <c r="B3715" s="3" t="n">
        <v>45152</v>
      </c>
      <c r="C3715" s="4" t="s">
        <v>24</v>
      </c>
      <c r="D3715" s="0" t="n">
        <v>6</v>
      </c>
      <c r="E3715" s="0" t="n">
        <v>97</v>
      </c>
      <c r="F3715" s="0" t="s">
        <v>29</v>
      </c>
      <c r="G3715" s="5" t="n">
        <f aca="false">OR(C3715="M15",C3715="M10")</f>
        <v>0</v>
      </c>
      <c r="H3715" s="5" t="n">
        <f aca="false">AND(D3715&lt;=7,D3715&gt;=4)</f>
        <v>1</v>
      </c>
      <c r="I3715" s="5" t="n">
        <f aca="false">AND(B3715&gt;=$P$1,B3715&lt;=$Q$1)</f>
        <v>0</v>
      </c>
      <c r="J3715" s="0" t="n">
        <f aca="false">VLOOKUP(D3715,Товар!$A$1:$F$61,5)</f>
        <v>500</v>
      </c>
      <c r="K3715" s="5" t="n">
        <f aca="false">IF(F3715="Поступление",TRUE())</f>
        <v>0</v>
      </c>
      <c r="L3715" s="5" t="n">
        <f aca="false">AND(G3715,H3715,I3715,K3715)</f>
        <v>0</v>
      </c>
      <c r="M3715" s="0" t="n">
        <f aca="false">IF(L3715,1,0)</f>
        <v>0</v>
      </c>
      <c r="N3715" s="0" t="n">
        <f aca="false">E3715*J3715*M3715</f>
        <v>0</v>
      </c>
    </row>
    <row r="3716" customFormat="false" ht="14.25" hidden="false" customHeight="false" outlineLevel="0" collapsed="false">
      <c r="A3716" s="0" t="n">
        <v>3715</v>
      </c>
      <c r="B3716" s="3" t="n">
        <v>45152</v>
      </c>
      <c r="C3716" s="4" t="s">
        <v>24</v>
      </c>
      <c r="D3716" s="0" t="n">
        <v>7</v>
      </c>
      <c r="E3716" s="0" t="n">
        <v>95</v>
      </c>
      <c r="F3716" s="0" t="s">
        <v>29</v>
      </c>
      <c r="G3716" s="5" t="n">
        <f aca="false">OR(C3716="M15",C3716="M10")</f>
        <v>0</v>
      </c>
      <c r="H3716" s="5" t="n">
        <f aca="false">AND(D3716&lt;=7,D3716&gt;=4)</f>
        <v>1</v>
      </c>
      <c r="I3716" s="5" t="n">
        <f aca="false">AND(B3716&gt;=$P$1,B3716&lt;=$Q$1)</f>
        <v>0</v>
      </c>
      <c r="J3716" s="0" t="n">
        <f aca="false">VLOOKUP(D3716,Товар!$A$1:$F$61,5)</f>
        <v>1000</v>
      </c>
      <c r="K3716" s="5" t="n">
        <f aca="false">IF(F3716="Поступление",TRUE())</f>
        <v>0</v>
      </c>
      <c r="L3716" s="5" t="n">
        <f aca="false">AND(G3716,H3716,I3716,K3716)</f>
        <v>0</v>
      </c>
      <c r="M3716" s="0" t="n">
        <f aca="false">IF(L3716,1,0)</f>
        <v>0</v>
      </c>
      <c r="N3716" s="0" t="n">
        <f aca="false">E3716*J3716*M3716</f>
        <v>0</v>
      </c>
    </row>
    <row r="3717" customFormat="false" ht="14.25" hidden="false" customHeight="false" outlineLevel="0" collapsed="false">
      <c r="A3717" s="0" t="n">
        <v>3716</v>
      </c>
      <c r="B3717" s="3" t="n">
        <v>45152</v>
      </c>
      <c r="C3717" s="4" t="s">
        <v>24</v>
      </c>
      <c r="D3717" s="0" t="n">
        <v>8</v>
      </c>
      <c r="E3717" s="0" t="n">
        <v>94</v>
      </c>
      <c r="F3717" s="0" t="s">
        <v>29</v>
      </c>
      <c r="G3717" s="5" t="n">
        <f aca="false">OR(C3717="M15",C3717="M10")</f>
        <v>0</v>
      </c>
      <c r="H3717" s="5" t="n">
        <f aca="false">AND(D3717&lt;=7,D3717&gt;=4)</f>
        <v>0</v>
      </c>
      <c r="I3717" s="5" t="n">
        <f aca="false">AND(B3717&gt;=$P$1,B3717&lt;=$Q$1)</f>
        <v>0</v>
      </c>
      <c r="J3717" s="0" t="n">
        <f aca="false">VLOOKUP(D3717,Товар!$A$1:$F$61,5)</f>
        <v>250</v>
      </c>
      <c r="K3717" s="5" t="n">
        <f aca="false">IF(F3717="Поступление",TRUE())</f>
        <v>0</v>
      </c>
      <c r="L3717" s="5" t="n">
        <f aca="false">AND(G3717,H3717,I3717,K3717)</f>
        <v>0</v>
      </c>
      <c r="M3717" s="0" t="n">
        <f aca="false">IF(L3717,1,0)</f>
        <v>0</v>
      </c>
      <c r="N3717" s="0" t="n">
        <f aca="false">E3717*J3717*M3717</f>
        <v>0</v>
      </c>
    </row>
    <row r="3718" customFormat="false" ht="14.25" hidden="false" customHeight="false" outlineLevel="0" collapsed="false">
      <c r="A3718" s="0" t="n">
        <v>3717</v>
      </c>
      <c r="B3718" s="3" t="n">
        <v>45152</v>
      </c>
      <c r="C3718" s="4" t="s">
        <v>24</v>
      </c>
      <c r="D3718" s="0" t="n">
        <v>9</v>
      </c>
      <c r="E3718" s="0" t="n">
        <v>86</v>
      </c>
      <c r="F3718" s="0" t="s">
        <v>29</v>
      </c>
      <c r="G3718" s="5" t="n">
        <f aca="false">OR(C3718="M15",C3718="M10")</f>
        <v>0</v>
      </c>
      <c r="H3718" s="5" t="n">
        <f aca="false">AND(D3718&lt;=7,D3718&gt;=4)</f>
        <v>0</v>
      </c>
      <c r="I3718" s="5" t="n">
        <f aca="false">AND(B3718&gt;=$P$1,B3718&lt;=$Q$1)</f>
        <v>0</v>
      </c>
      <c r="J3718" s="0" t="n">
        <f aca="false">VLOOKUP(D3718,Товар!$A$1:$F$61,5)</f>
        <v>500</v>
      </c>
      <c r="K3718" s="5" t="n">
        <f aca="false">IF(F3718="Поступление",TRUE())</f>
        <v>0</v>
      </c>
      <c r="L3718" s="5" t="n">
        <f aca="false">AND(G3718,H3718,I3718,K3718)</f>
        <v>0</v>
      </c>
      <c r="M3718" s="0" t="n">
        <f aca="false">IF(L3718,1,0)</f>
        <v>0</v>
      </c>
      <c r="N3718" s="0" t="n">
        <f aca="false">E3718*J3718*M3718</f>
        <v>0</v>
      </c>
    </row>
    <row r="3719" customFormat="false" ht="14.25" hidden="false" customHeight="false" outlineLevel="0" collapsed="false">
      <c r="A3719" s="0" t="n">
        <v>3718</v>
      </c>
      <c r="B3719" s="3" t="n">
        <v>45152</v>
      </c>
      <c r="C3719" s="4" t="s">
        <v>24</v>
      </c>
      <c r="D3719" s="0" t="n">
        <v>10</v>
      </c>
      <c r="E3719" s="0" t="n">
        <v>84</v>
      </c>
      <c r="F3719" s="0" t="s">
        <v>29</v>
      </c>
      <c r="G3719" s="5" t="n">
        <f aca="false">OR(C3719="M15",C3719="M10")</f>
        <v>0</v>
      </c>
      <c r="H3719" s="5" t="n">
        <f aca="false">AND(D3719&lt;=7,D3719&gt;=4)</f>
        <v>0</v>
      </c>
      <c r="I3719" s="5" t="n">
        <f aca="false">AND(B3719&gt;=$P$1,B3719&lt;=$Q$1)</f>
        <v>0</v>
      </c>
      <c r="J3719" s="0" t="n">
        <f aca="false">VLOOKUP(D3719,Товар!$A$1:$F$61,5)</f>
        <v>1000</v>
      </c>
      <c r="K3719" s="5" t="n">
        <f aca="false">IF(F3719="Поступление",TRUE())</f>
        <v>0</v>
      </c>
      <c r="L3719" s="5" t="n">
        <f aca="false">AND(G3719,H3719,I3719,K3719)</f>
        <v>0</v>
      </c>
      <c r="M3719" s="0" t="n">
        <f aca="false">IF(L3719,1,0)</f>
        <v>0</v>
      </c>
      <c r="N3719" s="0" t="n">
        <f aca="false">E3719*J3719*M3719</f>
        <v>0</v>
      </c>
    </row>
    <row r="3720" customFormat="false" ht="14.25" hidden="false" customHeight="false" outlineLevel="0" collapsed="false">
      <c r="A3720" s="0" t="n">
        <v>3719</v>
      </c>
      <c r="B3720" s="3" t="n">
        <v>45152</v>
      </c>
      <c r="C3720" s="4" t="s">
        <v>24</v>
      </c>
      <c r="D3720" s="0" t="n">
        <v>11</v>
      </c>
      <c r="E3720" s="0" t="n">
        <v>81</v>
      </c>
      <c r="F3720" s="0" t="s">
        <v>29</v>
      </c>
      <c r="G3720" s="5" t="n">
        <f aca="false">OR(C3720="M15",C3720="M10")</f>
        <v>0</v>
      </c>
      <c r="H3720" s="5" t="n">
        <f aca="false">AND(D3720&lt;=7,D3720&gt;=4)</f>
        <v>0</v>
      </c>
      <c r="I3720" s="5" t="n">
        <f aca="false">AND(B3720&gt;=$P$1,B3720&lt;=$Q$1)</f>
        <v>0</v>
      </c>
      <c r="J3720" s="0" t="n">
        <f aca="false">VLOOKUP(D3720,Товар!$A$1:$F$61,5)</f>
        <v>500</v>
      </c>
      <c r="K3720" s="5" t="n">
        <f aca="false">IF(F3720="Поступление",TRUE())</f>
        <v>0</v>
      </c>
      <c r="L3720" s="5" t="n">
        <f aca="false">AND(G3720,H3720,I3720,K3720)</f>
        <v>0</v>
      </c>
      <c r="M3720" s="0" t="n">
        <f aca="false">IF(L3720,1,0)</f>
        <v>0</v>
      </c>
      <c r="N3720" s="0" t="n">
        <f aca="false">E3720*J3720*M3720</f>
        <v>0</v>
      </c>
    </row>
    <row r="3721" customFormat="false" ht="14.25" hidden="false" customHeight="false" outlineLevel="0" collapsed="false">
      <c r="A3721" s="0" t="n">
        <v>3720</v>
      </c>
      <c r="B3721" s="3" t="n">
        <v>45152</v>
      </c>
      <c r="C3721" s="4" t="s">
        <v>24</v>
      </c>
      <c r="D3721" s="0" t="n">
        <v>12</v>
      </c>
      <c r="E3721" s="0" t="n">
        <v>83</v>
      </c>
      <c r="F3721" s="0" t="s">
        <v>29</v>
      </c>
      <c r="G3721" s="5" t="n">
        <f aca="false">OR(C3721="M15",C3721="M10")</f>
        <v>0</v>
      </c>
      <c r="H3721" s="5" t="n">
        <f aca="false">AND(D3721&lt;=7,D3721&gt;=4)</f>
        <v>0</v>
      </c>
      <c r="I3721" s="5" t="n">
        <f aca="false">AND(B3721&gt;=$P$1,B3721&lt;=$Q$1)</f>
        <v>0</v>
      </c>
      <c r="J3721" s="0" t="n">
        <f aca="false">VLOOKUP(D3721,Товар!$A$1:$F$61,5)</f>
        <v>250</v>
      </c>
      <c r="K3721" s="5" t="n">
        <f aca="false">IF(F3721="Поступление",TRUE())</f>
        <v>0</v>
      </c>
      <c r="L3721" s="5" t="n">
        <f aca="false">AND(G3721,H3721,I3721,K3721)</f>
        <v>0</v>
      </c>
      <c r="M3721" s="0" t="n">
        <f aca="false">IF(L3721,1,0)</f>
        <v>0</v>
      </c>
      <c r="N3721" s="0" t="n">
        <f aca="false">E3721*J3721*M3721</f>
        <v>0</v>
      </c>
    </row>
    <row r="3722" customFormat="false" ht="14.25" hidden="false" customHeight="false" outlineLevel="0" collapsed="false">
      <c r="A3722" s="0" t="n">
        <v>3721</v>
      </c>
      <c r="B3722" s="3" t="n">
        <v>45152</v>
      </c>
      <c r="C3722" s="4" t="s">
        <v>24</v>
      </c>
      <c r="D3722" s="0" t="n">
        <v>13</v>
      </c>
      <c r="E3722" s="0" t="n">
        <v>82</v>
      </c>
      <c r="F3722" s="0" t="s">
        <v>29</v>
      </c>
      <c r="G3722" s="5" t="n">
        <f aca="false">OR(C3722="M15",C3722="M10")</f>
        <v>0</v>
      </c>
      <c r="H3722" s="5" t="n">
        <f aca="false">AND(D3722&lt;=7,D3722&gt;=4)</f>
        <v>0</v>
      </c>
      <c r="I3722" s="5" t="n">
        <f aca="false">AND(B3722&gt;=$P$1,B3722&lt;=$Q$1)</f>
        <v>0</v>
      </c>
      <c r="J3722" s="0" t="n">
        <f aca="false">VLOOKUP(D3722,Товар!$A$1:$F$61,5)</f>
        <v>500</v>
      </c>
      <c r="K3722" s="5" t="n">
        <f aca="false">IF(F3722="Поступление",TRUE())</f>
        <v>0</v>
      </c>
      <c r="L3722" s="5" t="n">
        <f aca="false">AND(G3722,H3722,I3722,K3722)</f>
        <v>0</v>
      </c>
      <c r="M3722" s="0" t="n">
        <f aca="false">IF(L3722,1,0)</f>
        <v>0</v>
      </c>
      <c r="N3722" s="0" t="n">
        <f aca="false">E3722*J3722*M3722</f>
        <v>0</v>
      </c>
    </row>
    <row r="3723" customFormat="false" ht="14.25" hidden="false" customHeight="false" outlineLevel="0" collapsed="false">
      <c r="A3723" s="0" t="n">
        <v>3722</v>
      </c>
      <c r="B3723" s="3" t="n">
        <v>45152</v>
      </c>
      <c r="C3723" s="4" t="s">
        <v>24</v>
      </c>
      <c r="D3723" s="0" t="n">
        <v>14</v>
      </c>
      <c r="E3723" s="0" t="n">
        <v>87</v>
      </c>
      <c r="F3723" s="0" t="s">
        <v>29</v>
      </c>
      <c r="G3723" s="5" t="n">
        <f aca="false">OR(C3723="M15",C3723="M10")</f>
        <v>0</v>
      </c>
      <c r="H3723" s="5" t="n">
        <f aca="false">AND(D3723&lt;=7,D3723&gt;=4)</f>
        <v>0</v>
      </c>
      <c r="I3723" s="5" t="n">
        <f aca="false">AND(B3723&gt;=$P$1,B3723&lt;=$Q$1)</f>
        <v>0</v>
      </c>
      <c r="J3723" s="0" t="n">
        <f aca="false">VLOOKUP(D3723,Товар!$A$1:$F$61,5)</f>
        <v>300</v>
      </c>
      <c r="K3723" s="5" t="n">
        <f aca="false">IF(F3723="Поступление",TRUE())</f>
        <v>0</v>
      </c>
      <c r="L3723" s="5" t="n">
        <f aca="false">AND(G3723,H3723,I3723,K3723)</f>
        <v>0</v>
      </c>
      <c r="M3723" s="0" t="n">
        <f aca="false">IF(L3723,1,0)</f>
        <v>0</v>
      </c>
      <c r="N3723" s="0" t="n">
        <f aca="false">E3723*J3723*M3723</f>
        <v>0</v>
      </c>
    </row>
    <row r="3724" customFormat="false" ht="14.25" hidden="false" customHeight="false" outlineLevel="0" collapsed="false">
      <c r="A3724" s="0" t="n">
        <v>3723</v>
      </c>
      <c r="B3724" s="3" t="n">
        <v>45152</v>
      </c>
      <c r="C3724" s="4" t="s">
        <v>24</v>
      </c>
      <c r="D3724" s="0" t="n">
        <v>15</v>
      </c>
      <c r="E3724" s="0" t="n">
        <v>94</v>
      </c>
      <c r="F3724" s="0" t="s">
        <v>29</v>
      </c>
      <c r="G3724" s="5" t="n">
        <f aca="false">OR(C3724="M15",C3724="M10")</f>
        <v>0</v>
      </c>
      <c r="H3724" s="5" t="n">
        <f aca="false">AND(D3724&lt;=7,D3724&gt;=4)</f>
        <v>0</v>
      </c>
      <c r="I3724" s="5" t="n">
        <f aca="false">AND(B3724&gt;=$P$1,B3724&lt;=$Q$1)</f>
        <v>0</v>
      </c>
      <c r="J3724" s="0" t="n">
        <f aca="false">VLOOKUP(D3724,Товар!$A$1:$F$61,5)</f>
        <v>250</v>
      </c>
      <c r="K3724" s="5" t="n">
        <f aca="false">IF(F3724="Поступление",TRUE())</f>
        <v>0</v>
      </c>
      <c r="L3724" s="5" t="n">
        <f aca="false">AND(G3724,H3724,I3724,K3724)</f>
        <v>0</v>
      </c>
      <c r="M3724" s="0" t="n">
        <f aca="false">IF(L3724,1,0)</f>
        <v>0</v>
      </c>
      <c r="N3724" s="0" t="n">
        <f aca="false">E3724*J3724*M3724</f>
        <v>0</v>
      </c>
    </row>
    <row r="3725" customFormat="false" ht="14.25" hidden="false" customHeight="false" outlineLevel="0" collapsed="false">
      <c r="A3725" s="0" t="n">
        <v>3724</v>
      </c>
      <c r="B3725" s="3" t="n">
        <v>45152</v>
      </c>
      <c r="C3725" s="4" t="s">
        <v>24</v>
      </c>
      <c r="D3725" s="0" t="n">
        <v>16</v>
      </c>
      <c r="E3725" s="0" t="n">
        <v>96</v>
      </c>
      <c r="F3725" s="0" t="s">
        <v>29</v>
      </c>
      <c r="G3725" s="5" t="n">
        <f aca="false">OR(C3725="M15",C3725="M10")</f>
        <v>0</v>
      </c>
      <c r="H3725" s="5" t="n">
        <f aca="false">AND(D3725&lt;=7,D3725&gt;=4)</f>
        <v>0</v>
      </c>
      <c r="I3725" s="5" t="n">
        <f aca="false">AND(B3725&gt;=$P$1,B3725&lt;=$Q$1)</f>
        <v>0</v>
      </c>
      <c r="J3725" s="0" t="n">
        <f aca="false">VLOOKUP(D3725,Товар!$A$1:$F$61,5)</f>
        <v>1</v>
      </c>
      <c r="K3725" s="5" t="n">
        <f aca="false">IF(F3725="Поступление",TRUE())</f>
        <v>0</v>
      </c>
      <c r="L3725" s="5" t="n">
        <f aca="false">AND(G3725,H3725,I3725,K3725)</f>
        <v>0</v>
      </c>
      <c r="M3725" s="0" t="n">
        <f aca="false">IF(L3725,1,0)</f>
        <v>0</v>
      </c>
      <c r="N3725" s="0" t="n">
        <f aca="false">E3725*J3725*M3725</f>
        <v>0</v>
      </c>
    </row>
    <row r="3726" customFormat="false" ht="14.25" hidden="false" customHeight="false" outlineLevel="0" collapsed="false">
      <c r="A3726" s="0" t="n">
        <v>3725</v>
      </c>
      <c r="B3726" s="3" t="n">
        <v>45152</v>
      </c>
      <c r="C3726" s="4" t="s">
        <v>24</v>
      </c>
      <c r="D3726" s="0" t="n">
        <v>17</v>
      </c>
      <c r="E3726" s="0" t="n">
        <v>93</v>
      </c>
      <c r="F3726" s="0" t="s">
        <v>29</v>
      </c>
      <c r="G3726" s="5" t="n">
        <f aca="false">OR(C3726="M15",C3726="M10")</f>
        <v>0</v>
      </c>
      <c r="H3726" s="5" t="n">
        <f aca="false">AND(D3726&lt;=7,D3726&gt;=4)</f>
        <v>0</v>
      </c>
      <c r="I3726" s="5" t="n">
        <f aca="false">AND(B3726&gt;=$P$1,B3726&lt;=$Q$1)</f>
        <v>0</v>
      </c>
      <c r="J3726" s="0" t="n">
        <f aca="false">VLOOKUP(D3726,Товар!$A$1:$F$61,5)</f>
        <v>150</v>
      </c>
      <c r="K3726" s="5" t="n">
        <f aca="false">IF(F3726="Поступление",TRUE())</f>
        <v>0</v>
      </c>
      <c r="L3726" s="5" t="n">
        <f aca="false">AND(G3726,H3726,I3726,K3726)</f>
        <v>0</v>
      </c>
      <c r="M3726" s="0" t="n">
        <f aca="false">IF(L3726,1,0)</f>
        <v>0</v>
      </c>
      <c r="N3726" s="0" t="n">
        <f aca="false">E3726*J3726*M3726</f>
        <v>0</v>
      </c>
    </row>
    <row r="3727" customFormat="false" ht="14.25" hidden="false" customHeight="false" outlineLevel="0" collapsed="false">
      <c r="A3727" s="0" t="n">
        <v>3726</v>
      </c>
      <c r="B3727" s="3" t="n">
        <v>45152</v>
      </c>
      <c r="C3727" s="4" t="s">
        <v>24</v>
      </c>
      <c r="D3727" s="0" t="n">
        <v>18</v>
      </c>
      <c r="E3727" s="0" t="n">
        <v>91</v>
      </c>
      <c r="F3727" s="0" t="s">
        <v>29</v>
      </c>
      <c r="G3727" s="5" t="n">
        <f aca="false">OR(C3727="M15",C3727="M10")</f>
        <v>0</v>
      </c>
      <c r="H3727" s="5" t="n">
        <f aca="false">AND(D3727&lt;=7,D3727&gt;=4)</f>
        <v>0</v>
      </c>
      <c r="I3727" s="5" t="n">
        <f aca="false">AND(B3727&gt;=$P$1,B3727&lt;=$Q$1)</f>
        <v>0</v>
      </c>
      <c r="J3727" s="0" t="n">
        <f aca="false">VLOOKUP(D3727,Товар!$A$1:$F$61,5)</f>
        <v>150</v>
      </c>
      <c r="K3727" s="5" t="n">
        <f aca="false">IF(F3727="Поступление",TRUE())</f>
        <v>0</v>
      </c>
      <c r="L3727" s="5" t="n">
        <f aca="false">AND(G3727,H3727,I3727,K3727)</f>
        <v>0</v>
      </c>
      <c r="M3727" s="0" t="n">
        <f aca="false">IF(L3727,1,0)</f>
        <v>0</v>
      </c>
      <c r="N3727" s="0" t="n">
        <f aca="false">E3727*J3727*M3727</f>
        <v>0</v>
      </c>
    </row>
    <row r="3728" customFormat="false" ht="14.25" hidden="false" customHeight="false" outlineLevel="0" collapsed="false">
      <c r="A3728" s="0" t="n">
        <v>3727</v>
      </c>
      <c r="B3728" s="3" t="n">
        <v>45152</v>
      </c>
      <c r="C3728" s="4" t="s">
        <v>24</v>
      </c>
      <c r="D3728" s="0" t="n">
        <v>19</v>
      </c>
      <c r="E3728" s="0" t="n">
        <v>73</v>
      </c>
      <c r="F3728" s="0" t="s">
        <v>29</v>
      </c>
      <c r="G3728" s="5" t="n">
        <f aca="false">OR(C3728="M15",C3728="M10")</f>
        <v>0</v>
      </c>
      <c r="H3728" s="5" t="n">
        <f aca="false">AND(D3728&lt;=7,D3728&gt;=4)</f>
        <v>0</v>
      </c>
      <c r="I3728" s="5" t="n">
        <f aca="false">AND(B3728&gt;=$P$1,B3728&lt;=$Q$1)</f>
        <v>0</v>
      </c>
      <c r="J3728" s="0" t="n">
        <f aca="false">VLOOKUP(D3728,Товар!$A$1:$F$61,5)</f>
        <v>700</v>
      </c>
      <c r="K3728" s="5" t="n">
        <f aca="false">IF(F3728="Поступление",TRUE())</f>
        <v>0</v>
      </c>
      <c r="L3728" s="5" t="n">
        <f aca="false">AND(G3728,H3728,I3728,K3728)</f>
        <v>0</v>
      </c>
      <c r="M3728" s="0" t="n">
        <f aca="false">IF(L3728,1,0)</f>
        <v>0</v>
      </c>
      <c r="N3728" s="0" t="n">
        <f aca="false">E3728*J3728*M3728</f>
        <v>0</v>
      </c>
    </row>
    <row r="3729" customFormat="false" ht="14.25" hidden="false" customHeight="false" outlineLevel="0" collapsed="false">
      <c r="A3729" s="0" t="n">
        <v>3728</v>
      </c>
      <c r="B3729" s="3" t="n">
        <v>45152</v>
      </c>
      <c r="C3729" s="4" t="s">
        <v>24</v>
      </c>
      <c r="D3729" s="0" t="n">
        <v>20</v>
      </c>
      <c r="E3729" s="0" t="n">
        <v>94</v>
      </c>
      <c r="F3729" s="0" t="s">
        <v>29</v>
      </c>
      <c r="G3729" s="5" t="n">
        <f aca="false">OR(C3729="M15",C3729="M10")</f>
        <v>0</v>
      </c>
      <c r="H3729" s="5" t="n">
        <f aca="false">AND(D3729&lt;=7,D3729&gt;=4)</f>
        <v>0</v>
      </c>
      <c r="I3729" s="5" t="n">
        <f aca="false">AND(B3729&gt;=$P$1,B3729&lt;=$Q$1)</f>
        <v>0</v>
      </c>
      <c r="J3729" s="0" t="n">
        <f aca="false">VLOOKUP(D3729,Товар!$A$1:$F$61,5)</f>
        <v>500</v>
      </c>
      <c r="K3729" s="5" t="n">
        <f aca="false">IF(F3729="Поступление",TRUE())</f>
        <v>0</v>
      </c>
      <c r="L3729" s="5" t="n">
        <f aca="false">AND(G3729,H3729,I3729,K3729)</f>
        <v>0</v>
      </c>
      <c r="M3729" s="0" t="n">
        <f aca="false">IF(L3729,1,0)</f>
        <v>0</v>
      </c>
      <c r="N3729" s="0" t="n">
        <f aca="false">E3729*J3729*M3729</f>
        <v>0</v>
      </c>
    </row>
    <row r="3730" customFormat="false" ht="14.25" hidden="false" customHeight="false" outlineLevel="0" collapsed="false">
      <c r="A3730" s="0" t="n">
        <v>3729</v>
      </c>
      <c r="B3730" s="3" t="n">
        <v>45152</v>
      </c>
      <c r="C3730" s="4" t="s">
        <v>24</v>
      </c>
      <c r="D3730" s="0" t="n">
        <v>21</v>
      </c>
      <c r="E3730" s="0" t="n">
        <v>96</v>
      </c>
      <c r="F3730" s="0" t="s">
        <v>29</v>
      </c>
      <c r="G3730" s="5" t="n">
        <f aca="false">OR(C3730="M15",C3730="M10")</f>
        <v>0</v>
      </c>
      <c r="H3730" s="5" t="n">
        <f aca="false">AND(D3730&lt;=7,D3730&gt;=4)</f>
        <v>0</v>
      </c>
      <c r="I3730" s="5" t="n">
        <f aca="false">AND(B3730&gt;=$P$1,B3730&lt;=$Q$1)</f>
        <v>0</v>
      </c>
      <c r="J3730" s="0" t="n">
        <f aca="false">VLOOKUP(D3730,Товар!$A$1:$F$61,5)</f>
        <v>500</v>
      </c>
      <c r="K3730" s="5" t="n">
        <f aca="false">IF(F3730="Поступление",TRUE())</f>
        <v>0</v>
      </c>
      <c r="L3730" s="5" t="n">
        <f aca="false">AND(G3730,H3730,I3730,K3730)</f>
        <v>0</v>
      </c>
      <c r="M3730" s="0" t="n">
        <f aca="false">IF(L3730,1,0)</f>
        <v>0</v>
      </c>
      <c r="N3730" s="0" t="n">
        <f aca="false">E3730*J3730*M3730</f>
        <v>0</v>
      </c>
    </row>
    <row r="3731" customFormat="false" ht="14.25" hidden="false" customHeight="false" outlineLevel="0" collapsed="false">
      <c r="A3731" s="0" t="n">
        <v>3730</v>
      </c>
      <c r="B3731" s="3" t="n">
        <v>45152</v>
      </c>
      <c r="C3731" s="4" t="s">
        <v>24</v>
      </c>
      <c r="D3731" s="0" t="n">
        <v>22</v>
      </c>
      <c r="E3731" s="0" t="n">
        <v>95</v>
      </c>
      <c r="F3731" s="0" t="s">
        <v>29</v>
      </c>
      <c r="G3731" s="5" t="n">
        <f aca="false">OR(C3731="M15",C3731="M10")</f>
        <v>0</v>
      </c>
      <c r="H3731" s="5" t="n">
        <f aca="false">AND(D3731&lt;=7,D3731&gt;=4)</f>
        <v>0</v>
      </c>
      <c r="I3731" s="5" t="n">
        <f aca="false">AND(B3731&gt;=$P$1,B3731&lt;=$Q$1)</f>
        <v>0</v>
      </c>
      <c r="J3731" s="0" t="n">
        <f aca="false">VLOOKUP(D3731,Товар!$A$1:$F$61,5)</f>
        <v>600</v>
      </c>
      <c r="K3731" s="5" t="n">
        <f aca="false">IF(F3731="Поступление",TRUE())</f>
        <v>0</v>
      </c>
      <c r="L3731" s="5" t="n">
        <f aca="false">AND(G3731,H3731,I3731,K3731)</f>
        <v>0</v>
      </c>
      <c r="M3731" s="0" t="n">
        <f aca="false">IF(L3731,1,0)</f>
        <v>0</v>
      </c>
      <c r="N3731" s="0" t="n">
        <f aca="false">E3731*J3731*M3731</f>
        <v>0</v>
      </c>
    </row>
    <row r="3732" customFormat="false" ht="14.25" hidden="false" customHeight="false" outlineLevel="0" collapsed="false">
      <c r="A3732" s="0" t="n">
        <v>3731</v>
      </c>
      <c r="B3732" s="3" t="n">
        <v>45152</v>
      </c>
      <c r="C3732" s="4" t="s">
        <v>24</v>
      </c>
      <c r="D3732" s="0" t="n">
        <v>23</v>
      </c>
      <c r="E3732" s="0" t="n">
        <v>97</v>
      </c>
      <c r="F3732" s="0" t="s">
        <v>29</v>
      </c>
      <c r="G3732" s="5" t="n">
        <f aca="false">OR(C3732="M15",C3732="M10")</f>
        <v>0</v>
      </c>
      <c r="H3732" s="5" t="n">
        <f aca="false">AND(D3732&lt;=7,D3732&gt;=4)</f>
        <v>0</v>
      </c>
      <c r="I3732" s="5" t="n">
        <f aca="false">AND(B3732&gt;=$P$1,B3732&lt;=$Q$1)</f>
        <v>0</v>
      </c>
      <c r="J3732" s="0" t="n">
        <f aca="false">VLOOKUP(D3732,Товар!$A$1:$F$61,5)</f>
        <v>1000</v>
      </c>
      <c r="K3732" s="5" t="n">
        <f aca="false">IF(F3732="Поступление",TRUE())</f>
        <v>0</v>
      </c>
      <c r="L3732" s="5" t="n">
        <f aca="false">AND(G3732,H3732,I3732,K3732)</f>
        <v>0</v>
      </c>
      <c r="M3732" s="0" t="n">
        <f aca="false">IF(L3732,1,0)</f>
        <v>0</v>
      </c>
      <c r="N3732" s="0" t="n">
        <f aca="false">E3732*J3732*M3732</f>
        <v>0</v>
      </c>
    </row>
    <row r="3733" customFormat="false" ht="14.25" hidden="false" customHeight="false" outlineLevel="0" collapsed="false">
      <c r="A3733" s="0" t="n">
        <v>3732</v>
      </c>
      <c r="B3733" s="3" t="n">
        <v>45152</v>
      </c>
      <c r="C3733" s="4" t="s">
        <v>24</v>
      </c>
      <c r="D3733" s="0" t="n">
        <v>24</v>
      </c>
      <c r="E3733" s="0" t="n">
        <v>84</v>
      </c>
      <c r="F3733" s="0" t="s">
        <v>29</v>
      </c>
      <c r="G3733" s="5" t="n">
        <f aca="false">OR(C3733="M15",C3733="M10")</f>
        <v>0</v>
      </c>
      <c r="H3733" s="5" t="n">
        <f aca="false">AND(D3733&lt;=7,D3733&gt;=4)</f>
        <v>0</v>
      </c>
      <c r="I3733" s="5" t="n">
        <f aca="false">AND(B3733&gt;=$P$1,B3733&lt;=$Q$1)</f>
        <v>0</v>
      </c>
      <c r="J3733" s="0" t="n">
        <f aca="false">VLOOKUP(D3733,Товар!$A$1:$F$61,5)</f>
        <v>200</v>
      </c>
      <c r="K3733" s="5" t="n">
        <f aca="false">IF(F3733="Поступление",TRUE())</f>
        <v>0</v>
      </c>
      <c r="L3733" s="5" t="n">
        <f aca="false">AND(G3733,H3733,I3733,K3733)</f>
        <v>0</v>
      </c>
      <c r="M3733" s="0" t="n">
        <f aca="false">IF(L3733,1,0)</f>
        <v>0</v>
      </c>
      <c r="N3733" s="0" t="n">
        <f aca="false">E3733*J3733*M3733</f>
        <v>0</v>
      </c>
    </row>
    <row r="3734" customFormat="false" ht="14.25" hidden="false" customHeight="false" outlineLevel="0" collapsed="false">
      <c r="A3734" s="0" t="n">
        <v>3733</v>
      </c>
      <c r="B3734" s="3" t="n">
        <v>45152</v>
      </c>
      <c r="C3734" s="4" t="s">
        <v>24</v>
      </c>
      <c r="D3734" s="0" t="n">
        <v>25</v>
      </c>
      <c r="E3734" s="0" t="n">
        <v>83</v>
      </c>
      <c r="F3734" s="0" t="s">
        <v>29</v>
      </c>
      <c r="G3734" s="5" t="n">
        <f aca="false">OR(C3734="M15",C3734="M10")</f>
        <v>0</v>
      </c>
      <c r="H3734" s="5" t="n">
        <f aca="false">AND(D3734&lt;=7,D3734&gt;=4)</f>
        <v>0</v>
      </c>
      <c r="I3734" s="5" t="n">
        <f aca="false">AND(B3734&gt;=$P$1,B3734&lt;=$Q$1)</f>
        <v>0</v>
      </c>
      <c r="J3734" s="0" t="n">
        <f aca="false">VLOOKUP(D3734,Товар!$A$1:$F$61,5)</f>
        <v>250</v>
      </c>
      <c r="K3734" s="5" t="n">
        <f aca="false">IF(F3734="Поступление",TRUE())</f>
        <v>0</v>
      </c>
      <c r="L3734" s="5" t="n">
        <f aca="false">AND(G3734,H3734,I3734,K3734)</f>
        <v>0</v>
      </c>
      <c r="M3734" s="0" t="n">
        <f aca="false">IF(L3734,1,0)</f>
        <v>0</v>
      </c>
      <c r="N3734" s="0" t="n">
        <f aca="false">E3734*J3734*M3734</f>
        <v>0</v>
      </c>
    </row>
    <row r="3735" customFormat="false" ht="14.25" hidden="false" customHeight="false" outlineLevel="0" collapsed="false">
      <c r="A3735" s="0" t="n">
        <v>3734</v>
      </c>
      <c r="B3735" s="3" t="n">
        <v>45152</v>
      </c>
      <c r="C3735" s="4" t="s">
        <v>24</v>
      </c>
      <c r="D3735" s="0" t="n">
        <v>26</v>
      </c>
      <c r="E3735" s="0" t="n">
        <v>81</v>
      </c>
      <c r="F3735" s="0" t="s">
        <v>29</v>
      </c>
      <c r="G3735" s="5" t="n">
        <f aca="false">OR(C3735="M15",C3735="M10")</f>
        <v>0</v>
      </c>
      <c r="H3735" s="5" t="n">
        <f aca="false">AND(D3735&lt;=7,D3735&gt;=4)</f>
        <v>0</v>
      </c>
      <c r="I3735" s="5" t="n">
        <f aca="false">AND(B3735&gt;=$P$1,B3735&lt;=$Q$1)</f>
        <v>0</v>
      </c>
      <c r="J3735" s="0" t="n">
        <f aca="false">VLOOKUP(D3735,Товар!$A$1:$F$61,5)</f>
        <v>300</v>
      </c>
      <c r="K3735" s="5" t="n">
        <f aca="false">IF(F3735="Поступление",TRUE())</f>
        <v>0</v>
      </c>
      <c r="L3735" s="5" t="n">
        <f aca="false">AND(G3735,H3735,I3735,K3735)</f>
        <v>0</v>
      </c>
      <c r="M3735" s="0" t="n">
        <f aca="false">IF(L3735,1,0)</f>
        <v>0</v>
      </c>
      <c r="N3735" s="0" t="n">
        <f aca="false">E3735*J3735*M3735</f>
        <v>0</v>
      </c>
    </row>
    <row r="3736" customFormat="false" ht="14.25" hidden="false" customHeight="false" outlineLevel="0" collapsed="false">
      <c r="A3736" s="0" t="n">
        <v>3735</v>
      </c>
      <c r="B3736" s="3" t="n">
        <v>45152</v>
      </c>
      <c r="C3736" s="4" t="s">
        <v>24</v>
      </c>
      <c r="D3736" s="0" t="n">
        <v>27</v>
      </c>
      <c r="E3736" s="0" t="n">
        <v>87</v>
      </c>
      <c r="F3736" s="0" t="s">
        <v>29</v>
      </c>
      <c r="G3736" s="5" t="n">
        <f aca="false">OR(C3736="M15",C3736="M10")</f>
        <v>0</v>
      </c>
      <c r="H3736" s="5" t="n">
        <f aca="false">AND(D3736&lt;=7,D3736&gt;=4)</f>
        <v>0</v>
      </c>
      <c r="I3736" s="5" t="n">
        <f aca="false">AND(B3736&gt;=$P$1,B3736&lt;=$Q$1)</f>
        <v>0</v>
      </c>
      <c r="J3736" s="0" t="n">
        <f aca="false">VLOOKUP(D3736,Товар!$A$1:$F$61,5)</f>
        <v>100</v>
      </c>
      <c r="K3736" s="5" t="n">
        <f aca="false">IF(F3736="Поступление",TRUE())</f>
        <v>0</v>
      </c>
      <c r="L3736" s="5" t="n">
        <f aca="false">AND(G3736,H3736,I3736,K3736)</f>
        <v>0</v>
      </c>
      <c r="M3736" s="0" t="n">
        <f aca="false">IF(L3736,1,0)</f>
        <v>0</v>
      </c>
      <c r="N3736" s="0" t="n">
        <f aca="false">E3736*J3736*M3736</f>
        <v>0</v>
      </c>
    </row>
    <row r="3737" customFormat="false" ht="14.25" hidden="false" customHeight="false" outlineLevel="0" collapsed="false">
      <c r="A3737" s="0" t="n">
        <v>3736</v>
      </c>
      <c r="B3737" s="3" t="n">
        <v>45152</v>
      </c>
      <c r="C3737" s="4" t="s">
        <v>24</v>
      </c>
      <c r="D3737" s="0" t="n">
        <v>28</v>
      </c>
      <c r="E3737" s="0" t="n">
        <v>73</v>
      </c>
      <c r="F3737" s="0" t="s">
        <v>29</v>
      </c>
      <c r="G3737" s="5" t="n">
        <f aca="false">OR(C3737="M15",C3737="M10")</f>
        <v>0</v>
      </c>
      <c r="H3737" s="5" t="n">
        <f aca="false">AND(D3737&lt;=7,D3737&gt;=4)</f>
        <v>0</v>
      </c>
      <c r="I3737" s="5" t="n">
        <f aca="false">AND(B3737&gt;=$P$1,B3737&lt;=$Q$1)</f>
        <v>0</v>
      </c>
      <c r="J3737" s="0" t="n">
        <f aca="false">VLOOKUP(D3737,Товар!$A$1:$F$61,5)</f>
        <v>250</v>
      </c>
      <c r="K3737" s="5" t="n">
        <f aca="false">IF(F3737="Поступление",TRUE())</f>
        <v>0</v>
      </c>
      <c r="L3737" s="5" t="n">
        <f aca="false">AND(G3737,H3737,I3737,K3737)</f>
        <v>0</v>
      </c>
      <c r="M3737" s="0" t="n">
        <f aca="false">IF(L3737,1,0)</f>
        <v>0</v>
      </c>
      <c r="N3737" s="0" t="n">
        <f aca="false">E3737*J3737*M3737</f>
        <v>0</v>
      </c>
    </row>
    <row r="3738" customFormat="false" ht="14.25" hidden="false" customHeight="false" outlineLevel="0" collapsed="false">
      <c r="A3738" s="0" t="n">
        <v>3737</v>
      </c>
      <c r="B3738" s="3" t="n">
        <v>45152</v>
      </c>
      <c r="C3738" s="4" t="s">
        <v>24</v>
      </c>
      <c r="D3738" s="0" t="n">
        <v>29</v>
      </c>
      <c r="E3738" s="0" t="n">
        <v>71</v>
      </c>
      <c r="F3738" s="0" t="s">
        <v>29</v>
      </c>
      <c r="G3738" s="5" t="n">
        <f aca="false">OR(C3738="M15",C3738="M10")</f>
        <v>0</v>
      </c>
      <c r="H3738" s="5" t="n">
        <f aca="false">AND(D3738&lt;=7,D3738&gt;=4)</f>
        <v>0</v>
      </c>
      <c r="I3738" s="5" t="n">
        <f aca="false">AND(B3738&gt;=$P$1,B3738&lt;=$Q$1)</f>
        <v>0</v>
      </c>
      <c r="J3738" s="0" t="n">
        <f aca="false">VLOOKUP(D3738,Товар!$A$1:$F$61,5)</f>
        <v>250</v>
      </c>
      <c r="K3738" s="5" t="n">
        <f aca="false">IF(F3738="Поступление",TRUE())</f>
        <v>0</v>
      </c>
      <c r="L3738" s="5" t="n">
        <f aca="false">AND(G3738,H3738,I3738,K3738)</f>
        <v>0</v>
      </c>
      <c r="M3738" s="0" t="n">
        <f aca="false">IF(L3738,1,0)</f>
        <v>0</v>
      </c>
      <c r="N3738" s="0" t="n">
        <f aca="false">E3738*J3738*M3738</f>
        <v>0</v>
      </c>
    </row>
    <row r="3739" customFormat="false" ht="14.25" hidden="false" customHeight="false" outlineLevel="0" collapsed="false">
      <c r="A3739" s="0" t="n">
        <v>3738</v>
      </c>
      <c r="B3739" s="3" t="n">
        <v>45152</v>
      </c>
      <c r="C3739" s="4" t="s">
        <v>24</v>
      </c>
      <c r="D3739" s="0" t="n">
        <v>30</v>
      </c>
      <c r="E3739" s="0" t="n">
        <v>85</v>
      </c>
      <c r="F3739" s="0" t="s">
        <v>29</v>
      </c>
      <c r="G3739" s="5" t="n">
        <f aca="false">OR(C3739="M15",C3739="M10")</f>
        <v>0</v>
      </c>
      <c r="H3739" s="5" t="n">
        <f aca="false">AND(D3739&lt;=7,D3739&gt;=4)</f>
        <v>0</v>
      </c>
      <c r="I3739" s="5" t="n">
        <f aca="false">AND(B3739&gt;=$P$1,B3739&lt;=$Q$1)</f>
        <v>0</v>
      </c>
      <c r="J3739" s="0" t="n">
        <f aca="false">VLOOKUP(D3739,Товар!$A$1:$F$61,5)</f>
        <v>100</v>
      </c>
      <c r="K3739" s="5" t="n">
        <f aca="false">IF(F3739="Поступление",TRUE())</f>
        <v>0</v>
      </c>
      <c r="L3739" s="5" t="n">
        <f aca="false">AND(G3739,H3739,I3739,K3739)</f>
        <v>0</v>
      </c>
      <c r="M3739" s="0" t="n">
        <f aca="false">IF(L3739,1,0)</f>
        <v>0</v>
      </c>
      <c r="N3739" s="0" t="n">
        <f aca="false">E3739*J3739*M3739</f>
        <v>0</v>
      </c>
    </row>
    <row r="3740" customFormat="false" ht="14.25" hidden="false" customHeight="false" outlineLevel="0" collapsed="false">
      <c r="A3740" s="0" t="n">
        <v>3739</v>
      </c>
      <c r="B3740" s="3" t="n">
        <v>45152</v>
      </c>
      <c r="C3740" s="4" t="s">
        <v>24</v>
      </c>
      <c r="D3740" s="0" t="n">
        <v>31</v>
      </c>
      <c r="E3740" s="0" t="n">
        <v>67</v>
      </c>
      <c r="F3740" s="0" t="s">
        <v>29</v>
      </c>
      <c r="G3740" s="5" t="n">
        <f aca="false">OR(C3740="M15",C3740="M10")</f>
        <v>0</v>
      </c>
      <c r="H3740" s="5" t="n">
        <f aca="false">AND(D3740&lt;=7,D3740&gt;=4)</f>
        <v>0</v>
      </c>
      <c r="I3740" s="5" t="n">
        <f aca="false">AND(B3740&gt;=$P$1,B3740&lt;=$Q$1)</f>
        <v>0</v>
      </c>
      <c r="J3740" s="0" t="n">
        <f aca="false">VLOOKUP(D3740,Товар!$A$1:$F$61,5)</f>
        <v>80</v>
      </c>
      <c r="K3740" s="5" t="n">
        <f aca="false">IF(F3740="Поступление",TRUE())</f>
        <v>0</v>
      </c>
      <c r="L3740" s="5" t="n">
        <f aca="false">AND(G3740,H3740,I3740,K3740)</f>
        <v>0</v>
      </c>
      <c r="M3740" s="0" t="n">
        <f aca="false">IF(L3740,1,0)</f>
        <v>0</v>
      </c>
      <c r="N3740" s="0" t="n">
        <f aca="false">E3740*J3740*M3740</f>
        <v>0</v>
      </c>
    </row>
    <row r="3741" customFormat="false" ht="14.25" hidden="false" customHeight="false" outlineLevel="0" collapsed="false">
      <c r="A3741" s="0" t="n">
        <v>3740</v>
      </c>
      <c r="B3741" s="3" t="n">
        <v>45152</v>
      </c>
      <c r="C3741" s="4" t="s">
        <v>24</v>
      </c>
      <c r="D3741" s="0" t="n">
        <v>32</v>
      </c>
      <c r="E3741" s="0" t="n">
        <v>85</v>
      </c>
      <c r="F3741" s="0" t="s">
        <v>29</v>
      </c>
      <c r="G3741" s="5" t="n">
        <f aca="false">OR(C3741="M15",C3741="M10")</f>
        <v>0</v>
      </c>
      <c r="H3741" s="5" t="n">
        <f aca="false">AND(D3741&lt;=7,D3741&gt;=4)</f>
        <v>0</v>
      </c>
      <c r="I3741" s="5" t="n">
        <f aca="false">AND(B3741&gt;=$P$1,B3741&lt;=$Q$1)</f>
        <v>0</v>
      </c>
      <c r="J3741" s="0" t="n">
        <f aca="false">VLOOKUP(D3741,Товар!$A$1:$F$61,5)</f>
        <v>100</v>
      </c>
      <c r="K3741" s="5" t="n">
        <f aca="false">IF(F3741="Поступление",TRUE())</f>
        <v>0</v>
      </c>
      <c r="L3741" s="5" t="n">
        <f aca="false">AND(G3741,H3741,I3741,K3741)</f>
        <v>0</v>
      </c>
      <c r="M3741" s="0" t="n">
        <f aca="false">IF(L3741,1,0)</f>
        <v>0</v>
      </c>
      <c r="N3741" s="0" t="n">
        <f aca="false">E3741*J3741*M3741</f>
        <v>0</v>
      </c>
    </row>
    <row r="3742" customFormat="false" ht="14.25" hidden="false" customHeight="false" outlineLevel="0" collapsed="false">
      <c r="A3742" s="0" t="n">
        <v>3741</v>
      </c>
      <c r="B3742" s="3" t="n">
        <v>45152</v>
      </c>
      <c r="C3742" s="4" t="s">
        <v>24</v>
      </c>
      <c r="D3742" s="0" t="n">
        <v>33</v>
      </c>
      <c r="E3742" s="0" t="n">
        <v>83</v>
      </c>
      <c r="F3742" s="0" t="s">
        <v>29</v>
      </c>
      <c r="G3742" s="5" t="n">
        <f aca="false">OR(C3742="M15",C3742="M10")</f>
        <v>0</v>
      </c>
      <c r="H3742" s="5" t="n">
        <f aca="false">AND(D3742&lt;=7,D3742&gt;=4)</f>
        <v>0</v>
      </c>
      <c r="I3742" s="5" t="n">
        <f aca="false">AND(B3742&gt;=$P$1,B3742&lt;=$Q$1)</f>
        <v>0</v>
      </c>
      <c r="J3742" s="0" t="n">
        <f aca="false">VLOOKUP(D3742,Товар!$A$1:$F$61,5)</f>
        <v>100</v>
      </c>
      <c r="K3742" s="5" t="n">
        <f aca="false">IF(F3742="Поступление",TRUE())</f>
        <v>0</v>
      </c>
      <c r="L3742" s="5" t="n">
        <f aca="false">AND(G3742,H3742,I3742,K3742)</f>
        <v>0</v>
      </c>
      <c r="M3742" s="0" t="n">
        <f aca="false">IF(L3742,1,0)</f>
        <v>0</v>
      </c>
      <c r="N3742" s="0" t="n">
        <f aca="false">E3742*J3742*M3742</f>
        <v>0</v>
      </c>
    </row>
    <row r="3743" customFormat="false" ht="14.25" hidden="false" customHeight="false" outlineLevel="0" collapsed="false">
      <c r="A3743" s="0" t="n">
        <v>3742</v>
      </c>
      <c r="B3743" s="3" t="n">
        <v>45152</v>
      </c>
      <c r="C3743" s="4" t="s">
        <v>24</v>
      </c>
      <c r="D3743" s="0" t="n">
        <v>34</v>
      </c>
      <c r="E3743" s="0" t="n">
        <v>89</v>
      </c>
      <c r="F3743" s="0" t="s">
        <v>29</v>
      </c>
      <c r="G3743" s="5" t="n">
        <f aca="false">OR(C3743="M15",C3743="M10")</f>
        <v>0</v>
      </c>
      <c r="H3743" s="5" t="n">
        <f aca="false">AND(D3743&lt;=7,D3743&gt;=4)</f>
        <v>0</v>
      </c>
      <c r="I3743" s="5" t="n">
        <f aca="false">AND(B3743&gt;=$P$1,B3743&lt;=$Q$1)</f>
        <v>0</v>
      </c>
      <c r="J3743" s="0" t="n">
        <f aca="false">VLOOKUP(D3743,Товар!$A$1:$F$61,5)</f>
        <v>200</v>
      </c>
      <c r="K3743" s="5" t="n">
        <f aca="false">IF(F3743="Поступление",TRUE())</f>
        <v>0</v>
      </c>
      <c r="L3743" s="5" t="n">
        <f aca="false">AND(G3743,H3743,I3743,K3743)</f>
        <v>0</v>
      </c>
      <c r="M3743" s="0" t="n">
        <f aca="false">IF(L3743,1,0)</f>
        <v>0</v>
      </c>
      <c r="N3743" s="0" t="n">
        <f aca="false">E3743*J3743*M3743</f>
        <v>0</v>
      </c>
    </row>
    <row r="3744" customFormat="false" ht="14.25" hidden="false" customHeight="false" outlineLevel="0" collapsed="false">
      <c r="A3744" s="0" t="n">
        <v>3743</v>
      </c>
      <c r="B3744" s="3" t="n">
        <v>45152</v>
      </c>
      <c r="C3744" s="4" t="s">
        <v>24</v>
      </c>
      <c r="D3744" s="0" t="n">
        <v>35</v>
      </c>
      <c r="E3744" s="0" t="n">
        <v>94</v>
      </c>
      <c r="F3744" s="0" t="s">
        <v>29</v>
      </c>
      <c r="G3744" s="5" t="n">
        <f aca="false">OR(C3744="M15",C3744="M10")</f>
        <v>0</v>
      </c>
      <c r="H3744" s="5" t="n">
        <f aca="false">AND(D3744&lt;=7,D3744&gt;=4)</f>
        <v>0</v>
      </c>
      <c r="I3744" s="5" t="n">
        <f aca="false">AND(B3744&gt;=$P$1,B3744&lt;=$Q$1)</f>
        <v>0</v>
      </c>
      <c r="J3744" s="0" t="n">
        <f aca="false">VLOOKUP(D3744,Товар!$A$1:$F$61,5)</f>
        <v>300</v>
      </c>
      <c r="K3744" s="5" t="n">
        <f aca="false">IF(F3744="Поступление",TRUE())</f>
        <v>0</v>
      </c>
      <c r="L3744" s="5" t="n">
        <f aca="false">AND(G3744,H3744,I3744,K3744)</f>
        <v>0</v>
      </c>
      <c r="M3744" s="0" t="n">
        <f aca="false">IF(L3744,1,0)</f>
        <v>0</v>
      </c>
      <c r="N3744" s="0" t="n">
        <f aca="false">E3744*J3744*M3744</f>
        <v>0</v>
      </c>
    </row>
    <row r="3745" customFormat="false" ht="14.25" hidden="false" customHeight="false" outlineLevel="0" collapsed="false">
      <c r="A3745" s="0" t="n">
        <v>3744</v>
      </c>
      <c r="B3745" s="3" t="n">
        <v>45152</v>
      </c>
      <c r="C3745" s="4" t="s">
        <v>24</v>
      </c>
      <c r="D3745" s="0" t="n">
        <v>36</v>
      </c>
      <c r="E3745" s="0" t="n">
        <v>95</v>
      </c>
      <c r="F3745" s="0" t="s">
        <v>29</v>
      </c>
      <c r="G3745" s="5" t="n">
        <f aca="false">OR(C3745="M15",C3745="M10")</f>
        <v>0</v>
      </c>
      <c r="H3745" s="5" t="n">
        <f aca="false">AND(D3745&lt;=7,D3745&gt;=4)</f>
        <v>0</v>
      </c>
      <c r="I3745" s="5" t="n">
        <f aca="false">AND(B3745&gt;=$P$1,B3745&lt;=$Q$1)</f>
        <v>0</v>
      </c>
      <c r="J3745" s="0" t="n">
        <f aca="false">VLOOKUP(D3745,Товар!$A$1:$F$61,5)</f>
        <v>400</v>
      </c>
      <c r="K3745" s="5" t="n">
        <f aca="false">IF(F3745="Поступление",TRUE())</f>
        <v>0</v>
      </c>
      <c r="L3745" s="5" t="n">
        <f aca="false">AND(G3745,H3745,I3745,K3745)</f>
        <v>0</v>
      </c>
      <c r="M3745" s="0" t="n">
        <f aca="false">IF(L3745,1,0)</f>
        <v>0</v>
      </c>
      <c r="N3745" s="0" t="n">
        <f aca="false">E3745*J3745*M3745</f>
        <v>0</v>
      </c>
    </row>
    <row r="3746" customFormat="false" ht="14.25" hidden="false" customHeight="false" outlineLevel="0" collapsed="false">
      <c r="A3746" s="0" t="n">
        <v>3745</v>
      </c>
      <c r="B3746" s="3" t="n">
        <v>45152</v>
      </c>
      <c r="C3746" s="4" t="s">
        <v>25</v>
      </c>
      <c r="D3746" s="0" t="n">
        <v>1</v>
      </c>
      <c r="E3746" s="0" t="n">
        <v>92</v>
      </c>
      <c r="F3746" s="0" t="s">
        <v>29</v>
      </c>
      <c r="G3746" s="5" t="n">
        <f aca="false">OR(C3746="M15",C3746="M10")</f>
        <v>0</v>
      </c>
      <c r="H3746" s="5" t="n">
        <f aca="false">AND(D3746&lt;=7,D3746&gt;=4)</f>
        <v>0</v>
      </c>
      <c r="I3746" s="5" t="n">
        <f aca="false">AND(B3746&gt;=$P$1,B3746&lt;=$Q$1)</f>
        <v>0</v>
      </c>
      <c r="J3746" s="0" t="n">
        <f aca="false">VLOOKUP(D3746,Товар!$A$1:$F$61,5)</f>
        <v>250</v>
      </c>
      <c r="K3746" s="5" t="n">
        <f aca="false">IF(F3746="Поступление",TRUE())</f>
        <v>0</v>
      </c>
      <c r="L3746" s="5" t="n">
        <f aca="false">AND(G3746,H3746,I3746,K3746)</f>
        <v>0</v>
      </c>
      <c r="M3746" s="0" t="n">
        <f aca="false">IF(L3746,1,0)</f>
        <v>0</v>
      </c>
      <c r="N3746" s="0" t="n">
        <f aca="false">E3746*J3746*M3746</f>
        <v>0</v>
      </c>
    </row>
    <row r="3747" customFormat="false" ht="14.25" hidden="false" customHeight="false" outlineLevel="0" collapsed="false">
      <c r="A3747" s="0" t="n">
        <v>3746</v>
      </c>
      <c r="B3747" s="3" t="n">
        <v>45152</v>
      </c>
      <c r="C3747" s="4" t="s">
        <v>25</v>
      </c>
      <c r="D3747" s="0" t="n">
        <v>2</v>
      </c>
      <c r="E3747" s="0" t="n">
        <v>42</v>
      </c>
      <c r="F3747" s="0" t="s">
        <v>29</v>
      </c>
      <c r="G3747" s="5" t="n">
        <f aca="false">OR(C3747="M15",C3747="M10")</f>
        <v>0</v>
      </c>
      <c r="H3747" s="5" t="n">
        <f aca="false">AND(D3747&lt;=7,D3747&gt;=4)</f>
        <v>0</v>
      </c>
      <c r="I3747" s="5" t="n">
        <f aca="false">AND(B3747&gt;=$P$1,B3747&lt;=$Q$1)</f>
        <v>0</v>
      </c>
      <c r="J3747" s="0" t="n">
        <f aca="false">VLOOKUP(D3747,Товар!$A$1:$F$61,5)</f>
        <v>1</v>
      </c>
      <c r="K3747" s="5" t="n">
        <f aca="false">IF(F3747="Поступление",TRUE())</f>
        <v>0</v>
      </c>
      <c r="L3747" s="5" t="n">
        <f aca="false">AND(G3747,H3747,I3747,K3747)</f>
        <v>0</v>
      </c>
      <c r="M3747" s="0" t="n">
        <f aca="false">IF(L3747,1,0)</f>
        <v>0</v>
      </c>
      <c r="N3747" s="0" t="n">
        <f aca="false">E3747*J3747*M3747</f>
        <v>0</v>
      </c>
    </row>
    <row r="3748" customFormat="false" ht="14.25" hidden="false" customHeight="false" outlineLevel="0" collapsed="false">
      <c r="A3748" s="0" t="n">
        <v>3747</v>
      </c>
      <c r="B3748" s="3" t="n">
        <v>45152</v>
      </c>
      <c r="C3748" s="4" t="s">
        <v>25</v>
      </c>
      <c r="D3748" s="0" t="n">
        <v>3</v>
      </c>
      <c r="E3748" s="0" t="n">
        <v>56</v>
      </c>
      <c r="F3748" s="0" t="s">
        <v>29</v>
      </c>
      <c r="G3748" s="5" t="n">
        <f aca="false">OR(C3748="M15",C3748="M10")</f>
        <v>0</v>
      </c>
      <c r="H3748" s="5" t="n">
        <f aca="false">AND(D3748&lt;=7,D3748&gt;=4)</f>
        <v>0</v>
      </c>
      <c r="I3748" s="5" t="n">
        <f aca="false">AND(B3748&gt;=$P$1,B3748&lt;=$Q$1)</f>
        <v>0</v>
      </c>
      <c r="J3748" s="0" t="n">
        <f aca="false">VLOOKUP(D3748,Товар!$A$1:$F$61,5)</f>
        <v>6</v>
      </c>
      <c r="K3748" s="5" t="n">
        <f aca="false">IF(F3748="Поступление",TRUE())</f>
        <v>0</v>
      </c>
      <c r="L3748" s="5" t="n">
        <f aca="false">AND(G3748,H3748,I3748,K3748)</f>
        <v>0</v>
      </c>
      <c r="M3748" s="0" t="n">
        <f aca="false">IF(L3748,1,0)</f>
        <v>0</v>
      </c>
      <c r="N3748" s="0" t="n">
        <f aca="false">E3748*J3748*M3748</f>
        <v>0</v>
      </c>
    </row>
    <row r="3749" customFormat="false" ht="14.25" hidden="false" customHeight="false" outlineLevel="0" collapsed="false">
      <c r="A3749" s="0" t="n">
        <v>3748</v>
      </c>
      <c r="B3749" s="3" t="n">
        <v>45152</v>
      </c>
      <c r="C3749" s="4" t="s">
        <v>25</v>
      </c>
      <c r="D3749" s="0" t="n">
        <v>4</v>
      </c>
      <c r="E3749" s="0" t="n">
        <v>75</v>
      </c>
      <c r="F3749" s="0" t="s">
        <v>29</v>
      </c>
      <c r="G3749" s="5" t="n">
        <f aca="false">OR(C3749="M15",C3749="M10")</f>
        <v>0</v>
      </c>
      <c r="H3749" s="5" t="n">
        <f aca="false">AND(D3749&lt;=7,D3749&gt;=4)</f>
        <v>1</v>
      </c>
      <c r="I3749" s="5" t="n">
        <f aca="false">AND(B3749&gt;=$P$1,B3749&lt;=$Q$1)</f>
        <v>0</v>
      </c>
      <c r="J3749" s="0" t="n">
        <f aca="false">VLOOKUP(D3749,Товар!$A$1:$F$61,5)</f>
        <v>250</v>
      </c>
      <c r="K3749" s="5" t="n">
        <f aca="false">IF(F3749="Поступление",TRUE())</f>
        <v>0</v>
      </c>
      <c r="L3749" s="5" t="n">
        <f aca="false">AND(G3749,H3749,I3749,K3749)</f>
        <v>0</v>
      </c>
      <c r="M3749" s="0" t="n">
        <f aca="false">IF(L3749,1,0)</f>
        <v>0</v>
      </c>
      <c r="N3749" s="0" t="n">
        <f aca="false">E3749*J3749*M3749</f>
        <v>0</v>
      </c>
    </row>
    <row r="3750" customFormat="false" ht="14.25" hidden="false" customHeight="false" outlineLevel="0" collapsed="false">
      <c r="A3750" s="0" t="n">
        <v>3749</v>
      </c>
      <c r="B3750" s="3" t="n">
        <v>45152</v>
      </c>
      <c r="C3750" s="4" t="s">
        <v>25</v>
      </c>
      <c r="D3750" s="0" t="n">
        <v>5</v>
      </c>
      <c r="E3750" s="0" t="n">
        <v>64</v>
      </c>
      <c r="F3750" s="0" t="s">
        <v>29</v>
      </c>
      <c r="G3750" s="5" t="n">
        <f aca="false">OR(C3750="M15",C3750="M10")</f>
        <v>0</v>
      </c>
      <c r="H3750" s="5" t="n">
        <f aca="false">AND(D3750&lt;=7,D3750&gt;=4)</f>
        <v>1</v>
      </c>
      <c r="I3750" s="5" t="n">
        <f aca="false">AND(B3750&gt;=$P$1,B3750&lt;=$Q$1)</f>
        <v>0</v>
      </c>
      <c r="J3750" s="0" t="n">
        <f aca="false">VLOOKUP(D3750,Товар!$A$1:$F$61,5)</f>
        <v>800</v>
      </c>
      <c r="K3750" s="5" t="n">
        <f aca="false">IF(F3750="Поступление",TRUE())</f>
        <v>0</v>
      </c>
      <c r="L3750" s="5" t="n">
        <f aca="false">AND(G3750,H3750,I3750,K3750)</f>
        <v>0</v>
      </c>
      <c r="M3750" s="0" t="n">
        <f aca="false">IF(L3750,1,0)</f>
        <v>0</v>
      </c>
      <c r="N3750" s="0" t="n">
        <f aca="false">E3750*J3750*M3750</f>
        <v>0</v>
      </c>
    </row>
    <row r="3751" customFormat="false" ht="14.25" hidden="false" customHeight="false" outlineLevel="0" collapsed="false">
      <c r="A3751" s="0" t="n">
        <v>3750</v>
      </c>
      <c r="B3751" s="3" t="n">
        <v>45152</v>
      </c>
      <c r="C3751" s="4" t="s">
        <v>25</v>
      </c>
      <c r="D3751" s="0" t="n">
        <v>6</v>
      </c>
      <c r="E3751" s="0" t="n">
        <v>36</v>
      </c>
      <c r="F3751" s="0" t="s">
        <v>29</v>
      </c>
      <c r="G3751" s="5" t="n">
        <f aca="false">OR(C3751="M15",C3751="M10")</f>
        <v>0</v>
      </c>
      <c r="H3751" s="5" t="n">
        <f aca="false">AND(D3751&lt;=7,D3751&gt;=4)</f>
        <v>1</v>
      </c>
      <c r="I3751" s="5" t="n">
        <f aca="false">AND(B3751&gt;=$P$1,B3751&lt;=$Q$1)</f>
        <v>0</v>
      </c>
      <c r="J3751" s="0" t="n">
        <f aca="false">VLOOKUP(D3751,Товар!$A$1:$F$61,5)</f>
        <v>500</v>
      </c>
      <c r="K3751" s="5" t="n">
        <f aca="false">IF(F3751="Поступление",TRUE())</f>
        <v>0</v>
      </c>
      <c r="L3751" s="5" t="n">
        <f aca="false">AND(G3751,H3751,I3751,K3751)</f>
        <v>0</v>
      </c>
      <c r="M3751" s="0" t="n">
        <f aca="false">IF(L3751,1,0)</f>
        <v>0</v>
      </c>
      <c r="N3751" s="0" t="n">
        <f aca="false">E3751*J3751*M3751</f>
        <v>0</v>
      </c>
    </row>
    <row r="3752" customFormat="false" ht="14.25" hidden="false" customHeight="false" outlineLevel="0" collapsed="false">
      <c r="A3752" s="0" t="n">
        <v>3751</v>
      </c>
      <c r="B3752" s="3" t="n">
        <v>45152</v>
      </c>
      <c r="C3752" s="4" t="s">
        <v>25</v>
      </c>
      <c r="D3752" s="0" t="n">
        <v>7</v>
      </c>
      <c r="E3752" s="0" t="n">
        <v>48</v>
      </c>
      <c r="F3752" s="0" t="s">
        <v>29</v>
      </c>
      <c r="G3752" s="5" t="n">
        <f aca="false">OR(C3752="M15",C3752="M10")</f>
        <v>0</v>
      </c>
      <c r="H3752" s="5" t="n">
        <f aca="false">AND(D3752&lt;=7,D3752&gt;=4)</f>
        <v>1</v>
      </c>
      <c r="I3752" s="5" t="n">
        <f aca="false">AND(B3752&gt;=$P$1,B3752&lt;=$Q$1)</f>
        <v>0</v>
      </c>
      <c r="J3752" s="0" t="n">
        <f aca="false">VLOOKUP(D3752,Товар!$A$1:$F$61,5)</f>
        <v>1000</v>
      </c>
      <c r="K3752" s="5" t="n">
        <f aca="false">IF(F3752="Поступление",TRUE())</f>
        <v>0</v>
      </c>
      <c r="L3752" s="5" t="n">
        <f aca="false">AND(G3752,H3752,I3752,K3752)</f>
        <v>0</v>
      </c>
      <c r="M3752" s="0" t="n">
        <f aca="false">IF(L3752,1,0)</f>
        <v>0</v>
      </c>
      <c r="N3752" s="0" t="n">
        <f aca="false">E3752*J3752*M3752</f>
        <v>0</v>
      </c>
    </row>
    <row r="3753" customFormat="false" ht="14.25" hidden="false" customHeight="false" outlineLevel="0" collapsed="false">
      <c r="A3753" s="0" t="n">
        <v>3752</v>
      </c>
      <c r="B3753" s="3" t="n">
        <v>45152</v>
      </c>
      <c r="C3753" s="4" t="s">
        <v>25</v>
      </c>
      <c r="D3753" s="0" t="n">
        <v>8</v>
      </c>
      <c r="E3753" s="0" t="n">
        <v>29</v>
      </c>
      <c r="F3753" s="0" t="s">
        <v>29</v>
      </c>
      <c r="G3753" s="5" t="n">
        <f aca="false">OR(C3753="M15",C3753="M10")</f>
        <v>0</v>
      </c>
      <c r="H3753" s="5" t="n">
        <f aca="false">AND(D3753&lt;=7,D3753&gt;=4)</f>
        <v>0</v>
      </c>
      <c r="I3753" s="5" t="n">
        <f aca="false">AND(B3753&gt;=$P$1,B3753&lt;=$Q$1)</f>
        <v>0</v>
      </c>
      <c r="J3753" s="0" t="n">
        <f aca="false">VLOOKUP(D3753,Товар!$A$1:$F$61,5)</f>
        <v>250</v>
      </c>
      <c r="K3753" s="5" t="n">
        <f aca="false">IF(F3753="Поступление",TRUE())</f>
        <v>0</v>
      </c>
      <c r="L3753" s="5" t="n">
        <f aca="false">AND(G3753,H3753,I3753,K3753)</f>
        <v>0</v>
      </c>
      <c r="M3753" s="0" t="n">
        <f aca="false">IF(L3753,1,0)</f>
        <v>0</v>
      </c>
      <c r="N3753" s="0" t="n">
        <f aca="false">E3753*J3753*M3753</f>
        <v>0</v>
      </c>
    </row>
    <row r="3754" customFormat="false" ht="14.25" hidden="false" customHeight="false" outlineLevel="0" collapsed="false">
      <c r="A3754" s="0" t="n">
        <v>3753</v>
      </c>
      <c r="B3754" s="3" t="n">
        <v>45152</v>
      </c>
      <c r="C3754" s="4" t="s">
        <v>25</v>
      </c>
      <c r="D3754" s="0" t="n">
        <v>9</v>
      </c>
      <c r="E3754" s="0" t="n">
        <v>97</v>
      </c>
      <c r="F3754" s="0" t="s">
        <v>29</v>
      </c>
      <c r="G3754" s="5" t="n">
        <f aca="false">OR(C3754="M15",C3754="M10")</f>
        <v>0</v>
      </c>
      <c r="H3754" s="5" t="n">
        <f aca="false">AND(D3754&lt;=7,D3754&gt;=4)</f>
        <v>0</v>
      </c>
      <c r="I3754" s="5" t="n">
        <f aca="false">AND(B3754&gt;=$P$1,B3754&lt;=$Q$1)</f>
        <v>0</v>
      </c>
      <c r="J3754" s="0" t="n">
        <f aca="false">VLOOKUP(D3754,Товар!$A$1:$F$61,5)</f>
        <v>500</v>
      </c>
      <c r="K3754" s="5" t="n">
        <f aca="false">IF(F3754="Поступление",TRUE())</f>
        <v>0</v>
      </c>
      <c r="L3754" s="5" t="n">
        <f aca="false">AND(G3754,H3754,I3754,K3754)</f>
        <v>0</v>
      </c>
      <c r="M3754" s="0" t="n">
        <f aca="false">IF(L3754,1,0)</f>
        <v>0</v>
      </c>
      <c r="N3754" s="0" t="n">
        <f aca="false">E3754*J3754*M3754</f>
        <v>0</v>
      </c>
    </row>
    <row r="3755" customFormat="false" ht="14.25" hidden="false" customHeight="false" outlineLevel="0" collapsed="false">
      <c r="A3755" s="0" t="n">
        <v>3754</v>
      </c>
      <c r="B3755" s="3" t="n">
        <v>45152</v>
      </c>
      <c r="C3755" s="4" t="s">
        <v>25</v>
      </c>
      <c r="D3755" s="0" t="n">
        <v>10</v>
      </c>
      <c r="E3755" s="0" t="n">
        <v>24</v>
      </c>
      <c r="F3755" s="0" t="s">
        <v>29</v>
      </c>
      <c r="G3755" s="5" t="n">
        <f aca="false">OR(C3755="M15",C3755="M10")</f>
        <v>0</v>
      </c>
      <c r="H3755" s="5" t="n">
        <f aca="false">AND(D3755&lt;=7,D3755&gt;=4)</f>
        <v>0</v>
      </c>
      <c r="I3755" s="5" t="n">
        <f aca="false">AND(B3755&gt;=$P$1,B3755&lt;=$Q$1)</f>
        <v>0</v>
      </c>
      <c r="J3755" s="0" t="n">
        <f aca="false">VLOOKUP(D3755,Товар!$A$1:$F$61,5)</f>
        <v>1000</v>
      </c>
      <c r="K3755" s="5" t="n">
        <f aca="false">IF(F3755="Поступление",TRUE())</f>
        <v>0</v>
      </c>
      <c r="L3755" s="5" t="n">
        <f aca="false">AND(G3755,H3755,I3755,K3755)</f>
        <v>0</v>
      </c>
      <c r="M3755" s="0" t="n">
        <f aca="false">IF(L3755,1,0)</f>
        <v>0</v>
      </c>
      <c r="N3755" s="0" t="n">
        <f aca="false">E3755*J3755*M3755</f>
        <v>0</v>
      </c>
    </row>
    <row r="3756" customFormat="false" ht="14.25" hidden="false" customHeight="false" outlineLevel="0" collapsed="false">
      <c r="A3756" s="0" t="n">
        <v>3755</v>
      </c>
      <c r="B3756" s="3" t="n">
        <v>45152</v>
      </c>
      <c r="C3756" s="4" t="s">
        <v>25</v>
      </c>
      <c r="D3756" s="0" t="n">
        <v>11</v>
      </c>
      <c r="E3756" s="0" t="n">
        <v>84</v>
      </c>
      <c r="F3756" s="0" t="s">
        <v>29</v>
      </c>
      <c r="G3756" s="5" t="n">
        <f aca="false">OR(C3756="M15",C3756="M10")</f>
        <v>0</v>
      </c>
      <c r="H3756" s="5" t="n">
        <f aca="false">AND(D3756&lt;=7,D3756&gt;=4)</f>
        <v>0</v>
      </c>
      <c r="I3756" s="5" t="n">
        <f aca="false">AND(B3756&gt;=$P$1,B3756&lt;=$Q$1)</f>
        <v>0</v>
      </c>
      <c r="J3756" s="0" t="n">
        <f aca="false">VLOOKUP(D3756,Товар!$A$1:$F$61,5)</f>
        <v>500</v>
      </c>
      <c r="K3756" s="5" t="n">
        <f aca="false">IF(F3756="Поступление",TRUE())</f>
        <v>0</v>
      </c>
      <c r="L3756" s="5" t="n">
        <f aca="false">AND(G3756,H3756,I3756,K3756)</f>
        <v>0</v>
      </c>
      <c r="M3756" s="0" t="n">
        <f aca="false">IF(L3756,1,0)</f>
        <v>0</v>
      </c>
      <c r="N3756" s="0" t="n">
        <f aca="false">E3756*J3756*M3756</f>
        <v>0</v>
      </c>
    </row>
    <row r="3757" customFormat="false" ht="14.25" hidden="false" customHeight="false" outlineLevel="0" collapsed="false">
      <c r="A3757" s="0" t="n">
        <v>3756</v>
      </c>
      <c r="B3757" s="3" t="n">
        <v>45152</v>
      </c>
      <c r="C3757" s="4" t="s">
        <v>25</v>
      </c>
      <c r="D3757" s="0" t="n">
        <v>12</v>
      </c>
      <c r="E3757" s="0" t="n">
        <v>84</v>
      </c>
      <c r="F3757" s="0" t="s">
        <v>29</v>
      </c>
      <c r="G3757" s="5" t="n">
        <f aca="false">OR(C3757="M15",C3757="M10")</f>
        <v>0</v>
      </c>
      <c r="H3757" s="5" t="n">
        <f aca="false">AND(D3757&lt;=7,D3757&gt;=4)</f>
        <v>0</v>
      </c>
      <c r="I3757" s="5" t="n">
        <f aca="false">AND(B3757&gt;=$P$1,B3757&lt;=$Q$1)</f>
        <v>0</v>
      </c>
      <c r="J3757" s="0" t="n">
        <f aca="false">VLOOKUP(D3757,Товар!$A$1:$F$61,5)</f>
        <v>250</v>
      </c>
      <c r="K3757" s="5" t="n">
        <f aca="false">IF(F3757="Поступление",TRUE())</f>
        <v>0</v>
      </c>
      <c r="L3757" s="5" t="n">
        <f aca="false">AND(G3757,H3757,I3757,K3757)</f>
        <v>0</v>
      </c>
      <c r="M3757" s="0" t="n">
        <f aca="false">IF(L3757,1,0)</f>
        <v>0</v>
      </c>
      <c r="N3757" s="0" t="n">
        <f aca="false">E3757*J3757*M3757</f>
        <v>0</v>
      </c>
    </row>
    <row r="3758" customFormat="false" ht="14.25" hidden="false" customHeight="false" outlineLevel="0" collapsed="false">
      <c r="A3758" s="0" t="n">
        <v>3757</v>
      </c>
      <c r="B3758" s="3" t="n">
        <v>45152</v>
      </c>
      <c r="C3758" s="4" t="s">
        <v>25</v>
      </c>
      <c r="D3758" s="0" t="n">
        <v>13</v>
      </c>
      <c r="E3758" s="0" t="n">
        <v>85</v>
      </c>
      <c r="F3758" s="0" t="s">
        <v>29</v>
      </c>
      <c r="G3758" s="5" t="n">
        <f aca="false">OR(C3758="M15",C3758="M10")</f>
        <v>0</v>
      </c>
      <c r="H3758" s="5" t="n">
        <f aca="false">AND(D3758&lt;=7,D3758&gt;=4)</f>
        <v>0</v>
      </c>
      <c r="I3758" s="5" t="n">
        <f aca="false">AND(B3758&gt;=$P$1,B3758&lt;=$Q$1)</f>
        <v>0</v>
      </c>
      <c r="J3758" s="0" t="n">
        <f aca="false">VLOOKUP(D3758,Товар!$A$1:$F$61,5)</f>
        <v>500</v>
      </c>
      <c r="K3758" s="5" t="n">
        <f aca="false">IF(F3758="Поступление",TRUE())</f>
        <v>0</v>
      </c>
      <c r="L3758" s="5" t="n">
        <f aca="false">AND(G3758,H3758,I3758,K3758)</f>
        <v>0</v>
      </c>
      <c r="M3758" s="0" t="n">
        <f aca="false">IF(L3758,1,0)</f>
        <v>0</v>
      </c>
      <c r="N3758" s="0" t="n">
        <f aca="false">E3758*J3758*M3758</f>
        <v>0</v>
      </c>
    </row>
    <row r="3759" customFormat="false" ht="14.25" hidden="false" customHeight="false" outlineLevel="0" collapsed="false">
      <c r="A3759" s="0" t="n">
        <v>3758</v>
      </c>
      <c r="B3759" s="3" t="n">
        <v>45152</v>
      </c>
      <c r="C3759" s="4" t="s">
        <v>25</v>
      </c>
      <c r="D3759" s="0" t="n">
        <v>14</v>
      </c>
      <c r="E3759" s="0" t="n">
        <v>47</v>
      </c>
      <c r="F3759" s="0" t="s">
        <v>29</v>
      </c>
      <c r="G3759" s="5" t="n">
        <f aca="false">OR(C3759="M15",C3759="M10")</f>
        <v>0</v>
      </c>
      <c r="H3759" s="5" t="n">
        <f aca="false">AND(D3759&lt;=7,D3759&gt;=4)</f>
        <v>0</v>
      </c>
      <c r="I3759" s="5" t="n">
        <f aca="false">AND(B3759&gt;=$P$1,B3759&lt;=$Q$1)</f>
        <v>0</v>
      </c>
      <c r="J3759" s="0" t="n">
        <f aca="false">VLOOKUP(D3759,Товар!$A$1:$F$61,5)</f>
        <v>300</v>
      </c>
      <c r="K3759" s="5" t="n">
        <f aca="false">IF(F3759="Поступление",TRUE())</f>
        <v>0</v>
      </c>
      <c r="L3759" s="5" t="n">
        <f aca="false">AND(G3759,H3759,I3759,K3759)</f>
        <v>0</v>
      </c>
      <c r="M3759" s="0" t="n">
        <f aca="false">IF(L3759,1,0)</f>
        <v>0</v>
      </c>
      <c r="N3759" s="0" t="n">
        <f aca="false">E3759*J3759*M3759</f>
        <v>0</v>
      </c>
    </row>
    <row r="3760" customFormat="false" ht="14.25" hidden="false" customHeight="false" outlineLevel="0" collapsed="false">
      <c r="A3760" s="0" t="n">
        <v>3759</v>
      </c>
      <c r="B3760" s="3" t="n">
        <v>45152</v>
      </c>
      <c r="C3760" s="4" t="s">
        <v>25</v>
      </c>
      <c r="D3760" s="0" t="n">
        <v>15</v>
      </c>
      <c r="E3760" s="0" t="n">
        <v>74</v>
      </c>
      <c r="F3760" s="0" t="s">
        <v>29</v>
      </c>
      <c r="G3760" s="5" t="n">
        <f aca="false">OR(C3760="M15",C3760="M10")</f>
        <v>0</v>
      </c>
      <c r="H3760" s="5" t="n">
        <f aca="false">AND(D3760&lt;=7,D3760&gt;=4)</f>
        <v>0</v>
      </c>
      <c r="I3760" s="5" t="n">
        <f aca="false">AND(B3760&gt;=$P$1,B3760&lt;=$Q$1)</f>
        <v>0</v>
      </c>
      <c r="J3760" s="0" t="n">
        <f aca="false">VLOOKUP(D3760,Товар!$A$1:$F$61,5)</f>
        <v>250</v>
      </c>
      <c r="K3760" s="5" t="n">
        <f aca="false">IF(F3760="Поступление",TRUE())</f>
        <v>0</v>
      </c>
      <c r="L3760" s="5" t="n">
        <f aca="false">AND(G3760,H3760,I3760,K3760)</f>
        <v>0</v>
      </c>
      <c r="M3760" s="0" t="n">
        <f aca="false">IF(L3760,1,0)</f>
        <v>0</v>
      </c>
      <c r="N3760" s="0" t="n">
        <f aca="false">E3760*J3760*M3760</f>
        <v>0</v>
      </c>
    </row>
    <row r="3761" customFormat="false" ht="14.25" hidden="false" customHeight="false" outlineLevel="0" collapsed="false">
      <c r="A3761" s="0" t="n">
        <v>3760</v>
      </c>
      <c r="B3761" s="3" t="n">
        <v>45152</v>
      </c>
      <c r="C3761" s="4" t="s">
        <v>25</v>
      </c>
      <c r="D3761" s="0" t="n">
        <v>16</v>
      </c>
      <c r="E3761" s="0" t="n">
        <v>86</v>
      </c>
      <c r="F3761" s="0" t="s">
        <v>29</v>
      </c>
      <c r="G3761" s="5" t="n">
        <f aca="false">OR(C3761="M15",C3761="M10")</f>
        <v>0</v>
      </c>
      <c r="H3761" s="5" t="n">
        <f aca="false">AND(D3761&lt;=7,D3761&gt;=4)</f>
        <v>0</v>
      </c>
      <c r="I3761" s="5" t="n">
        <f aca="false">AND(B3761&gt;=$P$1,B3761&lt;=$Q$1)</f>
        <v>0</v>
      </c>
      <c r="J3761" s="0" t="n">
        <f aca="false">VLOOKUP(D3761,Товар!$A$1:$F$61,5)</f>
        <v>1</v>
      </c>
      <c r="K3761" s="5" t="n">
        <f aca="false">IF(F3761="Поступление",TRUE())</f>
        <v>0</v>
      </c>
      <c r="L3761" s="5" t="n">
        <f aca="false">AND(G3761,H3761,I3761,K3761)</f>
        <v>0</v>
      </c>
      <c r="M3761" s="0" t="n">
        <f aca="false">IF(L3761,1,0)</f>
        <v>0</v>
      </c>
      <c r="N3761" s="0" t="n">
        <f aca="false">E3761*J3761*M3761</f>
        <v>0</v>
      </c>
    </row>
    <row r="3762" customFormat="false" ht="14.25" hidden="false" customHeight="false" outlineLevel="0" collapsed="false">
      <c r="A3762" s="0" t="n">
        <v>3761</v>
      </c>
      <c r="B3762" s="3" t="n">
        <v>45152</v>
      </c>
      <c r="C3762" s="4" t="s">
        <v>25</v>
      </c>
      <c r="D3762" s="0" t="n">
        <v>17</v>
      </c>
      <c r="E3762" s="0" t="n">
        <v>68</v>
      </c>
      <c r="F3762" s="0" t="s">
        <v>29</v>
      </c>
      <c r="G3762" s="5" t="n">
        <f aca="false">OR(C3762="M15",C3762="M10")</f>
        <v>0</v>
      </c>
      <c r="H3762" s="5" t="n">
        <f aca="false">AND(D3762&lt;=7,D3762&gt;=4)</f>
        <v>0</v>
      </c>
      <c r="I3762" s="5" t="n">
        <f aca="false">AND(B3762&gt;=$P$1,B3762&lt;=$Q$1)</f>
        <v>0</v>
      </c>
      <c r="J3762" s="0" t="n">
        <f aca="false">VLOOKUP(D3762,Товар!$A$1:$F$61,5)</f>
        <v>150</v>
      </c>
      <c r="K3762" s="5" t="n">
        <f aca="false">IF(F3762="Поступление",TRUE())</f>
        <v>0</v>
      </c>
      <c r="L3762" s="5" t="n">
        <f aca="false">AND(G3762,H3762,I3762,K3762)</f>
        <v>0</v>
      </c>
      <c r="M3762" s="0" t="n">
        <f aca="false">IF(L3762,1,0)</f>
        <v>0</v>
      </c>
      <c r="N3762" s="0" t="n">
        <f aca="false">E3762*J3762*M3762</f>
        <v>0</v>
      </c>
    </row>
    <row r="3763" customFormat="false" ht="14.25" hidden="false" customHeight="false" outlineLevel="0" collapsed="false">
      <c r="A3763" s="0" t="n">
        <v>3762</v>
      </c>
      <c r="B3763" s="3" t="n">
        <v>45152</v>
      </c>
      <c r="C3763" s="4" t="s">
        <v>25</v>
      </c>
      <c r="D3763" s="0" t="n">
        <v>18</v>
      </c>
      <c r="E3763" s="0" t="n">
        <v>43</v>
      </c>
      <c r="F3763" s="0" t="s">
        <v>29</v>
      </c>
      <c r="G3763" s="5" t="n">
        <f aca="false">OR(C3763="M15",C3763="M10")</f>
        <v>0</v>
      </c>
      <c r="H3763" s="5" t="n">
        <f aca="false">AND(D3763&lt;=7,D3763&gt;=4)</f>
        <v>0</v>
      </c>
      <c r="I3763" s="5" t="n">
        <f aca="false">AND(B3763&gt;=$P$1,B3763&lt;=$Q$1)</f>
        <v>0</v>
      </c>
      <c r="J3763" s="0" t="n">
        <f aca="false">VLOOKUP(D3763,Товар!$A$1:$F$61,5)</f>
        <v>150</v>
      </c>
      <c r="K3763" s="5" t="n">
        <f aca="false">IF(F3763="Поступление",TRUE())</f>
        <v>0</v>
      </c>
      <c r="L3763" s="5" t="n">
        <f aca="false">AND(G3763,H3763,I3763,K3763)</f>
        <v>0</v>
      </c>
      <c r="M3763" s="0" t="n">
        <f aca="false">IF(L3763,1,0)</f>
        <v>0</v>
      </c>
      <c r="N3763" s="0" t="n">
        <f aca="false">E3763*J3763*M3763</f>
        <v>0</v>
      </c>
    </row>
    <row r="3764" customFormat="false" ht="14.25" hidden="false" customHeight="false" outlineLevel="0" collapsed="false">
      <c r="A3764" s="0" t="n">
        <v>3763</v>
      </c>
      <c r="B3764" s="3" t="n">
        <v>45152</v>
      </c>
      <c r="C3764" s="4" t="s">
        <v>25</v>
      </c>
      <c r="D3764" s="0" t="n">
        <v>19</v>
      </c>
      <c r="E3764" s="0" t="n">
        <v>48</v>
      </c>
      <c r="F3764" s="0" t="s">
        <v>29</v>
      </c>
      <c r="G3764" s="5" t="n">
        <f aca="false">OR(C3764="M15",C3764="M10")</f>
        <v>0</v>
      </c>
      <c r="H3764" s="5" t="n">
        <f aca="false">AND(D3764&lt;=7,D3764&gt;=4)</f>
        <v>0</v>
      </c>
      <c r="I3764" s="5" t="n">
        <f aca="false">AND(B3764&gt;=$P$1,B3764&lt;=$Q$1)</f>
        <v>0</v>
      </c>
      <c r="J3764" s="0" t="n">
        <f aca="false">VLOOKUP(D3764,Товар!$A$1:$F$61,5)</f>
        <v>700</v>
      </c>
      <c r="K3764" s="5" t="n">
        <f aca="false">IF(F3764="Поступление",TRUE())</f>
        <v>0</v>
      </c>
      <c r="L3764" s="5" t="n">
        <f aca="false">AND(G3764,H3764,I3764,K3764)</f>
        <v>0</v>
      </c>
      <c r="M3764" s="0" t="n">
        <f aca="false">IF(L3764,1,0)</f>
        <v>0</v>
      </c>
      <c r="N3764" s="0" t="n">
        <f aca="false">E3764*J3764*M3764</f>
        <v>0</v>
      </c>
    </row>
    <row r="3765" customFormat="false" ht="14.25" hidden="false" customHeight="false" outlineLevel="0" collapsed="false">
      <c r="A3765" s="0" t="n">
        <v>3764</v>
      </c>
      <c r="B3765" s="3" t="n">
        <v>45152</v>
      </c>
      <c r="C3765" s="4" t="s">
        <v>25</v>
      </c>
      <c r="D3765" s="0" t="n">
        <v>20</v>
      </c>
      <c r="E3765" s="0" t="n">
        <v>73</v>
      </c>
      <c r="F3765" s="0" t="s">
        <v>29</v>
      </c>
      <c r="G3765" s="5" t="n">
        <f aca="false">OR(C3765="M15",C3765="M10")</f>
        <v>0</v>
      </c>
      <c r="H3765" s="5" t="n">
        <f aca="false">AND(D3765&lt;=7,D3765&gt;=4)</f>
        <v>0</v>
      </c>
      <c r="I3765" s="5" t="n">
        <f aca="false">AND(B3765&gt;=$P$1,B3765&lt;=$Q$1)</f>
        <v>0</v>
      </c>
      <c r="J3765" s="0" t="n">
        <f aca="false">VLOOKUP(D3765,Товар!$A$1:$F$61,5)</f>
        <v>500</v>
      </c>
      <c r="K3765" s="5" t="n">
        <f aca="false">IF(F3765="Поступление",TRUE())</f>
        <v>0</v>
      </c>
      <c r="L3765" s="5" t="n">
        <f aca="false">AND(G3765,H3765,I3765,K3765)</f>
        <v>0</v>
      </c>
      <c r="M3765" s="0" t="n">
        <f aca="false">IF(L3765,1,0)</f>
        <v>0</v>
      </c>
      <c r="N3765" s="0" t="n">
        <f aca="false">E3765*J3765*M3765</f>
        <v>0</v>
      </c>
    </row>
    <row r="3766" customFormat="false" ht="14.25" hidden="false" customHeight="false" outlineLevel="0" collapsed="false">
      <c r="A3766" s="0" t="n">
        <v>3765</v>
      </c>
      <c r="B3766" s="3" t="n">
        <v>45152</v>
      </c>
      <c r="C3766" s="4" t="s">
        <v>25</v>
      </c>
      <c r="D3766" s="0" t="n">
        <v>21</v>
      </c>
      <c r="E3766" s="0" t="n">
        <v>61</v>
      </c>
      <c r="F3766" s="0" t="s">
        <v>29</v>
      </c>
      <c r="G3766" s="5" t="n">
        <f aca="false">OR(C3766="M15",C3766="M10")</f>
        <v>0</v>
      </c>
      <c r="H3766" s="5" t="n">
        <f aca="false">AND(D3766&lt;=7,D3766&gt;=4)</f>
        <v>0</v>
      </c>
      <c r="I3766" s="5" t="n">
        <f aca="false">AND(B3766&gt;=$P$1,B3766&lt;=$Q$1)</f>
        <v>0</v>
      </c>
      <c r="J3766" s="0" t="n">
        <f aca="false">VLOOKUP(D3766,Товар!$A$1:$F$61,5)</f>
        <v>500</v>
      </c>
      <c r="K3766" s="5" t="n">
        <f aca="false">IF(F3766="Поступление",TRUE())</f>
        <v>0</v>
      </c>
      <c r="L3766" s="5" t="n">
        <f aca="false">AND(G3766,H3766,I3766,K3766)</f>
        <v>0</v>
      </c>
      <c r="M3766" s="0" t="n">
        <f aca="false">IF(L3766,1,0)</f>
        <v>0</v>
      </c>
      <c r="N3766" s="0" t="n">
        <f aca="false">E3766*J3766*M3766</f>
        <v>0</v>
      </c>
    </row>
    <row r="3767" customFormat="false" ht="14.25" hidden="false" customHeight="false" outlineLevel="0" collapsed="false">
      <c r="A3767" s="0" t="n">
        <v>3766</v>
      </c>
      <c r="B3767" s="3" t="n">
        <v>45152</v>
      </c>
      <c r="C3767" s="4" t="s">
        <v>25</v>
      </c>
      <c r="D3767" s="0" t="n">
        <v>22</v>
      </c>
      <c r="E3767" s="0" t="n">
        <v>63</v>
      </c>
      <c r="F3767" s="0" t="s">
        <v>29</v>
      </c>
      <c r="G3767" s="5" t="n">
        <f aca="false">OR(C3767="M15",C3767="M10")</f>
        <v>0</v>
      </c>
      <c r="H3767" s="5" t="n">
        <f aca="false">AND(D3767&lt;=7,D3767&gt;=4)</f>
        <v>0</v>
      </c>
      <c r="I3767" s="5" t="n">
        <f aca="false">AND(B3767&gt;=$P$1,B3767&lt;=$Q$1)</f>
        <v>0</v>
      </c>
      <c r="J3767" s="0" t="n">
        <f aca="false">VLOOKUP(D3767,Товар!$A$1:$F$61,5)</f>
        <v>600</v>
      </c>
      <c r="K3767" s="5" t="n">
        <f aca="false">IF(F3767="Поступление",TRUE())</f>
        <v>0</v>
      </c>
      <c r="L3767" s="5" t="n">
        <f aca="false">AND(G3767,H3767,I3767,K3767)</f>
        <v>0</v>
      </c>
      <c r="M3767" s="0" t="n">
        <f aca="false">IF(L3767,1,0)</f>
        <v>0</v>
      </c>
      <c r="N3767" s="0" t="n">
        <f aca="false">E3767*J3767*M3767</f>
        <v>0</v>
      </c>
    </row>
    <row r="3768" customFormat="false" ht="14.25" hidden="false" customHeight="false" outlineLevel="0" collapsed="false">
      <c r="A3768" s="0" t="n">
        <v>3767</v>
      </c>
      <c r="B3768" s="3" t="n">
        <v>45152</v>
      </c>
      <c r="C3768" s="4" t="s">
        <v>25</v>
      </c>
      <c r="D3768" s="0" t="n">
        <v>23</v>
      </c>
      <c r="E3768" s="0" t="n">
        <v>66</v>
      </c>
      <c r="F3768" s="0" t="s">
        <v>29</v>
      </c>
      <c r="G3768" s="5" t="n">
        <f aca="false">OR(C3768="M15",C3768="M10")</f>
        <v>0</v>
      </c>
      <c r="H3768" s="5" t="n">
        <f aca="false">AND(D3768&lt;=7,D3768&gt;=4)</f>
        <v>0</v>
      </c>
      <c r="I3768" s="5" t="n">
        <f aca="false">AND(B3768&gt;=$P$1,B3768&lt;=$Q$1)</f>
        <v>0</v>
      </c>
      <c r="J3768" s="0" t="n">
        <f aca="false">VLOOKUP(D3768,Товар!$A$1:$F$61,5)</f>
        <v>1000</v>
      </c>
      <c r="K3768" s="5" t="n">
        <f aca="false">IF(F3768="Поступление",TRUE())</f>
        <v>0</v>
      </c>
      <c r="L3768" s="5" t="n">
        <f aca="false">AND(G3768,H3768,I3768,K3768)</f>
        <v>0</v>
      </c>
      <c r="M3768" s="0" t="n">
        <f aca="false">IF(L3768,1,0)</f>
        <v>0</v>
      </c>
      <c r="N3768" s="0" t="n">
        <f aca="false">E3768*J3768*M3768</f>
        <v>0</v>
      </c>
    </row>
    <row r="3769" customFormat="false" ht="14.25" hidden="false" customHeight="false" outlineLevel="0" collapsed="false">
      <c r="A3769" s="0" t="n">
        <v>3768</v>
      </c>
      <c r="B3769" s="3" t="n">
        <v>45152</v>
      </c>
      <c r="C3769" s="4" t="s">
        <v>25</v>
      </c>
      <c r="D3769" s="0" t="n">
        <v>24</v>
      </c>
      <c r="E3769" s="0" t="n">
        <v>74</v>
      </c>
      <c r="F3769" s="0" t="s">
        <v>29</v>
      </c>
      <c r="G3769" s="5" t="n">
        <f aca="false">OR(C3769="M15",C3769="M10")</f>
        <v>0</v>
      </c>
      <c r="H3769" s="5" t="n">
        <f aca="false">AND(D3769&lt;=7,D3769&gt;=4)</f>
        <v>0</v>
      </c>
      <c r="I3769" s="5" t="n">
        <f aca="false">AND(B3769&gt;=$P$1,B3769&lt;=$Q$1)</f>
        <v>0</v>
      </c>
      <c r="J3769" s="0" t="n">
        <f aca="false">VLOOKUP(D3769,Товар!$A$1:$F$61,5)</f>
        <v>200</v>
      </c>
      <c r="K3769" s="5" t="n">
        <f aca="false">IF(F3769="Поступление",TRUE())</f>
        <v>0</v>
      </c>
      <c r="L3769" s="5" t="n">
        <f aca="false">AND(G3769,H3769,I3769,K3769)</f>
        <v>0</v>
      </c>
      <c r="M3769" s="0" t="n">
        <f aca="false">IF(L3769,1,0)</f>
        <v>0</v>
      </c>
      <c r="N3769" s="0" t="n">
        <f aca="false">E3769*J3769*M3769</f>
        <v>0</v>
      </c>
    </row>
    <row r="3770" customFormat="false" ht="14.25" hidden="false" customHeight="false" outlineLevel="0" collapsed="false">
      <c r="A3770" s="0" t="n">
        <v>3769</v>
      </c>
      <c r="B3770" s="3" t="n">
        <v>45152</v>
      </c>
      <c r="C3770" s="4" t="s">
        <v>25</v>
      </c>
      <c r="D3770" s="0" t="n">
        <v>25</v>
      </c>
      <c r="E3770" s="0" t="n">
        <v>38</v>
      </c>
      <c r="F3770" s="0" t="s">
        <v>29</v>
      </c>
      <c r="G3770" s="5" t="n">
        <f aca="false">OR(C3770="M15",C3770="M10")</f>
        <v>0</v>
      </c>
      <c r="H3770" s="5" t="n">
        <f aca="false">AND(D3770&lt;=7,D3770&gt;=4)</f>
        <v>0</v>
      </c>
      <c r="I3770" s="5" t="n">
        <f aca="false">AND(B3770&gt;=$P$1,B3770&lt;=$Q$1)</f>
        <v>0</v>
      </c>
      <c r="J3770" s="0" t="n">
        <f aca="false">VLOOKUP(D3770,Товар!$A$1:$F$61,5)</f>
        <v>250</v>
      </c>
      <c r="K3770" s="5" t="n">
        <f aca="false">IF(F3770="Поступление",TRUE())</f>
        <v>0</v>
      </c>
      <c r="L3770" s="5" t="n">
        <f aca="false">AND(G3770,H3770,I3770,K3770)</f>
        <v>0</v>
      </c>
      <c r="M3770" s="0" t="n">
        <f aca="false">IF(L3770,1,0)</f>
        <v>0</v>
      </c>
      <c r="N3770" s="0" t="n">
        <f aca="false">E3770*J3770*M3770</f>
        <v>0</v>
      </c>
    </row>
    <row r="3771" customFormat="false" ht="14.25" hidden="false" customHeight="false" outlineLevel="0" collapsed="false">
      <c r="A3771" s="0" t="n">
        <v>3770</v>
      </c>
      <c r="B3771" s="3" t="n">
        <v>45152</v>
      </c>
      <c r="C3771" s="4" t="s">
        <v>25</v>
      </c>
      <c r="D3771" s="0" t="n">
        <v>26</v>
      </c>
      <c r="E3771" s="0" t="n">
        <v>42</v>
      </c>
      <c r="F3771" s="0" t="s">
        <v>29</v>
      </c>
      <c r="G3771" s="5" t="n">
        <f aca="false">OR(C3771="M15",C3771="M10")</f>
        <v>0</v>
      </c>
      <c r="H3771" s="5" t="n">
        <f aca="false">AND(D3771&lt;=7,D3771&gt;=4)</f>
        <v>0</v>
      </c>
      <c r="I3771" s="5" t="n">
        <f aca="false">AND(B3771&gt;=$P$1,B3771&lt;=$Q$1)</f>
        <v>0</v>
      </c>
      <c r="J3771" s="0" t="n">
        <f aca="false">VLOOKUP(D3771,Товар!$A$1:$F$61,5)</f>
        <v>300</v>
      </c>
      <c r="K3771" s="5" t="n">
        <f aca="false">IF(F3771="Поступление",TRUE())</f>
        <v>0</v>
      </c>
      <c r="L3771" s="5" t="n">
        <f aca="false">AND(G3771,H3771,I3771,K3771)</f>
        <v>0</v>
      </c>
      <c r="M3771" s="0" t="n">
        <f aca="false">IF(L3771,1,0)</f>
        <v>0</v>
      </c>
      <c r="N3771" s="0" t="n">
        <f aca="false">E3771*J3771*M3771</f>
        <v>0</v>
      </c>
    </row>
    <row r="3772" customFormat="false" ht="14.25" hidden="false" customHeight="false" outlineLevel="0" collapsed="false">
      <c r="A3772" s="0" t="n">
        <v>3771</v>
      </c>
      <c r="B3772" s="3" t="n">
        <v>45152</v>
      </c>
      <c r="C3772" s="4" t="s">
        <v>25</v>
      </c>
      <c r="D3772" s="0" t="n">
        <v>27</v>
      </c>
      <c r="E3772" s="0" t="n">
        <v>57</v>
      </c>
      <c r="F3772" s="0" t="s">
        <v>29</v>
      </c>
      <c r="G3772" s="5" t="n">
        <f aca="false">OR(C3772="M15",C3772="M10")</f>
        <v>0</v>
      </c>
      <c r="H3772" s="5" t="n">
        <f aca="false">AND(D3772&lt;=7,D3772&gt;=4)</f>
        <v>0</v>
      </c>
      <c r="I3772" s="5" t="n">
        <f aca="false">AND(B3772&gt;=$P$1,B3772&lt;=$Q$1)</f>
        <v>0</v>
      </c>
      <c r="J3772" s="0" t="n">
        <f aca="false">VLOOKUP(D3772,Товар!$A$1:$F$61,5)</f>
        <v>100</v>
      </c>
      <c r="K3772" s="5" t="n">
        <f aca="false">IF(F3772="Поступление",TRUE())</f>
        <v>0</v>
      </c>
      <c r="L3772" s="5" t="n">
        <f aca="false">AND(G3772,H3772,I3772,K3772)</f>
        <v>0</v>
      </c>
      <c r="M3772" s="0" t="n">
        <f aca="false">IF(L3772,1,0)</f>
        <v>0</v>
      </c>
      <c r="N3772" s="0" t="n">
        <f aca="false">E3772*J3772*M3772</f>
        <v>0</v>
      </c>
    </row>
    <row r="3773" customFormat="false" ht="14.25" hidden="false" customHeight="false" outlineLevel="0" collapsed="false">
      <c r="A3773" s="0" t="n">
        <v>3772</v>
      </c>
      <c r="B3773" s="3" t="n">
        <v>45152</v>
      </c>
      <c r="C3773" s="4" t="s">
        <v>25</v>
      </c>
      <c r="D3773" s="0" t="n">
        <v>28</v>
      </c>
      <c r="E3773" s="0" t="n">
        <v>59</v>
      </c>
      <c r="F3773" s="0" t="s">
        <v>29</v>
      </c>
      <c r="G3773" s="5" t="n">
        <f aca="false">OR(C3773="M15",C3773="M10")</f>
        <v>0</v>
      </c>
      <c r="H3773" s="5" t="n">
        <f aca="false">AND(D3773&lt;=7,D3773&gt;=4)</f>
        <v>0</v>
      </c>
      <c r="I3773" s="5" t="n">
        <f aca="false">AND(B3773&gt;=$P$1,B3773&lt;=$Q$1)</f>
        <v>0</v>
      </c>
      <c r="J3773" s="0" t="n">
        <f aca="false">VLOOKUP(D3773,Товар!$A$1:$F$61,5)</f>
        <v>250</v>
      </c>
      <c r="K3773" s="5" t="n">
        <f aca="false">IF(F3773="Поступление",TRUE())</f>
        <v>0</v>
      </c>
      <c r="L3773" s="5" t="n">
        <f aca="false">AND(G3773,H3773,I3773,K3773)</f>
        <v>0</v>
      </c>
      <c r="M3773" s="0" t="n">
        <f aca="false">IF(L3773,1,0)</f>
        <v>0</v>
      </c>
      <c r="N3773" s="0" t="n">
        <f aca="false">E3773*J3773*M3773</f>
        <v>0</v>
      </c>
    </row>
    <row r="3774" customFormat="false" ht="14.25" hidden="false" customHeight="false" outlineLevel="0" collapsed="false">
      <c r="A3774" s="0" t="n">
        <v>3773</v>
      </c>
      <c r="B3774" s="3" t="n">
        <v>45152</v>
      </c>
      <c r="C3774" s="4" t="s">
        <v>25</v>
      </c>
      <c r="D3774" s="0" t="n">
        <v>29</v>
      </c>
      <c r="E3774" s="0" t="n">
        <v>57</v>
      </c>
      <c r="F3774" s="0" t="s">
        <v>29</v>
      </c>
      <c r="G3774" s="5" t="n">
        <f aca="false">OR(C3774="M15",C3774="M10")</f>
        <v>0</v>
      </c>
      <c r="H3774" s="5" t="n">
        <f aca="false">AND(D3774&lt;=7,D3774&gt;=4)</f>
        <v>0</v>
      </c>
      <c r="I3774" s="5" t="n">
        <f aca="false">AND(B3774&gt;=$P$1,B3774&lt;=$Q$1)</f>
        <v>0</v>
      </c>
      <c r="J3774" s="0" t="n">
        <f aca="false">VLOOKUP(D3774,Товар!$A$1:$F$61,5)</f>
        <v>250</v>
      </c>
      <c r="K3774" s="5" t="n">
        <f aca="false">IF(F3774="Поступление",TRUE())</f>
        <v>0</v>
      </c>
      <c r="L3774" s="5" t="n">
        <f aca="false">AND(G3774,H3774,I3774,K3774)</f>
        <v>0</v>
      </c>
      <c r="M3774" s="0" t="n">
        <f aca="false">IF(L3774,1,0)</f>
        <v>0</v>
      </c>
      <c r="N3774" s="0" t="n">
        <f aca="false">E3774*J3774*M3774</f>
        <v>0</v>
      </c>
    </row>
    <row r="3775" customFormat="false" ht="14.25" hidden="false" customHeight="false" outlineLevel="0" collapsed="false">
      <c r="A3775" s="0" t="n">
        <v>3774</v>
      </c>
      <c r="B3775" s="3" t="n">
        <v>45152</v>
      </c>
      <c r="C3775" s="4" t="s">
        <v>25</v>
      </c>
      <c r="D3775" s="0" t="n">
        <v>30</v>
      </c>
      <c r="E3775" s="0" t="n">
        <v>47</v>
      </c>
      <c r="F3775" s="0" t="s">
        <v>29</v>
      </c>
      <c r="G3775" s="5" t="n">
        <f aca="false">OR(C3775="M15",C3775="M10")</f>
        <v>0</v>
      </c>
      <c r="H3775" s="5" t="n">
        <f aca="false">AND(D3775&lt;=7,D3775&gt;=4)</f>
        <v>0</v>
      </c>
      <c r="I3775" s="5" t="n">
        <f aca="false">AND(B3775&gt;=$P$1,B3775&lt;=$Q$1)</f>
        <v>0</v>
      </c>
      <c r="J3775" s="0" t="n">
        <f aca="false">VLOOKUP(D3775,Товар!$A$1:$F$61,5)</f>
        <v>100</v>
      </c>
      <c r="K3775" s="5" t="n">
        <f aca="false">IF(F3775="Поступление",TRUE())</f>
        <v>0</v>
      </c>
      <c r="L3775" s="5" t="n">
        <f aca="false">AND(G3775,H3775,I3775,K3775)</f>
        <v>0</v>
      </c>
      <c r="M3775" s="0" t="n">
        <f aca="false">IF(L3775,1,0)</f>
        <v>0</v>
      </c>
      <c r="N3775" s="0" t="n">
        <f aca="false">E3775*J3775*M3775</f>
        <v>0</v>
      </c>
    </row>
    <row r="3776" customFormat="false" ht="14.25" hidden="false" customHeight="false" outlineLevel="0" collapsed="false">
      <c r="A3776" s="0" t="n">
        <v>3775</v>
      </c>
      <c r="B3776" s="3" t="n">
        <v>45152</v>
      </c>
      <c r="C3776" s="4" t="s">
        <v>25</v>
      </c>
      <c r="D3776" s="0" t="n">
        <v>31</v>
      </c>
      <c r="E3776" s="0" t="n">
        <v>44</v>
      </c>
      <c r="F3776" s="0" t="s">
        <v>29</v>
      </c>
      <c r="G3776" s="5" t="n">
        <f aca="false">OR(C3776="M15",C3776="M10")</f>
        <v>0</v>
      </c>
      <c r="H3776" s="5" t="n">
        <f aca="false">AND(D3776&lt;=7,D3776&gt;=4)</f>
        <v>0</v>
      </c>
      <c r="I3776" s="5" t="n">
        <f aca="false">AND(B3776&gt;=$P$1,B3776&lt;=$Q$1)</f>
        <v>0</v>
      </c>
      <c r="J3776" s="0" t="n">
        <f aca="false">VLOOKUP(D3776,Товар!$A$1:$F$61,5)</f>
        <v>80</v>
      </c>
      <c r="K3776" s="5" t="n">
        <f aca="false">IF(F3776="Поступление",TRUE())</f>
        <v>0</v>
      </c>
      <c r="L3776" s="5" t="n">
        <f aca="false">AND(G3776,H3776,I3776,K3776)</f>
        <v>0</v>
      </c>
      <c r="M3776" s="0" t="n">
        <f aca="false">IF(L3776,1,0)</f>
        <v>0</v>
      </c>
      <c r="N3776" s="0" t="n">
        <f aca="false">E3776*J3776*M3776</f>
        <v>0</v>
      </c>
    </row>
    <row r="3777" customFormat="false" ht="14.25" hidden="false" customHeight="false" outlineLevel="0" collapsed="false">
      <c r="A3777" s="0" t="n">
        <v>3776</v>
      </c>
      <c r="B3777" s="3" t="n">
        <v>45152</v>
      </c>
      <c r="C3777" s="4" t="s">
        <v>25</v>
      </c>
      <c r="D3777" s="0" t="n">
        <v>32</v>
      </c>
      <c r="E3777" s="0" t="n">
        <v>55</v>
      </c>
      <c r="F3777" s="0" t="s">
        <v>29</v>
      </c>
      <c r="G3777" s="5" t="n">
        <f aca="false">OR(C3777="M15",C3777="M10")</f>
        <v>0</v>
      </c>
      <c r="H3777" s="5" t="n">
        <f aca="false">AND(D3777&lt;=7,D3777&gt;=4)</f>
        <v>0</v>
      </c>
      <c r="I3777" s="5" t="n">
        <f aca="false">AND(B3777&gt;=$P$1,B3777&lt;=$Q$1)</f>
        <v>0</v>
      </c>
      <c r="J3777" s="0" t="n">
        <f aca="false">VLOOKUP(D3777,Товар!$A$1:$F$61,5)</f>
        <v>100</v>
      </c>
      <c r="K3777" s="5" t="n">
        <f aca="false">IF(F3777="Поступление",TRUE())</f>
        <v>0</v>
      </c>
      <c r="L3777" s="5" t="n">
        <f aca="false">AND(G3777,H3777,I3777,K3777)</f>
        <v>0</v>
      </c>
      <c r="M3777" s="0" t="n">
        <f aca="false">IF(L3777,1,0)</f>
        <v>0</v>
      </c>
      <c r="N3777" s="0" t="n">
        <f aca="false">E3777*J3777*M3777</f>
        <v>0</v>
      </c>
    </row>
    <row r="3778" customFormat="false" ht="14.25" hidden="false" customHeight="false" outlineLevel="0" collapsed="false">
      <c r="A3778" s="0" t="n">
        <v>3777</v>
      </c>
      <c r="B3778" s="3" t="n">
        <v>45152</v>
      </c>
      <c r="C3778" s="4" t="s">
        <v>25</v>
      </c>
      <c r="D3778" s="0" t="n">
        <v>33</v>
      </c>
      <c r="E3778" s="0" t="n">
        <v>66</v>
      </c>
      <c r="F3778" s="0" t="s">
        <v>29</v>
      </c>
      <c r="G3778" s="5" t="n">
        <f aca="false">OR(C3778="M15",C3778="M10")</f>
        <v>0</v>
      </c>
      <c r="H3778" s="5" t="n">
        <f aca="false">AND(D3778&lt;=7,D3778&gt;=4)</f>
        <v>0</v>
      </c>
      <c r="I3778" s="5" t="n">
        <f aca="false">AND(B3778&gt;=$P$1,B3778&lt;=$Q$1)</f>
        <v>0</v>
      </c>
      <c r="J3778" s="0" t="n">
        <f aca="false">VLOOKUP(D3778,Товар!$A$1:$F$61,5)</f>
        <v>100</v>
      </c>
      <c r="K3778" s="5" t="n">
        <f aca="false">IF(F3778="Поступление",TRUE())</f>
        <v>0</v>
      </c>
      <c r="L3778" s="5" t="n">
        <f aca="false">AND(G3778,H3778,I3778,K3778)</f>
        <v>0</v>
      </c>
      <c r="M3778" s="0" t="n">
        <f aca="false">IF(L3778,1,0)</f>
        <v>0</v>
      </c>
      <c r="N3778" s="0" t="n">
        <f aca="false">E3778*J3778*M3778</f>
        <v>0</v>
      </c>
    </row>
    <row r="3779" customFormat="false" ht="14.25" hidden="false" customHeight="false" outlineLevel="0" collapsed="false">
      <c r="A3779" s="0" t="n">
        <v>3778</v>
      </c>
      <c r="B3779" s="3" t="n">
        <v>45152</v>
      </c>
      <c r="C3779" s="4" t="s">
        <v>25</v>
      </c>
      <c r="D3779" s="0" t="n">
        <v>34</v>
      </c>
      <c r="E3779" s="0" t="n">
        <v>39</v>
      </c>
      <c r="F3779" s="0" t="s">
        <v>29</v>
      </c>
      <c r="G3779" s="5" t="n">
        <f aca="false">OR(C3779="M15",C3779="M10")</f>
        <v>0</v>
      </c>
      <c r="H3779" s="5" t="n">
        <f aca="false">AND(D3779&lt;=7,D3779&gt;=4)</f>
        <v>0</v>
      </c>
      <c r="I3779" s="5" t="n">
        <f aca="false">AND(B3779&gt;=$P$1,B3779&lt;=$Q$1)</f>
        <v>0</v>
      </c>
      <c r="J3779" s="0" t="n">
        <f aca="false">VLOOKUP(D3779,Товар!$A$1:$F$61,5)</f>
        <v>200</v>
      </c>
      <c r="K3779" s="5" t="n">
        <f aca="false">IF(F3779="Поступление",TRUE())</f>
        <v>0</v>
      </c>
      <c r="L3779" s="5" t="n">
        <f aca="false">AND(G3779,H3779,I3779,K3779)</f>
        <v>0</v>
      </c>
      <c r="M3779" s="0" t="n">
        <f aca="false">IF(L3779,1,0)</f>
        <v>0</v>
      </c>
      <c r="N3779" s="0" t="n">
        <f aca="false">E3779*J3779*M3779</f>
        <v>0</v>
      </c>
    </row>
    <row r="3780" customFormat="false" ht="14.25" hidden="false" customHeight="false" outlineLevel="0" collapsed="false">
      <c r="A3780" s="0" t="n">
        <v>3779</v>
      </c>
      <c r="B3780" s="3" t="n">
        <v>45152</v>
      </c>
      <c r="C3780" s="4" t="s">
        <v>25</v>
      </c>
      <c r="D3780" s="0" t="n">
        <v>35</v>
      </c>
      <c r="E3780" s="0" t="n">
        <v>36</v>
      </c>
      <c r="F3780" s="0" t="s">
        <v>29</v>
      </c>
      <c r="G3780" s="5" t="n">
        <f aca="false">OR(C3780="M15",C3780="M10")</f>
        <v>0</v>
      </c>
      <c r="H3780" s="5" t="n">
        <f aca="false">AND(D3780&lt;=7,D3780&gt;=4)</f>
        <v>0</v>
      </c>
      <c r="I3780" s="5" t="n">
        <f aca="false">AND(B3780&gt;=$P$1,B3780&lt;=$Q$1)</f>
        <v>0</v>
      </c>
      <c r="J3780" s="0" t="n">
        <f aca="false">VLOOKUP(D3780,Товар!$A$1:$F$61,5)</f>
        <v>300</v>
      </c>
      <c r="K3780" s="5" t="n">
        <f aca="false">IF(F3780="Поступление",TRUE())</f>
        <v>0</v>
      </c>
      <c r="L3780" s="5" t="n">
        <f aca="false">AND(G3780,H3780,I3780,K3780)</f>
        <v>0</v>
      </c>
      <c r="M3780" s="0" t="n">
        <f aca="false">IF(L3780,1,0)</f>
        <v>0</v>
      </c>
      <c r="N3780" s="0" t="n">
        <f aca="false">E3780*J3780*M3780</f>
        <v>0</v>
      </c>
    </row>
    <row r="3781" customFormat="false" ht="14.25" hidden="false" customHeight="false" outlineLevel="0" collapsed="false">
      <c r="A3781" s="0" t="n">
        <v>3780</v>
      </c>
      <c r="B3781" s="3" t="n">
        <v>45152</v>
      </c>
      <c r="C3781" s="4" t="s">
        <v>25</v>
      </c>
      <c r="D3781" s="0" t="n">
        <v>36</v>
      </c>
      <c r="E3781" s="0" t="n">
        <v>42</v>
      </c>
      <c r="F3781" s="0" t="s">
        <v>29</v>
      </c>
      <c r="G3781" s="5" t="n">
        <f aca="false">OR(C3781="M15",C3781="M10")</f>
        <v>0</v>
      </c>
      <c r="H3781" s="5" t="n">
        <f aca="false">AND(D3781&lt;=7,D3781&gt;=4)</f>
        <v>0</v>
      </c>
      <c r="I3781" s="5" t="n">
        <f aca="false">AND(B3781&gt;=$P$1,B3781&lt;=$Q$1)</f>
        <v>0</v>
      </c>
      <c r="J3781" s="0" t="n">
        <f aca="false">VLOOKUP(D3781,Товар!$A$1:$F$61,5)</f>
        <v>400</v>
      </c>
      <c r="K3781" s="5" t="n">
        <f aca="false">IF(F3781="Поступление",TRUE())</f>
        <v>0</v>
      </c>
      <c r="L3781" s="5" t="n">
        <f aca="false">AND(G3781,H3781,I3781,K3781)</f>
        <v>0</v>
      </c>
      <c r="M3781" s="0" t="n">
        <f aca="false">IF(L3781,1,0)</f>
        <v>0</v>
      </c>
      <c r="N3781" s="0" t="n">
        <f aca="false">E3781*J3781*M3781</f>
        <v>0</v>
      </c>
    </row>
    <row r="3782" customFormat="false" ht="14.25" hidden="false" customHeight="false" outlineLevel="0" collapsed="false">
      <c r="A3782" s="0" t="n">
        <v>3781</v>
      </c>
      <c r="B3782" s="3" t="n">
        <v>45152</v>
      </c>
      <c r="C3782" s="4" t="s">
        <v>26</v>
      </c>
      <c r="D3782" s="0" t="n">
        <v>1</v>
      </c>
      <c r="E3782" s="0" t="n">
        <v>68</v>
      </c>
      <c r="F3782" s="0" t="s">
        <v>29</v>
      </c>
      <c r="G3782" s="5" t="n">
        <f aca="false">OR(C3782="M15",C3782="M10")</f>
        <v>0</v>
      </c>
      <c r="H3782" s="5" t="n">
        <f aca="false">AND(D3782&lt;=7,D3782&gt;=4)</f>
        <v>0</v>
      </c>
      <c r="I3782" s="5" t="n">
        <f aca="false">AND(B3782&gt;=$P$1,B3782&lt;=$Q$1)</f>
        <v>0</v>
      </c>
      <c r="J3782" s="0" t="n">
        <f aca="false">VLOOKUP(D3782,Товар!$A$1:$F$61,5)</f>
        <v>250</v>
      </c>
      <c r="K3782" s="5" t="n">
        <f aca="false">IF(F3782="Поступление",TRUE())</f>
        <v>0</v>
      </c>
      <c r="L3782" s="5" t="n">
        <f aca="false">AND(G3782,H3782,I3782,K3782)</f>
        <v>0</v>
      </c>
      <c r="M3782" s="0" t="n">
        <f aca="false">IF(L3782,1,0)</f>
        <v>0</v>
      </c>
      <c r="N3782" s="0" t="n">
        <f aca="false">E3782*J3782*M3782</f>
        <v>0</v>
      </c>
    </row>
    <row r="3783" customFormat="false" ht="14.25" hidden="false" customHeight="false" outlineLevel="0" collapsed="false">
      <c r="A3783" s="0" t="n">
        <v>3782</v>
      </c>
      <c r="B3783" s="3" t="n">
        <v>45152</v>
      </c>
      <c r="C3783" s="4" t="s">
        <v>26</v>
      </c>
      <c r="D3783" s="0" t="n">
        <v>2</v>
      </c>
      <c r="E3783" s="0" t="n">
        <v>83</v>
      </c>
      <c r="F3783" s="0" t="s">
        <v>29</v>
      </c>
      <c r="G3783" s="5" t="n">
        <f aca="false">OR(C3783="M15",C3783="M10")</f>
        <v>0</v>
      </c>
      <c r="H3783" s="5" t="n">
        <f aca="false">AND(D3783&lt;=7,D3783&gt;=4)</f>
        <v>0</v>
      </c>
      <c r="I3783" s="5" t="n">
        <f aca="false">AND(B3783&gt;=$P$1,B3783&lt;=$Q$1)</f>
        <v>0</v>
      </c>
      <c r="J3783" s="0" t="n">
        <f aca="false">VLOOKUP(D3783,Товар!$A$1:$F$61,5)</f>
        <v>1</v>
      </c>
      <c r="K3783" s="5" t="n">
        <f aca="false">IF(F3783="Поступление",TRUE())</f>
        <v>0</v>
      </c>
      <c r="L3783" s="5" t="n">
        <f aca="false">AND(G3783,H3783,I3783,K3783)</f>
        <v>0</v>
      </c>
      <c r="M3783" s="0" t="n">
        <f aca="false">IF(L3783,1,0)</f>
        <v>0</v>
      </c>
      <c r="N3783" s="0" t="n">
        <f aca="false">E3783*J3783*M3783</f>
        <v>0</v>
      </c>
    </row>
    <row r="3784" customFormat="false" ht="14.25" hidden="false" customHeight="false" outlineLevel="0" collapsed="false">
      <c r="A3784" s="0" t="n">
        <v>3783</v>
      </c>
      <c r="B3784" s="3" t="n">
        <v>45152</v>
      </c>
      <c r="C3784" s="4" t="s">
        <v>26</v>
      </c>
      <c r="D3784" s="0" t="n">
        <v>3</v>
      </c>
      <c r="E3784" s="0" t="n">
        <v>85</v>
      </c>
      <c r="F3784" s="0" t="s">
        <v>29</v>
      </c>
      <c r="G3784" s="5" t="n">
        <f aca="false">OR(C3784="M15",C3784="M10")</f>
        <v>0</v>
      </c>
      <c r="H3784" s="5" t="n">
        <f aca="false">AND(D3784&lt;=7,D3784&gt;=4)</f>
        <v>0</v>
      </c>
      <c r="I3784" s="5" t="n">
        <f aca="false">AND(B3784&gt;=$P$1,B3784&lt;=$Q$1)</f>
        <v>0</v>
      </c>
      <c r="J3784" s="0" t="n">
        <f aca="false">VLOOKUP(D3784,Товар!$A$1:$F$61,5)</f>
        <v>6</v>
      </c>
      <c r="K3784" s="5" t="n">
        <f aca="false">IF(F3784="Поступление",TRUE())</f>
        <v>0</v>
      </c>
      <c r="L3784" s="5" t="n">
        <f aca="false">AND(G3784,H3784,I3784,K3784)</f>
        <v>0</v>
      </c>
      <c r="M3784" s="0" t="n">
        <f aca="false">IF(L3784,1,0)</f>
        <v>0</v>
      </c>
      <c r="N3784" s="0" t="n">
        <f aca="false">E3784*J3784*M3784</f>
        <v>0</v>
      </c>
    </row>
    <row r="3785" customFormat="false" ht="14.25" hidden="false" customHeight="false" outlineLevel="0" collapsed="false">
      <c r="A3785" s="0" t="n">
        <v>3784</v>
      </c>
      <c r="B3785" s="3" t="n">
        <v>45152</v>
      </c>
      <c r="C3785" s="4" t="s">
        <v>26</v>
      </c>
      <c r="D3785" s="0" t="n">
        <v>4</v>
      </c>
      <c r="E3785" s="0" t="n">
        <v>87</v>
      </c>
      <c r="F3785" s="0" t="s">
        <v>29</v>
      </c>
      <c r="G3785" s="5" t="n">
        <f aca="false">OR(C3785="M15",C3785="M10")</f>
        <v>0</v>
      </c>
      <c r="H3785" s="5" t="n">
        <f aca="false">AND(D3785&lt;=7,D3785&gt;=4)</f>
        <v>1</v>
      </c>
      <c r="I3785" s="5" t="n">
        <f aca="false">AND(B3785&gt;=$P$1,B3785&lt;=$Q$1)</f>
        <v>0</v>
      </c>
      <c r="J3785" s="0" t="n">
        <f aca="false">VLOOKUP(D3785,Товар!$A$1:$F$61,5)</f>
        <v>250</v>
      </c>
      <c r="K3785" s="5" t="n">
        <f aca="false">IF(F3785="Поступление",TRUE())</f>
        <v>0</v>
      </c>
      <c r="L3785" s="5" t="n">
        <f aca="false">AND(G3785,H3785,I3785,K3785)</f>
        <v>0</v>
      </c>
      <c r="M3785" s="0" t="n">
        <f aca="false">IF(L3785,1,0)</f>
        <v>0</v>
      </c>
      <c r="N3785" s="0" t="n">
        <f aca="false">E3785*J3785*M3785</f>
        <v>0</v>
      </c>
    </row>
    <row r="3786" customFormat="false" ht="14.25" hidden="false" customHeight="false" outlineLevel="0" collapsed="false">
      <c r="A3786" s="0" t="n">
        <v>3785</v>
      </c>
      <c r="B3786" s="3" t="n">
        <v>45152</v>
      </c>
      <c r="C3786" s="4" t="s">
        <v>26</v>
      </c>
      <c r="D3786" s="0" t="n">
        <v>5</v>
      </c>
      <c r="E3786" s="0" t="n">
        <v>98</v>
      </c>
      <c r="F3786" s="0" t="s">
        <v>29</v>
      </c>
      <c r="G3786" s="5" t="n">
        <f aca="false">OR(C3786="M15",C3786="M10")</f>
        <v>0</v>
      </c>
      <c r="H3786" s="5" t="n">
        <f aca="false">AND(D3786&lt;=7,D3786&gt;=4)</f>
        <v>1</v>
      </c>
      <c r="I3786" s="5" t="n">
        <f aca="false">AND(B3786&gt;=$P$1,B3786&lt;=$Q$1)</f>
        <v>0</v>
      </c>
      <c r="J3786" s="0" t="n">
        <f aca="false">VLOOKUP(D3786,Товар!$A$1:$F$61,5)</f>
        <v>800</v>
      </c>
      <c r="K3786" s="5" t="n">
        <f aca="false">IF(F3786="Поступление",TRUE())</f>
        <v>0</v>
      </c>
      <c r="L3786" s="5" t="n">
        <f aca="false">AND(G3786,H3786,I3786,K3786)</f>
        <v>0</v>
      </c>
      <c r="M3786" s="0" t="n">
        <f aca="false">IF(L3786,1,0)</f>
        <v>0</v>
      </c>
      <c r="N3786" s="0" t="n">
        <f aca="false">E3786*J3786*M3786</f>
        <v>0</v>
      </c>
    </row>
    <row r="3787" customFormat="false" ht="14.25" hidden="false" customHeight="false" outlineLevel="0" collapsed="false">
      <c r="A3787" s="0" t="n">
        <v>3786</v>
      </c>
      <c r="B3787" s="3" t="n">
        <v>45152</v>
      </c>
      <c r="C3787" s="4" t="s">
        <v>26</v>
      </c>
      <c r="D3787" s="0" t="n">
        <v>6</v>
      </c>
      <c r="E3787" s="0" t="n">
        <v>95</v>
      </c>
      <c r="F3787" s="0" t="s">
        <v>29</v>
      </c>
      <c r="G3787" s="5" t="n">
        <f aca="false">OR(C3787="M15",C3787="M10")</f>
        <v>0</v>
      </c>
      <c r="H3787" s="5" t="n">
        <f aca="false">AND(D3787&lt;=7,D3787&gt;=4)</f>
        <v>1</v>
      </c>
      <c r="I3787" s="5" t="n">
        <f aca="false">AND(B3787&gt;=$P$1,B3787&lt;=$Q$1)</f>
        <v>0</v>
      </c>
      <c r="J3787" s="0" t="n">
        <f aca="false">VLOOKUP(D3787,Товар!$A$1:$F$61,5)</f>
        <v>500</v>
      </c>
      <c r="K3787" s="5" t="n">
        <f aca="false">IF(F3787="Поступление",TRUE())</f>
        <v>0</v>
      </c>
      <c r="L3787" s="5" t="n">
        <f aca="false">AND(G3787,H3787,I3787,K3787)</f>
        <v>0</v>
      </c>
      <c r="M3787" s="0" t="n">
        <f aca="false">IF(L3787,1,0)</f>
        <v>0</v>
      </c>
      <c r="N3787" s="0" t="n">
        <f aca="false">E3787*J3787*M3787</f>
        <v>0</v>
      </c>
    </row>
    <row r="3788" customFormat="false" ht="14.25" hidden="false" customHeight="false" outlineLevel="0" collapsed="false">
      <c r="A3788" s="0" t="n">
        <v>3787</v>
      </c>
      <c r="B3788" s="3" t="n">
        <v>45152</v>
      </c>
      <c r="C3788" s="4" t="s">
        <v>26</v>
      </c>
      <c r="D3788" s="0" t="n">
        <v>7</v>
      </c>
      <c r="E3788" s="0" t="n">
        <v>68</v>
      </c>
      <c r="F3788" s="0" t="s">
        <v>29</v>
      </c>
      <c r="G3788" s="5" t="n">
        <f aca="false">OR(C3788="M15",C3788="M10")</f>
        <v>0</v>
      </c>
      <c r="H3788" s="5" t="n">
        <f aca="false">AND(D3788&lt;=7,D3788&gt;=4)</f>
        <v>1</v>
      </c>
      <c r="I3788" s="5" t="n">
        <f aca="false">AND(B3788&gt;=$P$1,B3788&lt;=$Q$1)</f>
        <v>0</v>
      </c>
      <c r="J3788" s="0" t="n">
        <f aca="false">VLOOKUP(D3788,Товар!$A$1:$F$61,5)</f>
        <v>1000</v>
      </c>
      <c r="K3788" s="5" t="n">
        <f aca="false">IF(F3788="Поступление",TRUE())</f>
        <v>0</v>
      </c>
      <c r="L3788" s="5" t="n">
        <f aca="false">AND(G3788,H3788,I3788,K3788)</f>
        <v>0</v>
      </c>
      <c r="M3788" s="0" t="n">
        <f aca="false">IF(L3788,1,0)</f>
        <v>0</v>
      </c>
      <c r="N3788" s="0" t="n">
        <f aca="false">E3788*J3788*M3788</f>
        <v>0</v>
      </c>
    </row>
    <row r="3789" customFormat="false" ht="14.25" hidden="false" customHeight="false" outlineLevel="0" collapsed="false">
      <c r="A3789" s="0" t="n">
        <v>3788</v>
      </c>
      <c r="B3789" s="3" t="n">
        <v>45152</v>
      </c>
      <c r="C3789" s="4" t="s">
        <v>26</v>
      </c>
      <c r="D3789" s="0" t="n">
        <v>8</v>
      </c>
      <c r="E3789" s="0" t="n">
        <v>79</v>
      </c>
      <c r="F3789" s="0" t="s">
        <v>29</v>
      </c>
      <c r="G3789" s="5" t="n">
        <f aca="false">OR(C3789="M15",C3789="M10")</f>
        <v>0</v>
      </c>
      <c r="H3789" s="5" t="n">
        <f aca="false">AND(D3789&lt;=7,D3789&gt;=4)</f>
        <v>0</v>
      </c>
      <c r="I3789" s="5" t="n">
        <f aca="false">AND(B3789&gt;=$P$1,B3789&lt;=$Q$1)</f>
        <v>0</v>
      </c>
      <c r="J3789" s="0" t="n">
        <f aca="false">VLOOKUP(D3789,Товар!$A$1:$F$61,5)</f>
        <v>250</v>
      </c>
      <c r="K3789" s="5" t="n">
        <f aca="false">IF(F3789="Поступление",TRUE())</f>
        <v>0</v>
      </c>
      <c r="L3789" s="5" t="n">
        <f aca="false">AND(G3789,H3789,I3789,K3789)</f>
        <v>0</v>
      </c>
      <c r="M3789" s="0" t="n">
        <f aca="false">IF(L3789,1,0)</f>
        <v>0</v>
      </c>
      <c r="N3789" s="0" t="n">
        <f aca="false">E3789*J3789*M3789</f>
        <v>0</v>
      </c>
    </row>
    <row r="3790" customFormat="false" ht="14.25" hidden="false" customHeight="false" outlineLevel="0" collapsed="false">
      <c r="A3790" s="0" t="n">
        <v>3789</v>
      </c>
      <c r="B3790" s="3" t="n">
        <v>45152</v>
      </c>
      <c r="C3790" s="4" t="s">
        <v>26</v>
      </c>
      <c r="D3790" s="0" t="n">
        <v>9</v>
      </c>
      <c r="E3790" s="0" t="n">
        <v>97</v>
      </c>
      <c r="F3790" s="0" t="s">
        <v>29</v>
      </c>
      <c r="G3790" s="5" t="n">
        <f aca="false">OR(C3790="M15",C3790="M10")</f>
        <v>0</v>
      </c>
      <c r="H3790" s="5" t="n">
        <f aca="false">AND(D3790&lt;=7,D3790&gt;=4)</f>
        <v>0</v>
      </c>
      <c r="I3790" s="5" t="n">
        <f aca="false">AND(B3790&gt;=$P$1,B3790&lt;=$Q$1)</f>
        <v>0</v>
      </c>
      <c r="J3790" s="0" t="n">
        <f aca="false">VLOOKUP(D3790,Товар!$A$1:$F$61,5)</f>
        <v>500</v>
      </c>
      <c r="K3790" s="5" t="n">
        <f aca="false">IF(F3790="Поступление",TRUE())</f>
        <v>0</v>
      </c>
      <c r="L3790" s="5" t="n">
        <f aca="false">AND(G3790,H3790,I3790,K3790)</f>
        <v>0</v>
      </c>
      <c r="M3790" s="0" t="n">
        <f aca="false">IF(L3790,1,0)</f>
        <v>0</v>
      </c>
      <c r="N3790" s="0" t="n">
        <f aca="false">E3790*J3790*M3790</f>
        <v>0</v>
      </c>
    </row>
    <row r="3791" customFormat="false" ht="14.25" hidden="false" customHeight="false" outlineLevel="0" collapsed="false">
      <c r="A3791" s="0" t="n">
        <v>3790</v>
      </c>
      <c r="B3791" s="3" t="n">
        <v>45152</v>
      </c>
      <c r="C3791" s="4" t="s">
        <v>26</v>
      </c>
      <c r="D3791" s="0" t="n">
        <v>10</v>
      </c>
      <c r="E3791" s="0" t="n">
        <v>95</v>
      </c>
      <c r="F3791" s="0" t="s">
        <v>29</v>
      </c>
      <c r="G3791" s="5" t="n">
        <f aca="false">OR(C3791="M15",C3791="M10")</f>
        <v>0</v>
      </c>
      <c r="H3791" s="5" t="n">
        <f aca="false">AND(D3791&lt;=7,D3791&gt;=4)</f>
        <v>0</v>
      </c>
      <c r="I3791" s="5" t="n">
        <f aca="false">AND(B3791&gt;=$P$1,B3791&lt;=$Q$1)</f>
        <v>0</v>
      </c>
      <c r="J3791" s="0" t="n">
        <f aca="false">VLOOKUP(D3791,Товар!$A$1:$F$61,5)</f>
        <v>1000</v>
      </c>
      <c r="K3791" s="5" t="n">
        <f aca="false">IF(F3791="Поступление",TRUE())</f>
        <v>0</v>
      </c>
      <c r="L3791" s="5" t="n">
        <f aca="false">AND(G3791,H3791,I3791,K3791)</f>
        <v>0</v>
      </c>
      <c r="M3791" s="0" t="n">
        <f aca="false">IF(L3791,1,0)</f>
        <v>0</v>
      </c>
      <c r="N3791" s="0" t="n">
        <f aca="false">E3791*J3791*M3791</f>
        <v>0</v>
      </c>
    </row>
    <row r="3792" customFormat="false" ht="14.25" hidden="false" customHeight="false" outlineLevel="0" collapsed="false">
      <c r="A3792" s="0" t="n">
        <v>3791</v>
      </c>
      <c r="B3792" s="3" t="n">
        <v>45152</v>
      </c>
      <c r="C3792" s="4" t="s">
        <v>26</v>
      </c>
      <c r="D3792" s="0" t="n">
        <v>11</v>
      </c>
      <c r="E3792" s="0" t="n">
        <v>94</v>
      </c>
      <c r="F3792" s="0" t="s">
        <v>29</v>
      </c>
      <c r="G3792" s="5" t="n">
        <f aca="false">OR(C3792="M15",C3792="M10")</f>
        <v>0</v>
      </c>
      <c r="H3792" s="5" t="n">
        <f aca="false">AND(D3792&lt;=7,D3792&gt;=4)</f>
        <v>0</v>
      </c>
      <c r="I3792" s="5" t="n">
        <f aca="false">AND(B3792&gt;=$P$1,B3792&lt;=$Q$1)</f>
        <v>0</v>
      </c>
      <c r="J3792" s="0" t="n">
        <f aca="false">VLOOKUP(D3792,Товар!$A$1:$F$61,5)</f>
        <v>500</v>
      </c>
      <c r="K3792" s="5" t="n">
        <f aca="false">IF(F3792="Поступление",TRUE())</f>
        <v>0</v>
      </c>
      <c r="L3792" s="5" t="n">
        <f aca="false">AND(G3792,H3792,I3792,K3792)</f>
        <v>0</v>
      </c>
      <c r="M3792" s="0" t="n">
        <f aca="false">IF(L3792,1,0)</f>
        <v>0</v>
      </c>
      <c r="N3792" s="0" t="n">
        <f aca="false">E3792*J3792*M3792</f>
        <v>0</v>
      </c>
    </row>
    <row r="3793" customFormat="false" ht="14.25" hidden="false" customHeight="false" outlineLevel="0" collapsed="false">
      <c r="A3793" s="0" t="n">
        <v>3792</v>
      </c>
      <c r="B3793" s="3" t="n">
        <v>45152</v>
      </c>
      <c r="C3793" s="4" t="s">
        <v>26</v>
      </c>
      <c r="D3793" s="0" t="n">
        <v>12</v>
      </c>
      <c r="E3793" s="0" t="n">
        <v>86</v>
      </c>
      <c r="F3793" s="0" t="s">
        <v>29</v>
      </c>
      <c r="G3793" s="5" t="n">
        <f aca="false">OR(C3793="M15",C3793="M10")</f>
        <v>0</v>
      </c>
      <c r="H3793" s="5" t="n">
        <f aca="false">AND(D3793&lt;=7,D3793&gt;=4)</f>
        <v>0</v>
      </c>
      <c r="I3793" s="5" t="n">
        <f aca="false">AND(B3793&gt;=$P$1,B3793&lt;=$Q$1)</f>
        <v>0</v>
      </c>
      <c r="J3793" s="0" t="n">
        <f aca="false">VLOOKUP(D3793,Товар!$A$1:$F$61,5)</f>
        <v>250</v>
      </c>
      <c r="K3793" s="5" t="n">
        <f aca="false">IF(F3793="Поступление",TRUE())</f>
        <v>0</v>
      </c>
      <c r="L3793" s="5" t="n">
        <f aca="false">AND(G3793,H3793,I3793,K3793)</f>
        <v>0</v>
      </c>
      <c r="M3793" s="0" t="n">
        <f aca="false">IF(L3793,1,0)</f>
        <v>0</v>
      </c>
      <c r="N3793" s="0" t="n">
        <f aca="false">E3793*J3793*M3793</f>
        <v>0</v>
      </c>
    </row>
    <row r="3794" customFormat="false" ht="14.25" hidden="false" customHeight="false" outlineLevel="0" collapsed="false">
      <c r="A3794" s="0" t="n">
        <v>3793</v>
      </c>
      <c r="B3794" s="3" t="n">
        <v>45152</v>
      </c>
      <c r="C3794" s="4" t="s">
        <v>26</v>
      </c>
      <c r="D3794" s="0" t="n">
        <v>13</v>
      </c>
      <c r="E3794" s="0" t="n">
        <v>84</v>
      </c>
      <c r="F3794" s="0" t="s">
        <v>29</v>
      </c>
      <c r="G3794" s="5" t="n">
        <f aca="false">OR(C3794="M15",C3794="M10")</f>
        <v>0</v>
      </c>
      <c r="H3794" s="5" t="n">
        <f aca="false">AND(D3794&lt;=7,D3794&gt;=4)</f>
        <v>0</v>
      </c>
      <c r="I3794" s="5" t="n">
        <f aca="false">AND(B3794&gt;=$P$1,B3794&lt;=$Q$1)</f>
        <v>0</v>
      </c>
      <c r="J3794" s="0" t="n">
        <f aca="false">VLOOKUP(D3794,Товар!$A$1:$F$61,5)</f>
        <v>500</v>
      </c>
      <c r="K3794" s="5" t="n">
        <f aca="false">IF(F3794="Поступление",TRUE())</f>
        <v>0</v>
      </c>
      <c r="L3794" s="5" t="n">
        <f aca="false">AND(G3794,H3794,I3794,K3794)</f>
        <v>0</v>
      </c>
      <c r="M3794" s="0" t="n">
        <f aca="false">IF(L3794,1,0)</f>
        <v>0</v>
      </c>
      <c r="N3794" s="0" t="n">
        <f aca="false">E3794*J3794*M3794</f>
        <v>0</v>
      </c>
    </row>
    <row r="3795" customFormat="false" ht="14.25" hidden="false" customHeight="false" outlineLevel="0" collapsed="false">
      <c r="A3795" s="0" t="n">
        <v>3794</v>
      </c>
      <c r="B3795" s="3" t="n">
        <v>45152</v>
      </c>
      <c r="C3795" s="4" t="s">
        <v>26</v>
      </c>
      <c r="D3795" s="0" t="n">
        <v>14</v>
      </c>
      <c r="E3795" s="0" t="n">
        <v>81</v>
      </c>
      <c r="F3795" s="0" t="s">
        <v>29</v>
      </c>
      <c r="G3795" s="5" t="n">
        <f aca="false">OR(C3795="M15",C3795="M10")</f>
        <v>0</v>
      </c>
      <c r="H3795" s="5" t="n">
        <f aca="false">AND(D3795&lt;=7,D3795&gt;=4)</f>
        <v>0</v>
      </c>
      <c r="I3795" s="5" t="n">
        <f aca="false">AND(B3795&gt;=$P$1,B3795&lt;=$Q$1)</f>
        <v>0</v>
      </c>
      <c r="J3795" s="0" t="n">
        <f aca="false">VLOOKUP(D3795,Товар!$A$1:$F$61,5)</f>
        <v>300</v>
      </c>
      <c r="K3795" s="5" t="n">
        <f aca="false">IF(F3795="Поступление",TRUE())</f>
        <v>0</v>
      </c>
      <c r="L3795" s="5" t="n">
        <f aca="false">AND(G3795,H3795,I3795,K3795)</f>
        <v>0</v>
      </c>
      <c r="M3795" s="0" t="n">
        <f aca="false">IF(L3795,1,0)</f>
        <v>0</v>
      </c>
      <c r="N3795" s="0" t="n">
        <f aca="false">E3795*J3795*M3795</f>
        <v>0</v>
      </c>
    </row>
    <row r="3796" customFormat="false" ht="14.25" hidden="false" customHeight="false" outlineLevel="0" collapsed="false">
      <c r="A3796" s="0" t="n">
        <v>3795</v>
      </c>
      <c r="B3796" s="3" t="n">
        <v>45152</v>
      </c>
      <c r="C3796" s="4" t="s">
        <v>26</v>
      </c>
      <c r="D3796" s="0" t="n">
        <v>15</v>
      </c>
      <c r="E3796" s="0" t="n">
        <v>83</v>
      </c>
      <c r="F3796" s="0" t="s">
        <v>29</v>
      </c>
      <c r="G3796" s="5" t="n">
        <f aca="false">OR(C3796="M15",C3796="M10")</f>
        <v>0</v>
      </c>
      <c r="H3796" s="5" t="n">
        <f aca="false">AND(D3796&lt;=7,D3796&gt;=4)</f>
        <v>0</v>
      </c>
      <c r="I3796" s="5" t="n">
        <f aca="false">AND(B3796&gt;=$P$1,B3796&lt;=$Q$1)</f>
        <v>0</v>
      </c>
      <c r="J3796" s="0" t="n">
        <f aca="false">VLOOKUP(D3796,Товар!$A$1:$F$61,5)</f>
        <v>250</v>
      </c>
      <c r="K3796" s="5" t="n">
        <f aca="false">IF(F3796="Поступление",TRUE())</f>
        <v>0</v>
      </c>
      <c r="L3796" s="5" t="n">
        <f aca="false">AND(G3796,H3796,I3796,K3796)</f>
        <v>0</v>
      </c>
      <c r="M3796" s="0" t="n">
        <f aca="false">IF(L3796,1,0)</f>
        <v>0</v>
      </c>
      <c r="N3796" s="0" t="n">
        <f aca="false">E3796*J3796*M3796</f>
        <v>0</v>
      </c>
    </row>
    <row r="3797" customFormat="false" ht="14.25" hidden="false" customHeight="false" outlineLevel="0" collapsed="false">
      <c r="A3797" s="0" t="n">
        <v>3796</v>
      </c>
      <c r="B3797" s="3" t="n">
        <v>45152</v>
      </c>
      <c r="C3797" s="4" t="s">
        <v>26</v>
      </c>
      <c r="D3797" s="0" t="n">
        <v>16</v>
      </c>
      <c r="E3797" s="0" t="n">
        <v>82</v>
      </c>
      <c r="F3797" s="0" t="s">
        <v>29</v>
      </c>
      <c r="G3797" s="5" t="n">
        <f aca="false">OR(C3797="M15",C3797="M10")</f>
        <v>0</v>
      </c>
      <c r="H3797" s="5" t="n">
        <f aca="false">AND(D3797&lt;=7,D3797&gt;=4)</f>
        <v>0</v>
      </c>
      <c r="I3797" s="5" t="n">
        <f aca="false">AND(B3797&gt;=$P$1,B3797&lt;=$Q$1)</f>
        <v>0</v>
      </c>
      <c r="J3797" s="0" t="n">
        <f aca="false">VLOOKUP(D3797,Товар!$A$1:$F$61,5)</f>
        <v>1</v>
      </c>
      <c r="K3797" s="5" t="n">
        <f aca="false">IF(F3797="Поступление",TRUE())</f>
        <v>0</v>
      </c>
      <c r="L3797" s="5" t="n">
        <f aca="false">AND(G3797,H3797,I3797,K3797)</f>
        <v>0</v>
      </c>
      <c r="M3797" s="0" t="n">
        <f aca="false">IF(L3797,1,0)</f>
        <v>0</v>
      </c>
      <c r="N3797" s="0" t="n">
        <f aca="false">E3797*J3797*M3797</f>
        <v>0</v>
      </c>
    </row>
    <row r="3798" customFormat="false" ht="14.25" hidden="false" customHeight="false" outlineLevel="0" collapsed="false">
      <c r="A3798" s="0" t="n">
        <v>3797</v>
      </c>
      <c r="B3798" s="3" t="n">
        <v>45152</v>
      </c>
      <c r="C3798" s="4" t="s">
        <v>26</v>
      </c>
      <c r="D3798" s="0" t="n">
        <v>17</v>
      </c>
      <c r="E3798" s="0" t="n">
        <v>87</v>
      </c>
      <c r="F3798" s="0" t="s">
        <v>29</v>
      </c>
      <c r="G3798" s="5" t="n">
        <f aca="false">OR(C3798="M15",C3798="M10")</f>
        <v>0</v>
      </c>
      <c r="H3798" s="5" t="n">
        <f aca="false">AND(D3798&lt;=7,D3798&gt;=4)</f>
        <v>0</v>
      </c>
      <c r="I3798" s="5" t="n">
        <f aca="false">AND(B3798&gt;=$P$1,B3798&lt;=$Q$1)</f>
        <v>0</v>
      </c>
      <c r="J3798" s="0" t="n">
        <f aca="false">VLOOKUP(D3798,Товар!$A$1:$F$61,5)</f>
        <v>150</v>
      </c>
      <c r="K3798" s="5" t="n">
        <f aca="false">IF(F3798="Поступление",TRUE())</f>
        <v>0</v>
      </c>
      <c r="L3798" s="5" t="n">
        <f aca="false">AND(G3798,H3798,I3798,K3798)</f>
        <v>0</v>
      </c>
      <c r="M3798" s="0" t="n">
        <f aca="false">IF(L3798,1,0)</f>
        <v>0</v>
      </c>
      <c r="N3798" s="0" t="n">
        <f aca="false">E3798*J3798*M3798</f>
        <v>0</v>
      </c>
    </row>
    <row r="3799" customFormat="false" ht="14.25" hidden="false" customHeight="false" outlineLevel="0" collapsed="false">
      <c r="A3799" s="0" t="n">
        <v>3798</v>
      </c>
      <c r="B3799" s="3" t="n">
        <v>45152</v>
      </c>
      <c r="C3799" s="4" t="s">
        <v>26</v>
      </c>
      <c r="D3799" s="0" t="n">
        <v>18</v>
      </c>
      <c r="E3799" s="0" t="n">
        <v>94</v>
      </c>
      <c r="F3799" s="0" t="s">
        <v>29</v>
      </c>
      <c r="G3799" s="5" t="n">
        <f aca="false">OR(C3799="M15",C3799="M10")</f>
        <v>0</v>
      </c>
      <c r="H3799" s="5" t="n">
        <f aca="false">AND(D3799&lt;=7,D3799&gt;=4)</f>
        <v>0</v>
      </c>
      <c r="I3799" s="5" t="n">
        <f aca="false">AND(B3799&gt;=$P$1,B3799&lt;=$Q$1)</f>
        <v>0</v>
      </c>
      <c r="J3799" s="0" t="n">
        <f aca="false">VLOOKUP(D3799,Товар!$A$1:$F$61,5)</f>
        <v>150</v>
      </c>
      <c r="K3799" s="5" t="n">
        <f aca="false">IF(F3799="Поступление",TRUE())</f>
        <v>0</v>
      </c>
      <c r="L3799" s="5" t="n">
        <f aca="false">AND(G3799,H3799,I3799,K3799)</f>
        <v>0</v>
      </c>
      <c r="M3799" s="0" t="n">
        <f aca="false">IF(L3799,1,0)</f>
        <v>0</v>
      </c>
      <c r="N3799" s="0" t="n">
        <f aca="false">E3799*J3799*M3799</f>
        <v>0</v>
      </c>
    </row>
    <row r="3800" customFormat="false" ht="14.25" hidden="false" customHeight="false" outlineLevel="0" collapsed="false">
      <c r="A3800" s="0" t="n">
        <v>3799</v>
      </c>
      <c r="B3800" s="3" t="n">
        <v>45152</v>
      </c>
      <c r="C3800" s="4" t="s">
        <v>26</v>
      </c>
      <c r="D3800" s="0" t="n">
        <v>19</v>
      </c>
      <c r="E3800" s="0" t="n">
        <v>96</v>
      </c>
      <c r="F3800" s="0" t="s">
        <v>29</v>
      </c>
      <c r="G3800" s="5" t="n">
        <f aca="false">OR(C3800="M15",C3800="M10")</f>
        <v>0</v>
      </c>
      <c r="H3800" s="5" t="n">
        <f aca="false">AND(D3800&lt;=7,D3800&gt;=4)</f>
        <v>0</v>
      </c>
      <c r="I3800" s="5" t="n">
        <f aca="false">AND(B3800&gt;=$P$1,B3800&lt;=$Q$1)</f>
        <v>0</v>
      </c>
      <c r="J3800" s="0" t="n">
        <f aca="false">VLOOKUP(D3800,Товар!$A$1:$F$61,5)</f>
        <v>700</v>
      </c>
      <c r="K3800" s="5" t="n">
        <f aca="false">IF(F3800="Поступление",TRUE())</f>
        <v>0</v>
      </c>
      <c r="L3800" s="5" t="n">
        <f aca="false">AND(G3800,H3800,I3800,K3800)</f>
        <v>0</v>
      </c>
      <c r="M3800" s="0" t="n">
        <f aca="false">IF(L3800,1,0)</f>
        <v>0</v>
      </c>
      <c r="N3800" s="0" t="n">
        <f aca="false">E3800*J3800*M3800</f>
        <v>0</v>
      </c>
    </row>
    <row r="3801" customFormat="false" ht="14.25" hidden="false" customHeight="false" outlineLevel="0" collapsed="false">
      <c r="A3801" s="0" t="n">
        <v>3800</v>
      </c>
      <c r="B3801" s="3" t="n">
        <v>45152</v>
      </c>
      <c r="C3801" s="4" t="s">
        <v>26</v>
      </c>
      <c r="D3801" s="0" t="n">
        <v>20</v>
      </c>
      <c r="E3801" s="0" t="n">
        <v>93</v>
      </c>
      <c r="F3801" s="0" t="s">
        <v>29</v>
      </c>
      <c r="G3801" s="5" t="n">
        <f aca="false">OR(C3801="M15",C3801="M10")</f>
        <v>0</v>
      </c>
      <c r="H3801" s="5" t="n">
        <f aca="false">AND(D3801&lt;=7,D3801&gt;=4)</f>
        <v>0</v>
      </c>
      <c r="I3801" s="5" t="n">
        <f aca="false">AND(B3801&gt;=$P$1,B3801&lt;=$Q$1)</f>
        <v>0</v>
      </c>
      <c r="J3801" s="0" t="n">
        <f aca="false">VLOOKUP(D3801,Товар!$A$1:$F$61,5)</f>
        <v>500</v>
      </c>
      <c r="K3801" s="5" t="n">
        <f aca="false">IF(F3801="Поступление",TRUE())</f>
        <v>0</v>
      </c>
      <c r="L3801" s="5" t="n">
        <f aca="false">AND(G3801,H3801,I3801,K3801)</f>
        <v>0</v>
      </c>
      <c r="M3801" s="0" t="n">
        <f aca="false">IF(L3801,1,0)</f>
        <v>0</v>
      </c>
      <c r="N3801" s="0" t="n">
        <f aca="false">E3801*J3801*M3801</f>
        <v>0</v>
      </c>
    </row>
    <row r="3802" customFormat="false" ht="14.25" hidden="false" customHeight="false" outlineLevel="0" collapsed="false">
      <c r="A3802" s="0" t="n">
        <v>3801</v>
      </c>
      <c r="B3802" s="3" t="n">
        <v>45152</v>
      </c>
      <c r="C3802" s="4" t="s">
        <v>26</v>
      </c>
      <c r="D3802" s="0" t="n">
        <v>21</v>
      </c>
      <c r="E3802" s="0" t="n">
        <v>91</v>
      </c>
      <c r="F3802" s="0" t="s">
        <v>29</v>
      </c>
      <c r="G3802" s="5" t="n">
        <f aca="false">OR(C3802="M15",C3802="M10")</f>
        <v>0</v>
      </c>
      <c r="H3802" s="5" t="n">
        <f aca="false">AND(D3802&lt;=7,D3802&gt;=4)</f>
        <v>0</v>
      </c>
      <c r="I3802" s="5" t="n">
        <f aca="false">AND(B3802&gt;=$P$1,B3802&lt;=$Q$1)</f>
        <v>0</v>
      </c>
      <c r="J3802" s="0" t="n">
        <f aca="false">VLOOKUP(D3802,Товар!$A$1:$F$61,5)</f>
        <v>500</v>
      </c>
      <c r="K3802" s="5" t="n">
        <f aca="false">IF(F3802="Поступление",TRUE())</f>
        <v>0</v>
      </c>
      <c r="L3802" s="5" t="n">
        <f aca="false">AND(G3802,H3802,I3802,K3802)</f>
        <v>0</v>
      </c>
      <c r="M3802" s="0" t="n">
        <f aca="false">IF(L3802,1,0)</f>
        <v>0</v>
      </c>
      <c r="N3802" s="0" t="n">
        <f aca="false">E3802*J3802*M3802</f>
        <v>0</v>
      </c>
    </row>
    <row r="3803" customFormat="false" ht="14.25" hidden="false" customHeight="false" outlineLevel="0" collapsed="false">
      <c r="A3803" s="0" t="n">
        <v>3802</v>
      </c>
      <c r="B3803" s="3" t="n">
        <v>45152</v>
      </c>
      <c r="C3803" s="4" t="s">
        <v>26</v>
      </c>
      <c r="D3803" s="0" t="n">
        <v>22</v>
      </c>
      <c r="E3803" s="0" t="n">
        <v>73</v>
      </c>
      <c r="F3803" s="0" t="s">
        <v>29</v>
      </c>
      <c r="G3803" s="5" t="n">
        <f aca="false">OR(C3803="M15",C3803="M10")</f>
        <v>0</v>
      </c>
      <c r="H3803" s="5" t="n">
        <f aca="false">AND(D3803&lt;=7,D3803&gt;=4)</f>
        <v>0</v>
      </c>
      <c r="I3803" s="5" t="n">
        <f aca="false">AND(B3803&gt;=$P$1,B3803&lt;=$Q$1)</f>
        <v>0</v>
      </c>
      <c r="J3803" s="0" t="n">
        <f aca="false">VLOOKUP(D3803,Товар!$A$1:$F$61,5)</f>
        <v>600</v>
      </c>
      <c r="K3803" s="5" t="n">
        <f aca="false">IF(F3803="Поступление",TRUE())</f>
        <v>0</v>
      </c>
      <c r="L3803" s="5" t="n">
        <f aca="false">AND(G3803,H3803,I3803,K3803)</f>
        <v>0</v>
      </c>
      <c r="M3803" s="0" t="n">
        <f aca="false">IF(L3803,1,0)</f>
        <v>0</v>
      </c>
      <c r="N3803" s="0" t="n">
        <f aca="false">E3803*J3803*M3803</f>
        <v>0</v>
      </c>
    </row>
    <row r="3804" customFormat="false" ht="14.25" hidden="false" customHeight="false" outlineLevel="0" collapsed="false">
      <c r="A3804" s="0" t="n">
        <v>3803</v>
      </c>
      <c r="B3804" s="3" t="n">
        <v>45152</v>
      </c>
      <c r="C3804" s="4" t="s">
        <v>26</v>
      </c>
      <c r="D3804" s="0" t="n">
        <v>23</v>
      </c>
      <c r="E3804" s="0" t="n">
        <v>94</v>
      </c>
      <c r="F3804" s="0" t="s">
        <v>29</v>
      </c>
      <c r="G3804" s="5" t="n">
        <f aca="false">OR(C3804="M15",C3804="M10")</f>
        <v>0</v>
      </c>
      <c r="H3804" s="5" t="n">
        <f aca="false">AND(D3804&lt;=7,D3804&gt;=4)</f>
        <v>0</v>
      </c>
      <c r="I3804" s="5" t="n">
        <f aca="false">AND(B3804&gt;=$P$1,B3804&lt;=$Q$1)</f>
        <v>0</v>
      </c>
      <c r="J3804" s="0" t="n">
        <f aca="false">VLOOKUP(D3804,Товар!$A$1:$F$61,5)</f>
        <v>1000</v>
      </c>
      <c r="K3804" s="5" t="n">
        <f aca="false">IF(F3804="Поступление",TRUE())</f>
        <v>0</v>
      </c>
      <c r="L3804" s="5" t="n">
        <f aca="false">AND(G3804,H3804,I3804,K3804)</f>
        <v>0</v>
      </c>
      <c r="M3804" s="0" t="n">
        <f aca="false">IF(L3804,1,0)</f>
        <v>0</v>
      </c>
      <c r="N3804" s="0" t="n">
        <f aca="false">E3804*J3804*M3804</f>
        <v>0</v>
      </c>
    </row>
    <row r="3805" customFormat="false" ht="14.25" hidden="false" customHeight="false" outlineLevel="0" collapsed="false">
      <c r="A3805" s="0" t="n">
        <v>3804</v>
      </c>
      <c r="B3805" s="3" t="n">
        <v>45152</v>
      </c>
      <c r="C3805" s="4" t="s">
        <v>26</v>
      </c>
      <c r="D3805" s="0" t="n">
        <v>24</v>
      </c>
      <c r="E3805" s="0" t="n">
        <v>96</v>
      </c>
      <c r="F3805" s="0" t="s">
        <v>29</v>
      </c>
      <c r="G3805" s="5" t="n">
        <f aca="false">OR(C3805="M15",C3805="M10")</f>
        <v>0</v>
      </c>
      <c r="H3805" s="5" t="n">
        <f aca="false">AND(D3805&lt;=7,D3805&gt;=4)</f>
        <v>0</v>
      </c>
      <c r="I3805" s="5" t="n">
        <f aca="false">AND(B3805&gt;=$P$1,B3805&lt;=$Q$1)</f>
        <v>0</v>
      </c>
      <c r="J3805" s="0" t="n">
        <f aca="false">VLOOKUP(D3805,Товар!$A$1:$F$61,5)</f>
        <v>200</v>
      </c>
      <c r="K3805" s="5" t="n">
        <f aca="false">IF(F3805="Поступление",TRUE())</f>
        <v>0</v>
      </c>
      <c r="L3805" s="5" t="n">
        <f aca="false">AND(G3805,H3805,I3805,K3805)</f>
        <v>0</v>
      </c>
      <c r="M3805" s="0" t="n">
        <f aca="false">IF(L3805,1,0)</f>
        <v>0</v>
      </c>
      <c r="N3805" s="0" t="n">
        <f aca="false">E3805*J3805*M3805</f>
        <v>0</v>
      </c>
    </row>
    <row r="3806" customFormat="false" ht="14.25" hidden="false" customHeight="false" outlineLevel="0" collapsed="false">
      <c r="A3806" s="0" t="n">
        <v>3805</v>
      </c>
      <c r="B3806" s="3" t="n">
        <v>45152</v>
      </c>
      <c r="C3806" s="4" t="s">
        <v>26</v>
      </c>
      <c r="D3806" s="0" t="n">
        <v>25</v>
      </c>
      <c r="E3806" s="0" t="n">
        <v>95</v>
      </c>
      <c r="F3806" s="0" t="s">
        <v>29</v>
      </c>
      <c r="G3806" s="5" t="n">
        <f aca="false">OR(C3806="M15",C3806="M10")</f>
        <v>0</v>
      </c>
      <c r="H3806" s="5" t="n">
        <f aca="false">AND(D3806&lt;=7,D3806&gt;=4)</f>
        <v>0</v>
      </c>
      <c r="I3806" s="5" t="n">
        <f aca="false">AND(B3806&gt;=$P$1,B3806&lt;=$Q$1)</f>
        <v>0</v>
      </c>
      <c r="J3806" s="0" t="n">
        <f aca="false">VLOOKUP(D3806,Товар!$A$1:$F$61,5)</f>
        <v>250</v>
      </c>
      <c r="K3806" s="5" t="n">
        <f aca="false">IF(F3806="Поступление",TRUE())</f>
        <v>0</v>
      </c>
      <c r="L3806" s="5" t="n">
        <f aca="false">AND(G3806,H3806,I3806,K3806)</f>
        <v>0</v>
      </c>
      <c r="M3806" s="0" t="n">
        <f aca="false">IF(L3806,1,0)</f>
        <v>0</v>
      </c>
      <c r="N3806" s="0" t="n">
        <f aca="false">E3806*J3806*M3806</f>
        <v>0</v>
      </c>
    </row>
    <row r="3807" customFormat="false" ht="14.25" hidden="false" customHeight="false" outlineLevel="0" collapsed="false">
      <c r="A3807" s="0" t="n">
        <v>3806</v>
      </c>
      <c r="B3807" s="3" t="n">
        <v>45152</v>
      </c>
      <c r="C3807" s="4" t="s">
        <v>26</v>
      </c>
      <c r="D3807" s="0" t="n">
        <v>26</v>
      </c>
      <c r="E3807" s="0" t="n">
        <v>97</v>
      </c>
      <c r="F3807" s="0" t="s">
        <v>29</v>
      </c>
      <c r="G3807" s="5" t="n">
        <f aca="false">OR(C3807="M15",C3807="M10")</f>
        <v>0</v>
      </c>
      <c r="H3807" s="5" t="n">
        <f aca="false">AND(D3807&lt;=7,D3807&gt;=4)</f>
        <v>0</v>
      </c>
      <c r="I3807" s="5" t="n">
        <f aca="false">AND(B3807&gt;=$P$1,B3807&lt;=$Q$1)</f>
        <v>0</v>
      </c>
      <c r="J3807" s="0" t="n">
        <f aca="false">VLOOKUP(D3807,Товар!$A$1:$F$61,5)</f>
        <v>300</v>
      </c>
      <c r="K3807" s="5" t="n">
        <f aca="false">IF(F3807="Поступление",TRUE())</f>
        <v>0</v>
      </c>
      <c r="L3807" s="5" t="n">
        <f aca="false">AND(G3807,H3807,I3807,K3807)</f>
        <v>0</v>
      </c>
      <c r="M3807" s="0" t="n">
        <f aca="false">IF(L3807,1,0)</f>
        <v>0</v>
      </c>
      <c r="N3807" s="0" t="n">
        <f aca="false">E3807*J3807*M3807</f>
        <v>0</v>
      </c>
    </row>
    <row r="3808" customFormat="false" ht="14.25" hidden="false" customHeight="false" outlineLevel="0" collapsed="false">
      <c r="A3808" s="0" t="n">
        <v>3807</v>
      </c>
      <c r="B3808" s="3" t="n">
        <v>45152</v>
      </c>
      <c r="C3808" s="4" t="s">
        <v>26</v>
      </c>
      <c r="D3808" s="0" t="n">
        <v>27</v>
      </c>
      <c r="E3808" s="0" t="n">
        <v>84</v>
      </c>
      <c r="F3808" s="0" t="s">
        <v>29</v>
      </c>
      <c r="G3808" s="5" t="n">
        <f aca="false">OR(C3808="M15",C3808="M10")</f>
        <v>0</v>
      </c>
      <c r="H3808" s="5" t="n">
        <f aca="false">AND(D3808&lt;=7,D3808&gt;=4)</f>
        <v>0</v>
      </c>
      <c r="I3808" s="5" t="n">
        <f aca="false">AND(B3808&gt;=$P$1,B3808&lt;=$Q$1)</f>
        <v>0</v>
      </c>
      <c r="J3808" s="0" t="n">
        <f aca="false">VLOOKUP(D3808,Товар!$A$1:$F$61,5)</f>
        <v>100</v>
      </c>
      <c r="K3808" s="5" t="n">
        <f aca="false">IF(F3808="Поступление",TRUE())</f>
        <v>0</v>
      </c>
      <c r="L3808" s="5" t="n">
        <f aca="false">AND(G3808,H3808,I3808,K3808)</f>
        <v>0</v>
      </c>
      <c r="M3808" s="0" t="n">
        <f aca="false">IF(L3808,1,0)</f>
        <v>0</v>
      </c>
      <c r="N3808" s="0" t="n">
        <f aca="false">E3808*J3808*M3808</f>
        <v>0</v>
      </c>
    </row>
    <row r="3809" customFormat="false" ht="14.25" hidden="false" customHeight="false" outlineLevel="0" collapsed="false">
      <c r="A3809" s="0" t="n">
        <v>3808</v>
      </c>
      <c r="B3809" s="3" t="n">
        <v>45152</v>
      </c>
      <c r="C3809" s="4" t="s">
        <v>26</v>
      </c>
      <c r="D3809" s="0" t="n">
        <v>28</v>
      </c>
      <c r="E3809" s="0" t="n">
        <v>83</v>
      </c>
      <c r="F3809" s="0" t="s">
        <v>29</v>
      </c>
      <c r="G3809" s="5" t="n">
        <f aca="false">OR(C3809="M15",C3809="M10")</f>
        <v>0</v>
      </c>
      <c r="H3809" s="5" t="n">
        <f aca="false">AND(D3809&lt;=7,D3809&gt;=4)</f>
        <v>0</v>
      </c>
      <c r="I3809" s="5" t="n">
        <f aca="false">AND(B3809&gt;=$P$1,B3809&lt;=$Q$1)</f>
        <v>0</v>
      </c>
      <c r="J3809" s="0" t="n">
        <f aca="false">VLOOKUP(D3809,Товар!$A$1:$F$61,5)</f>
        <v>250</v>
      </c>
      <c r="K3809" s="5" t="n">
        <f aca="false">IF(F3809="Поступление",TRUE())</f>
        <v>0</v>
      </c>
      <c r="L3809" s="5" t="n">
        <f aca="false">AND(G3809,H3809,I3809,K3809)</f>
        <v>0</v>
      </c>
      <c r="M3809" s="0" t="n">
        <f aca="false">IF(L3809,1,0)</f>
        <v>0</v>
      </c>
      <c r="N3809" s="0" t="n">
        <f aca="false">E3809*J3809*M3809</f>
        <v>0</v>
      </c>
    </row>
    <row r="3810" customFormat="false" ht="14.25" hidden="false" customHeight="false" outlineLevel="0" collapsed="false">
      <c r="A3810" s="0" t="n">
        <v>3809</v>
      </c>
      <c r="B3810" s="3" t="n">
        <v>45152</v>
      </c>
      <c r="C3810" s="4" t="s">
        <v>26</v>
      </c>
      <c r="D3810" s="0" t="n">
        <v>29</v>
      </c>
      <c r="E3810" s="0" t="n">
        <v>81</v>
      </c>
      <c r="F3810" s="0" t="s">
        <v>29</v>
      </c>
      <c r="G3810" s="5" t="n">
        <f aca="false">OR(C3810="M15",C3810="M10")</f>
        <v>0</v>
      </c>
      <c r="H3810" s="5" t="n">
        <f aca="false">AND(D3810&lt;=7,D3810&gt;=4)</f>
        <v>0</v>
      </c>
      <c r="I3810" s="5" t="n">
        <f aca="false">AND(B3810&gt;=$P$1,B3810&lt;=$Q$1)</f>
        <v>0</v>
      </c>
      <c r="J3810" s="0" t="n">
        <f aca="false">VLOOKUP(D3810,Товар!$A$1:$F$61,5)</f>
        <v>250</v>
      </c>
      <c r="K3810" s="5" t="n">
        <f aca="false">IF(F3810="Поступление",TRUE())</f>
        <v>0</v>
      </c>
      <c r="L3810" s="5" t="n">
        <f aca="false">AND(G3810,H3810,I3810,K3810)</f>
        <v>0</v>
      </c>
      <c r="M3810" s="0" t="n">
        <f aca="false">IF(L3810,1,0)</f>
        <v>0</v>
      </c>
      <c r="N3810" s="0" t="n">
        <f aca="false">E3810*J3810*M3810</f>
        <v>0</v>
      </c>
    </row>
    <row r="3811" customFormat="false" ht="14.25" hidden="false" customHeight="false" outlineLevel="0" collapsed="false">
      <c r="A3811" s="0" t="n">
        <v>3810</v>
      </c>
      <c r="B3811" s="3" t="n">
        <v>45152</v>
      </c>
      <c r="C3811" s="4" t="s">
        <v>26</v>
      </c>
      <c r="D3811" s="0" t="n">
        <v>30</v>
      </c>
      <c r="E3811" s="0" t="n">
        <v>87</v>
      </c>
      <c r="F3811" s="0" t="s">
        <v>29</v>
      </c>
      <c r="G3811" s="5" t="n">
        <f aca="false">OR(C3811="M15",C3811="M10")</f>
        <v>0</v>
      </c>
      <c r="H3811" s="5" t="n">
        <f aca="false">AND(D3811&lt;=7,D3811&gt;=4)</f>
        <v>0</v>
      </c>
      <c r="I3811" s="5" t="n">
        <f aca="false">AND(B3811&gt;=$P$1,B3811&lt;=$Q$1)</f>
        <v>0</v>
      </c>
      <c r="J3811" s="0" t="n">
        <f aca="false">VLOOKUP(D3811,Товар!$A$1:$F$61,5)</f>
        <v>100</v>
      </c>
      <c r="K3811" s="5" t="n">
        <f aca="false">IF(F3811="Поступление",TRUE())</f>
        <v>0</v>
      </c>
      <c r="L3811" s="5" t="n">
        <f aca="false">AND(G3811,H3811,I3811,K3811)</f>
        <v>0</v>
      </c>
      <c r="M3811" s="0" t="n">
        <f aca="false">IF(L3811,1,0)</f>
        <v>0</v>
      </c>
      <c r="N3811" s="0" t="n">
        <f aca="false">E3811*J3811*M3811</f>
        <v>0</v>
      </c>
    </row>
    <row r="3812" customFormat="false" ht="14.25" hidden="false" customHeight="false" outlineLevel="0" collapsed="false">
      <c r="A3812" s="0" t="n">
        <v>3811</v>
      </c>
      <c r="B3812" s="3" t="n">
        <v>45152</v>
      </c>
      <c r="C3812" s="4" t="s">
        <v>26</v>
      </c>
      <c r="D3812" s="0" t="n">
        <v>31</v>
      </c>
      <c r="E3812" s="0" t="n">
        <v>73</v>
      </c>
      <c r="F3812" s="0" t="s">
        <v>29</v>
      </c>
      <c r="G3812" s="5" t="n">
        <f aca="false">OR(C3812="M15",C3812="M10")</f>
        <v>0</v>
      </c>
      <c r="H3812" s="5" t="n">
        <f aca="false">AND(D3812&lt;=7,D3812&gt;=4)</f>
        <v>0</v>
      </c>
      <c r="I3812" s="5" t="n">
        <f aca="false">AND(B3812&gt;=$P$1,B3812&lt;=$Q$1)</f>
        <v>0</v>
      </c>
      <c r="J3812" s="0" t="n">
        <f aca="false">VLOOKUP(D3812,Товар!$A$1:$F$61,5)</f>
        <v>80</v>
      </c>
      <c r="K3812" s="5" t="n">
        <f aca="false">IF(F3812="Поступление",TRUE())</f>
        <v>0</v>
      </c>
      <c r="L3812" s="5" t="n">
        <f aca="false">AND(G3812,H3812,I3812,K3812)</f>
        <v>0</v>
      </c>
      <c r="M3812" s="0" t="n">
        <f aca="false">IF(L3812,1,0)</f>
        <v>0</v>
      </c>
      <c r="N3812" s="0" t="n">
        <f aca="false">E3812*J3812*M3812</f>
        <v>0</v>
      </c>
    </row>
    <row r="3813" customFormat="false" ht="14.25" hidden="false" customHeight="false" outlineLevel="0" collapsed="false">
      <c r="A3813" s="0" t="n">
        <v>3812</v>
      </c>
      <c r="B3813" s="3" t="n">
        <v>45152</v>
      </c>
      <c r="C3813" s="4" t="s">
        <v>26</v>
      </c>
      <c r="D3813" s="0" t="n">
        <v>32</v>
      </c>
      <c r="E3813" s="0" t="n">
        <v>71</v>
      </c>
      <c r="F3813" s="0" t="s">
        <v>29</v>
      </c>
      <c r="G3813" s="5" t="n">
        <f aca="false">OR(C3813="M15",C3813="M10")</f>
        <v>0</v>
      </c>
      <c r="H3813" s="5" t="n">
        <f aca="false">AND(D3813&lt;=7,D3813&gt;=4)</f>
        <v>0</v>
      </c>
      <c r="I3813" s="5" t="n">
        <f aca="false">AND(B3813&gt;=$P$1,B3813&lt;=$Q$1)</f>
        <v>0</v>
      </c>
      <c r="J3813" s="0" t="n">
        <f aca="false">VLOOKUP(D3813,Товар!$A$1:$F$61,5)</f>
        <v>100</v>
      </c>
      <c r="K3813" s="5" t="n">
        <f aca="false">IF(F3813="Поступление",TRUE())</f>
        <v>0</v>
      </c>
      <c r="L3813" s="5" t="n">
        <f aca="false">AND(G3813,H3813,I3813,K3813)</f>
        <v>0</v>
      </c>
      <c r="M3813" s="0" t="n">
        <f aca="false">IF(L3813,1,0)</f>
        <v>0</v>
      </c>
      <c r="N3813" s="0" t="n">
        <f aca="false">E3813*J3813*M3813</f>
        <v>0</v>
      </c>
    </row>
    <row r="3814" customFormat="false" ht="14.25" hidden="false" customHeight="false" outlineLevel="0" collapsed="false">
      <c r="A3814" s="0" t="n">
        <v>3813</v>
      </c>
      <c r="B3814" s="3" t="n">
        <v>45152</v>
      </c>
      <c r="C3814" s="4" t="s">
        <v>26</v>
      </c>
      <c r="D3814" s="0" t="n">
        <v>33</v>
      </c>
      <c r="E3814" s="0" t="n">
        <v>85</v>
      </c>
      <c r="F3814" s="0" t="s">
        <v>29</v>
      </c>
      <c r="G3814" s="5" t="n">
        <f aca="false">OR(C3814="M15",C3814="M10")</f>
        <v>0</v>
      </c>
      <c r="H3814" s="5" t="n">
        <f aca="false">AND(D3814&lt;=7,D3814&gt;=4)</f>
        <v>0</v>
      </c>
      <c r="I3814" s="5" t="n">
        <f aca="false">AND(B3814&gt;=$P$1,B3814&lt;=$Q$1)</f>
        <v>0</v>
      </c>
      <c r="J3814" s="0" t="n">
        <f aca="false">VLOOKUP(D3814,Товар!$A$1:$F$61,5)</f>
        <v>100</v>
      </c>
      <c r="K3814" s="5" t="n">
        <f aca="false">IF(F3814="Поступление",TRUE())</f>
        <v>0</v>
      </c>
      <c r="L3814" s="5" t="n">
        <f aca="false">AND(G3814,H3814,I3814,K3814)</f>
        <v>0</v>
      </c>
      <c r="M3814" s="0" t="n">
        <f aca="false">IF(L3814,1,0)</f>
        <v>0</v>
      </c>
      <c r="N3814" s="0" t="n">
        <f aca="false">E3814*J3814*M3814</f>
        <v>0</v>
      </c>
    </row>
    <row r="3815" customFormat="false" ht="14.25" hidden="false" customHeight="false" outlineLevel="0" collapsed="false">
      <c r="A3815" s="0" t="n">
        <v>3814</v>
      </c>
      <c r="B3815" s="3" t="n">
        <v>45152</v>
      </c>
      <c r="C3815" s="4" t="s">
        <v>26</v>
      </c>
      <c r="D3815" s="0" t="n">
        <v>34</v>
      </c>
      <c r="E3815" s="0" t="n">
        <v>67</v>
      </c>
      <c r="F3815" s="0" t="s">
        <v>29</v>
      </c>
      <c r="G3815" s="5" t="n">
        <f aca="false">OR(C3815="M15",C3815="M10")</f>
        <v>0</v>
      </c>
      <c r="H3815" s="5" t="n">
        <f aca="false">AND(D3815&lt;=7,D3815&gt;=4)</f>
        <v>0</v>
      </c>
      <c r="I3815" s="5" t="n">
        <f aca="false">AND(B3815&gt;=$P$1,B3815&lt;=$Q$1)</f>
        <v>0</v>
      </c>
      <c r="J3815" s="0" t="n">
        <f aca="false">VLOOKUP(D3815,Товар!$A$1:$F$61,5)</f>
        <v>200</v>
      </c>
      <c r="K3815" s="5" t="n">
        <f aca="false">IF(F3815="Поступление",TRUE())</f>
        <v>0</v>
      </c>
      <c r="L3815" s="5" t="n">
        <f aca="false">AND(G3815,H3815,I3815,K3815)</f>
        <v>0</v>
      </c>
      <c r="M3815" s="0" t="n">
        <f aca="false">IF(L3815,1,0)</f>
        <v>0</v>
      </c>
      <c r="N3815" s="0" t="n">
        <f aca="false">E3815*J3815*M3815</f>
        <v>0</v>
      </c>
    </row>
    <row r="3816" customFormat="false" ht="14.25" hidden="false" customHeight="false" outlineLevel="0" collapsed="false">
      <c r="A3816" s="0" t="n">
        <v>3815</v>
      </c>
      <c r="B3816" s="3" t="n">
        <v>45152</v>
      </c>
      <c r="C3816" s="4" t="s">
        <v>26</v>
      </c>
      <c r="D3816" s="0" t="n">
        <v>35</v>
      </c>
      <c r="E3816" s="0" t="n">
        <v>85</v>
      </c>
      <c r="F3816" s="0" t="s">
        <v>29</v>
      </c>
      <c r="G3816" s="5" t="n">
        <f aca="false">OR(C3816="M15",C3816="M10")</f>
        <v>0</v>
      </c>
      <c r="H3816" s="5" t="n">
        <f aca="false">AND(D3816&lt;=7,D3816&gt;=4)</f>
        <v>0</v>
      </c>
      <c r="I3816" s="5" t="n">
        <f aca="false">AND(B3816&gt;=$P$1,B3816&lt;=$Q$1)</f>
        <v>0</v>
      </c>
      <c r="J3816" s="0" t="n">
        <f aca="false">VLOOKUP(D3816,Товар!$A$1:$F$61,5)</f>
        <v>300</v>
      </c>
      <c r="K3816" s="5" t="n">
        <f aca="false">IF(F3816="Поступление",TRUE())</f>
        <v>0</v>
      </c>
      <c r="L3816" s="5" t="n">
        <f aca="false">AND(G3816,H3816,I3816,K3816)</f>
        <v>0</v>
      </c>
      <c r="M3816" s="0" t="n">
        <f aca="false">IF(L3816,1,0)</f>
        <v>0</v>
      </c>
      <c r="N3816" s="0" t="n">
        <f aca="false">E3816*J3816*M3816</f>
        <v>0</v>
      </c>
    </row>
    <row r="3817" customFormat="false" ht="14.25" hidden="false" customHeight="false" outlineLevel="0" collapsed="false">
      <c r="A3817" s="0" t="n">
        <v>3816</v>
      </c>
      <c r="B3817" s="3" t="n">
        <v>45152</v>
      </c>
      <c r="C3817" s="4" t="s">
        <v>26</v>
      </c>
      <c r="D3817" s="0" t="n">
        <v>36</v>
      </c>
      <c r="E3817" s="0" t="n">
        <v>83</v>
      </c>
      <c r="F3817" s="0" t="s">
        <v>29</v>
      </c>
      <c r="G3817" s="5" t="n">
        <f aca="false">OR(C3817="M15",C3817="M10")</f>
        <v>0</v>
      </c>
      <c r="H3817" s="5" t="n">
        <f aca="false">AND(D3817&lt;=7,D3817&gt;=4)</f>
        <v>0</v>
      </c>
      <c r="I3817" s="5" t="n">
        <f aca="false">AND(B3817&gt;=$P$1,B3817&lt;=$Q$1)</f>
        <v>0</v>
      </c>
      <c r="J3817" s="0" t="n">
        <f aca="false">VLOOKUP(D3817,Товар!$A$1:$F$61,5)</f>
        <v>400</v>
      </c>
      <c r="K3817" s="5" t="n">
        <f aca="false">IF(F3817="Поступление",TRUE())</f>
        <v>0</v>
      </c>
      <c r="L3817" s="5" t="n">
        <f aca="false">AND(G3817,H3817,I3817,K3817)</f>
        <v>0</v>
      </c>
      <c r="M3817" s="0" t="n">
        <f aca="false">IF(L3817,1,0)</f>
        <v>0</v>
      </c>
      <c r="N3817" s="0" t="n">
        <f aca="false">E3817*J3817*M3817</f>
        <v>0</v>
      </c>
    </row>
    <row r="3818" customFormat="false" ht="14.25" hidden="false" customHeight="false" outlineLevel="0" collapsed="false">
      <c r="A3818" s="0" t="n">
        <v>3817</v>
      </c>
      <c r="B3818" s="3" t="n">
        <v>45152</v>
      </c>
      <c r="C3818" s="4" t="s">
        <v>27</v>
      </c>
      <c r="D3818" s="0" t="n">
        <v>1</v>
      </c>
      <c r="E3818" s="0" t="n">
        <v>89</v>
      </c>
      <c r="F3818" s="0" t="s">
        <v>29</v>
      </c>
      <c r="G3818" s="5" t="n">
        <f aca="false">OR(C3818="M15",C3818="M10")</f>
        <v>0</v>
      </c>
      <c r="H3818" s="5" t="n">
        <f aca="false">AND(D3818&lt;=7,D3818&gt;=4)</f>
        <v>0</v>
      </c>
      <c r="I3818" s="5" t="n">
        <f aca="false">AND(B3818&gt;=$P$1,B3818&lt;=$Q$1)</f>
        <v>0</v>
      </c>
      <c r="J3818" s="0" t="n">
        <f aca="false">VLOOKUP(D3818,Товар!$A$1:$F$61,5)</f>
        <v>250</v>
      </c>
      <c r="K3818" s="5" t="n">
        <f aca="false">IF(F3818="Поступление",TRUE())</f>
        <v>0</v>
      </c>
      <c r="L3818" s="5" t="n">
        <f aca="false">AND(G3818,H3818,I3818,K3818)</f>
        <v>0</v>
      </c>
      <c r="M3818" s="0" t="n">
        <f aca="false">IF(L3818,1,0)</f>
        <v>0</v>
      </c>
      <c r="N3818" s="0" t="n">
        <f aca="false">E3818*J3818*M3818</f>
        <v>0</v>
      </c>
    </row>
    <row r="3819" customFormat="false" ht="14.25" hidden="false" customHeight="false" outlineLevel="0" collapsed="false">
      <c r="A3819" s="0" t="n">
        <v>3818</v>
      </c>
      <c r="B3819" s="3" t="n">
        <v>45152</v>
      </c>
      <c r="C3819" s="4" t="s">
        <v>27</v>
      </c>
      <c r="D3819" s="0" t="n">
        <v>2</v>
      </c>
      <c r="E3819" s="0" t="n">
        <v>94</v>
      </c>
      <c r="F3819" s="0" t="s">
        <v>29</v>
      </c>
      <c r="G3819" s="5" t="n">
        <f aca="false">OR(C3819="M15",C3819="M10")</f>
        <v>0</v>
      </c>
      <c r="H3819" s="5" t="n">
        <f aca="false">AND(D3819&lt;=7,D3819&gt;=4)</f>
        <v>0</v>
      </c>
      <c r="I3819" s="5" t="n">
        <f aca="false">AND(B3819&gt;=$P$1,B3819&lt;=$Q$1)</f>
        <v>0</v>
      </c>
      <c r="J3819" s="0" t="n">
        <f aca="false">VLOOKUP(D3819,Товар!$A$1:$F$61,5)</f>
        <v>1</v>
      </c>
      <c r="K3819" s="5" t="n">
        <f aca="false">IF(F3819="Поступление",TRUE())</f>
        <v>0</v>
      </c>
      <c r="L3819" s="5" t="n">
        <f aca="false">AND(G3819,H3819,I3819,K3819)</f>
        <v>0</v>
      </c>
      <c r="M3819" s="0" t="n">
        <f aca="false">IF(L3819,1,0)</f>
        <v>0</v>
      </c>
      <c r="N3819" s="0" t="n">
        <f aca="false">E3819*J3819*M3819</f>
        <v>0</v>
      </c>
    </row>
    <row r="3820" customFormat="false" ht="14.25" hidden="false" customHeight="false" outlineLevel="0" collapsed="false">
      <c r="A3820" s="0" t="n">
        <v>3819</v>
      </c>
      <c r="B3820" s="3" t="n">
        <v>45152</v>
      </c>
      <c r="C3820" s="4" t="s">
        <v>27</v>
      </c>
      <c r="D3820" s="0" t="n">
        <v>3</v>
      </c>
      <c r="E3820" s="0" t="n">
        <v>95</v>
      </c>
      <c r="F3820" s="0" t="s">
        <v>29</v>
      </c>
      <c r="G3820" s="5" t="n">
        <f aca="false">OR(C3820="M15",C3820="M10")</f>
        <v>0</v>
      </c>
      <c r="H3820" s="5" t="n">
        <f aca="false">AND(D3820&lt;=7,D3820&gt;=4)</f>
        <v>0</v>
      </c>
      <c r="I3820" s="5" t="n">
        <f aca="false">AND(B3820&gt;=$P$1,B3820&lt;=$Q$1)</f>
        <v>0</v>
      </c>
      <c r="J3820" s="0" t="n">
        <f aca="false">VLOOKUP(D3820,Товар!$A$1:$F$61,5)</f>
        <v>6</v>
      </c>
      <c r="K3820" s="5" t="n">
        <f aca="false">IF(F3820="Поступление",TRUE())</f>
        <v>0</v>
      </c>
      <c r="L3820" s="5" t="n">
        <f aca="false">AND(G3820,H3820,I3820,K3820)</f>
        <v>0</v>
      </c>
      <c r="M3820" s="0" t="n">
        <f aca="false">IF(L3820,1,0)</f>
        <v>0</v>
      </c>
      <c r="N3820" s="0" t="n">
        <f aca="false">E3820*J3820*M3820</f>
        <v>0</v>
      </c>
    </row>
    <row r="3821" customFormat="false" ht="14.25" hidden="false" customHeight="false" outlineLevel="0" collapsed="false">
      <c r="A3821" s="0" t="n">
        <v>3820</v>
      </c>
      <c r="B3821" s="3" t="n">
        <v>45152</v>
      </c>
      <c r="C3821" s="4" t="s">
        <v>27</v>
      </c>
      <c r="D3821" s="0" t="n">
        <v>4</v>
      </c>
      <c r="E3821" s="0" t="n">
        <v>92</v>
      </c>
      <c r="F3821" s="0" t="s">
        <v>29</v>
      </c>
      <c r="G3821" s="5" t="n">
        <f aca="false">OR(C3821="M15",C3821="M10")</f>
        <v>0</v>
      </c>
      <c r="H3821" s="5" t="n">
        <f aca="false">AND(D3821&lt;=7,D3821&gt;=4)</f>
        <v>1</v>
      </c>
      <c r="I3821" s="5" t="n">
        <f aca="false">AND(B3821&gt;=$P$1,B3821&lt;=$Q$1)</f>
        <v>0</v>
      </c>
      <c r="J3821" s="0" t="n">
        <f aca="false">VLOOKUP(D3821,Товар!$A$1:$F$61,5)</f>
        <v>250</v>
      </c>
      <c r="K3821" s="5" t="n">
        <f aca="false">IF(F3821="Поступление",TRUE())</f>
        <v>0</v>
      </c>
      <c r="L3821" s="5" t="n">
        <f aca="false">AND(G3821,H3821,I3821,K3821)</f>
        <v>0</v>
      </c>
      <c r="M3821" s="0" t="n">
        <f aca="false">IF(L3821,1,0)</f>
        <v>0</v>
      </c>
      <c r="N3821" s="0" t="n">
        <f aca="false">E3821*J3821*M3821</f>
        <v>0</v>
      </c>
    </row>
    <row r="3822" customFormat="false" ht="14.25" hidden="false" customHeight="false" outlineLevel="0" collapsed="false">
      <c r="A3822" s="0" t="n">
        <v>3821</v>
      </c>
      <c r="B3822" s="3" t="n">
        <v>45152</v>
      </c>
      <c r="C3822" s="4" t="s">
        <v>27</v>
      </c>
      <c r="D3822" s="0" t="n">
        <v>5</v>
      </c>
      <c r="E3822" s="0" t="n">
        <v>42</v>
      </c>
      <c r="F3822" s="0" t="s">
        <v>29</v>
      </c>
      <c r="G3822" s="5" t="n">
        <f aca="false">OR(C3822="M15",C3822="M10")</f>
        <v>0</v>
      </c>
      <c r="H3822" s="5" t="n">
        <f aca="false">AND(D3822&lt;=7,D3822&gt;=4)</f>
        <v>1</v>
      </c>
      <c r="I3822" s="5" t="n">
        <f aca="false">AND(B3822&gt;=$P$1,B3822&lt;=$Q$1)</f>
        <v>0</v>
      </c>
      <c r="J3822" s="0" t="n">
        <f aca="false">VLOOKUP(D3822,Товар!$A$1:$F$61,5)</f>
        <v>800</v>
      </c>
      <c r="K3822" s="5" t="n">
        <f aca="false">IF(F3822="Поступление",TRUE())</f>
        <v>0</v>
      </c>
      <c r="L3822" s="5" t="n">
        <f aca="false">AND(G3822,H3822,I3822,K3822)</f>
        <v>0</v>
      </c>
      <c r="M3822" s="0" t="n">
        <f aca="false">IF(L3822,1,0)</f>
        <v>0</v>
      </c>
      <c r="N3822" s="0" t="n">
        <f aca="false">E3822*J3822*M3822</f>
        <v>0</v>
      </c>
    </row>
    <row r="3823" customFormat="false" ht="14.25" hidden="false" customHeight="false" outlineLevel="0" collapsed="false">
      <c r="A3823" s="0" t="n">
        <v>3822</v>
      </c>
      <c r="B3823" s="3" t="n">
        <v>45152</v>
      </c>
      <c r="C3823" s="4" t="s">
        <v>27</v>
      </c>
      <c r="D3823" s="0" t="n">
        <v>6</v>
      </c>
      <c r="E3823" s="0" t="n">
        <v>56</v>
      </c>
      <c r="F3823" s="0" t="s">
        <v>29</v>
      </c>
      <c r="G3823" s="5" t="n">
        <f aca="false">OR(C3823="M15",C3823="M10")</f>
        <v>0</v>
      </c>
      <c r="H3823" s="5" t="n">
        <f aca="false">AND(D3823&lt;=7,D3823&gt;=4)</f>
        <v>1</v>
      </c>
      <c r="I3823" s="5" t="n">
        <f aca="false">AND(B3823&gt;=$P$1,B3823&lt;=$Q$1)</f>
        <v>0</v>
      </c>
      <c r="J3823" s="0" t="n">
        <f aca="false">VLOOKUP(D3823,Товар!$A$1:$F$61,5)</f>
        <v>500</v>
      </c>
      <c r="K3823" s="5" t="n">
        <f aca="false">IF(F3823="Поступление",TRUE())</f>
        <v>0</v>
      </c>
      <c r="L3823" s="5" t="n">
        <f aca="false">AND(G3823,H3823,I3823,K3823)</f>
        <v>0</v>
      </c>
      <c r="M3823" s="0" t="n">
        <f aca="false">IF(L3823,1,0)</f>
        <v>0</v>
      </c>
      <c r="N3823" s="0" t="n">
        <f aca="false">E3823*J3823*M3823</f>
        <v>0</v>
      </c>
    </row>
    <row r="3824" customFormat="false" ht="14.25" hidden="false" customHeight="false" outlineLevel="0" collapsed="false">
      <c r="A3824" s="0" t="n">
        <v>3823</v>
      </c>
      <c r="B3824" s="3" t="n">
        <v>45152</v>
      </c>
      <c r="C3824" s="4" t="s">
        <v>27</v>
      </c>
      <c r="D3824" s="0" t="n">
        <v>7</v>
      </c>
      <c r="E3824" s="0" t="n">
        <v>75</v>
      </c>
      <c r="F3824" s="0" t="s">
        <v>29</v>
      </c>
      <c r="G3824" s="5" t="n">
        <f aca="false">OR(C3824="M15",C3824="M10")</f>
        <v>0</v>
      </c>
      <c r="H3824" s="5" t="n">
        <f aca="false">AND(D3824&lt;=7,D3824&gt;=4)</f>
        <v>1</v>
      </c>
      <c r="I3824" s="5" t="n">
        <f aca="false">AND(B3824&gt;=$P$1,B3824&lt;=$Q$1)</f>
        <v>0</v>
      </c>
      <c r="J3824" s="0" t="n">
        <f aca="false">VLOOKUP(D3824,Товар!$A$1:$F$61,5)</f>
        <v>1000</v>
      </c>
      <c r="K3824" s="5" t="n">
        <f aca="false">IF(F3824="Поступление",TRUE())</f>
        <v>0</v>
      </c>
      <c r="L3824" s="5" t="n">
        <f aca="false">AND(G3824,H3824,I3824,K3824)</f>
        <v>0</v>
      </c>
      <c r="M3824" s="0" t="n">
        <f aca="false">IF(L3824,1,0)</f>
        <v>0</v>
      </c>
      <c r="N3824" s="0" t="n">
        <f aca="false">E3824*J3824*M3824</f>
        <v>0</v>
      </c>
    </row>
    <row r="3825" customFormat="false" ht="14.25" hidden="false" customHeight="false" outlineLevel="0" collapsed="false">
      <c r="A3825" s="0" t="n">
        <v>3824</v>
      </c>
      <c r="B3825" s="3" t="n">
        <v>45152</v>
      </c>
      <c r="C3825" s="4" t="s">
        <v>27</v>
      </c>
      <c r="D3825" s="0" t="n">
        <v>8</v>
      </c>
      <c r="E3825" s="0" t="n">
        <v>64</v>
      </c>
      <c r="F3825" s="0" t="s">
        <v>29</v>
      </c>
      <c r="G3825" s="5" t="n">
        <f aca="false">OR(C3825="M15",C3825="M10")</f>
        <v>0</v>
      </c>
      <c r="H3825" s="5" t="n">
        <f aca="false">AND(D3825&lt;=7,D3825&gt;=4)</f>
        <v>0</v>
      </c>
      <c r="I3825" s="5" t="n">
        <f aca="false">AND(B3825&gt;=$P$1,B3825&lt;=$Q$1)</f>
        <v>0</v>
      </c>
      <c r="J3825" s="0" t="n">
        <f aca="false">VLOOKUP(D3825,Товар!$A$1:$F$61,5)</f>
        <v>250</v>
      </c>
      <c r="K3825" s="5" t="n">
        <f aca="false">IF(F3825="Поступление",TRUE())</f>
        <v>0</v>
      </c>
      <c r="L3825" s="5" t="n">
        <f aca="false">AND(G3825,H3825,I3825,K3825)</f>
        <v>0</v>
      </c>
      <c r="M3825" s="0" t="n">
        <f aca="false">IF(L3825,1,0)</f>
        <v>0</v>
      </c>
      <c r="N3825" s="0" t="n">
        <f aca="false">E3825*J3825*M3825</f>
        <v>0</v>
      </c>
    </row>
    <row r="3826" customFormat="false" ht="14.25" hidden="false" customHeight="false" outlineLevel="0" collapsed="false">
      <c r="A3826" s="0" t="n">
        <v>3825</v>
      </c>
      <c r="B3826" s="3" t="n">
        <v>45152</v>
      </c>
      <c r="C3826" s="4" t="s">
        <v>27</v>
      </c>
      <c r="D3826" s="0" t="n">
        <v>9</v>
      </c>
      <c r="E3826" s="0" t="n">
        <v>36</v>
      </c>
      <c r="F3826" s="0" t="s">
        <v>29</v>
      </c>
      <c r="G3826" s="5" t="n">
        <f aca="false">OR(C3826="M15",C3826="M10")</f>
        <v>0</v>
      </c>
      <c r="H3826" s="5" t="n">
        <f aca="false">AND(D3826&lt;=7,D3826&gt;=4)</f>
        <v>0</v>
      </c>
      <c r="I3826" s="5" t="n">
        <f aca="false">AND(B3826&gt;=$P$1,B3826&lt;=$Q$1)</f>
        <v>0</v>
      </c>
      <c r="J3826" s="0" t="n">
        <f aca="false">VLOOKUP(D3826,Товар!$A$1:$F$61,5)</f>
        <v>500</v>
      </c>
      <c r="K3826" s="5" t="n">
        <f aca="false">IF(F3826="Поступление",TRUE())</f>
        <v>0</v>
      </c>
      <c r="L3826" s="5" t="n">
        <f aca="false">AND(G3826,H3826,I3826,K3826)</f>
        <v>0</v>
      </c>
      <c r="M3826" s="0" t="n">
        <f aca="false">IF(L3826,1,0)</f>
        <v>0</v>
      </c>
      <c r="N3826" s="0" t="n">
        <f aca="false">E3826*J3826*M3826</f>
        <v>0</v>
      </c>
    </row>
    <row r="3827" customFormat="false" ht="14.25" hidden="false" customHeight="false" outlineLevel="0" collapsed="false">
      <c r="A3827" s="0" t="n">
        <v>3826</v>
      </c>
      <c r="B3827" s="3" t="n">
        <v>45152</v>
      </c>
      <c r="C3827" s="4" t="s">
        <v>27</v>
      </c>
      <c r="D3827" s="0" t="n">
        <v>10</v>
      </c>
      <c r="E3827" s="0" t="n">
        <v>48</v>
      </c>
      <c r="F3827" s="0" t="s">
        <v>29</v>
      </c>
      <c r="G3827" s="5" t="n">
        <f aca="false">OR(C3827="M15",C3827="M10")</f>
        <v>0</v>
      </c>
      <c r="H3827" s="5" t="n">
        <f aca="false">AND(D3827&lt;=7,D3827&gt;=4)</f>
        <v>0</v>
      </c>
      <c r="I3827" s="5" t="n">
        <f aca="false">AND(B3827&gt;=$P$1,B3827&lt;=$Q$1)</f>
        <v>0</v>
      </c>
      <c r="J3827" s="0" t="n">
        <f aca="false">VLOOKUP(D3827,Товар!$A$1:$F$61,5)</f>
        <v>1000</v>
      </c>
      <c r="K3827" s="5" t="n">
        <f aca="false">IF(F3827="Поступление",TRUE())</f>
        <v>0</v>
      </c>
      <c r="L3827" s="5" t="n">
        <f aca="false">AND(G3827,H3827,I3827,K3827)</f>
        <v>0</v>
      </c>
      <c r="M3827" s="0" t="n">
        <f aca="false">IF(L3827,1,0)</f>
        <v>0</v>
      </c>
      <c r="N3827" s="0" t="n">
        <f aca="false">E3827*J3827*M3827</f>
        <v>0</v>
      </c>
    </row>
    <row r="3828" customFormat="false" ht="14.25" hidden="false" customHeight="false" outlineLevel="0" collapsed="false">
      <c r="A3828" s="0" t="n">
        <v>3827</v>
      </c>
      <c r="B3828" s="3" t="n">
        <v>45152</v>
      </c>
      <c r="C3828" s="4" t="s">
        <v>27</v>
      </c>
      <c r="D3828" s="0" t="n">
        <v>11</v>
      </c>
      <c r="E3828" s="0" t="n">
        <v>29</v>
      </c>
      <c r="F3828" s="0" t="s">
        <v>29</v>
      </c>
      <c r="G3828" s="5" t="n">
        <f aca="false">OR(C3828="M15",C3828="M10")</f>
        <v>0</v>
      </c>
      <c r="H3828" s="5" t="n">
        <f aca="false">AND(D3828&lt;=7,D3828&gt;=4)</f>
        <v>0</v>
      </c>
      <c r="I3828" s="5" t="n">
        <f aca="false">AND(B3828&gt;=$P$1,B3828&lt;=$Q$1)</f>
        <v>0</v>
      </c>
      <c r="J3828" s="0" t="n">
        <f aca="false">VLOOKUP(D3828,Товар!$A$1:$F$61,5)</f>
        <v>500</v>
      </c>
      <c r="K3828" s="5" t="n">
        <f aca="false">IF(F3828="Поступление",TRUE())</f>
        <v>0</v>
      </c>
      <c r="L3828" s="5" t="n">
        <f aca="false">AND(G3828,H3828,I3828,K3828)</f>
        <v>0</v>
      </c>
      <c r="M3828" s="0" t="n">
        <f aca="false">IF(L3828,1,0)</f>
        <v>0</v>
      </c>
      <c r="N3828" s="0" t="n">
        <f aca="false">E3828*J3828*M3828</f>
        <v>0</v>
      </c>
    </row>
    <row r="3829" customFormat="false" ht="14.25" hidden="false" customHeight="false" outlineLevel="0" collapsed="false">
      <c r="A3829" s="0" t="n">
        <v>3828</v>
      </c>
      <c r="B3829" s="3" t="n">
        <v>45152</v>
      </c>
      <c r="C3829" s="4" t="s">
        <v>27</v>
      </c>
      <c r="D3829" s="0" t="n">
        <v>12</v>
      </c>
      <c r="E3829" s="0" t="n">
        <v>97</v>
      </c>
      <c r="F3829" s="0" t="s">
        <v>29</v>
      </c>
      <c r="G3829" s="5" t="n">
        <f aca="false">OR(C3829="M15",C3829="M10")</f>
        <v>0</v>
      </c>
      <c r="H3829" s="5" t="n">
        <f aca="false">AND(D3829&lt;=7,D3829&gt;=4)</f>
        <v>0</v>
      </c>
      <c r="I3829" s="5" t="n">
        <f aca="false">AND(B3829&gt;=$P$1,B3829&lt;=$Q$1)</f>
        <v>0</v>
      </c>
      <c r="J3829" s="0" t="n">
        <f aca="false">VLOOKUP(D3829,Товар!$A$1:$F$61,5)</f>
        <v>250</v>
      </c>
      <c r="K3829" s="5" t="n">
        <f aca="false">IF(F3829="Поступление",TRUE())</f>
        <v>0</v>
      </c>
      <c r="L3829" s="5" t="n">
        <f aca="false">AND(G3829,H3829,I3829,K3829)</f>
        <v>0</v>
      </c>
      <c r="M3829" s="0" t="n">
        <f aca="false">IF(L3829,1,0)</f>
        <v>0</v>
      </c>
      <c r="N3829" s="0" t="n">
        <f aca="false">E3829*J3829*M3829</f>
        <v>0</v>
      </c>
    </row>
    <row r="3830" customFormat="false" ht="14.25" hidden="false" customHeight="false" outlineLevel="0" collapsed="false">
      <c r="A3830" s="0" t="n">
        <v>3829</v>
      </c>
      <c r="B3830" s="3" t="n">
        <v>45152</v>
      </c>
      <c r="C3830" s="4" t="s">
        <v>27</v>
      </c>
      <c r="D3830" s="0" t="n">
        <v>13</v>
      </c>
      <c r="E3830" s="0" t="n">
        <v>24</v>
      </c>
      <c r="F3830" s="0" t="s">
        <v>29</v>
      </c>
      <c r="G3830" s="5" t="n">
        <f aca="false">OR(C3830="M15",C3830="M10")</f>
        <v>0</v>
      </c>
      <c r="H3830" s="5" t="n">
        <f aca="false">AND(D3830&lt;=7,D3830&gt;=4)</f>
        <v>0</v>
      </c>
      <c r="I3830" s="5" t="n">
        <f aca="false">AND(B3830&gt;=$P$1,B3830&lt;=$Q$1)</f>
        <v>0</v>
      </c>
      <c r="J3830" s="0" t="n">
        <f aca="false">VLOOKUP(D3830,Товар!$A$1:$F$61,5)</f>
        <v>500</v>
      </c>
      <c r="K3830" s="5" t="n">
        <f aca="false">IF(F3830="Поступление",TRUE())</f>
        <v>0</v>
      </c>
      <c r="L3830" s="5" t="n">
        <f aca="false">AND(G3830,H3830,I3830,K3830)</f>
        <v>0</v>
      </c>
      <c r="M3830" s="0" t="n">
        <f aca="false">IF(L3830,1,0)</f>
        <v>0</v>
      </c>
      <c r="N3830" s="0" t="n">
        <f aca="false">E3830*J3830*M3830</f>
        <v>0</v>
      </c>
    </row>
    <row r="3831" customFormat="false" ht="14.25" hidden="false" customHeight="false" outlineLevel="0" collapsed="false">
      <c r="A3831" s="0" t="n">
        <v>3830</v>
      </c>
      <c r="B3831" s="3" t="n">
        <v>45152</v>
      </c>
      <c r="C3831" s="4" t="s">
        <v>27</v>
      </c>
      <c r="D3831" s="0" t="n">
        <v>14</v>
      </c>
      <c r="E3831" s="0" t="n">
        <v>84</v>
      </c>
      <c r="F3831" s="0" t="s">
        <v>29</v>
      </c>
      <c r="G3831" s="5" t="n">
        <f aca="false">OR(C3831="M15",C3831="M10")</f>
        <v>0</v>
      </c>
      <c r="H3831" s="5" t="n">
        <f aca="false">AND(D3831&lt;=7,D3831&gt;=4)</f>
        <v>0</v>
      </c>
      <c r="I3831" s="5" t="n">
        <f aca="false">AND(B3831&gt;=$P$1,B3831&lt;=$Q$1)</f>
        <v>0</v>
      </c>
      <c r="J3831" s="0" t="n">
        <f aca="false">VLOOKUP(D3831,Товар!$A$1:$F$61,5)</f>
        <v>300</v>
      </c>
      <c r="K3831" s="5" t="n">
        <f aca="false">IF(F3831="Поступление",TRUE())</f>
        <v>0</v>
      </c>
      <c r="L3831" s="5" t="n">
        <f aca="false">AND(G3831,H3831,I3831,K3831)</f>
        <v>0</v>
      </c>
      <c r="M3831" s="0" t="n">
        <f aca="false">IF(L3831,1,0)</f>
        <v>0</v>
      </c>
      <c r="N3831" s="0" t="n">
        <f aca="false">E3831*J3831*M3831</f>
        <v>0</v>
      </c>
    </row>
    <row r="3832" customFormat="false" ht="14.25" hidden="false" customHeight="false" outlineLevel="0" collapsed="false">
      <c r="A3832" s="0" t="n">
        <v>3831</v>
      </c>
      <c r="B3832" s="3" t="n">
        <v>45152</v>
      </c>
      <c r="C3832" s="4" t="s">
        <v>27</v>
      </c>
      <c r="D3832" s="0" t="n">
        <v>15</v>
      </c>
      <c r="E3832" s="0" t="n">
        <v>84</v>
      </c>
      <c r="F3832" s="0" t="s">
        <v>29</v>
      </c>
      <c r="G3832" s="5" t="n">
        <f aca="false">OR(C3832="M15",C3832="M10")</f>
        <v>0</v>
      </c>
      <c r="H3832" s="5" t="n">
        <f aca="false">AND(D3832&lt;=7,D3832&gt;=4)</f>
        <v>0</v>
      </c>
      <c r="I3832" s="5" t="n">
        <f aca="false">AND(B3832&gt;=$P$1,B3832&lt;=$Q$1)</f>
        <v>0</v>
      </c>
      <c r="J3832" s="0" t="n">
        <f aca="false">VLOOKUP(D3832,Товар!$A$1:$F$61,5)</f>
        <v>250</v>
      </c>
      <c r="K3832" s="5" t="n">
        <f aca="false">IF(F3832="Поступление",TRUE())</f>
        <v>0</v>
      </c>
      <c r="L3832" s="5" t="n">
        <f aca="false">AND(G3832,H3832,I3832,K3832)</f>
        <v>0</v>
      </c>
      <c r="M3832" s="0" t="n">
        <f aca="false">IF(L3832,1,0)</f>
        <v>0</v>
      </c>
      <c r="N3832" s="0" t="n">
        <f aca="false">E3832*J3832*M3832</f>
        <v>0</v>
      </c>
    </row>
    <row r="3833" customFormat="false" ht="14.25" hidden="false" customHeight="false" outlineLevel="0" collapsed="false">
      <c r="A3833" s="0" t="n">
        <v>3832</v>
      </c>
      <c r="B3833" s="3" t="n">
        <v>45152</v>
      </c>
      <c r="C3833" s="4" t="s">
        <v>27</v>
      </c>
      <c r="D3833" s="0" t="n">
        <v>16</v>
      </c>
      <c r="E3833" s="0" t="n">
        <v>85</v>
      </c>
      <c r="F3833" s="0" t="s">
        <v>29</v>
      </c>
      <c r="G3833" s="5" t="n">
        <f aca="false">OR(C3833="M15",C3833="M10")</f>
        <v>0</v>
      </c>
      <c r="H3833" s="5" t="n">
        <f aca="false">AND(D3833&lt;=7,D3833&gt;=4)</f>
        <v>0</v>
      </c>
      <c r="I3833" s="5" t="n">
        <f aca="false">AND(B3833&gt;=$P$1,B3833&lt;=$Q$1)</f>
        <v>0</v>
      </c>
      <c r="J3833" s="0" t="n">
        <f aca="false">VLOOKUP(D3833,Товар!$A$1:$F$61,5)</f>
        <v>1</v>
      </c>
      <c r="K3833" s="5" t="n">
        <f aca="false">IF(F3833="Поступление",TRUE())</f>
        <v>0</v>
      </c>
      <c r="L3833" s="5" t="n">
        <f aca="false">AND(G3833,H3833,I3833,K3833)</f>
        <v>0</v>
      </c>
      <c r="M3833" s="0" t="n">
        <f aca="false">IF(L3833,1,0)</f>
        <v>0</v>
      </c>
      <c r="N3833" s="0" t="n">
        <f aca="false">E3833*J3833*M3833</f>
        <v>0</v>
      </c>
    </row>
    <row r="3834" customFormat="false" ht="14.25" hidden="false" customHeight="false" outlineLevel="0" collapsed="false">
      <c r="A3834" s="0" t="n">
        <v>3833</v>
      </c>
      <c r="B3834" s="3" t="n">
        <v>45152</v>
      </c>
      <c r="C3834" s="4" t="s">
        <v>27</v>
      </c>
      <c r="D3834" s="0" t="n">
        <v>17</v>
      </c>
      <c r="E3834" s="0" t="n">
        <v>47</v>
      </c>
      <c r="F3834" s="0" t="s">
        <v>29</v>
      </c>
      <c r="G3834" s="5" t="n">
        <f aca="false">OR(C3834="M15",C3834="M10")</f>
        <v>0</v>
      </c>
      <c r="H3834" s="5" t="n">
        <f aca="false">AND(D3834&lt;=7,D3834&gt;=4)</f>
        <v>0</v>
      </c>
      <c r="I3834" s="5" t="n">
        <f aca="false">AND(B3834&gt;=$P$1,B3834&lt;=$Q$1)</f>
        <v>0</v>
      </c>
      <c r="J3834" s="0" t="n">
        <f aca="false">VLOOKUP(D3834,Товар!$A$1:$F$61,5)</f>
        <v>150</v>
      </c>
      <c r="K3834" s="5" t="n">
        <f aca="false">IF(F3834="Поступление",TRUE())</f>
        <v>0</v>
      </c>
      <c r="L3834" s="5" t="n">
        <f aca="false">AND(G3834,H3834,I3834,K3834)</f>
        <v>0</v>
      </c>
      <c r="M3834" s="0" t="n">
        <f aca="false">IF(L3834,1,0)</f>
        <v>0</v>
      </c>
      <c r="N3834" s="0" t="n">
        <f aca="false">E3834*J3834*M3834</f>
        <v>0</v>
      </c>
    </row>
    <row r="3835" customFormat="false" ht="14.25" hidden="false" customHeight="false" outlineLevel="0" collapsed="false">
      <c r="A3835" s="0" t="n">
        <v>3834</v>
      </c>
      <c r="B3835" s="3" t="n">
        <v>45152</v>
      </c>
      <c r="C3835" s="4" t="s">
        <v>27</v>
      </c>
      <c r="D3835" s="0" t="n">
        <v>18</v>
      </c>
      <c r="E3835" s="0" t="n">
        <v>74</v>
      </c>
      <c r="F3835" s="0" t="s">
        <v>29</v>
      </c>
      <c r="G3835" s="5" t="n">
        <f aca="false">OR(C3835="M15",C3835="M10")</f>
        <v>0</v>
      </c>
      <c r="H3835" s="5" t="n">
        <f aca="false">AND(D3835&lt;=7,D3835&gt;=4)</f>
        <v>0</v>
      </c>
      <c r="I3835" s="5" t="n">
        <f aca="false">AND(B3835&gt;=$P$1,B3835&lt;=$Q$1)</f>
        <v>0</v>
      </c>
      <c r="J3835" s="0" t="n">
        <f aca="false">VLOOKUP(D3835,Товар!$A$1:$F$61,5)</f>
        <v>150</v>
      </c>
      <c r="K3835" s="5" t="n">
        <f aca="false">IF(F3835="Поступление",TRUE())</f>
        <v>0</v>
      </c>
      <c r="L3835" s="5" t="n">
        <f aca="false">AND(G3835,H3835,I3835,K3835)</f>
        <v>0</v>
      </c>
      <c r="M3835" s="0" t="n">
        <f aca="false">IF(L3835,1,0)</f>
        <v>0</v>
      </c>
      <c r="N3835" s="0" t="n">
        <f aca="false">E3835*J3835*M3835</f>
        <v>0</v>
      </c>
    </row>
    <row r="3836" customFormat="false" ht="14.25" hidden="false" customHeight="false" outlineLevel="0" collapsed="false">
      <c r="A3836" s="0" t="n">
        <v>3835</v>
      </c>
      <c r="B3836" s="3" t="n">
        <v>45152</v>
      </c>
      <c r="C3836" s="4" t="s">
        <v>27</v>
      </c>
      <c r="D3836" s="0" t="n">
        <v>19</v>
      </c>
      <c r="E3836" s="0" t="n">
        <v>86</v>
      </c>
      <c r="F3836" s="0" t="s">
        <v>29</v>
      </c>
      <c r="G3836" s="5" t="n">
        <f aca="false">OR(C3836="M15",C3836="M10")</f>
        <v>0</v>
      </c>
      <c r="H3836" s="5" t="n">
        <f aca="false">AND(D3836&lt;=7,D3836&gt;=4)</f>
        <v>0</v>
      </c>
      <c r="I3836" s="5" t="n">
        <f aca="false">AND(B3836&gt;=$P$1,B3836&lt;=$Q$1)</f>
        <v>0</v>
      </c>
      <c r="J3836" s="0" t="n">
        <f aca="false">VLOOKUP(D3836,Товар!$A$1:$F$61,5)</f>
        <v>700</v>
      </c>
      <c r="K3836" s="5" t="n">
        <f aca="false">IF(F3836="Поступление",TRUE())</f>
        <v>0</v>
      </c>
      <c r="L3836" s="5" t="n">
        <f aca="false">AND(G3836,H3836,I3836,K3836)</f>
        <v>0</v>
      </c>
      <c r="M3836" s="0" t="n">
        <f aca="false">IF(L3836,1,0)</f>
        <v>0</v>
      </c>
      <c r="N3836" s="0" t="n">
        <f aca="false">E3836*J3836*M3836</f>
        <v>0</v>
      </c>
    </row>
    <row r="3837" customFormat="false" ht="14.25" hidden="false" customHeight="false" outlineLevel="0" collapsed="false">
      <c r="A3837" s="0" t="n">
        <v>3836</v>
      </c>
      <c r="B3837" s="3" t="n">
        <v>45152</v>
      </c>
      <c r="C3837" s="4" t="s">
        <v>27</v>
      </c>
      <c r="D3837" s="0" t="n">
        <v>20</v>
      </c>
      <c r="E3837" s="0" t="n">
        <v>68</v>
      </c>
      <c r="F3837" s="0" t="s">
        <v>29</v>
      </c>
      <c r="G3837" s="5" t="n">
        <f aca="false">OR(C3837="M15",C3837="M10")</f>
        <v>0</v>
      </c>
      <c r="H3837" s="5" t="n">
        <f aca="false">AND(D3837&lt;=7,D3837&gt;=4)</f>
        <v>0</v>
      </c>
      <c r="I3837" s="5" t="n">
        <f aca="false">AND(B3837&gt;=$P$1,B3837&lt;=$Q$1)</f>
        <v>0</v>
      </c>
      <c r="J3837" s="0" t="n">
        <f aca="false">VLOOKUP(D3837,Товар!$A$1:$F$61,5)</f>
        <v>500</v>
      </c>
      <c r="K3837" s="5" t="n">
        <f aca="false">IF(F3837="Поступление",TRUE())</f>
        <v>0</v>
      </c>
      <c r="L3837" s="5" t="n">
        <f aca="false">AND(G3837,H3837,I3837,K3837)</f>
        <v>0</v>
      </c>
      <c r="M3837" s="0" t="n">
        <f aca="false">IF(L3837,1,0)</f>
        <v>0</v>
      </c>
      <c r="N3837" s="0" t="n">
        <f aca="false">E3837*J3837*M3837</f>
        <v>0</v>
      </c>
    </row>
    <row r="3838" customFormat="false" ht="14.25" hidden="false" customHeight="false" outlineLevel="0" collapsed="false">
      <c r="A3838" s="0" t="n">
        <v>3837</v>
      </c>
      <c r="B3838" s="3" t="n">
        <v>45152</v>
      </c>
      <c r="C3838" s="4" t="s">
        <v>27</v>
      </c>
      <c r="D3838" s="0" t="n">
        <v>21</v>
      </c>
      <c r="E3838" s="0" t="n">
        <v>43</v>
      </c>
      <c r="F3838" s="0" t="s">
        <v>29</v>
      </c>
      <c r="G3838" s="5" t="n">
        <f aca="false">OR(C3838="M15",C3838="M10")</f>
        <v>0</v>
      </c>
      <c r="H3838" s="5" t="n">
        <f aca="false">AND(D3838&lt;=7,D3838&gt;=4)</f>
        <v>0</v>
      </c>
      <c r="I3838" s="5" t="n">
        <f aca="false">AND(B3838&gt;=$P$1,B3838&lt;=$Q$1)</f>
        <v>0</v>
      </c>
      <c r="J3838" s="0" t="n">
        <f aca="false">VLOOKUP(D3838,Товар!$A$1:$F$61,5)</f>
        <v>500</v>
      </c>
      <c r="K3838" s="5" t="n">
        <f aca="false">IF(F3838="Поступление",TRUE())</f>
        <v>0</v>
      </c>
      <c r="L3838" s="5" t="n">
        <f aca="false">AND(G3838,H3838,I3838,K3838)</f>
        <v>0</v>
      </c>
      <c r="M3838" s="0" t="n">
        <f aca="false">IF(L3838,1,0)</f>
        <v>0</v>
      </c>
      <c r="N3838" s="0" t="n">
        <f aca="false">E3838*J3838*M3838</f>
        <v>0</v>
      </c>
    </row>
    <row r="3839" customFormat="false" ht="14.25" hidden="false" customHeight="false" outlineLevel="0" collapsed="false">
      <c r="A3839" s="0" t="n">
        <v>3838</v>
      </c>
      <c r="B3839" s="3" t="n">
        <v>45152</v>
      </c>
      <c r="C3839" s="4" t="s">
        <v>27</v>
      </c>
      <c r="D3839" s="0" t="n">
        <v>22</v>
      </c>
      <c r="E3839" s="0" t="n">
        <v>48</v>
      </c>
      <c r="F3839" s="0" t="s">
        <v>29</v>
      </c>
      <c r="G3839" s="5" t="n">
        <f aca="false">OR(C3839="M15",C3839="M10")</f>
        <v>0</v>
      </c>
      <c r="H3839" s="5" t="n">
        <f aca="false">AND(D3839&lt;=7,D3839&gt;=4)</f>
        <v>0</v>
      </c>
      <c r="I3839" s="5" t="n">
        <f aca="false">AND(B3839&gt;=$P$1,B3839&lt;=$Q$1)</f>
        <v>0</v>
      </c>
      <c r="J3839" s="0" t="n">
        <f aca="false">VLOOKUP(D3839,Товар!$A$1:$F$61,5)</f>
        <v>600</v>
      </c>
      <c r="K3839" s="5" t="n">
        <f aca="false">IF(F3839="Поступление",TRUE())</f>
        <v>0</v>
      </c>
      <c r="L3839" s="5" t="n">
        <f aca="false">AND(G3839,H3839,I3839,K3839)</f>
        <v>0</v>
      </c>
      <c r="M3839" s="0" t="n">
        <f aca="false">IF(L3839,1,0)</f>
        <v>0</v>
      </c>
      <c r="N3839" s="0" t="n">
        <f aca="false">E3839*J3839*M3839</f>
        <v>0</v>
      </c>
    </row>
    <row r="3840" customFormat="false" ht="14.25" hidden="false" customHeight="false" outlineLevel="0" collapsed="false">
      <c r="A3840" s="0" t="n">
        <v>3839</v>
      </c>
      <c r="B3840" s="3" t="n">
        <v>45152</v>
      </c>
      <c r="C3840" s="4" t="s">
        <v>27</v>
      </c>
      <c r="D3840" s="0" t="n">
        <v>23</v>
      </c>
      <c r="E3840" s="0" t="n">
        <v>73</v>
      </c>
      <c r="F3840" s="0" t="s">
        <v>29</v>
      </c>
      <c r="G3840" s="5" t="n">
        <f aca="false">OR(C3840="M15",C3840="M10")</f>
        <v>0</v>
      </c>
      <c r="H3840" s="5" t="n">
        <f aca="false">AND(D3840&lt;=7,D3840&gt;=4)</f>
        <v>0</v>
      </c>
      <c r="I3840" s="5" t="n">
        <f aca="false">AND(B3840&gt;=$P$1,B3840&lt;=$Q$1)</f>
        <v>0</v>
      </c>
      <c r="J3840" s="0" t="n">
        <f aca="false">VLOOKUP(D3840,Товар!$A$1:$F$61,5)</f>
        <v>1000</v>
      </c>
      <c r="K3840" s="5" t="n">
        <f aca="false">IF(F3840="Поступление",TRUE())</f>
        <v>0</v>
      </c>
      <c r="L3840" s="5" t="n">
        <f aca="false">AND(G3840,H3840,I3840,K3840)</f>
        <v>0</v>
      </c>
      <c r="M3840" s="0" t="n">
        <f aca="false">IF(L3840,1,0)</f>
        <v>0</v>
      </c>
      <c r="N3840" s="0" t="n">
        <f aca="false">E3840*J3840*M3840</f>
        <v>0</v>
      </c>
    </row>
    <row r="3841" customFormat="false" ht="14.25" hidden="false" customHeight="false" outlineLevel="0" collapsed="false">
      <c r="A3841" s="0" t="n">
        <v>3840</v>
      </c>
      <c r="B3841" s="3" t="n">
        <v>45152</v>
      </c>
      <c r="C3841" s="4" t="s">
        <v>27</v>
      </c>
      <c r="D3841" s="0" t="n">
        <v>24</v>
      </c>
      <c r="E3841" s="0" t="n">
        <v>61</v>
      </c>
      <c r="F3841" s="0" t="s">
        <v>29</v>
      </c>
      <c r="G3841" s="5" t="n">
        <f aca="false">OR(C3841="M15",C3841="M10")</f>
        <v>0</v>
      </c>
      <c r="H3841" s="5" t="n">
        <f aca="false">AND(D3841&lt;=7,D3841&gt;=4)</f>
        <v>0</v>
      </c>
      <c r="I3841" s="5" t="n">
        <f aca="false">AND(B3841&gt;=$P$1,B3841&lt;=$Q$1)</f>
        <v>0</v>
      </c>
      <c r="J3841" s="0" t="n">
        <f aca="false">VLOOKUP(D3841,Товар!$A$1:$F$61,5)</f>
        <v>200</v>
      </c>
      <c r="K3841" s="5" t="n">
        <f aca="false">IF(F3841="Поступление",TRUE())</f>
        <v>0</v>
      </c>
      <c r="L3841" s="5" t="n">
        <f aca="false">AND(G3841,H3841,I3841,K3841)</f>
        <v>0</v>
      </c>
      <c r="M3841" s="0" t="n">
        <f aca="false">IF(L3841,1,0)</f>
        <v>0</v>
      </c>
      <c r="N3841" s="0" t="n">
        <f aca="false">E3841*J3841*M3841</f>
        <v>0</v>
      </c>
    </row>
    <row r="3842" customFormat="false" ht="14.25" hidden="false" customHeight="false" outlineLevel="0" collapsed="false">
      <c r="A3842" s="0" t="n">
        <v>3841</v>
      </c>
      <c r="B3842" s="3" t="n">
        <v>45152</v>
      </c>
      <c r="C3842" s="4" t="s">
        <v>27</v>
      </c>
      <c r="D3842" s="0" t="n">
        <v>25</v>
      </c>
      <c r="E3842" s="0" t="n">
        <v>63</v>
      </c>
      <c r="F3842" s="0" t="s">
        <v>29</v>
      </c>
      <c r="G3842" s="5" t="n">
        <f aca="false">OR(C3842="M15",C3842="M10")</f>
        <v>0</v>
      </c>
      <c r="H3842" s="5" t="n">
        <f aca="false">AND(D3842&lt;=7,D3842&gt;=4)</f>
        <v>0</v>
      </c>
      <c r="I3842" s="5" t="n">
        <f aca="false">AND(B3842&gt;=$P$1,B3842&lt;=$Q$1)</f>
        <v>0</v>
      </c>
      <c r="J3842" s="0" t="n">
        <f aca="false">VLOOKUP(D3842,Товар!$A$1:$F$61,5)</f>
        <v>250</v>
      </c>
      <c r="K3842" s="5" t="n">
        <f aca="false">IF(F3842="Поступление",TRUE())</f>
        <v>0</v>
      </c>
      <c r="L3842" s="5" t="n">
        <f aca="false">AND(G3842,H3842,I3842,K3842)</f>
        <v>0</v>
      </c>
      <c r="M3842" s="0" t="n">
        <f aca="false">IF(L3842,1,0)</f>
        <v>0</v>
      </c>
      <c r="N3842" s="0" t="n">
        <f aca="false">E3842*J3842*M3842</f>
        <v>0</v>
      </c>
    </row>
    <row r="3843" customFormat="false" ht="14.25" hidden="false" customHeight="false" outlineLevel="0" collapsed="false">
      <c r="A3843" s="0" t="n">
        <v>3842</v>
      </c>
      <c r="B3843" s="3" t="n">
        <v>45152</v>
      </c>
      <c r="C3843" s="4" t="s">
        <v>27</v>
      </c>
      <c r="D3843" s="0" t="n">
        <v>26</v>
      </c>
      <c r="E3843" s="0" t="n">
        <v>66</v>
      </c>
      <c r="F3843" s="0" t="s">
        <v>29</v>
      </c>
      <c r="G3843" s="5" t="n">
        <f aca="false">OR(C3843="M15",C3843="M10")</f>
        <v>0</v>
      </c>
      <c r="H3843" s="5" t="n">
        <f aca="false">AND(D3843&lt;=7,D3843&gt;=4)</f>
        <v>0</v>
      </c>
      <c r="I3843" s="5" t="n">
        <f aca="false">AND(B3843&gt;=$P$1,B3843&lt;=$Q$1)</f>
        <v>0</v>
      </c>
      <c r="J3843" s="0" t="n">
        <f aca="false">VLOOKUP(D3843,Товар!$A$1:$F$61,5)</f>
        <v>300</v>
      </c>
      <c r="K3843" s="5" t="n">
        <f aca="false">IF(F3843="Поступление",TRUE())</f>
        <v>0</v>
      </c>
      <c r="L3843" s="5" t="n">
        <f aca="false">AND(G3843,H3843,I3843,K3843)</f>
        <v>0</v>
      </c>
      <c r="M3843" s="0" t="n">
        <f aca="false">IF(L3843,1,0)</f>
        <v>0</v>
      </c>
      <c r="N3843" s="0" t="n">
        <f aca="false">E3843*J3843*M3843</f>
        <v>0</v>
      </c>
    </row>
    <row r="3844" customFormat="false" ht="14.25" hidden="false" customHeight="false" outlineLevel="0" collapsed="false">
      <c r="A3844" s="0" t="n">
        <v>3843</v>
      </c>
      <c r="B3844" s="3" t="n">
        <v>45152</v>
      </c>
      <c r="C3844" s="4" t="s">
        <v>27</v>
      </c>
      <c r="D3844" s="0" t="n">
        <v>27</v>
      </c>
      <c r="E3844" s="0" t="n">
        <v>74</v>
      </c>
      <c r="F3844" s="0" t="s">
        <v>29</v>
      </c>
      <c r="G3844" s="5" t="n">
        <f aca="false">OR(C3844="M15",C3844="M10")</f>
        <v>0</v>
      </c>
      <c r="H3844" s="5" t="n">
        <f aca="false">AND(D3844&lt;=7,D3844&gt;=4)</f>
        <v>0</v>
      </c>
      <c r="I3844" s="5" t="n">
        <f aca="false">AND(B3844&gt;=$P$1,B3844&lt;=$Q$1)</f>
        <v>0</v>
      </c>
      <c r="J3844" s="0" t="n">
        <f aca="false">VLOOKUP(D3844,Товар!$A$1:$F$61,5)</f>
        <v>100</v>
      </c>
      <c r="K3844" s="5" t="n">
        <f aca="false">IF(F3844="Поступление",TRUE())</f>
        <v>0</v>
      </c>
      <c r="L3844" s="5" t="n">
        <f aca="false">AND(G3844,H3844,I3844,K3844)</f>
        <v>0</v>
      </c>
      <c r="M3844" s="0" t="n">
        <f aca="false">IF(L3844,1,0)</f>
        <v>0</v>
      </c>
      <c r="N3844" s="0" t="n">
        <f aca="false">E3844*J3844*M3844</f>
        <v>0</v>
      </c>
    </row>
    <row r="3845" customFormat="false" ht="14.25" hidden="false" customHeight="false" outlineLevel="0" collapsed="false">
      <c r="A3845" s="0" t="n">
        <v>3844</v>
      </c>
      <c r="B3845" s="3" t="n">
        <v>45152</v>
      </c>
      <c r="C3845" s="4" t="s">
        <v>27</v>
      </c>
      <c r="D3845" s="0" t="n">
        <v>28</v>
      </c>
      <c r="E3845" s="0" t="n">
        <v>38</v>
      </c>
      <c r="F3845" s="0" t="s">
        <v>29</v>
      </c>
      <c r="G3845" s="5" t="n">
        <f aca="false">OR(C3845="M15",C3845="M10")</f>
        <v>0</v>
      </c>
      <c r="H3845" s="5" t="n">
        <f aca="false">AND(D3845&lt;=7,D3845&gt;=4)</f>
        <v>0</v>
      </c>
      <c r="I3845" s="5" t="n">
        <f aca="false">AND(B3845&gt;=$P$1,B3845&lt;=$Q$1)</f>
        <v>0</v>
      </c>
      <c r="J3845" s="0" t="n">
        <f aca="false">VLOOKUP(D3845,Товар!$A$1:$F$61,5)</f>
        <v>250</v>
      </c>
      <c r="K3845" s="5" t="n">
        <f aca="false">IF(F3845="Поступление",TRUE())</f>
        <v>0</v>
      </c>
      <c r="L3845" s="5" t="n">
        <f aca="false">AND(G3845,H3845,I3845,K3845)</f>
        <v>0</v>
      </c>
      <c r="M3845" s="0" t="n">
        <f aca="false">IF(L3845,1,0)</f>
        <v>0</v>
      </c>
      <c r="N3845" s="0" t="n">
        <f aca="false">E3845*J3845*M3845</f>
        <v>0</v>
      </c>
    </row>
    <row r="3846" customFormat="false" ht="14.25" hidden="false" customHeight="false" outlineLevel="0" collapsed="false">
      <c r="A3846" s="0" t="n">
        <v>3845</v>
      </c>
      <c r="B3846" s="3" t="n">
        <v>45152</v>
      </c>
      <c r="C3846" s="4" t="s">
        <v>27</v>
      </c>
      <c r="D3846" s="0" t="n">
        <v>29</v>
      </c>
      <c r="E3846" s="0" t="n">
        <v>42</v>
      </c>
      <c r="F3846" s="0" t="s">
        <v>29</v>
      </c>
      <c r="G3846" s="5" t="n">
        <f aca="false">OR(C3846="M15",C3846="M10")</f>
        <v>0</v>
      </c>
      <c r="H3846" s="5" t="n">
        <f aca="false">AND(D3846&lt;=7,D3846&gt;=4)</f>
        <v>0</v>
      </c>
      <c r="I3846" s="5" t="n">
        <f aca="false">AND(B3846&gt;=$P$1,B3846&lt;=$Q$1)</f>
        <v>0</v>
      </c>
      <c r="J3846" s="0" t="n">
        <f aca="false">VLOOKUP(D3846,Товар!$A$1:$F$61,5)</f>
        <v>250</v>
      </c>
      <c r="K3846" s="5" t="n">
        <f aca="false">IF(F3846="Поступление",TRUE())</f>
        <v>0</v>
      </c>
      <c r="L3846" s="5" t="n">
        <f aca="false">AND(G3846,H3846,I3846,K3846)</f>
        <v>0</v>
      </c>
      <c r="M3846" s="0" t="n">
        <f aca="false">IF(L3846,1,0)</f>
        <v>0</v>
      </c>
      <c r="N3846" s="0" t="n">
        <f aca="false">E3846*J3846*M3846</f>
        <v>0</v>
      </c>
    </row>
    <row r="3847" customFormat="false" ht="14.25" hidden="false" customHeight="false" outlineLevel="0" collapsed="false">
      <c r="A3847" s="0" t="n">
        <v>3846</v>
      </c>
      <c r="B3847" s="3" t="n">
        <v>45152</v>
      </c>
      <c r="C3847" s="4" t="s">
        <v>27</v>
      </c>
      <c r="D3847" s="0" t="n">
        <v>30</v>
      </c>
      <c r="E3847" s="0" t="n">
        <v>57</v>
      </c>
      <c r="F3847" s="0" t="s">
        <v>29</v>
      </c>
      <c r="G3847" s="5" t="n">
        <f aca="false">OR(C3847="M15",C3847="M10")</f>
        <v>0</v>
      </c>
      <c r="H3847" s="5" t="n">
        <f aca="false">AND(D3847&lt;=7,D3847&gt;=4)</f>
        <v>0</v>
      </c>
      <c r="I3847" s="5" t="n">
        <f aca="false">AND(B3847&gt;=$P$1,B3847&lt;=$Q$1)</f>
        <v>0</v>
      </c>
      <c r="J3847" s="0" t="n">
        <f aca="false">VLOOKUP(D3847,Товар!$A$1:$F$61,5)</f>
        <v>100</v>
      </c>
      <c r="K3847" s="5" t="n">
        <f aca="false">IF(F3847="Поступление",TRUE())</f>
        <v>0</v>
      </c>
      <c r="L3847" s="5" t="n">
        <f aca="false">AND(G3847,H3847,I3847,K3847)</f>
        <v>0</v>
      </c>
      <c r="M3847" s="0" t="n">
        <f aca="false">IF(L3847,1,0)</f>
        <v>0</v>
      </c>
      <c r="N3847" s="0" t="n">
        <f aca="false">E3847*J3847*M3847</f>
        <v>0</v>
      </c>
    </row>
    <row r="3848" customFormat="false" ht="14.25" hidden="false" customHeight="false" outlineLevel="0" collapsed="false">
      <c r="A3848" s="0" t="n">
        <v>3847</v>
      </c>
      <c r="B3848" s="3" t="n">
        <v>45152</v>
      </c>
      <c r="C3848" s="4" t="s">
        <v>27</v>
      </c>
      <c r="D3848" s="0" t="n">
        <v>31</v>
      </c>
      <c r="E3848" s="0" t="n">
        <v>59</v>
      </c>
      <c r="F3848" s="0" t="s">
        <v>29</v>
      </c>
      <c r="G3848" s="5" t="n">
        <f aca="false">OR(C3848="M15",C3848="M10")</f>
        <v>0</v>
      </c>
      <c r="H3848" s="5" t="n">
        <f aca="false">AND(D3848&lt;=7,D3848&gt;=4)</f>
        <v>0</v>
      </c>
      <c r="I3848" s="5" t="n">
        <f aca="false">AND(B3848&gt;=$P$1,B3848&lt;=$Q$1)</f>
        <v>0</v>
      </c>
      <c r="J3848" s="0" t="n">
        <f aca="false">VLOOKUP(D3848,Товар!$A$1:$F$61,5)</f>
        <v>80</v>
      </c>
      <c r="K3848" s="5" t="n">
        <f aca="false">IF(F3848="Поступление",TRUE())</f>
        <v>0</v>
      </c>
      <c r="L3848" s="5" t="n">
        <f aca="false">AND(G3848,H3848,I3848,K3848)</f>
        <v>0</v>
      </c>
      <c r="M3848" s="0" t="n">
        <f aca="false">IF(L3848,1,0)</f>
        <v>0</v>
      </c>
      <c r="N3848" s="0" t="n">
        <f aca="false">E3848*J3848*M3848</f>
        <v>0</v>
      </c>
    </row>
    <row r="3849" customFormat="false" ht="14.25" hidden="false" customHeight="false" outlineLevel="0" collapsed="false">
      <c r="A3849" s="0" t="n">
        <v>3848</v>
      </c>
      <c r="B3849" s="3" t="n">
        <v>45152</v>
      </c>
      <c r="C3849" s="4" t="s">
        <v>27</v>
      </c>
      <c r="D3849" s="0" t="n">
        <v>32</v>
      </c>
      <c r="E3849" s="0" t="n">
        <v>57</v>
      </c>
      <c r="F3849" s="0" t="s">
        <v>29</v>
      </c>
      <c r="G3849" s="5" t="n">
        <f aca="false">OR(C3849="M15",C3849="M10")</f>
        <v>0</v>
      </c>
      <c r="H3849" s="5" t="n">
        <f aca="false">AND(D3849&lt;=7,D3849&gt;=4)</f>
        <v>0</v>
      </c>
      <c r="I3849" s="5" t="n">
        <f aca="false">AND(B3849&gt;=$P$1,B3849&lt;=$Q$1)</f>
        <v>0</v>
      </c>
      <c r="J3849" s="0" t="n">
        <f aca="false">VLOOKUP(D3849,Товар!$A$1:$F$61,5)</f>
        <v>100</v>
      </c>
      <c r="K3849" s="5" t="n">
        <f aca="false">IF(F3849="Поступление",TRUE())</f>
        <v>0</v>
      </c>
      <c r="L3849" s="5" t="n">
        <f aca="false">AND(G3849,H3849,I3849,K3849)</f>
        <v>0</v>
      </c>
      <c r="M3849" s="0" t="n">
        <f aca="false">IF(L3849,1,0)</f>
        <v>0</v>
      </c>
      <c r="N3849" s="0" t="n">
        <f aca="false">E3849*J3849*M3849</f>
        <v>0</v>
      </c>
    </row>
    <row r="3850" customFormat="false" ht="14.25" hidden="false" customHeight="false" outlineLevel="0" collapsed="false">
      <c r="A3850" s="0" t="n">
        <v>3849</v>
      </c>
      <c r="B3850" s="3" t="n">
        <v>45152</v>
      </c>
      <c r="C3850" s="4" t="s">
        <v>27</v>
      </c>
      <c r="D3850" s="0" t="n">
        <v>33</v>
      </c>
      <c r="E3850" s="0" t="n">
        <v>47</v>
      </c>
      <c r="F3850" s="0" t="s">
        <v>29</v>
      </c>
      <c r="G3850" s="5" t="n">
        <f aca="false">OR(C3850="M15",C3850="M10")</f>
        <v>0</v>
      </c>
      <c r="H3850" s="5" t="n">
        <f aca="false">AND(D3850&lt;=7,D3850&gt;=4)</f>
        <v>0</v>
      </c>
      <c r="I3850" s="5" t="n">
        <f aca="false">AND(B3850&gt;=$P$1,B3850&lt;=$Q$1)</f>
        <v>0</v>
      </c>
      <c r="J3850" s="0" t="n">
        <f aca="false">VLOOKUP(D3850,Товар!$A$1:$F$61,5)</f>
        <v>100</v>
      </c>
      <c r="K3850" s="5" t="n">
        <f aca="false">IF(F3850="Поступление",TRUE())</f>
        <v>0</v>
      </c>
      <c r="L3850" s="5" t="n">
        <f aca="false">AND(G3850,H3850,I3850,K3850)</f>
        <v>0</v>
      </c>
      <c r="M3850" s="0" t="n">
        <f aca="false">IF(L3850,1,0)</f>
        <v>0</v>
      </c>
      <c r="N3850" s="0" t="n">
        <f aca="false">E3850*J3850*M3850</f>
        <v>0</v>
      </c>
    </row>
    <row r="3851" customFormat="false" ht="14.25" hidden="false" customHeight="false" outlineLevel="0" collapsed="false">
      <c r="A3851" s="0" t="n">
        <v>3850</v>
      </c>
      <c r="B3851" s="3" t="n">
        <v>45152</v>
      </c>
      <c r="C3851" s="4" t="s">
        <v>27</v>
      </c>
      <c r="D3851" s="0" t="n">
        <v>34</v>
      </c>
      <c r="E3851" s="0" t="n">
        <v>44</v>
      </c>
      <c r="F3851" s="0" t="s">
        <v>29</v>
      </c>
      <c r="G3851" s="5" t="n">
        <f aca="false">OR(C3851="M15",C3851="M10")</f>
        <v>0</v>
      </c>
      <c r="H3851" s="5" t="n">
        <f aca="false">AND(D3851&lt;=7,D3851&gt;=4)</f>
        <v>0</v>
      </c>
      <c r="I3851" s="5" t="n">
        <f aca="false">AND(B3851&gt;=$P$1,B3851&lt;=$Q$1)</f>
        <v>0</v>
      </c>
      <c r="J3851" s="0" t="n">
        <f aca="false">VLOOKUP(D3851,Товар!$A$1:$F$61,5)</f>
        <v>200</v>
      </c>
      <c r="K3851" s="5" t="n">
        <f aca="false">IF(F3851="Поступление",TRUE())</f>
        <v>0</v>
      </c>
      <c r="L3851" s="5" t="n">
        <f aca="false">AND(G3851,H3851,I3851,K3851)</f>
        <v>0</v>
      </c>
      <c r="M3851" s="0" t="n">
        <f aca="false">IF(L3851,1,0)</f>
        <v>0</v>
      </c>
      <c r="N3851" s="0" t="n">
        <f aca="false">E3851*J3851*M3851</f>
        <v>0</v>
      </c>
    </row>
    <row r="3852" customFormat="false" ht="14.25" hidden="false" customHeight="false" outlineLevel="0" collapsed="false">
      <c r="A3852" s="0" t="n">
        <v>3851</v>
      </c>
      <c r="B3852" s="3" t="n">
        <v>45152</v>
      </c>
      <c r="C3852" s="4" t="s">
        <v>27</v>
      </c>
      <c r="D3852" s="0" t="n">
        <v>35</v>
      </c>
      <c r="E3852" s="0" t="n">
        <v>55</v>
      </c>
      <c r="F3852" s="0" t="s">
        <v>29</v>
      </c>
      <c r="G3852" s="5" t="n">
        <f aca="false">OR(C3852="M15",C3852="M10")</f>
        <v>0</v>
      </c>
      <c r="H3852" s="5" t="n">
        <f aca="false">AND(D3852&lt;=7,D3852&gt;=4)</f>
        <v>0</v>
      </c>
      <c r="I3852" s="5" t="n">
        <f aca="false">AND(B3852&gt;=$P$1,B3852&lt;=$Q$1)</f>
        <v>0</v>
      </c>
      <c r="J3852" s="0" t="n">
        <f aca="false">VLOOKUP(D3852,Товар!$A$1:$F$61,5)</f>
        <v>300</v>
      </c>
      <c r="K3852" s="5" t="n">
        <f aca="false">IF(F3852="Поступление",TRUE())</f>
        <v>0</v>
      </c>
      <c r="L3852" s="5" t="n">
        <f aca="false">AND(G3852,H3852,I3852,K3852)</f>
        <v>0</v>
      </c>
      <c r="M3852" s="0" t="n">
        <f aca="false">IF(L3852,1,0)</f>
        <v>0</v>
      </c>
      <c r="N3852" s="0" t="n">
        <f aca="false">E3852*J3852*M3852</f>
        <v>0</v>
      </c>
    </row>
    <row r="3853" customFormat="false" ht="14.25" hidden="false" customHeight="false" outlineLevel="0" collapsed="false">
      <c r="A3853" s="0" t="n">
        <v>3852</v>
      </c>
      <c r="B3853" s="3" t="n">
        <v>45152</v>
      </c>
      <c r="C3853" s="4" t="s">
        <v>27</v>
      </c>
      <c r="D3853" s="0" t="n">
        <v>36</v>
      </c>
      <c r="E3853" s="0" t="n">
        <v>66</v>
      </c>
      <c r="F3853" s="0" t="s">
        <v>29</v>
      </c>
      <c r="G3853" s="5" t="n">
        <f aca="false">OR(C3853="M15",C3853="M10")</f>
        <v>0</v>
      </c>
      <c r="H3853" s="5" t="n">
        <f aca="false">AND(D3853&lt;=7,D3853&gt;=4)</f>
        <v>0</v>
      </c>
      <c r="I3853" s="5" t="n">
        <f aca="false">AND(B3853&gt;=$P$1,B3853&lt;=$Q$1)</f>
        <v>0</v>
      </c>
      <c r="J3853" s="0" t="n">
        <f aca="false">VLOOKUP(D3853,Товар!$A$1:$F$61,5)</f>
        <v>400</v>
      </c>
      <c r="K3853" s="5" t="n">
        <f aca="false">IF(F3853="Поступление",TRUE())</f>
        <v>0</v>
      </c>
      <c r="L3853" s="5" t="n">
        <f aca="false">AND(G3853,H3853,I3853,K3853)</f>
        <v>0</v>
      </c>
      <c r="M3853" s="0" t="n">
        <f aca="false">IF(L3853,1,0)</f>
        <v>0</v>
      </c>
      <c r="N3853" s="0" t="n">
        <f aca="false">E3853*J3853*M3853</f>
        <v>0</v>
      </c>
    </row>
    <row r="3854" customFormat="false" ht="14.25" hidden="false" customHeight="false" outlineLevel="0" collapsed="false">
      <c r="A3854" s="0" t="n">
        <v>3853</v>
      </c>
      <c r="B3854" s="3" t="n">
        <v>45152</v>
      </c>
      <c r="C3854" s="4" t="s">
        <v>28</v>
      </c>
      <c r="D3854" s="0" t="n">
        <v>1</v>
      </c>
      <c r="E3854" s="0" t="n">
        <v>39</v>
      </c>
      <c r="F3854" s="0" t="s">
        <v>29</v>
      </c>
      <c r="G3854" s="5" t="n">
        <f aca="false">OR(C3854="M15",C3854="M10")</f>
        <v>0</v>
      </c>
      <c r="H3854" s="5" t="n">
        <f aca="false">AND(D3854&lt;=7,D3854&gt;=4)</f>
        <v>0</v>
      </c>
      <c r="I3854" s="5" t="n">
        <f aca="false">AND(B3854&gt;=$P$1,B3854&lt;=$Q$1)</f>
        <v>0</v>
      </c>
      <c r="J3854" s="0" t="n">
        <f aca="false">VLOOKUP(D3854,Товар!$A$1:$F$61,5)</f>
        <v>250</v>
      </c>
      <c r="K3854" s="5" t="n">
        <f aca="false">IF(F3854="Поступление",TRUE())</f>
        <v>0</v>
      </c>
      <c r="L3854" s="5" t="n">
        <f aca="false">AND(G3854,H3854,I3854,K3854)</f>
        <v>0</v>
      </c>
      <c r="M3854" s="0" t="n">
        <f aca="false">IF(L3854,1,0)</f>
        <v>0</v>
      </c>
      <c r="N3854" s="0" t="n">
        <f aca="false">E3854*J3854*M3854</f>
        <v>0</v>
      </c>
    </row>
    <row r="3855" customFormat="false" ht="14.25" hidden="false" customHeight="false" outlineLevel="0" collapsed="false">
      <c r="A3855" s="0" t="n">
        <v>3854</v>
      </c>
      <c r="B3855" s="3" t="n">
        <v>45152</v>
      </c>
      <c r="C3855" s="4" t="s">
        <v>28</v>
      </c>
      <c r="D3855" s="0" t="n">
        <v>2</v>
      </c>
      <c r="E3855" s="0" t="n">
        <v>36</v>
      </c>
      <c r="F3855" s="0" t="s">
        <v>29</v>
      </c>
      <c r="G3855" s="5" t="n">
        <f aca="false">OR(C3855="M15",C3855="M10")</f>
        <v>0</v>
      </c>
      <c r="H3855" s="5" t="n">
        <f aca="false">AND(D3855&lt;=7,D3855&gt;=4)</f>
        <v>0</v>
      </c>
      <c r="I3855" s="5" t="n">
        <f aca="false">AND(B3855&gt;=$P$1,B3855&lt;=$Q$1)</f>
        <v>0</v>
      </c>
      <c r="J3855" s="0" t="n">
        <f aca="false">VLOOKUP(D3855,Товар!$A$1:$F$61,5)</f>
        <v>1</v>
      </c>
      <c r="K3855" s="5" t="n">
        <f aca="false">IF(F3855="Поступление",TRUE())</f>
        <v>0</v>
      </c>
      <c r="L3855" s="5" t="n">
        <f aca="false">AND(G3855,H3855,I3855,K3855)</f>
        <v>0</v>
      </c>
      <c r="M3855" s="0" t="n">
        <f aca="false">IF(L3855,1,0)</f>
        <v>0</v>
      </c>
      <c r="N3855" s="0" t="n">
        <f aca="false">E3855*J3855*M3855</f>
        <v>0</v>
      </c>
    </row>
    <row r="3856" customFormat="false" ht="14.25" hidden="false" customHeight="false" outlineLevel="0" collapsed="false">
      <c r="A3856" s="0" t="n">
        <v>3855</v>
      </c>
      <c r="B3856" s="3" t="n">
        <v>45152</v>
      </c>
      <c r="C3856" s="4" t="s">
        <v>28</v>
      </c>
      <c r="D3856" s="0" t="n">
        <v>3</v>
      </c>
      <c r="E3856" s="0" t="n">
        <v>42</v>
      </c>
      <c r="F3856" s="0" t="s">
        <v>29</v>
      </c>
      <c r="G3856" s="5" t="n">
        <f aca="false">OR(C3856="M15",C3856="M10")</f>
        <v>0</v>
      </c>
      <c r="H3856" s="5" t="n">
        <f aca="false">AND(D3856&lt;=7,D3856&gt;=4)</f>
        <v>0</v>
      </c>
      <c r="I3856" s="5" t="n">
        <f aca="false">AND(B3856&gt;=$P$1,B3856&lt;=$Q$1)</f>
        <v>0</v>
      </c>
      <c r="J3856" s="0" t="n">
        <f aca="false">VLOOKUP(D3856,Товар!$A$1:$F$61,5)</f>
        <v>6</v>
      </c>
      <c r="K3856" s="5" t="n">
        <f aca="false">IF(F3856="Поступление",TRUE())</f>
        <v>0</v>
      </c>
      <c r="L3856" s="5" t="n">
        <f aca="false">AND(G3856,H3856,I3856,K3856)</f>
        <v>0</v>
      </c>
      <c r="M3856" s="0" t="n">
        <f aca="false">IF(L3856,1,0)</f>
        <v>0</v>
      </c>
      <c r="N3856" s="0" t="n">
        <f aca="false">E3856*J3856*M3856</f>
        <v>0</v>
      </c>
    </row>
    <row r="3857" customFormat="false" ht="14.25" hidden="false" customHeight="false" outlineLevel="0" collapsed="false">
      <c r="A3857" s="0" t="n">
        <v>3856</v>
      </c>
      <c r="B3857" s="3" t="n">
        <v>45152</v>
      </c>
      <c r="C3857" s="4" t="s">
        <v>28</v>
      </c>
      <c r="D3857" s="0" t="n">
        <v>4</v>
      </c>
      <c r="E3857" s="0" t="n">
        <v>68</v>
      </c>
      <c r="F3857" s="0" t="s">
        <v>29</v>
      </c>
      <c r="G3857" s="5" t="n">
        <f aca="false">OR(C3857="M15",C3857="M10")</f>
        <v>0</v>
      </c>
      <c r="H3857" s="5" t="n">
        <f aca="false">AND(D3857&lt;=7,D3857&gt;=4)</f>
        <v>1</v>
      </c>
      <c r="I3857" s="5" t="n">
        <f aca="false">AND(B3857&gt;=$P$1,B3857&lt;=$Q$1)</f>
        <v>0</v>
      </c>
      <c r="J3857" s="0" t="n">
        <f aca="false">VLOOKUP(D3857,Товар!$A$1:$F$61,5)</f>
        <v>250</v>
      </c>
      <c r="K3857" s="5" t="n">
        <f aca="false">IF(F3857="Поступление",TRUE())</f>
        <v>0</v>
      </c>
      <c r="L3857" s="5" t="n">
        <f aca="false">AND(G3857,H3857,I3857,K3857)</f>
        <v>0</v>
      </c>
      <c r="M3857" s="0" t="n">
        <f aca="false">IF(L3857,1,0)</f>
        <v>0</v>
      </c>
      <c r="N3857" s="0" t="n">
        <f aca="false">E3857*J3857*M3857</f>
        <v>0</v>
      </c>
    </row>
    <row r="3858" customFormat="false" ht="14.25" hidden="false" customHeight="false" outlineLevel="0" collapsed="false">
      <c r="A3858" s="0" t="n">
        <v>3857</v>
      </c>
      <c r="B3858" s="3" t="n">
        <v>45152</v>
      </c>
      <c r="C3858" s="4" t="s">
        <v>28</v>
      </c>
      <c r="D3858" s="0" t="n">
        <v>5</v>
      </c>
      <c r="E3858" s="0" t="n">
        <v>83</v>
      </c>
      <c r="F3858" s="0" t="s">
        <v>29</v>
      </c>
      <c r="G3858" s="5" t="n">
        <f aca="false">OR(C3858="M15",C3858="M10")</f>
        <v>0</v>
      </c>
      <c r="H3858" s="5" t="n">
        <f aca="false">AND(D3858&lt;=7,D3858&gt;=4)</f>
        <v>1</v>
      </c>
      <c r="I3858" s="5" t="n">
        <f aca="false">AND(B3858&gt;=$P$1,B3858&lt;=$Q$1)</f>
        <v>0</v>
      </c>
      <c r="J3858" s="0" t="n">
        <f aca="false">VLOOKUP(D3858,Товар!$A$1:$F$61,5)</f>
        <v>800</v>
      </c>
      <c r="K3858" s="5" t="n">
        <f aca="false">IF(F3858="Поступление",TRUE())</f>
        <v>0</v>
      </c>
      <c r="L3858" s="5" t="n">
        <f aca="false">AND(G3858,H3858,I3858,K3858)</f>
        <v>0</v>
      </c>
      <c r="M3858" s="0" t="n">
        <f aca="false">IF(L3858,1,0)</f>
        <v>0</v>
      </c>
      <c r="N3858" s="0" t="n">
        <f aca="false">E3858*J3858*M3858</f>
        <v>0</v>
      </c>
    </row>
    <row r="3859" customFormat="false" ht="14.25" hidden="false" customHeight="false" outlineLevel="0" collapsed="false">
      <c r="A3859" s="0" t="n">
        <v>3858</v>
      </c>
      <c r="B3859" s="3" t="n">
        <v>45152</v>
      </c>
      <c r="C3859" s="4" t="s">
        <v>28</v>
      </c>
      <c r="D3859" s="0" t="n">
        <v>6</v>
      </c>
      <c r="E3859" s="0" t="n">
        <v>85</v>
      </c>
      <c r="F3859" s="0" t="s">
        <v>29</v>
      </c>
      <c r="G3859" s="5" t="n">
        <f aca="false">OR(C3859="M15",C3859="M10")</f>
        <v>0</v>
      </c>
      <c r="H3859" s="5" t="n">
        <f aca="false">AND(D3859&lt;=7,D3859&gt;=4)</f>
        <v>1</v>
      </c>
      <c r="I3859" s="5" t="n">
        <f aca="false">AND(B3859&gt;=$P$1,B3859&lt;=$Q$1)</f>
        <v>0</v>
      </c>
      <c r="J3859" s="0" t="n">
        <f aca="false">VLOOKUP(D3859,Товар!$A$1:$F$61,5)</f>
        <v>500</v>
      </c>
      <c r="K3859" s="5" t="n">
        <f aca="false">IF(F3859="Поступление",TRUE())</f>
        <v>0</v>
      </c>
      <c r="L3859" s="5" t="n">
        <f aca="false">AND(G3859,H3859,I3859,K3859)</f>
        <v>0</v>
      </c>
      <c r="M3859" s="0" t="n">
        <f aca="false">IF(L3859,1,0)</f>
        <v>0</v>
      </c>
      <c r="N3859" s="0" t="n">
        <f aca="false">E3859*J3859*M3859</f>
        <v>0</v>
      </c>
    </row>
    <row r="3860" customFormat="false" ht="14.25" hidden="false" customHeight="false" outlineLevel="0" collapsed="false">
      <c r="A3860" s="0" t="n">
        <v>3859</v>
      </c>
      <c r="B3860" s="3" t="n">
        <v>45152</v>
      </c>
      <c r="C3860" s="4" t="s">
        <v>28</v>
      </c>
      <c r="D3860" s="0" t="n">
        <v>7</v>
      </c>
      <c r="E3860" s="0" t="n">
        <v>87</v>
      </c>
      <c r="F3860" s="0" t="s">
        <v>29</v>
      </c>
      <c r="G3860" s="5" t="n">
        <f aca="false">OR(C3860="M15",C3860="M10")</f>
        <v>0</v>
      </c>
      <c r="H3860" s="5" t="n">
        <f aca="false">AND(D3860&lt;=7,D3860&gt;=4)</f>
        <v>1</v>
      </c>
      <c r="I3860" s="5" t="n">
        <f aca="false">AND(B3860&gt;=$P$1,B3860&lt;=$Q$1)</f>
        <v>0</v>
      </c>
      <c r="J3860" s="0" t="n">
        <f aca="false">VLOOKUP(D3860,Товар!$A$1:$F$61,5)</f>
        <v>1000</v>
      </c>
      <c r="K3860" s="5" t="n">
        <f aca="false">IF(F3860="Поступление",TRUE())</f>
        <v>0</v>
      </c>
      <c r="L3860" s="5" t="n">
        <f aca="false">AND(G3860,H3860,I3860,K3860)</f>
        <v>0</v>
      </c>
      <c r="M3860" s="0" t="n">
        <f aca="false">IF(L3860,1,0)</f>
        <v>0</v>
      </c>
      <c r="N3860" s="0" t="n">
        <f aca="false">E3860*J3860*M3860</f>
        <v>0</v>
      </c>
    </row>
    <row r="3861" customFormat="false" ht="14.25" hidden="false" customHeight="false" outlineLevel="0" collapsed="false">
      <c r="A3861" s="0" t="n">
        <v>3860</v>
      </c>
      <c r="B3861" s="3" t="n">
        <v>45152</v>
      </c>
      <c r="C3861" s="4" t="s">
        <v>28</v>
      </c>
      <c r="D3861" s="0" t="n">
        <v>8</v>
      </c>
      <c r="E3861" s="0" t="n">
        <v>98</v>
      </c>
      <c r="F3861" s="0" t="s">
        <v>29</v>
      </c>
      <c r="G3861" s="5" t="n">
        <f aca="false">OR(C3861="M15",C3861="M10")</f>
        <v>0</v>
      </c>
      <c r="H3861" s="5" t="n">
        <f aca="false">AND(D3861&lt;=7,D3861&gt;=4)</f>
        <v>0</v>
      </c>
      <c r="I3861" s="5" t="n">
        <f aca="false">AND(B3861&gt;=$P$1,B3861&lt;=$Q$1)</f>
        <v>0</v>
      </c>
      <c r="J3861" s="0" t="n">
        <f aca="false">VLOOKUP(D3861,Товар!$A$1:$F$61,5)</f>
        <v>250</v>
      </c>
      <c r="K3861" s="5" t="n">
        <f aca="false">IF(F3861="Поступление",TRUE())</f>
        <v>0</v>
      </c>
      <c r="L3861" s="5" t="n">
        <f aca="false">AND(G3861,H3861,I3861,K3861)</f>
        <v>0</v>
      </c>
      <c r="M3861" s="0" t="n">
        <f aca="false">IF(L3861,1,0)</f>
        <v>0</v>
      </c>
      <c r="N3861" s="0" t="n">
        <f aca="false">E3861*J3861*M3861</f>
        <v>0</v>
      </c>
    </row>
    <row r="3862" customFormat="false" ht="14.25" hidden="false" customHeight="false" outlineLevel="0" collapsed="false">
      <c r="A3862" s="0" t="n">
        <v>3861</v>
      </c>
      <c r="B3862" s="3" t="n">
        <v>45152</v>
      </c>
      <c r="C3862" s="4" t="s">
        <v>28</v>
      </c>
      <c r="D3862" s="0" t="n">
        <v>9</v>
      </c>
      <c r="E3862" s="0" t="n">
        <v>95</v>
      </c>
      <c r="F3862" s="0" t="s">
        <v>29</v>
      </c>
      <c r="G3862" s="5" t="n">
        <f aca="false">OR(C3862="M15",C3862="M10")</f>
        <v>0</v>
      </c>
      <c r="H3862" s="5" t="n">
        <f aca="false">AND(D3862&lt;=7,D3862&gt;=4)</f>
        <v>0</v>
      </c>
      <c r="I3862" s="5" t="n">
        <f aca="false">AND(B3862&gt;=$P$1,B3862&lt;=$Q$1)</f>
        <v>0</v>
      </c>
      <c r="J3862" s="0" t="n">
        <f aca="false">VLOOKUP(D3862,Товар!$A$1:$F$61,5)</f>
        <v>500</v>
      </c>
      <c r="K3862" s="5" t="n">
        <f aca="false">IF(F3862="Поступление",TRUE())</f>
        <v>0</v>
      </c>
      <c r="L3862" s="5" t="n">
        <f aca="false">AND(G3862,H3862,I3862,K3862)</f>
        <v>0</v>
      </c>
      <c r="M3862" s="0" t="n">
        <f aca="false">IF(L3862,1,0)</f>
        <v>0</v>
      </c>
      <c r="N3862" s="0" t="n">
        <f aca="false">E3862*J3862*M3862</f>
        <v>0</v>
      </c>
    </row>
    <row r="3863" customFormat="false" ht="14.25" hidden="false" customHeight="false" outlineLevel="0" collapsed="false">
      <c r="A3863" s="0" t="n">
        <v>3862</v>
      </c>
      <c r="B3863" s="3" t="n">
        <v>45152</v>
      </c>
      <c r="C3863" s="4" t="s">
        <v>28</v>
      </c>
      <c r="D3863" s="0" t="n">
        <v>10</v>
      </c>
      <c r="E3863" s="0" t="n">
        <v>68</v>
      </c>
      <c r="F3863" s="0" t="s">
        <v>29</v>
      </c>
      <c r="G3863" s="5" t="n">
        <f aca="false">OR(C3863="M15",C3863="M10")</f>
        <v>0</v>
      </c>
      <c r="H3863" s="5" t="n">
        <f aca="false">AND(D3863&lt;=7,D3863&gt;=4)</f>
        <v>0</v>
      </c>
      <c r="I3863" s="5" t="n">
        <f aca="false">AND(B3863&gt;=$P$1,B3863&lt;=$Q$1)</f>
        <v>0</v>
      </c>
      <c r="J3863" s="0" t="n">
        <f aca="false">VLOOKUP(D3863,Товар!$A$1:$F$61,5)</f>
        <v>1000</v>
      </c>
      <c r="K3863" s="5" t="n">
        <f aca="false">IF(F3863="Поступление",TRUE())</f>
        <v>0</v>
      </c>
      <c r="L3863" s="5" t="n">
        <f aca="false">AND(G3863,H3863,I3863,K3863)</f>
        <v>0</v>
      </c>
      <c r="M3863" s="0" t="n">
        <f aca="false">IF(L3863,1,0)</f>
        <v>0</v>
      </c>
      <c r="N3863" s="0" t="n">
        <f aca="false">E3863*J3863*M3863</f>
        <v>0</v>
      </c>
    </row>
    <row r="3864" customFormat="false" ht="14.25" hidden="false" customHeight="false" outlineLevel="0" collapsed="false">
      <c r="A3864" s="0" t="n">
        <v>3863</v>
      </c>
      <c r="B3864" s="3" t="n">
        <v>45152</v>
      </c>
      <c r="C3864" s="4" t="s">
        <v>28</v>
      </c>
      <c r="D3864" s="0" t="n">
        <v>11</v>
      </c>
      <c r="E3864" s="0" t="n">
        <v>79</v>
      </c>
      <c r="F3864" s="0" t="s">
        <v>29</v>
      </c>
      <c r="G3864" s="5" t="n">
        <f aca="false">OR(C3864="M15",C3864="M10")</f>
        <v>0</v>
      </c>
      <c r="H3864" s="5" t="n">
        <f aca="false">AND(D3864&lt;=7,D3864&gt;=4)</f>
        <v>0</v>
      </c>
      <c r="I3864" s="5" t="n">
        <f aca="false">AND(B3864&gt;=$P$1,B3864&lt;=$Q$1)</f>
        <v>0</v>
      </c>
      <c r="J3864" s="0" t="n">
        <f aca="false">VLOOKUP(D3864,Товар!$A$1:$F$61,5)</f>
        <v>500</v>
      </c>
      <c r="K3864" s="5" t="n">
        <f aca="false">IF(F3864="Поступление",TRUE())</f>
        <v>0</v>
      </c>
      <c r="L3864" s="5" t="n">
        <f aca="false">AND(G3864,H3864,I3864,K3864)</f>
        <v>0</v>
      </c>
      <c r="M3864" s="0" t="n">
        <f aca="false">IF(L3864,1,0)</f>
        <v>0</v>
      </c>
      <c r="N3864" s="0" t="n">
        <f aca="false">E3864*J3864*M3864</f>
        <v>0</v>
      </c>
    </row>
    <row r="3865" customFormat="false" ht="14.25" hidden="false" customHeight="false" outlineLevel="0" collapsed="false">
      <c r="A3865" s="0" t="n">
        <v>3864</v>
      </c>
      <c r="B3865" s="3" t="n">
        <v>45152</v>
      </c>
      <c r="C3865" s="4" t="s">
        <v>28</v>
      </c>
      <c r="D3865" s="0" t="n">
        <v>12</v>
      </c>
      <c r="E3865" s="0" t="n">
        <v>97</v>
      </c>
      <c r="F3865" s="0" t="s">
        <v>29</v>
      </c>
      <c r="G3865" s="5" t="n">
        <f aca="false">OR(C3865="M15",C3865="M10")</f>
        <v>0</v>
      </c>
      <c r="H3865" s="5" t="n">
        <f aca="false">AND(D3865&lt;=7,D3865&gt;=4)</f>
        <v>0</v>
      </c>
      <c r="I3865" s="5" t="n">
        <f aca="false">AND(B3865&gt;=$P$1,B3865&lt;=$Q$1)</f>
        <v>0</v>
      </c>
      <c r="J3865" s="0" t="n">
        <f aca="false">VLOOKUP(D3865,Товар!$A$1:$F$61,5)</f>
        <v>250</v>
      </c>
      <c r="K3865" s="5" t="n">
        <f aca="false">IF(F3865="Поступление",TRUE())</f>
        <v>0</v>
      </c>
      <c r="L3865" s="5" t="n">
        <f aca="false">AND(G3865,H3865,I3865,K3865)</f>
        <v>0</v>
      </c>
      <c r="M3865" s="0" t="n">
        <f aca="false">IF(L3865,1,0)</f>
        <v>0</v>
      </c>
      <c r="N3865" s="0" t="n">
        <f aca="false">E3865*J3865*M3865</f>
        <v>0</v>
      </c>
    </row>
    <row r="3866" customFormat="false" ht="14.25" hidden="false" customHeight="false" outlineLevel="0" collapsed="false">
      <c r="A3866" s="0" t="n">
        <v>3865</v>
      </c>
      <c r="B3866" s="3" t="n">
        <v>45152</v>
      </c>
      <c r="C3866" s="4" t="s">
        <v>28</v>
      </c>
      <c r="D3866" s="0" t="n">
        <v>13</v>
      </c>
      <c r="E3866" s="0" t="n">
        <v>95</v>
      </c>
      <c r="F3866" s="0" t="s">
        <v>29</v>
      </c>
      <c r="G3866" s="5" t="n">
        <f aca="false">OR(C3866="M15",C3866="M10")</f>
        <v>0</v>
      </c>
      <c r="H3866" s="5" t="n">
        <f aca="false">AND(D3866&lt;=7,D3866&gt;=4)</f>
        <v>0</v>
      </c>
      <c r="I3866" s="5" t="n">
        <f aca="false">AND(B3866&gt;=$P$1,B3866&lt;=$Q$1)</f>
        <v>0</v>
      </c>
      <c r="J3866" s="0" t="n">
        <f aca="false">VLOOKUP(D3866,Товар!$A$1:$F$61,5)</f>
        <v>500</v>
      </c>
      <c r="K3866" s="5" t="n">
        <f aca="false">IF(F3866="Поступление",TRUE())</f>
        <v>0</v>
      </c>
      <c r="L3866" s="5" t="n">
        <f aca="false">AND(G3866,H3866,I3866,K3866)</f>
        <v>0</v>
      </c>
      <c r="M3866" s="0" t="n">
        <f aca="false">IF(L3866,1,0)</f>
        <v>0</v>
      </c>
      <c r="N3866" s="0" t="n">
        <f aca="false">E3866*J3866*M3866</f>
        <v>0</v>
      </c>
    </row>
    <row r="3867" customFormat="false" ht="14.25" hidden="false" customHeight="false" outlineLevel="0" collapsed="false">
      <c r="A3867" s="0" t="n">
        <v>3866</v>
      </c>
      <c r="B3867" s="3" t="n">
        <v>45152</v>
      </c>
      <c r="C3867" s="4" t="s">
        <v>28</v>
      </c>
      <c r="D3867" s="0" t="n">
        <v>14</v>
      </c>
      <c r="E3867" s="0" t="n">
        <v>94</v>
      </c>
      <c r="F3867" s="0" t="s">
        <v>29</v>
      </c>
      <c r="G3867" s="5" t="n">
        <f aca="false">OR(C3867="M15",C3867="M10")</f>
        <v>0</v>
      </c>
      <c r="H3867" s="5" t="n">
        <f aca="false">AND(D3867&lt;=7,D3867&gt;=4)</f>
        <v>0</v>
      </c>
      <c r="I3867" s="5" t="n">
        <f aca="false">AND(B3867&gt;=$P$1,B3867&lt;=$Q$1)</f>
        <v>0</v>
      </c>
      <c r="J3867" s="0" t="n">
        <f aca="false">VLOOKUP(D3867,Товар!$A$1:$F$61,5)</f>
        <v>300</v>
      </c>
      <c r="K3867" s="5" t="n">
        <f aca="false">IF(F3867="Поступление",TRUE())</f>
        <v>0</v>
      </c>
      <c r="L3867" s="5" t="n">
        <f aca="false">AND(G3867,H3867,I3867,K3867)</f>
        <v>0</v>
      </c>
      <c r="M3867" s="0" t="n">
        <f aca="false">IF(L3867,1,0)</f>
        <v>0</v>
      </c>
      <c r="N3867" s="0" t="n">
        <f aca="false">E3867*J3867*M3867</f>
        <v>0</v>
      </c>
    </row>
    <row r="3868" customFormat="false" ht="14.25" hidden="false" customHeight="false" outlineLevel="0" collapsed="false">
      <c r="A3868" s="0" t="n">
        <v>3867</v>
      </c>
      <c r="B3868" s="3" t="n">
        <v>45152</v>
      </c>
      <c r="C3868" s="4" t="s">
        <v>28</v>
      </c>
      <c r="D3868" s="0" t="n">
        <v>15</v>
      </c>
      <c r="E3868" s="0" t="n">
        <v>86</v>
      </c>
      <c r="F3868" s="0" t="s">
        <v>29</v>
      </c>
      <c r="G3868" s="5" t="n">
        <f aca="false">OR(C3868="M15",C3868="M10")</f>
        <v>0</v>
      </c>
      <c r="H3868" s="5" t="n">
        <f aca="false">AND(D3868&lt;=7,D3868&gt;=4)</f>
        <v>0</v>
      </c>
      <c r="I3868" s="5" t="n">
        <f aca="false">AND(B3868&gt;=$P$1,B3868&lt;=$Q$1)</f>
        <v>0</v>
      </c>
      <c r="J3868" s="0" t="n">
        <f aca="false">VLOOKUP(D3868,Товар!$A$1:$F$61,5)</f>
        <v>250</v>
      </c>
      <c r="K3868" s="5" t="n">
        <f aca="false">IF(F3868="Поступление",TRUE())</f>
        <v>0</v>
      </c>
      <c r="L3868" s="5" t="n">
        <f aca="false">AND(G3868,H3868,I3868,K3868)</f>
        <v>0</v>
      </c>
      <c r="M3868" s="0" t="n">
        <f aca="false">IF(L3868,1,0)</f>
        <v>0</v>
      </c>
      <c r="N3868" s="0" t="n">
        <f aca="false">E3868*J3868*M3868</f>
        <v>0</v>
      </c>
    </row>
    <row r="3869" customFormat="false" ht="14.25" hidden="false" customHeight="false" outlineLevel="0" collapsed="false">
      <c r="A3869" s="0" t="n">
        <v>3868</v>
      </c>
      <c r="B3869" s="3" t="n">
        <v>45152</v>
      </c>
      <c r="C3869" s="4" t="s">
        <v>28</v>
      </c>
      <c r="D3869" s="0" t="n">
        <v>16</v>
      </c>
      <c r="E3869" s="0" t="n">
        <v>84</v>
      </c>
      <c r="F3869" s="0" t="s">
        <v>29</v>
      </c>
      <c r="G3869" s="5" t="n">
        <f aca="false">OR(C3869="M15",C3869="M10")</f>
        <v>0</v>
      </c>
      <c r="H3869" s="5" t="n">
        <f aca="false">AND(D3869&lt;=7,D3869&gt;=4)</f>
        <v>0</v>
      </c>
      <c r="I3869" s="5" t="n">
        <f aca="false">AND(B3869&gt;=$P$1,B3869&lt;=$Q$1)</f>
        <v>0</v>
      </c>
      <c r="J3869" s="0" t="n">
        <f aca="false">VLOOKUP(D3869,Товар!$A$1:$F$61,5)</f>
        <v>1</v>
      </c>
      <c r="K3869" s="5" t="n">
        <f aca="false">IF(F3869="Поступление",TRUE())</f>
        <v>0</v>
      </c>
      <c r="L3869" s="5" t="n">
        <f aca="false">AND(G3869,H3869,I3869,K3869)</f>
        <v>0</v>
      </c>
      <c r="M3869" s="0" t="n">
        <f aca="false">IF(L3869,1,0)</f>
        <v>0</v>
      </c>
      <c r="N3869" s="0" t="n">
        <f aca="false">E3869*J3869*M3869</f>
        <v>0</v>
      </c>
    </row>
    <row r="3870" customFormat="false" ht="14.25" hidden="false" customHeight="false" outlineLevel="0" collapsed="false">
      <c r="A3870" s="0" t="n">
        <v>3869</v>
      </c>
      <c r="B3870" s="3" t="n">
        <v>45152</v>
      </c>
      <c r="C3870" s="4" t="s">
        <v>28</v>
      </c>
      <c r="D3870" s="0" t="n">
        <v>17</v>
      </c>
      <c r="E3870" s="0" t="n">
        <v>81</v>
      </c>
      <c r="F3870" s="0" t="s">
        <v>29</v>
      </c>
      <c r="G3870" s="5" t="n">
        <f aca="false">OR(C3870="M15",C3870="M10")</f>
        <v>0</v>
      </c>
      <c r="H3870" s="5" t="n">
        <f aca="false">AND(D3870&lt;=7,D3870&gt;=4)</f>
        <v>0</v>
      </c>
      <c r="I3870" s="5" t="n">
        <f aca="false">AND(B3870&gt;=$P$1,B3870&lt;=$Q$1)</f>
        <v>0</v>
      </c>
      <c r="J3870" s="0" t="n">
        <f aca="false">VLOOKUP(D3870,Товар!$A$1:$F$61,5)</f>
        <v>150</v>
      </c>
      <c r="K3870" s="5" t="n">
        <f aca="false">IF(F3870="Поступление",TRUE())</f>
        <v>0</v>
      </c>
      <c r="L3870" s="5" t="n">
        <f aca="false">AND(G3870,H3870,I3870,K3870)</f>
        <v>0</v>
      </c>
      <c r="M3870" s="0" t="n">
        <f aca="false">IF(L3870,1,0)</f>
        <v>0</v>
      </c>
      <c r="N3870" s="0" t="n">
        <f aca="false">E3870*J3870*M3870</f>
        <v>0</v>
      </c>
    </row>
    <row r="3871" customFormat="false" ht="14.25" hidden="false" customHeight="false" outlineLevel="0" collapsed="false">
      <c r="A3871" s="0" t="n">
        <v>3870</v>
      </c>
      <c r="B3871" s="3" t="n">
        <v>45152</v>
      </c>
      <c r="C3871" s="4" t="s">
        <v>28</v>
      </c>
      <c r="D3871" s="0" t="n">
        <v>18</v>
      </c>
      <c r="E3871" s="0" t="n">
        <v>83</v>
      </c>
      <c r="F3871" s="0" t="s">
        <v>29</v>
      </c>
      <c r="G3871" s="5" t="n">
        <f aca="false">OR(C3871="M15",C3871="M10")</f>
        <v>0</v>
      </c>
      <c r="H3871" s="5" t="n">
        <f aca="false">AND(D3871&lt;=7,D3871&gt;=4)</f>
        <v>0</v>
      </c>
      <c r="I3871" s="5" t="n">
        <f aca="false">AND(B3871&gt;=$P$1,B3871&lt;=$Q$1)</f>
        <v>0</v>
      </c>
      <c r="J3871" s="0" t="n">
        <f aca="false">VLOOKUP(D3871,Товар!$A$1:$F$61,5)</f>
        <v>150</v>
      </c>
      <c r="K3871" s="5" t="n">
        <f aca="false">IF(F3871="Поступление",TRUE())</f>
        <v>0</v>
      </c>
      <c r="L3871" s="5" t="n">
        <f aca="false">AND(G3871,H3871,I3871,K3871)</f>
        <v>0</v>
      </c>
      <c r="M3871" s="0" t="n">
        <f aca="false">IF(L3871,1,0)</f>
        <v>0</v>
      </c>
      <c r="N3871" s="0" t="n">
        <f aca="false">E3871*J3871*M3871</f>
        <v>0</v>
      </c>
    </row>
    <row r="3872" customFormat="false" ht="14.25" hidden="false" customHeight="false" outlineLevel="0" collapsed="false">
      <c r="A3872" s="0" t="n">
        <v>3871</v>
      </c>
      <c r="B3872" s="3" t="n">
        <v>45152</v>
      </c>
      <c r="C3872" s="4" t="s">
        <v>28</v>
      </c>
      <c r="D3872" s="0" t="n">
        <v>19</v>
      </c>
      <c r="E3872" s="0" t="n">
        <v>82</v>
      </c>
      <c r="F3872" s="0" t="s">
        <v>29</v>
      </c>
      <c r="G3872" s="5" t="n">
        <f aca="false">OR(C3872="M15",C3872="M10")</f>
        <v>0</v>
      </c>
      <c r="H3872" s="5" t="n">
        <f aca="false">AND(D3872&lt;=7,D3872&gt;=4)</f>
        <v>0</v>
      </c>
      <c r="I3872" s="5" t="n">
        <f aca="false">AND(B3872&gt;=$P$1,B3872&lt;=$Q$1)</f>
        <v>0</v>
      </c>
      <c r="J3872" s="0" t="n">
        <f aca="false">VLOOKUP(D3872,Товар!$A$1:$F$61,5)</f>
        <v>700</v>
      </c>
      <c r="K3872" s="5" t="n">
        <f aca="false">IF(F3872="Поступление",TRUE())</f>
        <v>0</v>
      </c>
      <c r="L3872" s="5" t="n">
        <f aca="false">AND(G3872,H3872,I3872,K3872)</f>
        <v>0</v>
      </c>
      <c r="M3872" s="0" t="n">
        <f aca="false">IF(L3872,1,0)</f>
        <v>0</v>
      </c>
      <c r="N3872" s="0" t="n">
        <f aca="false">E3872*J3872*M3872</f>
        <v>0</v>
      </c>
    </row>
    <row r="3873" customFormat="false" ht="14.25" hidden="false" customHeight="false" outlineLevel="0" collapsed="false">
      <c r="A3873" s="0" t="n">
        <v>3872</v>
      </c>
      <c r="B3873" s="3" t="n">
        <v>45152</v>
      </c>
      <c r="C3873" s="4" t="s">
        <v>28</v>
      </c>
      <c r="D3873" s="0" t="n">
        <v>20</v>
      </c>
      <c r="E3873" s="0" t="n">
        <v>87</v>
      </c>
      <c r="F3873" s="0" t="s">
        <v>29</v>
      </c>
      <c r="G3873" s="5" t="n">
        <f aca="false">OR(C3873="M15",C3873="M10")</f>
        <v>0</v>
      </c>
      <c r="H3873" s="5" t="n">
        <f aca="false">AND(D3873&lt;=7,D3873&gt;=4)</f>
        <v>0</v>
      </c>
      <c r="I3873" s="5" t="n">
        <f aca="false">AND(B3873&gt;=$P$1,B3873&lt;=$Q$1)</f>
        <v>0</v>
      </c>
      <c r="J3873" s="0" t="n">
        <f aca="false">VLOOKUP(D3873,Товар!$A$1:$F$61,5)</f>
        <v>500</v>
      </c>
      <c r="K3873" s="5" t="n">
        <f aca="false">IF(F3873="Поступление",TRUE())</f>
        <v>0</v>
      </c>
      <c r="L3873" s="5" t="n">
        <f aca="false">AND(G3873,H3873,I3873,K3873)</f>
        <v>0</v>
      </c>
      <c r="M3873" s="0" t="n">
        <f aca="false">IF(L3873,1,0)</f>
        <v>0</v>
      </c>
      <c r="N3873" s="0" t="n">
        <f aca="false">E3873*J3873*M3873</f>
        <v>0</v>
      </c>
    </row>
    <row r="3874" customFormat="false" ht="14.25" hidden="false" customHeight="false" outlineLevel="0" collapsed="false">
      <c r="A3874" s="0" t="n">
        <v>3873</v>
      </c>
      <c r="B3874" s="3" t="n">
        <v>45152</v>
      </c>
      <c r="C3874" s="4" t="s">
        <v>28</v>
      </c>
      <c r="D3874" s="0" t="n">
        <v>21</v>
      </c>
      <c r="E3874" s="0" t="n">
        <v>94</v>
      </c>
      <c r="F3874" s="0" t="s">
        <v>29</v>
      </c>
      <c r="G3874" s="5" t="n">
        <f aca="false">OR(C3874="M15",C3874="M10")</f>
        <v>0</v>
      </c>
      <c r="H3874" s="5" t="n">
        <f aca="false">AND(D3874&lt;=7,D3874&gt;=4)</f>
        <v>0</v>
      </c>
      <c r="I3874" s="5" t="n">
        <f aca="false">AND(B3874&gt;=$P$1,B3874&lt;=$Q$1)</f>
        <v>0</v>
      </c>
      <c r="J3874" s="0" t="n">
        <f aca="false">VLOOKUP(D3874,Товар!$A$1:$F$61,5)</f>
        <v>500</v>
      </c>
      <c r="K3874" s="5" t="n">
        <f aca="false">IF(F3874="Поступление",TRUE())</f>
        <v>0</v>
      </c>
      <c r="L3874" s="5" t="n">
        <f aca="false">AND(G3874,H3874,I3874,K3874)</f>
        <v>0</v>
      </c>
      <c r="M3874" s="0" t="n">
        <f aca="false">IF(L3874,1,0)</f>
        <v>0</v>
      </c>
      <c r="N3874" s="0" t="n">
        <f aca="false">E3874*J3874*M3874</f>
        <v>0</v>
      </c>
    </row>
    <row r="3875" customFormat="false" ht="14.25" hidden="false" customHeight="false" outlineLevel="0" collapsed="false">
      <c r="A3875" s="0" t="n">
        <v>3874</v>
      </c>
      <c r="B3875" s="3" t="n">
        <v>45152</v>
      </c>
      <c r="C3875" s="4" t="s">
        <v>28</v>
      </c>
      <c r="D3875" s="0" t="n">
        <v>22</v>
      </c>
      <c r="E3875" s="0" t="n">
        <v>96</v>
      </c>
      <c r="F3875" s="0" t="s">
        <v>29</v>
      </c>
      <c r="G3875" s="5" t="n">
        <f aca="false">OR(C3875="M15",C3875="M10")</f>
        <v>0</v>
      </c>
      <c r="H3875" s="5" t="n">
        <f aca="false">AND(D3875&lt;=7,D3875&gt;=4)</f>
        <v>0</v>
      </c>
      <c r="I3875" s="5" t="n">
        <f aca="false">AND(B3875&gt;=$P$1,B3875&lt;=$Q$1)</f>
        <v>0</v>
      </c>
      <c r="J3875" s="0" t="n">
        <f aca="false">VLOOKUP(D3875,Товар!$A$1:$F$61,5)</f>
        <v>600</v>
      </c>
      <c r="K3875" s="5" t="n">
        <f aca="false">IF(F3875="Поступление",TRUE())</f>
        <v>0</v>
      </c>
      <c r="L3875" s="5" t="n">
        <f aca="false">AND(G3875,H3875,I3875,K3875)</f>
        <v>0</v>
      </c>
      <c r="M3875" s="0" t="n">
        <f aca="false">IF(L3875,1,0)</f>
        <v>0</v>
      </c>
      <c r="N3875" s="0" t="n">
        <f aca="false">E3875*J3875*M3875</f>
        <v>0</v>
      </c>
    </row>
    <row r="3876" customFormat="false" ht="14.25" hidden="false" customHeight="false" outlineLevel="0" collapsed="false">
      <c r="A3876" s="0" t="n">
        <v>3875</v>
      </c>
      <c r="B3876" s="3" t="n">
        <v>45152</v>
      </c>
      <c r="C3876" s="4" t="s">
        <v>28</v>
      </c>
      <c r="D3876" s="0" t="n">
        <v>23</v>
      </c>
      <c r="E3876" s="0" t="n">
        <v>93</v>
      </c>
      <c r="F3876" s="0" t="s">
        <v>29</v>
      </c>
      <c r="G3876" s="5" t="n">
        <f aca="false">OR(C3876="M15",C3876="M10")</f>
        <v>0</v>
      </c>
      <c r="H3876" s="5" t="n">
        <f aca="false">AND(D3876&lt;=7,D3876&gt;=4)</f>
        <v>0</v>
      </c>
      <c r="I3876" s="5" t="n">
        <f aca="false">AND(B3876&gt;=$P$1,B3876&lt;=$Q$1)</f>
        <v>0</v>
      </c>
      <c r="J3876" s="0" t="n">
        <f aca="false">VLOOKUP(D3876,Товар!$A$1:$F$61,5)</f>
        <v>1000</v>
      </c>
      <c r="K3876" s="5" t="n">
        <f aca="false">IF(F3876="Поступление",TRUE())</f>
        <v>0</v>
      </c>
      <c r="L3876" s="5" t="n">
        <f aca="false">AND(G3876,H3876,I3876,K3876)</f>
        <v>0</v>
      </c>
      <c r="M3876" s="0" t="n">
        <f aca="false">IF(L3876,1,0)</f>
        <v>0</v>
      </c>
      <c r="N3876" s="0" t="n">
        <f aca="false">E3876*J3876*M3876</f>
        <v>0</v>
      </c>
    </row>
    <row r="3877" customFormat="false" ht="14.25" hidden="false" customHeight="false" outlineLevel="0" collapsed="false">
      <c r="A3877" s="0" t="n">
        <v>3876</v>
      </c>
      <c r="B3877" s="3" t="n">
        <v>45152</v>
      </c>
      <c r="C3877" s="4" t="s">
        <v>28</v>
      </c>
      <c r="D3877" s="0" t="n">
        <v>24</v>
      </c>
      <c r="E3877" s="0" t="n">
        <v>91</v>
      </c>
      <c r="F3877" s="0" t="s">
        <v>29</v>
      </c>
      <c r="G3877" s="5" t="n">
        <f aca="false">OR(C3877="M15",C3877="M10")</f>
        <v>0</v>
      </c>
      <c r="H3877" s="5" t="n">
        <f aca="false">AND(D3877&lt;=7,D3877&gt;=4)</f>
        <v>0</v>
      </c>
      <c r="I3877" s="5" t="n">
        <f aca="false">AND(B3877&gt;=$P$1,B3877&lt;=$Q$1)</f>
        <v>0</v>
      </c>
      <c r="J3877" s="0" t="n">
        <f aca="false">VLOOKUP(D3877,Товар!$A$1:$F$61,5)</f>
        <v>200</v>
      </c>
      <c r="K3877" s="5" t="n">
        <f aca="false">IF(F3877="Поступление",TRUE())</f>
        <v>0</v>
      </c>
      <c r="L3877" s="5" t="n">
        <f aca="false">AND(G3877,H3877,I3877,K3877)</f>
        <v>0</v>
      </c>
      <c r="M3877" s="0" t="n">
        <f aca="false">IF(L3877,1,0)</f>
        <v>0</v>
      </c>
      <c r="N3877" s="0" t="n">
        <f aca="false">E3877*J3877*M3877</f>
        <v>0</v>
      </c>
    </row>
    <row r="3878" customFormat="false" ht="14.25" hidden="false" customHeight="false" outlineLevel="0" collapsed="false">
      <c r="A3878" s="0" t="n">
        <v>3877</v>
      </c>
      <c r="B3878" s="3" t="n">
        <v>45152</v>
      </c>
      <c r="C3878" s="4" t="s">
        <v>28</v>
      </c>
      <c r="D3878" s="0" t="n">
        <v>25</v>
      </c>
      <c r="E3878" s="0" t="n">
        <v>73</v>
      </c>
      <c r="F3878" s="0" t="s">
        <v>29</v>
      </c>
      <c r="G3878" s="5" t="n">
        <f aca="false">OR(C3878="M15",C3878="M10")</f>
        <v>0</v>
      </c>
      <c r="H3878" s="5" t="n">
        <f aca="false">AND(D3878&lt;=7,D3878&gt;=4)</f>
        <v>0</v>
      </c>
      <c r="I3878" s="5" t="n">
        <f aca="false">AND(B3878&gt;=$P$1,B3878&lt;=$Q$1)</f>
        <v>0</v>
      </c>
      <c r="J3878" s="0" t="n">
        <f aca="false">VLOOKUP(D3878,Товар!$A$1:$F$61,5)</f>
        <v>250</v>
      </c>
      <c r="K3878" s="5" t="n">
        <f aca="false">IF(F3878="Поступление",TRUE())</f>
        <v>0</v>
      </c>
      <c r="L3878" s="5" t="n">
        <f aca="false">AND(G3878,H3878,I3878,K3878)</f>
        <v>0</v>
      </c>
      <c r="M3878" s="0" t="n">
        <f aca="false">IF(L3878,1,0)</f>
        <v>0</v>
      </c>
      <c r="N3878" s="0" t="n">
        <f aca="false">E3878*J3878*M3878</f>
        <v>0</v>
      </c>
    </row>
    <row r="3879" customFormat="false" ht="14.25" hidden="false" customHeight="false" outlineLevel="0" collapsed="false">
      <c r="A3879" s="0" t="n">
        <v>3878</v>
      </c>
      <c r="B3879" s="3" t="n">
        <v>45152</v>
      </c>
      <c r="C3879" s="4" t="s">
        <v>28</v>
      </c>
      <c r="D3879" s="0" t="n">
        <v>26</v>
      </c>
      <c r="E3879" s="0" t="n">
        <v>94</v>
      </c>
      <c r="F3879" s="0" t="s">
        <v>29</v>
      </c>
      <c r="G3879" s="5" t="n">
        <f aca="false">OR(C3879="M15",C3879="M10")</f>
        <v>0</v>
      </c>
      <c r="H3879" s="5" t="n">
        <f aca="false">AND(D3879&lt;=7,D3879&gt;=4)</f>
        <v>0</v>
      </c>
      <c r="I3879" s="5" t="n">
        <f aca="false">AND(B3879&gt;=$P$1,B3879&lt;=$Q$1)</f>
        <v>0</v>
      </c>
      <c r="J3879" s="0" t="n">
        <f aca="false">VLOOKUP(D3879,Товар!$A$1:$F$61,5)</f>
        <v>300</v>
      </c>
      <c r="K3879" s="5" t="n">
        <f aca="false">IF(F3879="Поступление",TRUE())</f>
        <v>0</v>
      </c>
      <c r="L3879" s="5" t="n">
        <f aca="false">AND(G3879,H3879,I3879,K3879)</f>
        <v>0</v>
      </c>
      <c r="M3879" s="0" t="n">
        <f aca="false">IF(L3879,1,0)</f>
        <v>0</v>
      </c>
      <c r="N3879" s="0" t="n">
        <f aca="false">E3879*J3879*M3879</f>
        <v>0</v>
      </c>
    </row>
    <row r="3880" customFormat="false" ht="14.25" hidden="false" customHeight="false" outlineLevel="0" collapsed="false">
      <c r="A3880" s="0" t="n">
        <v>3879</v>
      </c>
      <c r="B3880" s="3" t="n">
        <v>45152</v>
      </c>
      <c r="C3880" s="4" t="s">
        <v>28</v>
      </c>
      <c r="D3880" s="0" t="n">
        <v>27</v>
      </c>
      <c r="E3880" s="0" t="n">
        <v>96</v>
      </c>
      <c r="F3880" s="0" t="s">
        <v>29</v>
      </c>
      <c r="G3880" s="5" t="n">
        <f aca="false">OR(C3880="M15",C3880="M10")</f>
        <v>0</v>
      </c>
      <c r="H3880" s="5" t="n">
        <f aca="false">AND(D3880&lt;=7,D3880&gt;=4)</f>
        <v>0</v>
      </c>
      <c r="I3880" s="5" t="n">
        <f aca="false">AND(B3880&gt;=$P$1,B3880&lt;=$Q$1)</f>
        <v>0</v>
      </c>
      <c r="J3880" s="0" t="n">
        <f aca="false">VLOOKUP(D3880,Товар!$A$1:$F$61,5)</f>
        <v>100</v>
      </c>
      <c r="K3880" s="5" t="n">
        <f aca="false">IF(F3880="Поступление",TRUE())</f>
        <v>0</v>
      </c>
      <c r="L3880" s="5" t="n">
        <f aca="false">AND(G3880,H3880,I3880,K3880)</f>
        <v>0</v>
      </c>
      <c r="M3880" s="0" t="n">
        <f aca="false">IF(L3880,1,0)</f>
        <v>0</v>
      </c>
      <c r="N3880" s="0" t="n">
        <f aca="false">E3880*J3880*M3880</f>
        <v>0</v>
      </c>
    </row>
    <row r="3881" customFormat="false" ht="14.25" hidden="false" customHeight="false" outlineLevel="0" collapsed="false">
      <c r="A3881" s="0" t="n">
        <v>3880</v>
      </c>
      <c r="B3881" s="3" t="n">
        <v>45152</v>
      </c>
      <c r="C3881" s="4" t="s">
        <v>28</v>
      </c>
      <c r="D3881" s="0" t="n">
        <v>28</v>
      </c>
      <c r="E3881" s="0" t="n">
        <v>95</v>
      </c>
      <c r="F3881" s="0" t="s">
        <v>29</v>
      </c>
      <c r="G3881" s="5" t="n">
        <f aca="false">OR(C3881="M15",C3881="M10")</f>
        <v>0</v>
      </c>
      <c r="H3881" s="5" t="n">
        <f aca="false">AND(D3881&lt;=7,D3881&gt;=4)</f>
        <v>0</v>
      </c>
      <c r="I3881" s="5" t="n">
        <f aca="false">AND(B3881&gt;=$P$1,B3881&lt;=$Q$1)</f>
        <v>0</v>
      </c>
      <c r="J3881" s="0" t="n">
        <f aca="false">VLOOKUP(D3881,Товар!$A$1:$F$61,5)</f>
        <v>250</v>
      </c>
      <c r="K3881" s="5" t="n">
        <f aca="false">IF(F3881="Поступление",TRUE())</f>
        <v>0</v>
      </c>
      <c r="L3881" s="5" t="n">
        <f aca="false">AND(G3881,H3881,I3881,K3881)</f>
        <v>0</v>
      </c>
      <c r="M3881" s="0" t="n">
        <f aca="false">IF(L3881,1,0)</f>
        <v>0</v>
      </c>
      <c r="N3881" s="0" t="n">
        <f aca="false">E3881*J3881*M3881</f>
        <v>0</v>
      </c>
    </row>
    <row r="3882" customFormat="false" ht="14.25" hidden="false" customHeight="false" outlineLevel="0" collapsed="false">
      <c r="A3882" s="0" t="n">
        <v>3881</v>
      </c>
      <c r="B3882" s="3" t="n">
        <v>45152</v>
      </c>
      <c r="C3882" s="4" t="s">
        <v>28</v>
      </c>
      <c r="D3882" s="0" t="n">
        <v>29</v>
      </c>
      <c r="E3882" s="0" t="n">
        <v>97</v>
      </c>
      <c r="F3882" s="0" t="s">
        <v>29</v>
      </c>
      <c r="G3882" s="5" t="n">
        <f aca="false">OR(C3882="M15",C3882="M10")</f>
        <v>0</v>
      </c>
      <c r="H3882" s="5" t="n">
        <f aca="false">AND(D3882&lt;=7,D3882&gt;=4)</f>
        <v>0</v>
      </c>
      <c r="I3882" s="5" t="n">
        <f aca="false">AND(B3882&gt;=$P$1,B3882&lt;=$Q$1)</f>
        <v>0</v>
      </c>
      <c r="J3882" s="0" t="n">
        <f aca="false">VLOOKUP(D3882,Товар!$A$1:$F$61,5)</f>
        <v>250</v>
      </c>
      <c r="K3882" s="5" t="n">
        <f aca="false">IF(F3882="Поступление",TRUE())</f>
        <v>0</v>
      </c>
      <c r="L3882" s="5" t="n">
        <f aca="false">AND(G3882,H3882,I3882,K3882)</f>
        <v>0</v>
      </c>
      <c r="M3882" s="0" t="n">
        <f aca="false">IF(L3882,1,0)</f>
        <v>0</v>
      </c>
      <c r="N3882" s="0" t="n">
        <f aca="false">E3882*J3882*M3882</f>
        <v>0</v>
      </c>
    </row>
    <row r="3883" customFormat="false" ht="14.25" hidden="false" customHeight="false" outlineLevel="0" collapsed="false">
      <c r="A3883" s="0" t="n">
        <v>3882</v>
      </c>
      <c r="B3883" s="3" t="n">
        <v>45152</v>
      </c>
      <c r="C3883" s="4" t="s">
        <v>28</v>
      </c>
      <c r="D3883" s="0" t="n">
        <v>30</v>
      </c>
      <c r="E3883" s="0" t="n">
        <v>84</v>
      </c>
      <c r="F3883" s="0" t="s">
        <v>29</v>
      </c>
      <c r="G3883" s="5" t="n">
        <f aca="false">OR(C3883="M15",C3883="M10")</f>
        <v>0</v>
      </c>
      <c r="H3883" s="5" t="n">
        <f aca="false">AND(D3883&lt;=7,D3883&gt;=4)</f>
        <v>0</v>
      </c>
      <c r="I3883" s="5" t="n">
        <f aca="false">AND(B3883&gt;=$P$1,B3883&lt;=$Q$1)</f>
        <v>0</v>
      </c>
      <c r="J3883" s="0" t="n">
        <f aca="false">VLOOKUP(D3883,Товар!$A$1:$F$61,5)</f>
        <v>100</v>
      </c>
      <c r="K3883" s="5" t="n">
        <f aca="false">IF(F3883="Поступление",TRUE())</f>
        <v>0</v>
      </c>
      <c r="L3883" s="5" t="n">
        <f aca="false">AND(G3883,H3883,I3883,K3883)</f>
        <v>0</v>
      </c>
      <c r="M3883" s="0" t="n">
        <f aca="false">IF(L3883,1,0)</f>
        <v>0</v>
      </c>
      <c r="N3883" s="0" t="n">
        <f aca="false">E3883*J3883*M3883</f>
        <v>0</v>
      </c>
    </row>
    <row r="3884" customFormat="false" ht="14.25" hidden="false" customHeight="false" outlineLevel="0" collapsed="false">
      <c r="A3884" s="0" t="n">
        <v>3883</v>
      </c>
      <c r="B3884" s="3" t="n">
        <v>45152</v>
      </c>
      <c r="C3884" s="4" t="s">
        <v>28</v>
      </c>
      <c r="D3884" s="0" t="n">
        <v>31</v>
      </c>
      <c r="E3884" s="0" t="n">
        <v>83</v>
      </c>
      <c r="F3884" s="0" t="s">
        <v>29</v>
      </c>
      <c r="G3884" s="5" t="n">
        <f aca="false">OR(C3884="M15",C3884="M10")</f>
        <v>0</v>
      </c>
      <c r="H3884" s="5" t="n">
        <f aca="false">AND(D3884&lt;=7,D3884&gt;=4)</f>
        <v>0</v>
      </c>
      <c r="I3884" s="5" t="n">
        <f aca="false">AND(B3884&gt;=$P$1,B3884&lt;=$Q$1)</f>
        <v>0</v>
      </c>
      <c r="J3884" s="0" t="n">
        <f aca="false">VLOOKUP(D3884,Товар!$A$1:$F$61,5)</f>
        <v>80</v>
      </c>
      <c r="K3884" s="5" t="n">
        <f aca="false">IF(F3884="Поступление",TRUE())</f>
        <v>0</v>
      </c>
      <c r="L3884" s="5" t="n">
        <f aca="false">AND(G3884,H3884,I3884,K3884)</f>
        <v>0</v>
      </c>
      <c r="M3884" s="0" t="n">
        <f aca="false">IF(L3884,1,0)</f>
        <v>0</v>
      </c>
      <c r="N3884" s="0" t="n">
        <f aca="false">E3884*J3884*M3884</f>
        <v>0</v>
      </c>
    </row>
    <row r="3885" customFormat="false" ht="14.25" hidden="false" customHeight="false" outlineLevel="0" collapsed="false">
      <c r="A3885" s="0" t="n">
        <v>3884</v>
      </c>
      <c r="B3885" s="3" t="n">
        <v>45152</v>
      </c>
      <c r="C3885" s="4" t="s">
        <v>28</v>
      </c>
      <c r="D3885" s="0" t="n">
        <v>32</v>
      </c>
      <c r="E3885" s="0" t="n">
        <v>81</v>
      </c>
      <c r="F3885" s="0" t="s">
        <v>29</v>
      </c>
      <c r="G3885" s="5" t="n">
        <f aca="false">OR(C3885="M15",C3885="M10")</f>
        <v>0</v>
      </c>
      <c r="H3885" s="5" t="n">
        <f aca="false">AND(D3885&lt;=7,D3885&gt;=4)</f>
        <v>0</v>
      </c>
      <c r="I3885" s="5" t="n">
        <f aca="false">AND(B3885&gt;=$P$1,B3885&lt;=$Q$1)</f>
        <v>0</v>
      </c>
      <c r="J3885" s="0" t="n">
        <f aca="false">VLOOKUP(D3885,Товар!$A$1:$F$61,5)</f>
        <v>100</v>
      </c>
      <c r="K3885" s="5" t="n">
        <f aca="false">IF(F3885="Поступление",TRUE())</f>
        <v>0</v>
      </c>
      <c r="L3885" s="5" t="n">
        <f aca="false">AND(G3885,H3885,I3885,K3885)</f>
        <v>0</v>
      </c>
      <c r="M3885" s="0" t="n">
        <f aca="false">IF(L3885,1,0)</f>
        <v>0</v>
      </c>
      <c r="N3885" s="0" t="n">
        <f aca="false">E3885*J3885*M3885</f>
        <v>0</v>
      </c>
    </row>
    <row r="3886" customFormat="false" ht="14.25" hidden="false" customHeight="false" outlineLevel="0" collapsed="false">
      <c r="A3886" s="0" t="n">
        <v>3885</v>
      </c>
      <c r="B3886" s="3" t="n">
        <v>45152</v>
      </c>
      <c r="C3886" s="4" t="s">
        <v>28</v>
      </c>
      <c r="D3886" s="0" t="n">
        <v>33</v>
      </c>
      <c r="E3886" s="0" t="n">
        <v>87</v>
      </c>
      <c r="F3886" s="0" t="s">
        <v>29</v>
      </c>
      <c r="G3886" s="5" t="n">
        <f aca="false">OR(C3886="M15",C3886="M10")</f>
        <v>0</v>
      </c>
      <c r="H3886" s="5" t="n">
        <f aca="false">AND(D3886&lt;=7,D3886&gt;=4)</f>
        <v>0</v>
      </c>
      <c r="I3886" s="5" t="n">
        <f aca="false">AND(B3886&gt;=$P$1,B3886&lt;=$Q$1)</f>
        <v>0</v>
      </c>
      <c r="J3886" s="0" t="n">
        <f aca="false">VLOOKUP(D3886,Товар!$A$1:$F$61,5)</f>
        <v>100</v>
      </c>
      <c r="K3886" s="5" t="n">
        <f aca="false">IF(F3886="Поступление",TRUE())</f>
        <v>0</v>
      </c>
      <c r="L3886" s="5" t="n">
        <f aca="false">AND(G3886,H3886,I3886,K3886)</f>
        <v>0</v>
      </c>
      <c r="M3886" s="0" t="n">
        <f aca="false">IF(L3886,1,0)</f>
        <v>0</v>
      </c>
      <c r="N3886" s="0" t="n">
        <f aca="false">E3886*J3886*M3886</f>
        <v>0</v>
      </c>
    </row>
    <row r="3887" customFormat="false" ht="14.25" hidden="false" customHeight="false" outlineLevel="0" collapsed="false">
      <c r="A3887" s="0" t="n">
        <v>3886</v>
      </c>
      <c r="B3887" s="3" t="n">
        <v>45152</v>
      </c>
      <c r="C3887" s="4" t="s">
        <v>28</v>
      </c>
      <c r="D3887" s="0" t="n">
        <v>34</v>
      </c>
      <c r="E3887" s="0" t="n">
        <v>73</v>
      </c>
      <c r="F3887" s="0" t="s">
        <v>29</v>
      </c>
      <c r="G3887" s="5" t="n">
        <f aca="false">OR(C3887="M15",C3887="M10")</f>
        <v>0</v>
      </c>
      <c r="H3887" s="5" t="n">
        <f aca="false">AND(D3887&lt;=7,D3887&gt;=4)</f>
        <v>0</v>
      </c>
      <c r="I3887" s="5" t="n">
        <f aca="false">AND(B3887&gt;=$P$1,B3887&lt;=$Q$1)</f>
        <v>0</v>
      </c>
      <c r="J3887" s="0" t="n">
        <f aca="false">VLOOKUP(D3887,Товар!$A$1:$F$61,5)</f>
        <v>200</v>
      </c>
      <c r="K3887" s="5" t="n">
        <f aca="false">IF(F3887="Поступление",TRUE())</f>
        <v>0</v>
      </c>
      <c r="L3887" s="5" t="n">
        <f aca="false">AND(G3887,H3887,I3887,K3887)</f>
        <v>0</v>
      </c>
      <c r="M3887" s="0" t="n">
        <f aca="false">IF(L3887,1,0)</f>
        <v>0</v>
      </c>
      <c r="N3887" s="0" t="n">
        <f aca="false">E3887*J3887*M3887</f>
        <v>0</v>
      </c>
    </row>
    <row r="3888" customFormat="false" ht="14.25" hidden="false" customHeight="false" outlineLevel="0" collapsed="false">
      <c r="A3888" s="0" t="n">
        <v>3887</v>
      </c>
      <c r="B3888" s="3" t="n">
        <v>45152</v>
      </c>
      <c r="C3888" s="4" t="s">
        <v>28</v>
      </c>
      <c r="D3888" s="0" t="n">
        <v>35</v>
      </c>
      <c r="E3888" s="0" t="n">
        <v>71</v>
      </c>
      <c r="F3888" s="0" t="s">
        <v>29</v>
      </c>
      <c r="G3888" s="5" t="n">
        <f aca="false">OR(C3888="M15",C3888="M10")</f>
        <v>0</v>
      </c>
      <c r="H3888" s="5" t="n">
        <f aca="false">AND(D3888&lt;=7,D3888&gt;=4)</f>
        <v>0</v>
      </c>
      <c r="I3888" s="5" t="n">
        <f aca="false">AND(B3888&gt;=$P$1,B3888&lt;=$Q$1)</f>
        <v>0</v>
      </c>
      <c r="J3888" s="0" t="n">
        <f aca="false">VLOOKUP(D3888,Товар!$A$1:$F$61,5)</f>
        <v>300</v>
      </c>
      <c r="K3888" s="5" t="n">
        <f aca="false">IF(F3888="Поступление",TRUE())</f>
        <v>0</v>
      </c>
      <c r="L3888" s="5" t="n">
        <f aca="false">AND(G3888,H3888,I3888,K3888)</f>
        <v>0</v>
      </c>
      <c r="M3888" s="0" t="n">
        <f aca="false">IF(L3888,1,0)</f>
        <v>0</v>
      </c>
      <c r="N3888" s="0" t="n">
        <f aca="false">E3888*J3888*M3888</f>
        <v>0</v>
      </c>
    </row>
    <row r="3889" customFormat="false" ht="14.25" hidden="false" customHeight="false" outlineLevel="0" collapsed="false">
      <c r="A3889" s="0" t="n">
        <v>3888</v>
      </c>
      <c r="B3889" s="3" t="n">
        <v>45152</v>
      </c>
      <c r="C3889" s="4" t="s">
        <v>28</v>
      </c>
      <c r="D3889" s="0" t="n">
        <v>36</v>
      </c>
      <c r="E3889" s="0" t="n">
        <v>85</v>
      </c>
      <c r="F3889" s="0" t="s">
        <v>29</v>
      </c>
      <c r="G3889" s="5" t="n">
        <f aca="false">OR(C3889="M15",C3889="M10")</f>
        <v>0</v>
      </c>
      <c r="H3889" s="5" t="n">
        <f aca="false">AND(D3889&lt;=7,D3889&gt;=4)</f>
        <v>0</v>
      </c>
      <c r="I3889" s="5" t="n">
        <f aca="false">AND(B3889&gt;=$P$1,B3889&lt;=$Q$1)</f>
        <v>0</v>
      </c>
      <c r="J3889" s="0" t="n">
        <f aca="false">VLOOKUP(D3889,Товар!$A$1:$F$61,5)</f>
        <v>400</v>
      </c>
      <c r="K3889" s="5" t="n">
        <f aca="false">IF(F3889="Поступление",TRUE())</f>
        <v>0</v>
      </c>
      <c r="L3889" s="5" t="n">
        <f aca="false">AND(G3889,H3889,I3889,K3889)</f>
        <v>0</v>
      </c>
      <c r="M3889" s="0" t="n">
        <f aca="false">IF(L3889,1,0)</f>
        <v>0</v>
      </c>
      <c r="N3889" s="0" t="n">
        <f aca="false">E3889*J3889*M3889</f>
        <v>0</v>
      </c>
    </row>
    <row r="3890" customFormat="false" ht="14.25" hidden="false" customHeight="false" outlineLevel="0" collapsed="false">
      <c r="A3890" s="0" t="n">
        <v>3889</v>
      </c>
      <c r="B3890" s="3" t="n">
        <v>45152</v>
      </c>
      <c r="C3890" s="4" t="s">
        <v>10</v>
      </c>
      <c r="D3890" s="0" t="n">
        <v>37</v>
      </c>
      <c r="E3890" s="0" t="n">
        <v>367</v>
      </c>
      <c r="F3890" s="0" t="s">
        <v>29</v>
      </c>
      <c r="G3890" s="5" t="n">
        <f aca="false">OR(C3890="M15",C3890="M10")</f>
        <v>0</v>
      </c>
      <c r="H3890" s="5" t="n">
        <f aca="false">AND(D3890&lt;=7,D3890&gt;=4)</f>
        <v>0</v>
      </c>
      <c r="I3890" s="5" t="n">
        <f aca="false">AND(B3890&gt;=$P$1,B3890&lt;=$Q$1)</f>
        <v>0</v>
      </c>
      <c r="J3890" s="0" t="n">
        <f aca="false">VLOOKUP(D3890,Товар!$A$1:$F$61,5)</f>
        <v>200</v>
      </c>
      <c r="K3890" s="5" t="n">
        <f aca="false">IF(F3890="Поступление",TRUE())</f>
        <v>0</v>
      </c>
      <c r="L3890" s="5" t="n">
        <f aca="false">AND(G3890,H3890,I3890,K3890)</f>
        <v>0</v>
      </c>
      <c r="M3890" s="0" t="n">
        <f aca="false">IF(L3890,1,0)</f>
        <v>0</v>
      </c>
      <c r="N3890" s="0" t="n">
        <f aca="false">E3890*J3890*M3890</f>
        <v>0</v>
      </c>
    </row>
    <row r="3891" customFormat="false" ht="14.25" hidden="false" customHeight="false" outlineLevel="0" collapsed="false">
      <c r="A3891" s="0" t="n">
        <v>3890</v>
      </c>
      <c r="B3891" s="3" t="n">
        <v>45152</v>
      </c>
      <c r="C3891" s="4" t="s">
        <v>10</v>
      </c>
      <c r="D3891" s="0" t="n">
        <v>38</v>
      </c>
      <c r="E3891" s="0" t="n">
        <v>205</v>
      </c>
      <c r="F3891" s="0" t="s">
        <v>29</v>
      </c>
      <c r="G3891" s="5" t="n">
        <f aca="false">OR(C3891="M15",C3891="M10")</f>
        <v>0</v>
      </c>
      <c r="H3891" s="5" t="n">
        <f aca="false">AND(D3891&lt;=7,D3891&gt;=4)</f>
        <v>0</v>
      </c>
      <c r="I3891" s="5" t="n">
        <f aca="false">AND(B3891&gt;=$P$1,B3891&lt;=$Q$1)</f>
        <v>0</v>
      </c>
      <c r="J3891" s="0" t="n">
        <f aca="false">VLOOKUP(D3891,Товар!$A$1:$F$61,5)</f>
        <v>200</v>
      </c>
      <c r="K3891" s="5" t="n">
        <f aca="false">IF(F3891="Поступление",TRUE())</f>
        <v>0</v>
      </c>
      <c r="L3891" s="5" t="n">
        <f aca="false">AND(G3891,H3891,I3891,K3891)</f>
        <v>0</v>
      </c>
      <c r="M3891" s="0" t="n">
        <f aca="false">IF(L3891,1,0)</f>
        <v>0</v>
      </c>
      <c r="N3891" s="0" t="n">
        <f aca="false">E3891*J3891*M3891</f>
        <v>0</v>
      </c>
    </row>
    <row r="3892" customFormat="false" ht="14.25" hidden="false" customHeight="false" outlineLevel="0" collapsed="false">
      <c r="A3892" s="0" t="n">
        <v>3891</v>
      </c>
      <c r="B3892" s="3" t="n">
        <v>45152</v>
      </c>
      <c r="C3892" s="4" t="s">
        <v>10</v>
      </c>
      <c r="D3892" s="0" t="n">
        <v>39</v>
      </c>
      <c r="E3892" s="0" t="n">
        <v>357</v>
      </c>
      <c r="F3892" s="0" t="s">
        <v>29</v>
      </c>
      <c r="G3892" s="5" t="n">
        <f aca="false">OR(C3892="M15",C3892="M10")</f>
        <v>0</v>
      </c>
      <c r="H3892" s="5" t="n">
        <f aca="false">AND(D3892&lt;=7,D3892&gt;=4)</f>
        <v>0</v>
      </c>
      <c r="I3892" s="5" t="n">
        <f aca="false">AND(B3892&gt;=$P$1,B3892&lt;=$Q$1)</f>
        <v>0</v>
      </c>
      <c r="J3892" s="0" t="n">
        <f aca="false">VLOOKUP(D3892,Товар!$A$1:$F$61,5)</f>
        <v>250</v>
      </c>
      <c r="K3892" s="5" t="n">
        <f aca="false">IF(F3892="Поступление",TRUE())</f>
        <v>0</v>
      </c>
      <c r="L3892" s="5" t="n">
        <f aca="false">AND(G3892,H3892,I3892,K3892)</f>
        <v>0</v>
      </c>
      <c r="M3892" s="0" t="n">
        <f aca="false">IF(L3892,1,0)</f>
        <v>0</v>
      </c>
      <c r="N3892" s="0" t="n">
        <f aca="false">E3892*J3892*M3892</f>
        <v>0</v>
      </c>
    </row>
    <row r="3893" customFormat="false" ht="14.25" hidden="false" customHeight="false" outlineLevel="0" collapsed="false">
      <c r="A3893" s="0" t="n">
        <v>3892</v>
      </c>
      <c r="B3893" s="3" t="n">
        <v>45152</v>
      </c>
      <c r="C3893" s="4" t="s">
        <v>10</v>
      </c>
      <c r="D3893" s="0" t="n">
        <v>40</v>
      </c>
      <c r="E3893" s="0" t="n">
        <v>268</v>
      </c>
      <c r="F3893" s="0" t="s">
        <v>29</v>
      </c>
      <c r="G3893" s="5" t="n">
        <f aca="false">OR(C3893="M15",C3893="M10")</f>
        <v>0</v>
      </c>
      <c r="H3893" s="5" t="n">
        <f aca="false">AND(D3893&lt;=7,D3893&gt;=4)</f>
        <v>0</v>
      </c>
      <c r="I3893" s="5" t="n">
        <f aca="false">AND(B3893&gt;=$P$1,B3893&lt;=$Q$1)</f>
        <v>0</v>
      </c>
      <c r="J3893" s="0" t="n">
        <f aca="false">VLOOKUP(D3893,Товар!$A$1:$F$61,5)</f>
        <v>200</v>
      </c>
      <c r="K3893" s="5" t="n">
        <f aca="false">IF(F3893="Поступление",TRUE())</f>
        <v>0</v>
      </c>
      <c r="L3893" s="5" t="n">
        <f aca="false">AND(G3893,H3893,I3893,K3893)</f>
        <v>0</v>
      </c>
      <c r="M3893" s="0" t="n">
        <f aca="false">IF(L3893,1,0)</f>
        <v>0</v>
      </c>
      <c r="N3893" s="0" t="n">
        <f aca="false">E3893*J3893*M3893</f>
        <v>0</v>
      </c>
    </row>
    <row r="3894" customFormat="false" ht="14.25" hidden="false" customHeight="false" outlineLevel="0" collapsed="false">
      <c r="A3894" s="0" t="n">
        <v>3893</v>
      </c>
      <c r="B3894" s="3" t="n">
        <v>45152</v>
      </c>
      <c r="C3894" s="4" t="s">
        <v>10</v>
      </c>
      <c r="D3894" s="0" t="n">
        <v>41</v>
      </c>
      <c r="E3894" s="0" t="n">
        <v>279</v>
      </c>
      <c r="F3894" s="0" t="s">
        <v>29</v>
      </c>
      <c r="G3894" s="5" t="n">
        <f aca="false">OR(C3894="M15",C3894="M10")</f>
        <v>0</v>
      </c>
      <c r="H3894" s="5" t="n">
        <f aca="false">AND(D3894&lt;=7,D3894&gt;=4)</f>
        <v>0</v>
      </c>
      <c r="I3894" s="5" t="n">
        <f aca="false">AND(B3894&gt;=$P$1,B3894&lt;=$Q$1)</f>
        <v>0</v>
      </c>
      <c r="J3894" s="0" t="n">
        <f aca="false">VLOOKUP(D3894,Товар!$A$1:$F$61,5)</f>
        <v>100</v>
      </c>
      <c r="K3894" s="5" t="n">
        <f aca="false">IF(F3894="Поступление",TRUE())</f>
        <v>0</v>
      </c>
      <c r="L3894" s="5" t="n">
        <f aca="false">AND(G3894,H3894,I3894,K3894)</f>
        <v>0</v>
      </c>
      <c r="M3894" s="0" t="n">
        <f aca="false">IF(L3894,1,0)</f>
        <v>0</v>
      </c>
      <c r="N3894" s="0" t="n">
        <f aca="false">E3894*J3894*M3894</f>
        <v>0</v>
      </c>
    </row>
    <row r="3895" customFormat="false" ht="14.25" hidden="false" customHeight="false" outlineLevel="0" collapsed="false">
      <c r="A3895" s="0" t="n">
        <v>3894</v>
      </c>
      <c r="B3895" s="3" t="n">
        <v>45152</v>
      </c>
      <c r="C3895" s="4" t="s">
        <v>10</v>
      </c>
      <c r="D3895" s="0" t="n">
        <v>42</v>
      </c>
      <c r="E3895" s="0" t="n">
        <v>281</v>
      </c>
      <c r="F3895" s="0" t="s">
        <v>29</v>
      </c>
      <c r="G3895" s="5" t="n">
        <f aca="false">OR(C3895="M15",C3895="M10")</f>
        <v>0</v>
      </c>
      <c r="H3895" s="5" t="n">
        <f aca="false">AND(D3895&lt;=7,D3895&gt;=4)</f>
        <v>0</v>
      </c>
      <c r="I3895" s="5" t="n">
        <f aca="false">AND(B3895&gt;=$P$1,B3895&lt;=$Q$1)</f>
        <v>0</v>
      </c>
      <c r="J3895" s="0" t="n">
        <f aca="false">VLOOKUP(D3895,Товар!$A$1:$F$61,5)</f>
        <v>500</v>
      </c>
      <c r="K3895" s="5" t="n">
        <f aca="false">IF(F3895="Поступление",TRUE())</f>
        <v>0</v>
      </c>
      <c r="L3895" s="5" t="n">
        <f aca="false">AND(G3895,H3895,I3895,K3895)</f>
        <v>0</v>
      </c>
      <c r="M3895" s="0" t="n">
        <f aca="false">IF(L3895,1,0)</f>
        <v>0</v>
      </c>
      <c r="N3895" s="0" t="n">
        <f aca="false">E3895*J3895*M3895</f>
        <v>0</v>
      </c>
    </row>
    <row r="3896" customFormat="false" ht="14.25" hidden="false" customHeight="false" outlineLevel="0" collapsed="false">
      <c r="A3896" s="0" t="n">
        <v>3895</v>
      </c>
      <c r="B3896" s="3" t="n">
        <v>45152</v>
      </c>
      <c r="C3896" s="4" t="s">
        <v>10</v>
      </c>
      <c r="D3896" s="0" t="n">
        <v>43</v>
      </c>
      <c r="E3896" s="0" t="n">
        <v>292</v>
      </c>
      <c r="F3896" s="0" t="s">
        <v>29</v>
      </c>
      <c r="G3896" s="5" t="n">
        <f aca="false">OR(C3896="M15",C3896="M10")</f>
        <v>0</v>
      </c>
      <c r="H3896" s="5" t="n">
        <f aca="false">AND(D3896&lt;=7,D3896&gt;=4)</f>
        <v>0</v>
      </c>
      <c r="I3896" s="5" t="n">
        <f aca="false">AND(B3896&gt;=$P$1,B3896&lt;=$Q$1)</f>
        <v>0</v>
      </c>
      <c r="J3896" s="0" t="n">
        <f aca="false">VLOOKUP(D3896,Товар!$A$1:$F$61,5)</f>
        <v>120</v>
      </c>
      <c r="K3896" s="5" t="n">
        <f aca="false">IF(F3896="Поступление",TRUE())</f>
        <v>0</v>
      </c>
      <c r="L3896" s="5" t="n">
        <f aca="false">AND(G3896,H3896,I3896,K3896)</f>
        <v>0</v>
      </c>
      <c r="M3896" s="0" t="n">
        <f aca="false">IF(L3896,1,0)</f>
        <v>0</v>
      </c>
      <c r="N3896" s="0" t="n">
        <f aca="false">E3896*J3896*M3896</f>
        <v>0</v>
      </c>
    </row>
    <row r="3897" customFormat="false" ht="14.25" hidden="false" customHeight="false" outlineLevel="0" collapsed="false">
      <c r="A3897" s="0" t="n">
        <v>3896</v>
      </c>
      <c r="B3897" s="3" t="n">
        <v>45152</v>
      </c>
      <c r="C3897" s="4" t="s">
        <v>10</v>
      </c>
      <c r="D3897" s="0" t="n">
        <v>44</v>
      </c>
      <c r="E3897" s="0" t="n">
        <v>203</v>
      </c>
      <c r="F3897" s="0" t="s">
        <v>29</v>
      </c>
      <c r="G3897" s="5" t="n">
        <f aca="false">OR(C3897="M15",C3897="M10")</f>
        <v>0</v>
      </c>
      <c r="H3897" s="5" t="n">
        <f aca="false">AND(D3897&lt;=7,D3897&gt;=4)</f>
        <v>0</v>
      </c>
      <c r="I3897" s="5" t="n">
        <f aca="false">AND(B3897&gt;=$P$1,B3897&lt;=$Q$1)</f>
        <v>0</v>
      </c>
      <c r="J3897" s="0" t="n">
        <f aca="false">VLOOKUP(D3897,Товар!$A$1:$F$61,5)</f>
        <v>200</v>
      </c>
      <c r="K3897" s="5" t="n">
        <f aca="false">IF(F3897="Поступление",TRUE())</f>
        <v>0</v>
      </c>
      <c r="L3897" s="5" t="n">
        <f aca="false">AND(G3897,H3897,I3897,K3897)</f>
        <v>0</v>
      </c>
      <c r="M3897" s="0" t="n">
        <f aca="false">IF(L3897,1,0)</f>
        <v>0</v>
      </c>
      <c r="N3897" s="0" t="n">
        <f aca="false">E3897*J3897*M3897</f>
        <v>0</v>
      </c>
    </row>
    <row r="3898" customFormat="false" ht="14.25" hidden="false" customHeight="false" outlineLevel="0" collapsed="false">
      <c r="A3898" s="0" t="n">
        <v>3897</v>
      </c>
      <c r="B3898" s="3" t="n">
        <v>45152</v>
      </c>
      <c r="C3898" s="4" t="s">
        <v>10</v>
      </c>
      <c r="D3898" s="0" t="n">
        <v>45</v>
      </c>
      <c r="E3898" s="0" t="n">
        <v>214</v>
      </c>
      <c r="F3898" s="0" t="s">
        <v>29</v>
      </c>
      <c r="G3898" s="5" t="n">
        <f aca="false">OR(C3898="M15",C3898="M10")</f>
        <v>0</v>
      </c>
      <c r="H3898" s="5" t="n">
        <f aca="false">AND(D3898&lt;=7,D3898&gt;=4)</f>
        <v>0</v>
      </c>
      <c r="I3898" s="5" t="n">
        <f aca="false">AND(B3898&gt;=$P$1,B3898&lt;=$Q$1)</f>
        <v>0</v>
      </c>
      <c r="J3898" s="0" t="n">
        <f aca="false">VLOOKUP(D3898,Товар!$A$1:$F$61,5)</f>
        <v>200</v>
      </c>
      <c r="K3898" s="5" t="n">
        <f aca="false">IF(F3898="Поступление",TRUE())</f>
        <v>0</v>
      </c>
      <c r="L3898" s="5" t="n">
        <f aca="false">AND(G3898,H3898,I3898,K3898)</f>
        <v>0</v>
      </c>
      <c r="M3898" s="0" t="n">
        <f aca="false">IF(L3898,1,0)</f>
        <v>0</v>
      </c>
      <c r="N3898" s="0" t="n">
        <f aca="false">E3898*J3898*M3898</f>
        <v>0</v>
      </c>
    </row>
    <row r="3899" customFormat="false" ht="14.25" hidden="false" customHeight="false" outlineLevel="0" collapsed="false">
      <c r="A3899" s="0" t="n">
        <v>3898</v>
      </c>
      <c r="B3899" s="3" t="n">
        <v>45152</v>
      </c>
      <c r="C3899" s="4" t="s">
        <v>10</v>
      </c>
      <c r="D3899" s="0" t="n">
        <v>46</v>
      </c>
      <c r="E3899" s="0" t="n">
        <v>225</v>
      </c>
      <c r="F3899" s="0" t="s">
        <v>29</v>
      </c>
      <c r="G3899" s="5" t="n">
        <f aca="false">OR(C3899="M15",C3899="M10")</f>
        <v>0</v>
      </c>
      <c r="H3899" s="5" t="n">
        <f aca="false">AND(D3899&lt;=7,D3899&gt;=4)</f>
        <v>0</v>
      </c>
      <c r="I3899" s="5" t="n">
        <f aca="false">AND(B3899&gt;=$P$1,B3899&lt;=$Q$1)</f>
        <v>0</v>
      </c>
      <c r="J3899" s="0" t="n">
        <f aca="false">VLOOKUP(D3899,Товар!$A$1:$F$61,5)</f>
        <v>300</v>
      </c>
      <c r="K3899" s="5" t="n">
        <f aca="false">IF(F3899="Поступление",TRUE())</f>
        <v>0</v>
      </c>
      <c r="L3899" s="5" t="n">
        <f aca="false">AND(G3899,H3899,I3899,K3899)</f>
        <v>0</v>
      </c>
      <c r="M3899" s="0" t="n">
        <f aca="false">IF(L3899,1,0)</f>
        <v>0</v>
      </c>
      <c r="N3899" s="0" t="n">
        <f aca="false">E3899*J3899*M3899</f>
        <v>0</v>
      </c>
    </row>
    <row r="3900" customFormat="false" ht="14.25" hidden="false" customHeight="false" outlineLevel="0" collapsed="false">
      <c r="A3900" s="0" t="n">
        <v>3899</v>
      </c>
      <c r="B3900" s="3" t="n">
        <v>45152</v>
      </c>
      <c r="C3900" s="4" t="s">
        <v>10</v>
      </c>
      <c r="D3900" s="0" t="n">
        <v>47</v>
      </c>
      <c r="E3900" s="0" t="n">
        <v>236</v>
      </c>
      <c r="F3900" s="0" t="s">
        <v>29</v>
      </c>
      <c r="G3900" s="5" t="n">
        <f aca="false">OR(C3900="M15",C3900="M10")</f>
        <v>0</v>
      </c>
      <c r="H3900" s="5" t="n">
        <f aca="false">AND(D3900&lt;=7,D3900&gt;=4)</f>
        <v>0</v>
      </c>
      <c r="I3900" s="5" t="n">
        <f aca="false">AND(B3900&gt;=$P$1,B3900&lt;=$Q$1)</f>
        <v>0</v>
      </c>
      <c r="J3900" s="0" t="n">
        <f aca="false">VLOOKUP(D3900,Товар!$A$1:$F$61,5)</f>
        <v>300</v>
      </c>
      <c r="K3900" s="5" t="n">
        <f aca="false">IF(F3900="Поступление",TRUE())</f>
        <v>0</v>
      </c>
      <c r="L3900" s="5" t="n">
        <f aca="false">AND(G3900,H3900,I3900,K3900)</f>
        <v>0</v>
      </c>
      <c r="M3900" s="0" t="n">
        <f aca="false">IF(L3900,1,0)</f>
        <v>0</v>
      </c>
      <c r="N3900" s="0" t="n">
        <f aca="false">E3900*J3900*M3900</f>
        <v>0</v>
      </c>
    </row>
    <row r="3901" customFormat="false" ht="14.25" hidden="false" customHeight="false" outlineLevel="0" collapsed="false">
      <c r="A3901" s="0" t="n">
        <v>3900</v>
      </c>
      <c r="B3901" s="3" t="n">
        <v>45152</v>
      </c>
      <c r="C3901" s="4" t="s">
        <v>10</v>
      </c>
      <c r="D3901" s="0" t="n">
        <v>48</v>
      </c>
      <c r="E3901" s="0" t="n">
        <v>247</v>
      </c>
      <c r="F3901" s="0" t="s">
        <v>29</v>
      </c>
      <c r="G3901" s="5" t="n">
        <f aca="false">OR(C3901="M15",C3901="M10")</f>
        <v>0</v>
      </c>
      <c r="H3901" s="5" t="n">
        <f aca="false">AND(D3901&lt;=7,D3901&gt;=4)</f>
        <v>0</v>
      </c>
      <c r="I3901" s="5" t="n">
        <f aca="false">AND(B3901&gt;=$P$1,B3901&lt;=$Q$1)</f>
        <v>0</v>
      </c>
      <c r="J3901" s="0" t="n">
        <f aca="false">VLOOKUP(D3901,Товар!$A$1:$F$61,5)</f>
        <v>300</v>
      </c>
      <c r="K3901" s="5" t="n">
        <f aca="false">IF(F3901="Поступление",TRUE())</f>
        <v>0</v>
      </c>
      <c r="L3901" s="5" t="n">
        <f aca="false">AND(G3901,H3901,I3901,K3901)</f>
        <v>0</v>
      </c>
      <c r="M3901" s="0" t="n">
        <f aca="false">IF(L3901,1,0)</f>
        <v>0</v>
      </c>
      <c r="N3901" s="0" t="n">
        <f aca="false">E3901*J3901*M3901</f>
        <v>0</v>
      </c>
    </row>
    <row r="3902" customFormat="false" ht="14.25" hidden="false" customHeight="false" outlineLevel="0" collapsed="false">
      <c r="A3902" s="0" t="n">
        <v>3901</v>
      </c>
      <c r="B3902" s="3" t="n">
        <v>45152</v>
      </c>
      <c r="C3902" s="4" t="s">
        <v>10</v>
      </c>
      <c r="D3902" s="0" t="n">
        <v>49</v>
      </c>
      <c r="E3902" s="0" t="n">
        <v>258</v>
      </c>
      <c r="F3902" s="0" t="s">
        <v>29</v>
      </c>
      <c r="G3902" s="5" t="n">
        <f aca="false">OR(C3902="M15",C3902="M10")</f>
        <v>0</v>
      </c>
      <c r="H3902" s="5" t="n">
        <f aca="false">AND(D3902&lt;=7,D3902&gt;=4)</f>
        <v>0</v>
      </c>
      <c r="I3902" s="5" t="n">
        <f aca="false">AND(B3902&gt;=$P$1,B3902&lt;=$Q$1)</f>
        <v>0</v>
      </c>
      <c r="J3902" s="0" t="n">
        <f aca="false">VLOOKUP(D3902,Товар!$A$1:$F$61,5)</f>
        <v>250</v>
      </c>
      <c r="K3902" s="5" t="n">
        <f aca="false">IF(F3902="Поступление",TRUE())</f>
        <v>0</v>
      </c>
      <c r="L3902" s="5" t="n">
        <f aca="false">AND(G3902,H3902,I3902,K3902)</f>
        <v>0</v>
      </c>
      <c r="M3902" s="0" t="n">
        <f aca="false">IF(L3902,1,0)</f>
        <v>0</v>
      </c>
      <c r="N3902" s="0" t="n">
        <f aca="false">E3902*J3902*M3902</f>
        <v>0</v>
      </c>
    </row>
    <row r="3903" customFormat="false" ht="14.25" hidden="false" customHeight="false" outlineLevel="0" collapsed="false">
      <c r="A3903" s="0" t="n">
        <v>3902</v>
      </c>
      <c r="B3903" s="3" t="n">
        <v>45152</v>
      </c>
      <c r="C3903" s="4" t="s">
        <v>10</v>
      </c>
      <c r="D3903" s="0" t="n">
        <v>50</v>
      </c>
      <c r="E3903" s="0" t="n">
        <v>256</v>
      </c>
      <c r="F3903" s="0" t="s">
        <v>29</v>
      </c>
      <c r="G3903" s="5" t="n">
        <f aca="false">OR(C3903="M15",C3903="M10")</f>
        <v>0</v>
      </c>
      <c r="H3903" s="5" t="n">
        <f aca="false">AND(D3903&lt;=7,D3903&gt;=4)</f>
        <v>0</v>
      </c>
      <c r="I3903" s="5" t="n">
        <f aca="false">AND(B3903&gt;=$P$1,B3903&lt;=$Q$1)</f>
        <v>0</v>
      </c>
      <c r="J3903" s="0" t="n">
        <f aca="false">VLOOKUP(D3903,Товар!$A$1:$F$61,5)</f>
        <v>250</v>
      </c>
      <c r="K3903" s="5" t="n">
        <f aca="false">IF(F3903="Поступление",TRUE())</f>
        <v>0</v>
      </c>
      <c r="L3903" s="5" t="n">
        <f aca="false">AND(G3903,H3903,I3903,K3903)</f>
        <v>0</v>
      </c>
      <c r="M3903" s="0" t="n">
        <f aca="false">IF(L3903,1,0)</f>
        <v>0</v>
      </c>
      <c r="N3903" s="0" t="n">
        <f aca="false">E3903*J3903*M3903</f>
        <v>0</v>
      </c>
    </row>
    <row r="3904" customFormat="false" ht="14.25" hidden="false" customHeight="false" outlineLevel="0" collapsed="false">
      <c r="A3904" s="0" t="n">
        <v>3903</v>
      </c>
      <c r="B3904" s="3" t="n">
        <v>45152</v>
      </c>
      <c r="C3904" s="4" t="s">
        <v>10</v>
      </c>
      <c r="D3904" s="0" t="n">
        <v>51</v>
      </c>
      <c r="E3904" s="0" t="n">
        <v>269</v>
      </c>
      <c r="F3904" s="0" t="s">
        <v>29</v>
      </c>
      <c r="G3904" s="5" t="n">
        <f aca="false">OR(C3904="M15",C3904="M10")</f>
        <v>0</v>
      </c>
      <c r="H3904" s="5" t="n">
        <f aca="false">AND(D3904&lt;=7,D3904&gt;=4)</f>
        <v>0</v>
      </c>
      <c r="I3904" s="5" t="n">
        <f aca="false">AND(B3904&gt;=$P$1,B3904&lt;=$Q$1)</f>
        <v>0</v>
      </c>
      <c r="J3904" s="0" t="n">
        <f aca="false">VLOOKUP(D3904,Товар!$A$1:$F$61,5)</f>
        <v>250</v>
      </c>
      <c r="K3904" s="5" t="n">
        <f aca="false">IF(F3904="Поступление",TRUE())</f>
        <v>0</v>
      </c>
      <c r="L3904" s="5" t="n">
        <f aca="false">AND(G3904,H3904,I3904,K3904)</f>
        <v>0</v>
      </c>
      <c r="M3904" s="0" t="n">
        <f aca="false">IF(L3904,1,0)</f>
        <v>0</v>
      </c>
      <c r="N3904" s="0" t="n">
        <f aca="false">E3904*J3904*M3904</f>
        <v>0</v>
      </c>
    </row>
    <row r="3905" customFormat="false" ht="14.25" hidden="false" customHeight="false" outlineLevel="0" collapsed="false">
      <c r="A3905" s="0" t="n">
        <v>3904</v>
      </c>
      <c r="B3905" s="3" t="n">
        <v>45152</v>
      </c>
      <c r="C3905" s="4" t="s">
        <v>10</v>
      </c>
      <c r="D3905" s="0" t="n">
        <v>52</v>
      </c>
      <c r="E3905" s="0" t="n">
        <v>204</v>
      </c>
      <c r="F3905" s="0" t="s">
        <v>29</v>
      </c>
      <c r="G3905" s="5" t="n">
        <f aca="false">OR(C3905="M15",C3905="M10")</f>
        <v>0</v>
      </c>
      <c r="H3905" s="5" t="n">
        <f aca="false">AND(D3905&lt;=7,D3905&gt;=4)</f>
        <v>0</v>
      </c>
      <c r="I3905" s="5" t="n">
        <f aca="false">AND(B3905&gt;=$P$1,B3905&lt;=$Q$1)</f>
        <v>0</v>
      </c>
      <c r="J3905" s="0" t="n">
        <f aca="false">VLOOKUP(D3905,Товар!$A$1:$F$61,5)</f>
        <v>200</v>
      </c>
      <c r="K3905" s="5" t="n">
        <f aca="false">IF(F3905="Поступление",TRUE())</f>
        <v>0</v>
      </c>
      <c r="L3905" s="5" t="n">
        <f aca="false">AND(G3905,H3905,I3905,K3905)</f>
        <v>0</v>
      </c>
      <c r="M3905" s="0" t="n">
        <f aca="false">IF(L3905,1,0)</f>
        <v>0</v>
      </c>
      <c r="N3905" s="0" t="n">
        <f aca="false">E3905*J3905*M3905</f>
        <v>0</v>
      </c>
    </row>
    <row r="3906" customFormat="false" ht="14.25" hidden="false" customHeight="false" outlineLevel="0" collapsed="false">
      <c r="A3906" s="0" t="n">
        <v>3905</v>
      </c>
      <c r="B3906" s="3" t="n">
        <v>45152</v>
      </c>
      <c r="C3906" s="4" t="s">
        <v>10</v>
      </c>
      <c r="D3906" s="0" t="n">
        <v>53</v>
      </c>
      <c r="E3906" s="0" t="n">
        <v>206</v>
      </c>
      <c r="F3906" s="0" t="s">
        <v>29</v>
      </c>
      <c r="G3906" s="5" t="n">
        <f aca="false">OR(C3906="M15",C3906="M10")</f>
        <v>0</v>
      </c>
      <c r="H3906" s="5" t="n">
        <f aca="false">AND(D3906&lt;=7,D3906&gt;=4)</f>
        <v>0</v>
      </c>
      <c r="I3906" s="5" t="n">
        <f aca="false">AND(B3906&gt;=$P$1,B3906&lt;=$Q$1)</f>
        <v>0</v>
      </c>
      <c r="J3906" s="0" t="n">
        <f aca="false">VLOOKUP(D3906,Товар!$A$1:$F$61,5)</f>
        <v>400</v>
      </c>
      <c r="K3906" s="5" t="n">
        <f aca="false">IF(F3906="Поступление",TRUE())</f>
        <v>0</v>
      </c>
      <c r="L3906" s="5" t="n">
        <f aca="false">AND(G3906,H3906,I3906,K3906)</f>
        <v>0</v>
      </c>
      <c r="M3906" s="0" t="n">
        <f aca="false">IF(L3906,1,0)</f>
        <v>0</v>
      </c>
      <c r="N3906" s="0" t="n">
        <f aca="false">E3906*J3906*M3906</f>
        <v>0</v>
      </c>
    </row>
    <row r="3907" customFormat="false" ht="14.25" hidden="false" customHeight="false" outlineLevel="0" collapsed="false">
      <c r="A3907" s="0" t="n">
        <v>3906</v>
      </c>
      <c r="B3907" s="3" t="n">
        <v>45152</v>
      </c>
      <c r="C3907" s="4" t="s">
        <v>10</v>
      </c>
      <c r="D3907" s="0" t="n">
        <v>54</v>
      </c>
      <c r="E3907" s="0" t="n">
        <v>208</v>
      </c>
      <c r="F3907" s="0" t="s">
        <v>29</v>
      </c>
      <c r="G3907" s="5" t="n">
        <f aca="false">OR(C3907="M15",C3907="M10")</f>
        <v>0</v>
      </c>
      <c r="H3907" s="5" t="n">
        <f aca="false">AND(D3907&lt;=7,D3907&gt;=4)</f>
        <v>0</v>
      </c>
      <c r="I3907" s="5" t="n">
        <f aca="false">AND(B3907&gt;=$P$1,B3907&lt;=$Q$1)</f>
        <v>0</v>
      </c>
      <c r="J3907" s="0" t="n">
        <f aca="false">VLOOKUP(D3907,Товар!$A$1:$F$61,5)</f>
        <v>300</v>
      </c>
      <c r="K3907" s="5" t="n">
        <f aca="false">IF(F3907="Поступление",TRUE())</f>
        <v>0</v>
      </c>
      <c r="L3907" s="5" t="n">
        <f aca="false">AND(G3907,H3907,I3907,K3907)</f>
        <v>0</v>
      </c>
      <c r="M3907" s="0" t="n">
        <f aca="false">IF(L3907,1,0)</f>
        <v>0</v>
      </c>
      <c r="N3907" s="0" t="n">
        <f aca="false">E3907*J3907*M3907</f>
        <v>0</v>
      </c>
    </row>
    <row r="3908" customFormat="false" ht="14.25" hidden="false" customHeight="false" outlineLevel="0" collapsed="false">
      <c r="A3908" s="0" t="n">
        <v>3907</v>
      </c>
      <c r="B3908" s="3" t="n">
        <v>45152</v>
      </c>
      <c r="C3908" s="4" t="s">
        <v>10</v>
      </c>
      <c r="D3908" s="0" t="n">
        <v>55</v>
      </c>
      <c r="E3908" s="0" t="n">
        <v>209</v>
      </c>
      <c r="F3908" s="0" t="s">
        <v>29</v>
      </c>
      <c r="G3908" s="5" t="n">
        <f aca="false">OR(C3908="M15",C3908="M10")</f>
        <v>0</v>
      </c>
      <c r="H3908" s="5" t="n">
        <f aca="false">AND(D3908&lt;=7,D3908&gt;=4)</f>
        <v>0</v>
      </c>
      <c r="I3908" s="5" t="n">
        <f aca="false">AND(B3908&gt;=$P$1,B3908&lt;=$Q$1)</f>
        <v>0</v>
      </c>
      <c r="J3908" s="0" t="n">
        <f aca="false">VLOOKUP(D3908,Товар!$A$1:$F$61,5)</f>
        <v>300</v>
      </c>
      <c r="K3908" s="5" t="n">
        <f aca="false">IF(F3908="Поступление",TRUE())</f>
        <v>0</v>
      </c>
      <c r="L3908" s="5" t="n">
        <f aca="false">AND(G3908,H3908,I3908,K3908)</f>
        <v>0</v>
      </c>
      <c r="M3908" s="0" t="n">
        <f aca="false">IF(L3908,1,0)</f>
        <v>0</v>
      </c>
      <c r="N3908" s="0" t="n">
        <f aca="false">E3908*J3908*M3908</f>
        <v>0</v>
      </c>
    </row>
    <row r="3909" customFormat="false" ht="14.25" hidden="false" customHeight="false" outlineLevel="0" collapsed="false">
      <c r="A3909" s="0" t="n">
        <v>3908</v>
      </c>
      <c r="B3909" s="3" t="n">
        <v>45152</v>
      </c>
      <c r="C3909" s="4" t="s">
        <v>10</v>
      </c>
      <c r="D3909" s="0" t="n">
        <v>56</v>
      </c>
      <c r="E3909" s="0" t="n">
        <v>299</v>
      </c>
      <c r="F3909" s="0" t="s">
        <v>29</v>
      </c>
      <c r="G3909" s="5" t="n">
        <f aca="false">OR(C3909="M15",C3909="M10")</f>
        <v>0</v>
      </c>
      <c r="H3909" s="5" t="n">
        <f aca="false">AND(D3909&lt;=7,D3909&gt;=4)</f>
        <v>0</v>
      </c>
      <c r="I3909" s="5" t="n">
        <f aca="false">AND(B3909&gt;=$P$1,B3909&lt;=$Q$1)</f>
        <v>0</v>
      </c>
      <c r="J3909" s="0" t="n">
        <f aca="false">VLOOKUP(D3909,Товар!$A$1:$F$61,5)</f>
        <v>1</v>
      </c>
      <c r="K3909" s="5" t="n">
        <f aca="false">IF(F3909="Поступление",TRUE())</f>
        <v>0</v>
      </c>
      <c r="L3909" s="5" t="n">
        <f aca="false">AND(G3909,H3909,I3909,K3909)</f>
        <v>0</v>
      </c>
      <c r="M3909" s="0" t="n">
        <f aca="false">IF(L3909,1,0)</f>
        <v>0</v>
      </c>
      <c r="N3909" s="0" t="n">
        <f aca="false">E3909*J3909*M3909</f>
        <v>0</v>
      </c>
    </row>
    <row r="3910" customFormat="false" ht="14.25" hidden="false" customHeight="false" outlineLevel="0" collapsed="false">
      <c r="A3910" s="0" t="n">
        <v>3909</v>
      </c>
      <c r="B3910" s="3" t="n">
        <v>45152</v>
      </c>
      <c r="C3910" s="4" t="s">
        <v>10</v>
      </c>
      <c r="D3910" s="0" t="n">
        <v>57</v>
      </c>
      <c r="E3910" s="0" t="n">
        <v>275</v>
      </c>
      <c r="F3910" s="0" t="s">
        <v>29</v>
      </c>
      <c r="G3910" s="5" t="n">
        <f aca="false">OR(C3910="M15",C3910="M10")</f>
        <v>0</v>
      </c>
      <c r="H3910" s="5" t="n">
        <f aca="false">AND(D3910&lt;=7,D3910&gt;=4)</f>
        <v>0</v>
      </c>
      <c r="I3910" s="5" t="n">
        <f aca="false">AND(B3910&gt;=$P$1,B3910&lt;=$Q$1)</f>
        <v>0</v>
      </c>
      <c r="J3910" s="0" t="n">
        <f aca="false">VLOOKUP(D3910,Товар!$A$1:$F$61,5)</f>
        <v>1</v>
      </c>
      <c r="K3910" s="5" t="n">
        <f aca="false">IF(F3910="Поступление",TRUE())</f>
        <v>0</v>
      </c>
      <c r="L3910" s="5" t="n">
        <f aca="false">AND(G3910,H3910,I3910,K3910)</f>
        <v>0</v>
      </c>
      <c r="M3910" s="0" t="n">
        <f aca="false">IF(L3910,1,0)</f>
        <v>0</v>
      </c>
      <c r="N3910" s="0" t="n">
        <f aca="false">E3910*J3910*M3910</f>
        <v>0</v>
      </c>
    </row>
    <row r="3911" customFormat="false" ht="14.25" hidden="false" customHeight="false" outlineLevel="0" collapsed="false">
      <c r="A3911" s="0" t="n">
        <v>3910</v>
      </c>
      <c r="B3911" s="3" t="n">
        <v>45152</v>
      </c>
      <c r="C3911" s="4" t="s">
        <v>10</v>
      </c>
      <c r="D3911" s="0" t="n">
        <v>58</v>
      </c>
      <c r="E3911" s="0" t="n">
        <v>234</v>
      </c>
      <c r="F3911" s="0" t="s">
        <v>29</v>
      </c>
      <c r="G3911" s="5" t="n">
        <f aca="false">OR(C3911="M15",C3911="M10")</f>
        <v>0</v>
      </c>
      <c r="H3911" s="5" t="n">
        <f aca="false">AND(D3911&lt;=7,D3911&gt;=4)</f>
        <v>0</v>
      </c>
      <c r="I3911" s="5" t="n">
        <f aca="false">AND(B3911&gt;=$P$1,B3911&lt;=$Q$1)</f>
        <v>0</v>
      </c>
      <c r="J3911" s="0" t="n">
        <f aca="false">VLOOKUP(D3911,Товар!$A$1:$F$61,5)</f>
        <v>500</v>
      </c>
      <c r="K3911" s="5" t="n">
        <f aca="false">IF(F3911="Поступление",TRUE())</f>
        <v>0</v>
      </c>
      <c r="L3911" s="5" t="n">
        <f aca="false">AND(G3911,H3911,I3911,K3911)</f>
        <v>0</v>
      </c>
      <c r="M3911" s="0" t="n">
        <f aca="false">IF(L3911,1,0)</f>
        <v>0</v>
      </c>
      <c r="N3911" s="0" t="n">
        <f aca="false">E3911*J3911*M3911</f>
        <v>0</v>
      </c>
    </row>
    <row r="3912" customFormat="false" ht="14.25" hidden="false" customHeight="false" outlineLevel="0" collapsed="false">
      <c r="A3912" s="0" t="n">
        <v>3911</v>
      </c>
      <c r="B3912" s="3" t="n">
        <v>45152</v>
      </c>
      <c r="C3912" s="4" t="s">
        <v>10</v>
      </c>
      <c r="D3912" s="0" t="n">
        <v>59</v>
      </c>
      <c r="E3912" s="0" t="n">
        <v>228</v>
      </c>
      <c r="F3912" s="0" t="s">
        <v>29</v>
      </c>
      <c r="G3912" s="5" t="n">
        <f aca="false">OR(C3912="M15",C3912="M10")</f>
        <v>0</v>
      </c>
      <c r="H3912" s="5" t="n">
        <f aca="false">AND(D3912&lt;=7,D3912&gt;=4)</f>
        <v>0</v>
      </c>
      <c r="I3912" s="5" t="n">
        <f aca="false">AND(B3912&gt;=$P$1,B3912&lt;=$Q$1)</f>
        <v>0</v>
      </c>
      <c r="J3912" s="0" t="n">
        <f aca="false">VLOOKUP(D3912,Товар!$A$1:$F$61,5)</f>
        <v>500</v>
      </c>
      <c r="K3912" s="5" t="n">
        <f aca="false">IF(F3912="Поступление",TRUE())</f>
        <v>0</v>
      </c>
      <c r="L3912" s="5" t="n">
        <f aca="false">AND(G3912,H3912,I3912,K3912)</f>
        <v>0</v>
      </c>
      <c r="M3912" s="0" t="n">
        <f aca="false">IF(L3912,1,0)</f>
        <v>0</v>
      </c>
      <c r="N3912" s="0" t="n">
        <f aca="false">E3912*J3912*M3912</f>
        <v>0</v>
      </c>
    </row>
    <row r="3913" customFormat="false" ht="14.25" hidden="false" customHeight="false" outlineLevel="0" collapsed="false">
      <c r="A3913" s="0" t="n">
        <v>3912</v>
      </c>
      <c r="B3913" s="3" t="n">
        <v>45152</v>
      </c>
      <c r="C3913" s="4" t="s">
        <v>10</v>
      </c>
      <c r="D3913" s="0" t="n">
        <v>60</v>
      </c>
      <c r="E3913" s="0" t="n">
        <v>217</v>
      </c>
      <c r="F3913" s="0" t="s">
        <v>29</v>
      </c>
      <c r="G3913" s="5" t="n">
        <f aca="false">OR(C3913="M15",C3913="M10")</f>
        <v>0</v>
      </c>
      <c r="H3913" s="5" t="n">
        <f aca="false">AND(D3913&lt;=7,D3913&gt;=4)</f>
        <v>0</v>
      </c>
      <c r="I3913" s="5" t="n">
        <f aca="false">AND(B3913&gt;=$P$1,B3913&lt;=$Q$1)</f>
        <v>0</v>
      </c>
      <c r="J3913" s="0" t="n">
        <f aca="false">VLOOKUP(D3913,Товар!$A$1:$F$61,5)</f>
        <v>500</v>
      </c>
      <c r="K3913" s="5" t="n">
        <f aca="false">IF(F3913="Поступление",TRUE())</f>
        <v>0</v>
      </c>
      <c r="L3913" s="5" t="n">
        <f aca="false">AND(G3913,H3913,I3913,K3913)</f>
        <v>0</v>
      </c>
      <c r="M3913" s="0" t="n">
        <f aca="false">IF(L3913,1,0)</f>
        <v>0</v>
      </c>
      <c r="N3913" s="0" t="n">
        <f aca="false">E3913*J3913*M3913</f>
        <v>0</v>
      </c>
    </row>
    <row r="3914" customFormat="false" ht="14.25" hidden="false" customHeight="false" outlineLevel="0" collapsed="false">
      <c r="A3914" s="0" t="n">
        <v>3913</v>
      </c>
      <c r="B3914" s="3" t="n">
        <v>45152</v>
      </c>
      <c r="C3914" s="4" t="s">
        <v>12</v>
      </c>
      <c r="D3914" s="0" t="n">
        <v>37</v>
      </c>
      <c r="E3914" s="0" t="n">
        <v>258</v>
      </c>
      <c r="F3914" s="0" t="s">
        <v>29</v>
      </c>
      <c r="G3914" s="5" t="n">
        <f aca="false">OR(C3914="M15",C3914="M10")</f>
        <v>0</v>
      </c>
      <c r="H3914" s="5" t="n">
        <f aca="false">AND(D3914&lt;=7,D3914&gt;=4)</f>
        <v>0</v>
      </c>
      <c r="I3914" s="5" t="n">
        <f aca="false">AND(B3914&gt;=$P$1,B3914&lt;=$Q$1)</f>
        <v>0</v>
      </c>
      <c r="J3914" s="0" t="n">
        <f aca="false">VLOOKUP(D3914,Товар!$A$1:$F$61,5)</f>
        <v>200</v>
      </c>
      <c r="K3914" s="5" t="n">
        <f aca="false">IF(F3914="Поступление",TRUE())</f>
        <v>0</v>
      </c>
      <c r="L3914" s="5" t="n">
        <f aca="false">AND(G3914,H3914,I3914,K3914)</f>
        <v>0</v>
      </c>
      <c r="M3914" s="0" t="n">
        <f aca="false">IF(L3914,1,0)</f>
        <v>0</v>
      </c>
      <c r="N3914" s="0" t="n">
        <f aca="false">E3914*J3914*M3914</f>
        <v>0</v>
      </c>
    </row>
    <row r="3915" customFormat="false" ht="14.25" hidden="false" customHeight="false" outlineLevel="0" collapsed="false">
      <c r="A3915" s="0" t="n">
        <v>3914</v>
      </c>
      <c r="B3915" s="3" t="n">
        <v>45152</v>
      </c>
      <c r="C3915" s="4" t="s">
        <v>12</v>
      </c>
      <c r="D3915" s="0" t="n">
        <v>38</v>
      </c>
      <c r="E3915" s="0" t="n">
        <v>199</v>
      </c>
      <c r="F3915" s="0" t="s">
        <v>29</v>
      </c>
      <c r="G3915" s="5" t="n">
        <f aca="false">OR(C3915="M15",C3915="M10")</f>
        <v>0</v>
      </c>
      <c r="H3915" s="5" t="n">
        <f aca="false">AND(D3915&lt;=7,D3915&gt;=4)</f>
        <v>0</v>
      </c>
      <c r="I3915" s="5" t="n">
        <f aca="false">AND(B3915&gt;=$P$1,B3915&lt;=$Q$1)</f>
        <v>0</v>
      </c>
      <c r="J3915" s="0" t="n">
        <f aca="false">VLOOKUP(D3915,Товар!$A$1:$F$61,5)</f>
        <v>200</v>
      </c>
      <c r="K3915" s="5" t="n">
        <f aca="false">IF(F3915="Поступление",TRUE())</f>
        <v>0</v>
      </c>
      <c r="L3915" s="5" t="n">
        <f aca="false">AND(G3915,H3915,I3915,K3915)</f>
        <v>0</v>
      </c>
      <c r="M3915" s="0" t="n">
        <f aca="false">IF(L3915,1,0)</f>
        <v>0</v>
      </c>
      <c r="N3915" s="0" t="n">
        <f aca="false">E3915*J3915*M3915</f>
        <v>0</v>
      </c>
    </row>
    <row r="3916" customFormat="false" ht="14.25" hidden="false" customHeight="false" outlineLevel="0" collapsed="false">
      <c r="A3916" s="0" t="n">
        <v>3915</v>
      </c>
      <c r="B3916" s="3" t="n">
        <v>45152</v>
      </c>
      <c r="C3916" s="4" t="s">
        <v>12</v>
      </c>
      <c r="D3916" s="0" t="n">
        <v>39</v>
      </c>
      <c r="E3916" s="0" t="n">
        <v>248</v>
      </c>
      <c r="F3916" s="0" t="s">
        <v>29</v>
      </c>
      <c r="G3916" s="5" t="n">
        <f aca="false">OR(C3916="M15",C3916="M10")</f>
        <v>0</v>
      </c>
      <c r="H3916" s="5" t="n">
        <f aca="false">AND(D3916&lt;=7,D3916&gt;=4)</f>
        <v>0</v>
      </c>
      <c r="I3916" s="5" t="n">
        <f aca="false">AND(B3916&gt;=$P$1,B3916&lt;=$Q$1)</f>
        <v>0</v>
      </c>
      <c r="J3916" s="0" t="n">
        <f aca="false">VLOOKUP(D3916,Товар!$A$1:$F$61,5)</f>
        <v>250</v>
      </c>
      <c r="K3916" s="5" t="n">
        <f aca="false">IF(F3916="Поступление",TRUE())</f>
        <v>0</v>
      </c>
      <c r="L3916" s="5" t="n">
        <f aca="false">AND(G3916,H3916,I3916,K3916)</f>
        <v>0</v>
      </c>
      <c r="M3916" s="0" t="n">
        <f aca="false">IF(L3916,1,0)</f>
        <v>0</v>
      </c>
      <c r="N3916" s="0" t="n">
        <f aca="false">E3916*J3916*M3916</f>
        <v>0</v>
      </c>
    </row>
    <row r="3917" customFormat="false" ht="14.25" hidden="false" customHeight="false" outlineLevel="0" collapsed="false">
      <c r="A3917" s="0" t="n">
        <v>3916</v>
      </c>
      <c r="B3917" s="3" t="n">
        <v>45152</v>
      </c>
      <c r="C3917" s="4" t="s">
        <v>12</v>
      </c>
      <c r="D3917" s="0" t="n">
        <v>40</v>
      </c>
      <c r="E3917" s="0" t="n">
        <v>236</v>
      </c>
      <c r="F3917" s="0" t="s">
        <v>29</v>
      </c>
      <c r="G3917" s="5" t="n">
        <f aca="false">OR(C3917="M15",C3917="M10")</f>
        <v>0</v>
      </c>
      <c r="H3917" s="5" t="n">
        <f aca="false">AND(D3917&lt;=7,D3917&gt;=4)</f>
        <v>0</v>
      </c>
      <c r="I3917" s="5" t="n">
        <f aca="false">AND(B3917&gt;=$P$1,B3917&lt;=$Q$1)</f>
        <v>0</v>
      </c>
      <c r="J3917" s="0" t="n">
        <f aca="false">VLOOKUP(D3917,Товар!$A$1:$F$61,5)</f>
        <v>200</v>
      </c>
      <c r="K3917" s="5" t="n">
        <f aca="false">IF(F3917="Поступление",TRUE())</f>
        <v>0</v>
      </c>
      <c r="L3917" s="5" t="n">
        <f aca="false">AND(G3917,H3917,I3917,K3917)</f>
        <v>0</v>
      </c>
      <c r="M3917" s="0" t="n">
        <f aca="false">IF(L3917,1,0)</f>
        <v>0</v>
      </c>
      <c r="N3917" s="0" t="n">
        <f aca="false">E3917*J3917*M3917</f>
        <v>0</v>
      </c>
    </row>
    <row r="3918" customFormat="false" ht="14.25" hidden="false" customHeight="false" outlineLevel="0" collapsed="false">
      <c r="A3918" s="0" t="n">
        <v>3917</v>
      </c>
      <c r="B3918" s="3" t="n">
        <v>45152</v>
      </c>
      <c r="C3918" s="4" t="s">
        <v>12</v>
      </c>
      <c r="D3918" s="0" t="n">
        <v>41</v>
      </c>
      <c r="E3918" s="0" t="n">
        <v>287</v>
      </c>
      <c r="F3918" s="0" t="s">
        <v>29</v>
      </c>
      <c r="G3918" s="5" t="n">
        <f aca="false">OR(C3918="M15",C3918="M10")</f>
        <v>0</v>
      </c>
      <c r="H3918" s="5" t="n">
        <f aca="false">AND(D3918&lt;=7,D3918&gt;=4)</f>
        <v>0</v>
      </c>
      <c r="I3918" s="5" t="n">
        <f aca="false">AND(B3918&gt;=$P$1,B3918&lt;=$Q$1)</f>
        <v>0</v>
      </c>
      <c r="J3918" s="0" t="n">
        <f aca="false">VLOOKUP(D3918,Товар!$A$1:$F$61,5)</f>
        <v>100</v>
      </c>
      <c r="K3918" s="5" t="n">
        <f aca="false">IF(F3918="Поступление",TRUE())</f>
        <v>0</v>
      </c>
      <c r="L3918" s="5" t="n">
        <f aca="false">AND(G3918,H3918,I3918,K3918)</f>
        <v>0</v>
      </c>
      <c r="M3918" s="0" t="n">
        <f aca="false">IF(L3918,1,0)</f>
        <v>0</v>
      </c>
      <c r="N3918" s="0" t="n">
        <f aca="false">E3918*J3918*M3918</f>
        <v>0</v>
      </c>
    </row>
    <row r="3919" customFormat="false" ht="14.25" hidden="false" customHeight="false" outlineLevel="0" collapsed="false">
      <c r="A3919" s="0" t="n">
        <v>3918</v>
      </c>
      <c r="B3919" s="3" t="n">
        <v>45152</v>
      </c>
      <c r="C3919" s="4" t="s">
        <v>12</v>
      </c>
      <c r="D3919" s="0" t="n">
        <v>42</v>
      </c>
      <c r="E3919" s="0" t="n">
        <v>265</v>
      </c>
      <c r="F3919" s="0" t="s">
        <v>29</v>
      </c>
      <c r="G3919" s="5" t="n">
        <f aca="false">OR(C3919="M15",C3919="M10")</f>
        <v>0</v>
      </c>
      <c r="H3919" s="5" t="n">
        <f aca="false">AND(D3919&lt;=7,D3919&gt;=4)</f>
        <v>0</v>
      </c>
      <c r="I3919" s="5" t="n">
        <f aca="false">AND(B3919&gt;=$P$1,B3919&lt;=$Q$1)</f>
        <v>0</v>
      </c>
      <c r="J3919" s="0" t="n">
        <f aca="false">VLOOKUP(D3919,Товар!$A$1:$F$61,5)</f>
        <v>500</v>
      </c>
      <c r="K3919" s="5" t="n">
        <f aca="false">IF(F3919="Поступление",TRUE())</f>
        <v>0</v>
      </c>
      <c r="L3919" s="5" t="n">
        <f aca="false">AND(G3919,H3919,I3919,K3919)</f>
        <v>0</v>
      </c>
      <c r="M3919" s="0" t="n">
        <f aca="false">IF(L3919,1,0)</f>
        <v>0</v>
      </c>
      <c r="N3919" s="0" t="n">
        <f aca="false">E3919*J3919*M3919</f>
        <v>0</v>
      </c>
    </row>
    <row r="3920" customFormat="false" ht="14.25" hidden="false" customHeight="false" outlineLevel="0" collapsed="false">
      <c r="A3920" s="0" t="n">
        <v>3919</v>
      </c>
      <c r="B3920" s="3" t="n">
        <v>45152</v>
      </c>
      <c r="C3920" s="4" t="s">
        <v>12</v>
      </c>
      <c r="D3920" s="0" t="n">
        <v>43</v>
      </c>
      <c r="E3920" s="0" t="n">
        <v>234</v>
      </c>
      <c r="F3920" s="0" t="s">
        <v>29</v>
      </c>
      <c r="G3920" s="5" t="n">
        <f aca="false">OR(C3920="M15",C3920="M10")</f>
        <v>0</v>
      </c>
      <c r="H3920" s="5" t="n">
        <f aca="false">AND(D3920&lt;=7,D3920&gt;=4)</f>
        <v>0</v>
      </c>
      <c r="I3920" s="5" t="n">
        <f aca="false">AND(B3920&gt;=$P$1,B3920&lt;=$Q$1)</f>
        <v>0</v>
      </c>
      <c r="J3920" s="0" t="n">
        <f aca="false">VLOOKUP(D3920,Товар!$A$1:$F$61,5)</f>
        <v>120</v>
      </c>
      <c r="K3920" s="5" t="n">
        <f aca="false">IF(F3920="Поступление",TRUE())</f>
        <v>0</v>
      </c>
      <c r="L3920" s="5" t="n">
        <f aca="false">AND(G3920,H3920,I3920,K3920)</f>
        <v>0</v>
      </c>
      <c r="M3920" s="0" t="n">
        <f aca="false">IF(L3920,1,0)</f>
        <v>0</v>
      </c>
      <c r="N3920" s="0" t="n">
        <f aca="false">E3920*J3920*M3920</f>
        <v>0</v>
      </c>
    </row>
    <row r="3921" customFormat="false" ht="14.25" hidden="false" customHeight="false" outlineLevel="0" collapsed="false">
      <c r="A3921" s="0" t="n">
        <v>3920</v>
      </c>
      <c r="B3921" s="3" t="n">
        <v>45152</v>
      </c>
      <c r="C3921" s="4" t="s">
        <v>12</v>
      </c>
      <c r="D3921" s="0" t="n">
        <v>44</v>
      </c>
      <c r="E3921" s="0" t="n">
        <v>258</v>
      </c>
      <c r="F3921" s="0" t="s">
        <v>29</v>
      </c>
      <c r="G3921" s="5" t="n">
        <f aca="false">OR(C3921="M15",C3921="M10")</f>
        <v>0</v>
      </c>
      <c r="H3921" s="5" t="n">
        <f aca="false">AND(D3921&lt;=7,D3921&gt;=4)</f>
        <v>0</v>
      </c>
      <c r="I3921" s="5" t="n">
        <f aca="false">AND(B3921&gt;=$P$1,B3921&lt;=$Q$1)</f>
        <v>0</v>
      </c>
      <c r="J3921" s="0" t="n">
        <f aca="false">VLOOKUP(D3921,Товар!$A$1:$F$61,5)</f>
        <v>200</v>
      </c>
      <c r="K3921" s="5" t="n">
        <f aca="false">IF(F3921="Поступление",TRUE())</f>
        <v>0</v>
      </c>
      <c r="L3921" s="5" t="n">
        <f aca="false">AND(G3921,H3921,I3921,K3921)</f>
        <v>0</v>
      </c>
      <c r="M3921" s="0" t="n">
        <f aca="false">IF(L3921,1,0)</f>
        <v>0</v>
      </c>
      <c r="N3921" s="0" t="n">
        <f aca="false">E3921*J3921*M3921</f>
        <v>0</v>
      </c>
    </row>
    <row r="3922" customFormat="false" ht="14.25" hidden="false" customHeight="false" outlineLevel="0" collapsed="false">
      <c r="A3922" s="0" t="n">
        <v>3921</v>
      </c>
      <c r="B3922" s="3" t="n">
        <v>45152</v>
      </c>
      <c r="C3922" s="4" t="s">
        <v>12</v>
      </c>
      <c r="D3922" s="0" t="n">
        <v>45</v>
      </c>
      <c r="E3922" s="0" t="n">
        <v>264</v>
      </c>
      <c r="F3922" s="0" t="s">
        <v>29</v>
      </c>
      <c r="G3922" s="5" t="n">
        <f aca="false">OR(C3922="M15",C3922="M10")</f>
        <v>0</v>
      </c>
      <c r="H3922" s="5" t="n">
        <f aca="false">AND(D3922&lt;=7,D3922&gt;=4)</f>
        <v>0</v>
      </c>
      <c r="I3922" s="5" t="n">
        <f aca="false">AND(B3922&gt;=$P$1,B3922&lt;=$Q$1)</f>
        <v>0</v>
      </c>
      <c r="J3922" s="0" t="n">
        <f aca="false">VLOOKUP(D3922,Товар!$A$1:$F$61,5)</f>
        <v>200</v>
      </c>
      <c r="K3922" s="5" t="n">
        <f aca="false">IF(F3922="Поступление",TRUE())</f>
        <v>0</v>
      </c>
      <c r="L3922" s="5" t="n">
        <f aca="false">AND(G3922,H3922,I3922,K3922)</f>
        <v>0</v>
      </c>
      <c r="M3922" s="0" t="n">
        <f aca="false">IF(L3922,1,0)</f>
        <v>0</v>
      </c>
      <c r="N3922" s="0" t="n">
        <f aca="false">E3922*J3922*M3922</f>
        <v>0</v>
      </c>
    </row>
    <row r="3923" customFormat="false" ht="14.25" hidden="false" customHeight="false" outlineLevel="0" collapsed="false">
      <c r="A3923" s="0" t="n">
        <v>3922</v>
      </c>
      <c r="B3923" s="3" t="n">
        <v>45152</v>
      </c>
      <c r="C3923" s="4" t="s">
        <v>12</v>
      </c>
      <c r="D3923" s="0" t="n">
        <v>46</v>
      </c>
      <c r="E3923" s="0" t="n">
        <v>237</v>
      </c>
      <c r="F3923" s="0" t="s">
        <v>29</v>
      </c>
      <c r="G3923" s="5" t="n">
        <f aca="false">OR(C3923="M15",C3923="M10")</f>
        <v>0</v>
      </c>
      <c r="H3923" s="5" t="n">
        <f aca="false">AND(D3923&lt;=7,D3923&gt;=4)</f>
        <v>0</v>
      </c>
      <c r="I3923" s="5" t="n">
        <f aca="false">AND(B3923&gt;=$P$1,B3923&lt;=$Q$1)</f>
        <v>0</v>
      </c>
      <c r="J3923" s="0" t="n">
        <f aca="false">VLOOKUP(D3923,Товар!$A$1:$F$61,5)</f>
        <v>300</v>
      </c>
      <c r="K3923" s="5" t="n">
        <f aca="false">IF(F3923="Поступление",TRUE())</f>
        <v>0</v>
      </c>
      <c r="L3923" s="5" t="n">
        <f aca="false">AND(G3923,H3923,I3923,K3923)</f>
        <v>0</v>
      </c>
      <c r="M3923" s="0" t="n">
        <f aca="false">IF(L3923,1,0)</f>
        <v>0</v>
      </c>
      <c r="N3923" s="0" t="n">
        <f aca="false">E3923*J3923*M3923</f>
        <v>0</v>
      </c>
    </row>
    <row r="3924" customFormat="false" ht="14.25" hidden="false" customHeight="false" outlineLevel="0" collapsed="false">
      <c r="A3924" s="0" t="n">
        <v>3923</v>
      </c>
      <c r="B3924" s="3" t="n">
        <v>45152</v>
      </c>
      <c r="C3924" s="4" t="s">
        <v>12</v>
      </c>
      <c r="D3924" s="0" t="n">
        <v>47</v>
      </c>
      <c r="E3924" s="0" t="n">
        <v>218</v>
      </c>
      <c r="F3924" s="0" t="s">
        <v>29</v>
      </c>
      <c r="G3924" s="5" t="n">
        <f aca="false">OR(C3924="M15",C3924="M10")</f>
        <v>0</v>
      </c>
      <c r="H3924" s="5" t="n">
        <f aca="false">AND(D3924&lt;=7,D3924&gt;=4)</f>
        <v>0</v>
      </c>
      <c r="I3924" s="5" t="n">
        <f aca="false">AND(B3924&gt;=$P$1,B3924&lt;=$Q$1)</f>
        <v>0</v>
      </c>
      <c r="J3924" s="0" t="n">
        <f aca="false">VLOOKUP(D3924,Товар!$A$1:$F$61,5)</f>
        <v>300</v>
      </c>
      <c r="K3924" s="5" t="n">
        <f aca="false">IF(F3924="Поступление",TRUE())</f>
        <v>0</v>
      </c>
      <c r="L3924" s="5" t="n">
        <f aca="false">AND(G3924,H3924,I3924,K3924)</f>
        <v>0</v>
      </c>
      <c r="M3924" s="0" t="n">
        <f aca="false">IF(L3924,1,0)</f>
        <v>0</v>
      </c>
      <c r="N3924" s="0" t="n">
        <f aca="false">E3924*J3924*M3924</f>
        <v>0</v>
      </c>
    </row>
    <row r="3925" customFormat="false" ht="14.25" hidden="false" customHeight="false" outlineLevel="0" collapsed="false">
      <c r="A3925" s="0" t="n">
        <v>3924</v>
      </c>
      <c r="B3925" s="3" t="n">
        <v>45152</v>
      </c>
      <c r="C3925" s="4" t="s">
        <v>12</v>
      </c>
      <c r="D3925" s="0" t="n">
        <v>48</v>
      </c>
      <c r="E3925" s="0" t="n">
        <v>249</v>
      </c>
      <c r="F3925" s="0" t="s">
        <v>29</v>
      </c>
      <c r="G3925" s="5" t="n">
        <f aca="false">OR(C3925="M15",C3925="M10")</f>
        <v>0</v>
      </c>
      <c r="H3925" s="5" t="n">
        <f aca="false">AND(D3925&lt;=7,D3925&gt;=4)</f>
        <v>0</v>
      </c>
      <c r="I3925" s="5" t="n">
        <f aca="false">AND(B3925&gt;=$P$1,B3925&lt;=$Q$1)</f>
        <v>0</v>
      </c>
      <c r="J3925" s="0" t="n">
        <f aca="false">VLOOKUP(D3925,Товар!$A$1:$F$61,5)</f>
        <v>300</v>
      </c>
      <c r="K3925" s="5" t="n">
        <f aca="false">IF(F3925="Поступление",TRUE())</f>
        <v>0</v>
      </c>
      <c r="L3925" s="5" t="n">
        <f aca="false">AND(G3925,H3925,I3925,K3925)</f>
        <v>0</v>
      </c>
      <c r="M3925" s="0" t="n">
        <f aca="false">IF(L3925,1,0)</f>
        <v>0</v>
      </c>
      <c r="N3925" s="0" t="n">
        <f aca="false">E3925*J3925*M3925</f>
        <v>0</v>
      </c>
    </row>
    <row r="3926" customFormat="false" ht="14.25" hidden="false" customHeight="false" outlineLevel="0" collapsed="false">
      <c r="A3926" s="0" t="n">
        <v>3925</v>
      </c>
      <c r="B3926" s="3" t="n">
        <v>45152</v>
      </c>
      <c r="C3926" s="4" t="s">
        <v>12</v>
      </c>
      <c r="D3926" s="0" t="n">
        <v>49</v>
      </c>
      <c r="E3926" s="0" t="n">
        <v>273</v>
      </c>
      <c r="F3926" s="0" t="s">
        <v>29</v>
      </c>
      <c r="G3926" s="5" t="n">
        <f aca="false">OR(C3926="M15",C3926="M10")</f>
        <v>0</v>
      </c>
      <c r="H3926" s="5" t="n">
        <f aca="false">AND(D3926&lt;=7,D3926&gt;=4)</f>
        <v>0</v>
      </c>
      <c r="I3926" s="5" t="n">
        <f aca="false">AND(B3926&gt;=$P$1,B3926&lt;=$Q$1)</f>
        <v>0</v>
      </c>
      <c r="J3926" s="0" t="n">
        <f aca="false">VLOOKUP(D3926,Товар!$A$1:$F$61,5)</f>
        <v>250</v>
      </c>
      <c r="K3926" s="5" t="n">
        <f aca="false">IF(F3926="Поступление",TRUE())</f>
        <v>0</v>
      </c>
      <c r="L3926" s="5" t="n">
        <f aca="false">AND(G3926,H3926,I3926,K3926)</f>
        <v>0</v>
      </c>
      <c r="M3926" s="0" t="n">
        <f aca="false">IF(L3926,1,0)</f>
        <v>0</v>
      </c>
      <c r="N3926" s="0" t="n">
        <f aca="false">E3926*J3926*M3926</f>
        <v>0</v>
      </c>
    </row>
    <row r="3927" customFormat="false" ht="14.25" hidden="false" customHeight="false" outlineLevel="0" collapsed="false">
      <c r="A3927" s="0" t="n">
        <v>3926</v>
      </c>
      <c r="B3927" s="3" t="n">
        <v>45152</v>
      </c>
      <c r="C3927" s="4" t="s">
        <v>12</v>
      </c>
      <c r="D3927" s="0" t="n">
        <v>50</v>
      </c>
      <c r="E3927" s="0" t="n">
        <v>284</v>
      </c>
      <c r="F3927" s="0" t="s">
        <v>29</v>
      </c>
      <c r="G3927" s="5" t="n">
        <f aca="false">OR(C3927="M15",C3927="M10")</f>
        <v>0</v>
      </c>
      <c r="H3927" s="5" t="n">
        <f aca="false">AND(D3927&lt;=7,D3927&gt;=4)</f>
        <v>0</v>
      </c>
      <c r="I3927" s="5" t="n">
        <f aca="false">AND(B3927&gt;=$P$1,B3927&lt;=$Q$1)</f>
        <v>0</v>
      </c>
      <c r="J3927" s="0" t="n">
        <f aca="false">VLOOKUP(D3927,Товар!$A$1:$F$61,5)</f>
        <v>250</v>
      </c>
      <c r="K3927" s="5" t="n">
        <f aca="false">IF(F3927="Поступление",TRUE())</f>
        <v>0</v>
      </c>
      <c r="L3927" s="5" t="n">
        <f aca="false">AND(G3927,H3927,I3927,K3927)</f>
        <v>0</v>
      </c>
      <c r="M3927" s="0" t="n">
        <f aca="false">IF(L3927,1,0)</f>
        <v>0</v>
      </c>
      <c r="N3927" s="0" t="n">
        <f aca="false">E3927*J3927*M3927</f>
        <v>0</v>
      </c>
    </row>
    <row r="3928" customFormat="false" ht="14.25" hidden="false" customHeight="false" outlineLevel="0" collapsed="false">
      <c r="A3928" s="0" t="n">
        <v>3927</v>
      </c>
      <c r="B3928" s="3" t="n">
        <v>45152</v>
      </c>
      <c r="C3928" s="4" t="s">
        <v>12</v>
      </c>
      <c r="D3928" s="0" t="n">
        <v>51</v>
      </c>
      <c r="E3928" s="0" t="n">
        <v>253</v>
      </c>
      <c r="F3928" s="0" t="s">
        <v>29</v>
      </c>
      <c r="G3928" s="5" t="n">
        <f aca="false">OR(C3928="M15",C3928="M10")</f>
        <v>0</v>
      </c>
      <c r="H3928" s="5" t="n">
        <f aca="false">AND(D3928&lt;=7,D3928&gt;=4)</f>
        <v>0</v>
      </c>
      <c r="I3928" s="5" t="n">
        <f aca="false">AND(B3928&gt;=$P$1,B3928&lt;=$Q$1)</f>
        <v>0</v>
      </c>
      <c r="J3928" s="0" t="n">
        <f aca="false">VLOOKUP(D3928,Товар!$A$1:$F$61,5)</f>
        <v>250</v>
      </c>
      <c r="K3928" s="5" t="n">
        <f aca="false">IF(F3928="Поступление",TRUE())</f>
        <v>0</v>
      </c>
      <c r="L3928" s="5" t="n">
        <f aca="false">AND(G3928,H3928,I3928,K3928)</f>
        <v>0</v>
      </c>
      <c r="M3928" s="0" t="n">
        <f aca="false">IF(L3928,1,0)</f>
        <v>0</v>
      </c>
      <c r="N3928" s="0" t="n">
        <f aca="false">E3928*J3928*M3928</f>
        <v>0</v>
      </c>
    </row>
    <row r="3929" customFormat="false" ht="14.25" hidden="false" customHeight="false" outlineLevel="0" collapsed="false">
      <c r="A3929" s="0" t="n">
        <v>3928</v>
      </c>
      <c r="B3929" s="3" t="n">
        <v>45152</v>
      </c>
      <c r="C3929" s="4" t="s">
        <v>12</v>
      </c>
      <c r="D3929" s="0" t="n">
        <v>52</v>
      </c>
      <c r="E3929" s="0" t="n">
        <v>261</v>
      </c>
      <c r="F3929" s="0" t="s">
        <v>29</v>
      </c>
      <c r="G3929" s="5" t="n">
        <f aca="false">OR(C3929="M15",C3929="M10")</f>
        <v>0</v>
      </c>
      <c r="H3929" s="5" t="n">
        <f aca="false">AND(D3929&lt;=7,D3929&gt;=4)</f>
        <v>0</v>
      </c>
      <c r="I3929" s="5" t="n">
        <f aca="false">AND(B3929&gt;=$P$1,B3929&lt;=$Q$1)</f>
        <v>0</v>
      </c>
      <c r="J3929" s="0" t="n">
        <f aca="false">VLOOKUP(D3929,Товар!$A$1:$F$61,5)</f>
        <v>200</v>
      </c>
      <c r="K3929" s="5" t="n">
        <f aca="false">IF(F3929="Поступление",TRUE())</f>
        <v>0</v>
      </c>
      <c r="L3929" s="5" t="n">
        <f aca="false">AND(G3929,H3929,I3929,K3929)</f>
        <v>0</v>
      </c>
      <c r="M3929" s="0" t="n">
        <f aca="false">IF(L3929,1,0)</f>
        <v>0</v>
      </c>
      <c r="N3929" s="0" t="n">
        <f aca="false">E3929*J3929*M3929</f>
        <v>0</v>
      </c>
    </row>
    <row r="3930" customFormat="false" ht="14.25" hidden="false" customHeight="false" outlineLevel="0" collapsed="false">
      <c r="A3930" s="0" t="n">
        <v>3929</v>
      </c>
      <c r="B3930" s="3" t="n">
        <v>45152</v>
      </c>
      <c r="C3930" s="4" t="s">
        <v>12</v>
      </c>
      <c r="D3930" s="0" t="n">
        <v>53</v>
      </c>
      <c r="E3930" s="0" t="n">
        <v>276</v>
      </c>
      <c r="F3930" s="0" t="s">
        <v>29</v>
      </c>
      <c r="G3930" s="5" t="n">
        <f aca="false">OR(C3930="M15",C3930="M10")</f>
        <v>0</v>
      </c>
      <c r="H3930" s="5" t="n">
        <f aca="false">AND(D3930&lt;=7,D3930&gt;=4)</f>
        <v>0</v>
      </c>
      <c r="I3930" s="5" t="n">
        <f aca="false">AND(B3930&gt;=$P$1,B3930&lt;=$Q$1)</f>
        <v>0</v>
      </c>
      <c r="J3930" s="0" t="n">
        <f aca="false">VLOOKUP(D3930,Товар!$A$1:$F$61,5)</f>
        <v>400</v>
      </c>
      <c r="K3930" s="5" t="n">
        <f aca="false">IF(F3930="Поступление",TRUE())</f>
        <v>0</v>
      </c>
      <c r="L3930" s="5" t="n">
        <f aca="false">AND(G3930,H3930,I3930,K3930)</f>
        <v>0</v>
      </c>
      <c r="M3930" s="0" t="n">
        <f aca="false">IF(L3930,1,0)</f>
        <v>0</v>
      </c>
      <c r="N3930" s="0" t="n">
        <f aca="false">E3930*J3930*M3930</f>
        <v>0</v>
      </c>
    </row>
    <row r="3931" customFormat="false" ht="14.25" hidden="false" customHeight="false" outlineLevel="0" collapsed="false">
      <c r="A3931" s="0" t="n">
        <v>3930</v>
      </c>
      <c r="B3931" s="3" t="n">
        <v>45152</v>
      </c>
      <c r="C3931" s="4" t="s">
        <v>12</v>
      </c>
      <c r="D3931" s="0" t="n">
        <v>54</v>
      </c>
      <c r="E3931" s="0" t="n">
        <v>205</v>
      </c>
      <c r="F3931" s="0" t="s">
        <v>29</v>
      </c>
      <c r="G3931" s="5" t="n">
        <f aca="false">OR(C3931="M15",C3931="M10")</f>
        <v>0</v>
      </c>
      <c r="H3931" s="5" t="n">
        <f aca="false">AND(D3931&lt;=7,D3931&gt;=4)</f>
        <v>0</v>
      </c>
      <c r="I3931" s="5" t="n">
        <f aca="false">AND(B3931&gt;=$P$1,B3931&lt;=$Q$1)</f>
        <v>0</v>
      </c>
      <c r="J3931" s="0" t="n">
        <f aca="false">VLOOKUP(D3931,Товар!$A$1:$F$61,5)</f>
        <v>300</v>
      </c>
      <c r="K3931" s="5" t="n">
        <f aca="false">IF(F3931="Поступление",TRUE())</f>
        <v>0</v>
      </c>
      <c r="L3931" s="5" t="n">
        <f aca="false">AND(G3931,H3931,I3931,K3931)</f>
        <v>0</v>
      </c>
      <c r="M3931" s="0" t="n">
        <f aca="false">IF(L3931,1,0)</f>
        <v>0</v>
      </c>
      <c r="N3931" s="0" t="n">
        <f aca="false">E3931*J3931*M3931</f>
        <v>0</v>
      </c>
    </row>
    <row r="3932" customFormat="false" ht="14.25" hidden="false" customHeight="false" outlineLevel="0" collapsed="false">
      <c r="A3932" s="0" t="n">
        <v>3931</v>
      </c>
      <c r="B3932" s="3" t="n">
        <v>45152</v>
      </c>
      <c r="C3932" s="4" t="s">
        <v>12</v>
      </c>
      <c r="D3932" s="0" t="n">
        <v>55</v>
      </c>
      <c r="E3932" s="0" t="n">
        <v>357</v>
      </c>
      <c r="F3932" s="0" t="s">
        <v>29</v>
      </c>
      <c r="G3932" s="5" t="n">
        <f aca="false">OR(C3932="M15",C3932="M10")</f>
        <v>0</v>
      </c>
      <c r="H3932" s="5" t="n">
        <f aca="false">AND(D3932&lt;=7,D3932&gt;=4)</f>
        <v>0</v>
      </c>
      <c r="I3932" s="5" t="n">
        <f aca="false">AND(B3932&gt;=$P$1,B3932&lt;=$Q$1)</f>
        <v>0</v>
      </c>
      <c r="J3932" s="0" t="n">
        <f aca="false">VLOOKUP(D3932,Товар!$A$1:$F$61,5)</f>
        <v>300</v>
      </c>
      <c r="K3932" s="5" t="n">
        <f aca="false">IF(F3932="Поступление",TRUE())</f>
        <v>0</v>
      </c>
      <c r="L3932" s="5" t="n">
        <f aca="false">AND(G3932,H3932,I3932,K3932)</f>
        <v>0</v>
      </c>
      <c r="M3932" s="0" t="n">
        <f aca="false">IF(L3932,1,0)</f>
        <v>0</v>
      </c>
      <c r="N3932" s="0" t="n">
        <f aca="false">E3932*J3932*M3932</f>
        <v>0</v>
      </c>
    </row>
    <row r="3933" customFormat="false" ht="14.25" hidden="false" customHeight="false" outlineLevel="0" collapsed="false">
      <c r="A3933" s="0" t="n">
        <v>3932</v>
      </c>
      <c r="B3933" s="3" t="n">
        <v>45152</v>
      </c>
      <c r="C3933" s="4" t="s">
        <v>12</v>
      </c>
      <c r="D3933" s="0" t="n">
        <v>56</v>
      </c>
      <c r="E3933" s="0" t="n">
        <v>268</v>
      </c>
      <c r="F3933" s="0" t="s">
        <v>29</v>
      </c>
      <c r="G3933" s="5" t="n">
        <f aca="false">OR(C3933="M15",C3933="M10")</f>
        <v>0</v>
      </c>
      <c r="H3933" s="5" t="n">
        <f aca="false">AND(D3933&lt;=7,D3933&gt;=4)</f>
        <v>0</v>
      </c>
      <c r="I3933" s="5" t="n">
        <f aca="false">AND(B3933&gt;=$P$1,B3933&lt;=$Q$1)</f>
        <v>0</v>
      </c>
      <c r="J3933" s="0" t="n">
        <f aca="false">VLOOKUP(D3933,Товар!$A$1:$F$61,5)</f>
        <v>1</v>
      </c>
      <c r="K3933" s="5" t="n">
        <f aca="false">IF(F3933="Поступление",TRUE())</f>
        <v>0</v>
      </c>
      <c r="L3933" s="5" t="n">
        <f aca="false">AND(G3933,H3933,I3933,K3933)</f>
        <v>0</v>
      </c>
      <c r="M3933" s="0" t="n">
        <f aca="false">IF(L3933,1,0)</f>
        <v>0</v>
      </c>
      <c r="N3933" s="0" t="n">
        <f aca="false">E3933*J3933*M3933</f>
        <v>0</v>
      </c>
    </row>
    <row r="3934" customFormat="false" ht="14.25" hidden="false" customHeight="false" outlineLevel="0" collapsed="false">
      <c r="A3934" s="0" t="n">
        <v>3933</v>
      </c>
      <c r="B3934" s="3" t="n">
        <v>45152</v>
      </c>
      <c r="C3934" s="4" t="s">
        <v>12</v>
      </c>
      <c r="D3934" s="0" t="n">
        <v>57</v>
      </c>
      <c r="E3934" s="0" t="n">
        <v>279</v>
      </c>
      <c r="F3934" s="0" t="s">
        <v>29</v>
      </c>
      <c r="G3934" s="5" t="n">
        <f aca="false">OR(C3934="M15",C3934="M10")</f>
        <v>0</v>
      </c>
      <c r="H3934" s="5" t="n">
        <f aca="false">AND(D3934&lt;=7,D3934&gt;=4)</f>
        <v>0</v>
      </c>
      <c r="I3934" s="5" t="n">
        <f aca="false">AND(B3934&gt;=$P$1,B3934&lt;=$Q$1)</f>
        <v>0</v>
      </c>
      <c r="J3934" s="0" t="n">
        <f aca="false">VLOOKUP(D3934,Товар!$A$1:$F$61,5)</f>
        <v>1</v>
      </c>
      <c r="K3934" s="5" t="n">
        <f aca="false">IF(F3934="Поступление",TRUE())</f>
        <v>0</v>
      </c>
      <c r="L3934" s="5" t="n">
        <f aca="false">AND(G3934,H3934,I3934,K3934)</f>
        <v>0</v>
      </c>
      <c r="M3934" s="0" t="n">
        <f aca="false">IF(L3934,1,0)</f>
        <v>0</v>
      </c>
      <c r="N3934" s="0" t="n">
        <f aca="false">E3934*J3934*M3934</f>
        <v>0</v>
      </c>
    </row>
    <row r="3935" customFormat="false" ht="14.25" hidden="false" customHeight="false" outlineLevel="0" collapsed="false">
      <c r="A3935" s="0" t="n">
        <v>3934</v>
      </c>
      <c r="B3935" s="3" t="n">
        <v>45152</v>
      </c>
      <c r="C3935" s="4" t="s">
        <v>12</v>
      </c>
      <c r="D3935" s="0" t="n">
        <v>58</v>
      </c>
      <c r="E3935" s="0" t="n">
        <v>281</v>
      </c>
      <c r="F3935" s="0" t="s">
        <v>29</v>
      </c>
      <c r="G3935" s="5" t="n">
        <f aca="false">OR(C3935="M15",C3935="M10")</f>
        <v>0</v>
      </c>
      <c r="H3935" s="5" t="n">
        <f aca="false">AND(D3935&lt;=7,D3935&gt;=4)</f>
        <v>0</v>
      </c>
      <c r="I3935" s="5" t="n">
        <f aca="false">AND(B3935&gt;=$P$1,B3935&lt;=$Q$1)</f>
        <v>0</v>
      </c>
      <c r="J3935" s="0" t="n">
        <f aca="false">VLOOKUP(D3935,Товар!$A$1:$F$61,5)</f>
        <v>500</v>
      </c>
      <c r="K3935" s="5" t="n">
        <f aca="false">IF(F3935="Поступление",TRUE())</f>
        <v>0</v>
      </c>
      <c r="L3935" s="5" t="n">
        <f aca="false">AND(G3935,H3935,I3935,K3935)</f>
        <v>0</v>
      </c>
      <c r="M3935" s="0" t="n">
        <f aca="false">IF(L3935,1,0)</f>
        <v>0</v>
      </c>
      <c r="N3935" s="0" t="n">
        <f aca="false">E3935*J3935*M3935</f>
        <v>0</v>
      </c>
    </row>
    <row r="3936" customFormat="false" ht="14.25" hidden="false" customHeight="false" outlineLevel="0" collapsed="false">
      <c r="A3936" s="0" t="n">
        <v>3935</v>
      </c>
      <c r="B3936" s="3" t="n">
        <v>45152</v>
      </c>
      <c r="C3936" s="4" t="s">
        <v>12</v>
      </c>
      <c r="D3936" s="0" t="n">
        <v>59</v>
      </c>
      <c r="E3936" s="0" t="n">
        <v>292</v>
      </c>
      <c r="F3936" s="0" t="s">
        <v>29</v>
      </c>
      <c r="G3936" s="5" t="n">
        <f aca="false">OR(C3936="M15",C3936="M10")</f>
        <v>0</v>
      </c>
      <c r="H3936" s="5" t="n">
        <f aca="false">AND(D3936&lt;=7,D3936&gt;=4)</f>
        <v>0</v>
      </c>
      <c r="I3936" s="5" t="n">
        <f aca="false">AND(B3936&gt;=$P$1,B3936&lt;=$Q$1)</f>
        <v>0</v>
      </c>
      <c r="J3936" s="0" t="n">
        <f aca="false">VLOOKUP(D3936,Товар!$A$1:$F$61,5)</f>
        <v>500</v>
      </c>
      <c r="K3936" s="5" t="n">
        <f aca="false">IF(F3936="Поступление",TRUE())</f>
        <v>0</v>
      </c>
      <c r="L3936" s="5" t="n">
        <f aca="false">AND(G3936,H3936,I3936,K3936)</f>
        <v>0</v>
      </c>
      <c r="M3936" s="0" t="n">
        <f aca="false">IF(L3936,1,0)</f>
        <v>0</v>
      </c>
      <c r="N3936" s="0" t="n">
        <f aca="false">E3936*J3936*M3936</f>
        <v>0</v>
      </c>
    </row>
    <row r="3937" customFormat="false" ht="14.25" hidden="false" customHeight="false" outlineLevel="0" collapsed="false">
      <c r="A3937" s="0" t="n">
        <v>3936</v>
      </c>
      <c r="B3937" s="3" t="n">
        <v>45152</v>
      </c>
      <c r="C3937" s="4" t="s">
        <v>12</v>
      </c>
      <c r="D3937" s="0" t="n">
        <v>60</v>
      </c>
      <c r="E3937" s="0" t="n">
        <v>203</v>
      </c>
      <c r="F3937" s="0" t="s">
        <v>29</v>
      </c>
      <c r="G3937" s="5" t="n">
        <f aca="false">OR(C3937="M15",C3937="M10")</f>
        <v>0</v>
      </c>
      <c r="H3937" s="5" t="n">
        <f aca="false">AND(D3937&lt;=7,D3937&gt;=4)</f>
        <v>0</v>
      </c>
      <c r="I3937" s="5" t="n">
        <f aca="false">AND(B3937&gt;=$P$1,B3937&lt;=$Q$1)</f>
        <v>0</v>
      </c>
      <c r="J3937" s="0" t="n">
        <f aca="false">VLOOKUP(D3937,Товар!$A$1:$F$61,5)</f>
        <v>500</v>
      </c>
      <c r="K3937" s="5" t="n">
        <f aca="false">IF(F3937="Поступление",TRUE())</f>
        <v>0</v>
      </c>
      <c r="L3937" s="5" t="n">
        <f aca="false">AND(G3937,H3937,I3937,K3937)</f>
        <v>0</v>
      </c>
      <c r="M3937" s="0" t="n">
        <f aca="false">IF(L3937,1,0)</f>
        <v>0</v>
      </c>
      <c r="N3937" s="0" t="n">
        <f aca="false">E3937*J3937*M3937</f>
        <v>0</v>
      </c>
    </row>
    <row r="3938" customFormat="false" ht="14.25" hidden="false" customHeight="false" outlineLevel="0" collapsed="false">
      <c r="A3938" s="0" t="n">
        <v>3937</v>
      </c>
      <c r="B3938" s="3" t="n">
        <v>45152</v>
      </c>
      <c r="C3938" s="4" t="s">
        <v>13</v>
      </c>
      <c r="D3938" s="0" t="n">
        <v>37</v>
      </c>
      <c r="E3938" s="0" t="n">
        <v>214</v>
      </c>
      <c r="F3938" s="0" t="s">
        <v>29</v>
      </c>
      <c r="G3938" s="5" t="n">
        <f aca="false">OR(C3938="M15",C3938="M10")</f>
        <v>0</v>
      </c>
      <c r="H3938" s="5" t="n">
        <f aca="false">AND(D3938&lt;=7,D3938&gt;=4)</f>
        <v>0</v>
      </c>
      <c r="I3938" s="5" t="n">
        <f aca="false">AND(B3938&gt;=$P$1,B3938&lt;=$Q$1)</f>
        <v>0</v>
      </c>
      <c r="J3938" s="0" t="n">
        <f aca="false">VLOOKUP(D3938,Товар!$A$1:$F$61,5)</f>
        <v>200</v>
      </c>
      <c r="K3938" s="5" t="n">
        <f aca="false">IF(F3938="Поступление",TRUE())</f>
        <v>0</v>
      </c>
      <c r="L3938" s="5" t="n">
        <f aca="false">AND(G3938,H3938,I3938,K3938)</f>
        <v>0</v>
      </c>
      <c r="M3938" s="0" t="n">
        <f aca="false">IF(L3938,1,0)</f>
        <v>0</v>
      </c>
      <c r="N3938" s="0" t="n">
        <f aca="false">E3938*J3938*M3938</f>
        <v>0</v>
      </c>
    </row>
    <row r="3939" customFormat="false" ht="14.25" hidden="false" customHeight="false" outlineLevel="0" collapsed="false">
      <c r="A3939" s="0" t="n">
        <v>3938</v>
      </c>
      <c r="B3939" s="3" t="n">
        <v>45152</v>
      </c>
      <c r="C3939" s="4" t="s">
        <v>13</v>
      </c>
      <c r="D3939" s="0" t="n">
        <v>38</v>
      </c>
      <c r="E3939" s="0" t="n">
        <v>225</v>
      </c>
      <c r="F3939" s="0" t="s">
        <v>29</v>
      </c>
      <c r="G3939" s="5" t="n">
        <f aca="false">OR(C3939="M15",C3939="M10")</f>
        <v>0</v>
      </c>
      <c r="H3939" s="5" t="n">
        <f aca="false">AND(D3939&lt;=7,D3939&gt;=4)</f>
        <v>0</v>
      </c>
      <c r="I3939" s="5" t="n">
        <f aca="false">AND(B3939&gt;=$P$1,B3939&lt;=$Q$1)</f>
        <v>0</v>
      </c>
      <c r="J3939" s="0" t="n">
        <f aca="false">VLOOKUP(D3939,Товар!$A$1:$F$61,5)</f>
        <v>200</v>
      </c>
      <c r="K3939" s="5" t="n">
        <f aca="false">IF(F3939="Поступление",TRUE())</f>
        <v>0</v>
      </c>
      <c r="L3939" s="5" t="n">
        <f aca="false">AND(G3939,H3939,I3939,K3939)</f>
        <v>0</v>
      </c>
      <c r="M3939" s="0" t="n">
        <f aca="false">IF(L3939,1,0)</f>
        <v>0</v>
      </c>
      <c r="N3939" s="0" t="n">
        <f aca="false">E3939*J3939*M3939</f>
        <v>0</v>
      </c>
    </row>
    <row r="3940" customFormat="false" ht="14.25" hidden="false" customHeight="false" outlineLevel="0" collapsed="false">
      <c r="A3940" s="0" t="n">
        <v>3939</v>
      </c>
      <c r="B3940" s="3" t="n">
        <v>45152</v>
      </c>
      <c r="C3940" s="4" t="s">
        <v>13</v>
      </c>
      <c r="D3940" s="0" t="n">
        <v>39</v>
      </c>
      <c r="E3940" s="0" t="n">
        <v>236</v>
      </c>
      <c r="F3940" s="0" t="s">
        <v>29</v>
      </c>
      <c r="G3940" s="5" t="n">
        <f aca="false">OR(C3940="M15",C3940="M10")</f>
        <v>0</v>
      </c>
      <c r="H3940" s="5" t="n">
        <f aca="false">AND(D3940&lt;=7,D3940&gt;=4)</f>
        <v>0</v>
      </c>
      <c r="I3940" s="5" t="n">
        <f aca="false">AND(B3940&gt;=$P$1,B3940&lt;=$Q$1)</f>
        <v>0</v>
      </c>
      <c r="J3940" s="0" t="n">
        <f aca="false">VLOOKUP(D3940,Товар!$A$1:$F$61,5)</f>
        <v>250</v>
      </c>
      <c r="K3940" s="5" t="n">
        <f aca="false">IF(F3940="Поступление",TRUE())</f>
        <v>0</v>
      </c>
      <c r="L3940" s="5" t="n">
        <f aca="false">AND(G3940,H3940,I3940,K3940)</f>
        <v>0</v>
      </c>
      <c r="M3940" s="0" t="n">
        <f aca="false">IF(L3940,1,0)</f>
        <v>0</v>
      </c>
      <c r="N3940" s="0" t="n">
        <f aca="false">E3940*J3940*M3940</f>
        <v>0</v>
      </c>
    </row>
    <row r="3941" customFormat="false" ht="14.25" hidden="false" customHeight="false" outlineLevel="0" collapsed="false">
      <c r="A3941" s="0" t="n">
        <v>3940</v>
      </c>
      <c r="B3941" s="3" t="n">
        <v>45152</v>
      </c>
      <c r="C3941" s="4" t="s">
        <v>13</v>
      </c>
      <c r="D3941" s="0" t="n">
        <v>40</v>
      </c>
      <c r="E3941" s="0" t="n">
        <v>247</v>
      </c>
      <c r="F3941" s="0" t="s">
        <v>29</v>
      </c>
      <c r="G3941" s="5" t="n">
        <f aca="false">OR(C3941="M15",C3941="M10")</f>
        <v>0</v>
      </c>
      <c r="H3941" s="5" t="n">
        <f aca="false">AND(D3941&lt;=7,D3941&gt;=4)</f>
        <v>0</v>
      </c>
      <c r="I3941" s="5" t="n">
        <f aca="false">AND(B3941&gt;=$P$1,B3941&lt;=$Q$1)</f>
        <v>0</v>
      </c>
      <c r="J3941" s="0" t="n">
        <f aca="false">VLOOKUP(D3941,Товар!$A$1:$F$61,5)</f>
        <v>200</v>
      </c>
      <c r="K3941" s="5" t="n">
        <f aca="false">IF(F3941="Поступление",TRUE())</f>
        <v>0</v>
      </c>
      <c r="L3941" s="5" t="n">
        <f aca="false">AND(G3941,H3941,I3941,K3941)</f>
        <v>0</v>
      </c>
      <c r="M3941" s="0" t="n">
        <f aca="false">IF(L3941,1,0)</f>
        <v>0</v>
      </c>
      <c r="N3941" s="0" t="n">
        <f aca="false">E3941*J3941*M3941</f>
        <v>0</v>
      </c>
    </row>
    <row r="3942" customFormat="false" ht="14.25" hidden="false" customHeight="false" outlineLevel="0" collapsed="false">
      <c r="A3942" s="0" t="n">
        <v>3941</v>
      </c>
      <c r="B3942" s="3" t="n">
        <v>45152</v>
      </c>
      <c r="C3942" s="4" t="s">
        <v>13</v>
      </c>
      <c r="D3942" s="0" t="n">
        <v>41</v>
      </c>
      <c r="E3942" s="0" t="n">
        <v>258</v>
      </c>
      <c r="F3942" s="0" t="s">
        <v>29</v>
      </c>
      <c r="G3942" s="5" t="n">
        <f aca="false">OR(C3942="M15",C3942="M10")</f>
        <v>0</v>
      </c>
      <c r="H3942" s="5" t="n">
        <f aca="false">AND(D3942&lt;=7,D3942&gt;=4)</f>
        <v>0</v>
      </c>
      <c r="I3942" s="5" t="n">
        <f aca="false">AND(B3942&gt;=$P$1,B3942&lt;=$Q$1)</f>
        <v>0</v>
      </c>
      <c r="J3942" s="0" t="n">
        <f aca="false">VLOOKUP(D3942,Товар!$A$1:$F$61,5)</f>
        <v>100</v>
      </c>
      <c r="K3942" s="5" t="n">
        <f aca="false">IF(F3942="Поступление",TRUE())</f>
        <v>0</v>
      </c>
      <c r="L3942" s="5" t="n">
        <f aca="false">AND(G3942,H3942,I3942,K3942)</f>
        <v>0</v>
      </c>
      <c r="M3942" s="0" t="n">
        <f aca="false">IF(L3942,1,0)</f>
        <v>0</v>
      </c>
      <c r="N3942" s="0" t="n">
        <f aca="false">E3942*J3942*M3942</f>
        <v>0</v>
      </c>
    </row>
    <row r="3943" customFormat="false" ht="14.25" hidden="false" customHeight="false" outlineLevel="0" collapsed="false">
      <c r="A3943" s="0" t="n">
        <v>3942</v>
      </c>
      <c r="B3943" s="3" t="n">
        <v>45152</v>
      </c>
      <c r="C3943" s="4" t="s">
        <v>13</v>
      </c>
      <c r="D3943" s="0" t="n">
        <v>42</v>
      </c>
      <c r="E3943" s="0" t="n">
        <v>256</v>
      </c>
      <c r="F3943" s="0" t="s">
        <v>29</v>
      </c>
      <c r="G3943" s="5" t="n">
        <f aca="false">OR(C3943="M15",C3943="M10")</f>
        <v>0</v>
      </c>
      <c r="H3943" s="5" t="n">
        <f aca="false">AND(D3943&lt;=7,D3943&gt;=4)</f>
        <v>0</v>
      </c>
      <c r="I3943" s="5" t="n">
        <f aca="false">AND(B3943&gt;=$P$1,B3943&lt;=$Q$1)</f>
        <v>0</v>
      </c>
      <c r="J3943" s="0" t="n">
        <f aca="false">VLOOKUP(D3943,Товар!$A$1:$F$61,5)</f>
        <v>500</v>
      </c>
      <c r="K3943" s="5" t="n">
        <f aca="false">IF(F3943="Поступление",TRUE())</f>
        <v>0</v>
      </c>
      <c r="L3943" s="5" t="n">
        <f aca="false">AND(G3943,H3943,I3943,K3943)</f>
        <v>0</v>
      </c>
      <c r="M3943" s="0" t="n">
        <f aca="false">IF(L3943,1,0)</f>
        <v>0</v>
      </c>
      <c r="N3943" s="0" t="n">
        <f aca="false">E3943*J3943*M3943</f>
        <v>0</v>
      </c>
    </row>
    <row r="3944" customFormat="false" ht="14.25" hidden="false" customHeight="false" outlineLevel="0" collapsed="false">
      <c r="A3944" s="0" t="n">
        <v>3943</v>
      </c>
      <c r="B3944" s="3" t="n">
        <v>45152</v>
      </c>
      <c r="C3944" s="4" t="s">
        <v>13</v>
      </c>
      <c r="D3944" s="0" t="n">
        <v>43</v>
      </c>
      <c r="E3944" s="0" t="n">
        <v>269</v>
      </c>
      <c r="F3944" s="0" t="s">
        <v>29</v>
      </c>
      <c r="G3944" s="5" t="n">
        <f aca="false">OR(C3944="M15",C3944="M10")</f>
        <v>0</v>
      </c>
      <c r="H3944" s="5" t="n">
        <f aca="false">AND(D3944&lt;=7,D3944&gt;=4)</f>
        <v>0</v>
      </c>
      <c r="I3944" s="5" t="n">
        <f aca="false">AND(B3944&gt;=$P$1,B3944&lt;=$Q$1)</f>
        <v>0</v>
      </c>
      <c r="J3944" s="0" t="n">
        <f aca="false">VLOOKUP(D3944,Товар!$A$1:$F$61,5)</f>
        <v>120</v>
      </c>
      <c r="K3944" s="5" t="n">
        <f aca="false">IF(F3944="Поступление",TRUE())</f>
        <v>0</v>
      </c>
      <c r="L3944" s="5" t="n">
        <f aca="false">AND(G3944,H3944,I3944,K3944)</f>
        <v>0</v>
      </c>
      <c r="M3944" s="0" t="n">
        <f aca="false">IF(L3944,1,0)</f>
        <v>0</v>
      </c>
      <c r="N3944" s="0" t="n">
        <f aca="false">E3944*J3944*M3944</f>
        <v>0</v>
      </c>
    </row>
    <row r="3945" customFormat="false" ht="14.25" hidden="false" customHeight="false" outlineLevel="0" collapsed="false">
      <c r="A3945" s="0" t="n">
        <v>3944</v>
      </c>
      <c r="B3945" s="3" t="n">
        <v>45152</v>
      </c>
      <c r="C3945" s="4" t="s">
        <v>13</v>
      </c>
      <c r="D3945" s="0" t="n">
        <v>44</v>
      </c>
      <c r="E3945" s="0" t="n">
        <v>204</v>
      </c>
      <c r="F3945" s="0" t="s">
        <v>29</v>
      </c>
      <c r="G3945" s="5" t="n">
        <f aca="false">OR(C3945="M15",C3945="M10")</f>
        <v>0</v>
      </c>
      <c r="H3945" s="5" t="n">
        <f aca="false">AND(D3945&lt;=7,D3945&gt;=4)</f>
        <v>0</v>
      </c>
      <c r="I3945" s="5" t="n">
        <f aca="false">AND(B3945&gt;=$P$1,B3945&lt;=$Q$1)</f>
        <v>0</v>
      </c>
      <c r="J3945" s="0" t="n">
        <f aca="false">VLOOKUP(D3945,Товар!$A$1:$F$61,5)</f>
        <v>200</v>
      </c>
      <c r="K3945" s="5" t="n">
        <f aca="false">IF(F3945="Поступление",TRUE())</f>
        <v>0</v>
      </c>
      <c r="L3945" s="5" t="n">
        <f aca="false">AND(G3945,H3945,I3945,K3945)</f>
        <v>0</v>
      </c>
      <c r="M3945" s="0" t="n">
        <f aca="false">IF(L3945,1,0)</f>
        <v>0</v>
      </c>
      <c r="N3945" s="0" t="n">
        <f aca="false">E3945*J3945*M3945</f>
        <v>0</v>
      </c>
    </row>
    <row r="3946" customFormat="false" ht="14.25" hidden="false" customHeight="false" outlineLevel="0" collapsed="false">
      <c r="A3946" s="0" t="n">
        <v>3945</v>
      </c>
      <c r="B3946" s="3" t="n">
        <v>45152</v>
      </c>
      <c r="C3946" s="4" t="s">
        <v>13</v>
      </c>
      <c r="D3946" s="0" t="n">
        <v>45</v>
      </c>
      <c r="E3946" s="0" t="n">
        <v>206</v>
      </c>
      <c r="F3946" s="0" t="s">
        <v>29</v>
      </c>
      <c r="G3946" s="5" t="n">
        <f aca="false">OR(C3946="M15",C3946="M10")</f>
        <v>0</v>
      </c>
      <c r="H3946" s="5" t="n">
        <f aca="false">AND(D3946&lt;=7,D3946&gt;=4)</f>
        <v>0</v>
      </c>
      <c r="I3946" s="5" t="n">
        <f aca="false">AND(B3946&gt;=$P$1,B3946&lt;=$Q$1)</f>
        <v>0</v>
      </c>
      <c r="J3946" s="0" t="n">
        <f aca="false">VLOOKUP(D3946,Товар!$A$1:$F$61,5)</f>
        <v>200</v>
      </c>
      <c r="K3946" s="5" t="n">
        <f aca="false">IF(F3946="Поступление",TRUE())</f>
        <v>0</v>
      </c>
      <c r="L3946" s="5" t="n">
        <f aca="false">AND(G3946,H3946,I3946,K3946)</f>
        <v>0</v>
      </c>
      <c r="M3946" s="0" t="n">
        <f aca="false">IF(L3946,1,0)</f>
        <v>0</v>
      </c>
      <c r="N3946" s="0" t="n">
        <f aca="false">E3946*J3946*M3946</f>
        <v>0</v>
      </c>
    </row>
    <row r="3947" customFormat="false" ht="14.25" hidden="false" customHeight="false" outlineLevel="0" collapsed="false">
      <c r="A3947" s="0" t="n">
        <v>3946</v>
      </c>
      <c r="B3947" s="3" t="n">
        <v>45152</v>
      </c>
      <c r="C3947" s="4" t="s">
        <v>13</v>
      </c>
      <c r="D3947" s="0" t="n">
        <v>46</v>
      </c>
      <c r="E3947" s="0" t="n">
        <v>208</v>
      </c>
      <c r="F3947" s="0" t="s">
        <v>29</v>
      </c>
      <c r="G3947" s="5" t="n">
        <f aca="false">OR(C3947="M15",C3947="M10")</f>
        <v>0</v>
      </c>
      <c r="H3947" s="5" t="n">
        <f aca="false">AND(D3947&lt;=7,D3947&gt;=4)</f>
        <v>0</v>
      </c>
      <c r="I3947" s="5" t="n">
        <f aca="false">AND(B3947&gt;=$P$1,B3947&lt;=$Q$1)</f>
        <v>0</v>
      </c>
      <c r="J3947" s="0" t="n">
        <f aca="false">VLOOKUP(D3947,Товар!$A$1:$F$61,5)</f>
        <v>300</v>
      </c>
      <c r="K3947" s="5" t="n">
        <f aca="false">IF(F3947="Поступление",TRUE())</f>
        <v>0</v>
      </c>
      <c r="L3947" s="5" t="n">
        <f aca="false">AND(G3947,H3947,I3947,K3947)</f>
        <v>0</v>
      </c>
      <c r="M3947" s="0" t="n">
        <f aca="false">IF(L3947,1,0)</f>
        <v>0</v>
      </c>
      <c r="N3947" s="0" t="n">
        <f aca="false">E3947*J3947*M3947</f>
        <v>0</v>
      </c>
    </row>
    <row r="3948" customFormat="false" ht="14.25" hidden="false" customHeight="false" outlineLevel="0" collapsed="false">
      <c r="A3948" s="0" t="n">
        <v>3947</v>
      </c>
      <c r="B3948" s="3" t="n">
        <v>45152</v>
      </c>
      <c r="C3948" s="4" t="s">
        <v>13</v>
      </c>
      <c r="D3948" s="0" t="n">
        <v>47</v>
      </c>
      <c r="E3948" s="0" t="n">
        <v>209</v>
      </c>
      <c r="F3948" s="0" t="s">
        <v>29</v>
      </c>
      <c r="G3948" s="5" t="n">
        <f aca="false">OR(C3948="M15",C3948="M10")</f>
        <v>0</v>
      </c>
      <c r="H3948" s="5" t="n">
        <f aca="false">AND(D3948&lt;=7,D3948&gt;=4)</f>
        <v>0</v>
      </c>
      <c r="I3948" s="5" t="n">
        <f aca="false">AND(B3948&gt;=$P$1,B3948&lt;=$Q$1)</f>
        <v>0</v>
      </c>
      <c r="J3948" s="0" t="n">
        <f aca="false">VLOOKUP(D3948,Товар!$A$1:$F$61,5)</f>
        <v>300</v>
      </c>
      <c r="K3948" s="5" t="n">
        <f aca="false">IF(F3948="Поступление",TRUE())</f>
        <v>0</v>
      </c>
      <c r="L3948" s="5" t="n">
        <f aca="false">AND(G3948,H3948,I3948,K3948)</f>
        <v>0</v>
      </c>
      <c r="M3948" s="0" t="n">
        <f aca="false">IF(L3948,1,0)</f>
        <v>0</v>
      </c>
      <c r="N3948" s="0" t="n">
        <f aca="false">E3948*J3948*M3948</f>
        <v>0</v>
      </c>
    </row>
    <row r="3949" customFormat="false" ht="14.25" hidden="false" customHeight="false" outlineLevel="0" collapsed="false">
      <c r="A3949" s="0" t="n">
        <v>3948</v>
      </c>
      <c r="B3949" s="3" t="n">
        <v>45152</v>
      </c>
      <c r="C3949" s="4" t="s">
        <v>13</v>
      </c>
      <c r="D3949" s="0" t="n">
        <v>48</v>
      </c>
      <c r="E3949" s="0" t="n">
        <v>299</v>
      </c>
      <c r="F3949" s="0" t="s">
        <v>29</v>
      </c>
      <c r="G3949" s="5" t="n">
        <f aca="false">OR(C3949="M15",C3949="M10")</f>
        <v>0</v>
      </c>
      <c r="H3949" s="5" t="n">
        <f aca="false">AND(D3949&lt;=7,D3949&gt;=4)</f>
        <v>0</v>
      </c>
      <c r="I3949" s="5" t="n">
        <f aca="false">AND(B3949&gt;=$P$1,B3949&lt;=$Q$1)</f>
        <v>0</v>
      </c>
      <c r="J3949" s="0" t="n">
        <f aca="false">VLOOKUP(D3949,Товар!$A$1:$F$61,5)</f>
        <v>300</v>
      </c>
      <c r="K3949" s="5" t="n">
        <f aca="false">IF(F3949="Поступление",TRUE())</f>
        <v>0</v>
      </c>
      <c r="L3949" s="5" t="n">
        <f aca="false">AND(G3949,H3949,I3949,K3949)</f>
        <v>0</v>
      </c>
      <c r="M3949" s="0" t="n">
        <f aca="false">IF(L3949,1,0)</f>
        <v>0</v>
      </c>
      <c r="N3949" s="0" t="n">
        <f aca="false">E3949*J3949*M3949</f>
        <v>0</v>
      </c>
    </row>
    <row r="3950" customFormat="false" ht="14.25" hidden="false" customHeight="false" outlineLevel="0" collapsed="false">
      <c r="A3950" s="0" t="n">
        <v>3949</v>
      </c>
      <c r="B3950" s="3" t="n">
        <v>45152</v>
      </c>
      <c r="C3950" s="4" t="s">
        <v>13</v>
      </c>
      <c r="D3950" s="0" t="n">
        <v>49</v>
      </c>
      <c r="E3950" s="0" t="n">
        <v>275</v>
      </c>
      <c r="F3950" s="0" t="s">
        <v>29</v>
      </c>
      <c r="G3950" s="5" t="n">
        <f aca="false">OR(C3950="M15",C3950="M10")</f>
        <v>0</v>
      </c>
      <c r="H3950" s="5" t="n">
        <f aca="false">AND(D3950&lt;=7,D3950&gt;=4)</f>
        <v>0</v>
      </c>
      <c r="I3950" s="5" t="n">
        <f aca="false">AND(B3950&gt;=$P$1,B3950&lt;=$Q$1)</f>
        <v>0</v>
      </c>
      <c r="J3950" s="0" t="n">
        <f aca="false">VLOOKUP(D3950,Товар!$A$1:$F$61,5)</f>
        <v>250</v>
      </c>
      <c r="K3950" s="5" t="n">
        <f aca="false">IF(F3950="Поступление",TRUE())</f>
        <v>0</v>
      </c>
      <c r="L3950" s="5" t="n">
        <f aca="false">AND(G3950,H3950,I3950,K3950)</f>
        <v>0</v>
      </c>
      <c r="M3950" s="0" t="n">
        <f aca="false">IF(L3950,1,0)</f>
        <v>0</v>
      </c>
      <c r="N3950" s="0" t="n">
        <f aca="false">E3950*J3950*M3950</f>
        <v>0</v>
      </c>
    </row>
    <row r="3951" customFormat="false" ht="14.25" hidden="false" customHeight="false" outlineLevel="0" collapsed="false">
      <c r="A3951" s="0" t="n">
        <v>3950</v>
      </c>
      <c r="B3951" s="3" t="n">
        <v>45152</v>
      </c>
      <c r="C3951" s="4" t="s">
        <v>13</v>
      </c>
      <c r="D3951" s="0" t="n">
        <v>50</v>
      </c>
      <c r="E3951" s="0" t="n">
        <v>234</v>
      </c>
      <c r="F3951" s="0" t="s">
        <v>29</v>
      </c>
      <c r="G3951" s="5" t="n">
        <f aca="false">OR(C3951="M15",C3951="M10")</f>
        <v>0</v>
      </c>
      <c r="H3951" s="5" t="n">
        <f aca="false">AND(D3951&lt;=7,D3951&gt;=4)</f>
        <v>0</v>
      </c>
      <c r="I3951" s="5" t="n">
        <f aca="false">AND(B3951&gt;=$P$1,B3951&lt;=$Q$1)</f>
        <v>0</v>
      </c>
      <c r="J3951" s="0" t="n">
        <f aca="false">VLOOKUP(D3951,Товар!$A$1:$F$61,5)</f>
        <v>250</v>
      </c>
      <c r="K3951" s="5" t="n">
        <f aca="false">IF(F3951="Поступление",TRUE())</f>
        <v>0</v>
      </c>
      <c r="L3951" s="5" t="n">
        <f aca="false">AND(G3951,H3951,I3951,K3951)</f>
        <v>0</v>
      </c>
      <c r="M3951" s="0" t="n">
        <f aca="false">IF(L3951,1,0)</f>
        <v>0</v>
      </c>
      <c r="N3951" s="0" t="n">
        <f aca="false">E3951*J3951*M3951</f>
        <v>0</v>
      </c>
    </row>
    <row r="3952" customFormat="false" ht="14.25" hidden="false" customHeight="false" outlineLevel="0" collapsed="false">
      <c r="A3952" s="0" t="n">
        <v>3951</v>
      </c>
      <c r="B3952" s="3" t="n">
        <v>45152</v>
      </c>
      <c r="C3952" s="4" t="s">
        <v>13</v>
      </c>
      <c r="D3952" s="0" t="n">
        <v>51</v>
      </c>
      <c r="E3952" s="0" t="n">
        <v>228</v>
      </c>
      <c r="F3952" s="0" t="s">
        <v>29</v>
      </c>
      <c r="G3952" s="5" t="n">
        <f aca="false">OR(C3952="M15",C3952="M10")</f>
        <v>0</v>
      </c>
      <c r="H3952" s="5" t="n">
        <f aca="false">AND(D3952&lt;=7,D3952&gt;=4)</f>
        <v>0</v>
      </c>
      <c r="I3952" s="5" t="n">
        <f aca="false">AND(B3952&gt;=$P$1,B3952&lt;=$Q$1)</f>
        <v>0</v>
      </c>
      <c r="J3952" s="0" t="n">
        <f aca="false">VLOOKUP(D3952,Товар!$A$1:$F$61,5)</f>
        <v>250</v>
      </c>
      <c r="K3952" s="5" t="n">
        <f aca="false">IF(F3952="Поступление",TRUE())</f>
        <v>0</v>
      </c>
      <c r="L3952" s="5" t="n">
        <f aca="false">AND(G3952,H3952,I3952,K3952)</f>
        <v>0</v>
      </c>
      <c r="M3952" s="0" t="n">
        <f aca="false">IF(L3952,1,0)</f>
        <v>0</v>
      </c>
      <c r="N3952" s="0" t="n">
        <f aca="false">E3952*J3952*M3952</f>
        <v>0</v>
      </c>
    </row>
    <row r="3953" customFormat="false" ht="14.25" hidden="false" customHeight="false" outlineLevel="0" collapsed="false">
      <c r="A3953" s="0" t="n">
        <v>3952</v>
      </c>
      <c r="B3953" s="3" t="n">
        <v>45152</v>
      </c>
      <c r="C3953" s="4" t="s">
        <v>13</v>
      </c>
      <c r="D3953" s="0" t="n">
        <v>52</v>
      </c>
      <c r="E3953" s="0" t="n">
        <v>217</v>
      </c>
      <c r="F3953" s="0" t="s">
        <v>29</v>
      </c>
      <c r="G3953" s="5" t="n">
        <f aca="false">OR(C3953="M15",C3953="M10")</f>
        <v>0</v>
      </c>
      <c r="H3953" s="5" t="n">
        <f aca="false">AND(D3953&lt;=7,D3953&gt;=4)</f>
        <v>0</v>
      </c>
      <c r="I3953" s="5" t="n">
        <f aca="false">AND(B3953&gt;=$P$1,B3953&lt;=$Q$1)</f>
        <v>0</v>
      </c>
      <c r="J3953" s="0" t="n">
        <f aca="false">VLOOKUP(D3953,Товар!$A$1:$F$61,5)</f>
        <v>200</v>
      </c>
      <c r="K3953" s="5" t="n">
        <f aca="false">IF(F3953="Поступление",TRUE())</f>
        <v>0</v>
      </c>
      <c r="L3953" s="5" t="n">
        <f aca="false">AND(G3953,H3953,I3953,K3953)</f>
        <v>0</v>
      </c>
      <c r="M3953" s="0" t="n">
        <f aca="false">IF(L3953,1,0)</f>
        <v>0</v>
      </c>
      <c r="N3953" s="0" t="n">
        <f aca="false">E3953*J3953*M3953</f>
        <v>0</v>
      </c>
    </row>
    <row r="3954" customFormat="false" ht="14.25" hidden="false" customHeight="false" outlineLevel="0" collapsed="false">
      <c r="A3954" s="0" t="n">
        <v>3953</v>
      </c>
      <c r="B3954" s="3" t="n">
        <v>45152</v>
      </c>
      <c r="C3954" s="4" t="s">
        <v>13</v>
      </c>
      <c r="D3954" s="0" t="n">
        <v>53</v>
      </c>
      <c r="E3954" s="0" t="n">
        <v>258</v>
      </c>
      <c r="F3954" s="0" t="s">
        <v>29</v>
      </c>
      <c r="G3954" s="5" t="n">
        <f aca="false">OR(C3954="M15",C3954="M10")</f>
        <v>0</v>
      </c>
      <c r="H3954" s="5" t="n">
        <f aca="false">AND(D3954&lt;=7,D3954&gt;=4)</f>
        <v>0</v>
      </c>
      <c r="I3954" s="5" t="n">
        <f aca="false">AND(B3954&gt;=$P$1,B3954&lt;=$Q$1)</f>
        <v>0</v>
      </c>
      <c r="J3954" s="0" t="n">
        <f aca="false">VLOOKUP(D3954,Товар!$A$1:$F$61,5)</f>
        <v>400</v>
      </c>
      <c r="K3954" s="5" t="n">
        <f aca="false">IF(F3954="Поступление",TRUE())</f>
        <v>0</v>
      </c>
      <c r="L3954" s="5" t="n">
        <f aca="false">AND(G3954,H3954,I3954,K3954)</f>
        <v>0</v>
      </c>
      <c r="M3954" s="0" t="n">
        <f aca="false">IF(L3954,1,0)</f>
        <v>0</v>
      </c>
      <c r="N3954" s="0" t="n">
        <f aca="false">E3954*J3954*M3954</f>
        <v>0</v>
      </c>
    </row>
    <row r="3955" customFormat="false" ht="14.25" hidden="false" customHeight="false" outlineLevel="0" collapsed="false">
      <c r="A3955" s="0" t="n">
        <v>3954</v>
      </c>
      <c r="B3955" s="3" t="n">
        <v>45152</v>
      </c>
      <c r="C3955" s="4" t="s">
        <v>13</v>
      </c>
      <c r="D3955" s="0" t="n">
        <v>54</v>
      </c>
      <c r="E3955" s="0" t="n">
        <v>199</v>
      </c>
      <c r="F3955" s="0" t="s">
        <v>29</v>
      </c>
      <c r="G3955" s="5" t="n">
        <f aca="false">OR(C3955="M15",C3955="M10")</f>
        <v>0</v>
      </c>
      <c r="H3955" s="5" t="n">
        <f aca="false">AND(D3955&lt;=7,D3955&gt;=4)</f>
        <v>0</v>
      </c>
      <c r="I3955" s="5" t="n">
        <f aca="false">AND(B3955&gt;=$P$1,B3955&lt;=$Q$1)</f>
        <v>0</v>
      </c>
      <c r="J3955" s="0" t="n">
        <f aca="false">VLOOKUP(D3955,Товар!$A$1:$F$61,5)</f>
        <v>300</v>
      </c>
      <c r="K3955" s="5" t="n">
        <f aca="false">IF(F3955="Поступление",TRUE())</f>
        <v>0</v>
      </c>
      <c r="L3955" s="5" t="n">
        <f aca="false">AND(G3955,H3955,I3955,K3955)</f>
        <v>0</v>
      </c>
      <c r="M3955" s="0" t="n">
        <f aca="false">IF(L3955,1,0)</f>
        <v>0</v>
      </c>
      <c r="N3955" s="0" t="n">
        <f aca="false">E3955*J3955*M3955</f>
        <v>0</v>
      </c>
    </row>
    <row r="3956" customFormat="false" ht="14.25" hidden="false" customHeight="false" outlineLevel="0" collapsed="false">
      <c r="A3956" s="0" t="n">
        <v>3955</v>
      </c>
      <c r="B3956" s="3" t="n">
        <v>45152</v>
      </c>
      <c r="C3956" s="4" t="s">
        <v>13</v>
      </c>
      <c r="D3956" s="0" t="n">
        <v>55</v>
      </c>
      <c r="E3956" s="0" t="n">
        <v>248</v>
      </c>
      <c r="F3956" s="0" t="s">
        <v>29</v>
      </c>
      <c r="G3956" s="5" t="n">
        <f aca="false">OR(C3956="M15",C3956="M10")</f>
        <v>0</v>
      </c>
      <c r="H3956" s="5" t="n">
        <f aca="false">AND(D3956&lt;=7,D3956&gt;=4)</f>
        <v>0</v>
      </c>
      <c r="I3956" s="5" t="n">
        <f aca="false">AND(B3956&gt;=$P$1,B3956&lt;=$Q$1)</f>
        <v>0</v>
      </c>
      <c r="J3956" s="0" t="n">
        <f aca="false">VLOOKUP(D3956,Товар!$A$1:$F$61,5)</f>
        <v>300</v>
      </c>
      <c r="K3956" s="5" t="n">
        <f aca="false">IF(F3956="Поступление",TRUE())</f>
        <v>0</v>
      </c>
      <c r="L3956" s="5" t="n">
        <f aca="false">AND(G3956,H3956,I3956,K3956)</f>
        <v>0</v>
      </c>
      <c r="M3956" s="0" t="n">
        <f aca="false">IF(L3956,1,0)</f>
        <v>0</v>
      </c>
      <c r="N3956" s="0" t="n">
        <f aca="false">E3956*J3956*M3956</f>
        <v>0</v>
      </c>
    </row>
    <row r="3957" customFormat="false" ht="14.25" hidden="false" customHeight="false" outlineLevel="0" collapsed="false">
      <c r="A3957" s="0" t="n">
        <v>3956</v>
      </c>
      <c r="B3957" s="3" t="n">
        <v>45152</v>
      </c>
      <c r="C3957" s="4" t="s">
        <v>13</v>
      </c>
      <c r="D3957" s="0" t="n">
        <v>56</v>
      </c>
      <c r="E3957" s="0" t="n">
        <v>236</v>
      </c>
      <c r="F3957" s="0" t="s">
        <v>29</v>
      </c>
      <c r="G3957" s="5" t="n">
        <f aca="false">OR(C3957="M15",C3957="M10")</f>
        <v>0</v>
      </c>
      <c r="H3957" s="5" t="n">
        <f aca="false">AND(D3957&lt;=7,D3957&gt;=4)</f>
        <v>0</v>
      </c>
      <c r="I3957" s="5" t="n">
        <f aca="false">AND(B3957&gt;=$P$1,B3957&lt;=$Q$1)</f>
        <v>0</v>
      </c>
      <c r="J3957" s="0" t="n">
        <f aca="false">VLOOKUP(D3957,Товар!$A$1:$F$61,5)</f>
        <v>1</v>
      </c>
      <c r="K3957" s="5" t="n">
        <f aca="false">IF(F3957="Поступление",TRUE())</f>
        <v>0</v>
      </c>
      <c r="L3957" s="5" t="n">
        <f aca="false">AND(G3957,H3957,I3957,K3957)</f>
        <v>0</v>
      </c>
      <c r="M3957" s="0" t="n">
        <f aca="false">IF(L3957,1,0)</f>
        <v>0</v>
      </c>
      <c r="N3957" s="0" t="n">
        <f aca="false">E3957*J3957*M3957</f>
        <v>0</v>
      </c>
    </row>
    <row r="3958" customFormat="false" ht="14.25" hidden="false" customHeight="false" outlineLevel="0" collapsed="false">
      <c r="A3958" s="0" t="n">
        <v>3957</v>
      </c>
      <c r="B3958" s="3" t="n">
        <v>45152</v>
      </c>
      <c r="C3958" s="4" t="s">
        <v>13</v>
      </c>
      <c r="D3958" s="0" t="n">
        <v>57</v>
      </c>
      <c r="E3958" s="0" t="n">
        <v>287</v>
      </c>
      <c r="F3958" s="0" t="s">
        <v>29</v>
      </c>
      <c r="G3958" s="5" t="n">
        <f aca="false">OR(C3958="M15",C3958="M10")</f>
        <v>0</v>
      </c>
      <c r="H3958" s="5" t="n">
        <f aca="false">AND(D3958&lt;=7,D3958&gt;=4)</f>
        <v>0</v>
      </c>
      <c r="I3958" s="5" t="n">
        <f aca="false">AND(B3958&gt;=$P$1,B3958&lt;=$Q$1)</f>
        <v>0</v>
      </c>
      <c r="J3958" s="0" t="n">
        <f aca="false">VLOOKUP(D3958,Товар!$A$1:$F$61,5)</f>
        <v>1</v>
      </c>
      <c r="K3958" s="5" t="n">
        <f aca="false">IF(F3958="Поступление",TRUE())</f>
        <v>0</v>
      </c>
      <c r="L3958" s="5" t="n">
        <f aca="false">AND(G3958,H3958,I3958,K3958)</f>
        <v>0</v>
      </c>
      <c r="M3958" s="0" t="n">
        <f aca="false">IF(L3958,1,0)</f>
        <v>0</v>
      </c>
      <c r="N3958" s="0" t="n">
        <f aca="false">E3958*J3958*M3958</f>
        <v>0</v>
      </c>
    </row>
    <row r="3959" customFormat="false" ht="14.25" hidden="false" customHeight="false" outlineLevel="0" collapsed="false">
      <c r="A3959" s="0" t="n">
        <v>3958</v>
      </c>
      <c r="B3959" s="3" t="n">
        <v>45152</v>
      </c>
      <c r="C3959" s="4" t="s">
        <v>13</v>
      </c>
      <c r="D3959" s="0" t="n">
        <v>58</v>
      </c>
      <c r="E3959" s="0" t="n">
        <v>265</v>
      </c>
      <c r="F3959" s="0" t="s">
        <v>29</v>
      </c>
      <c r="G3959" s="5" t="n">
        <f aca="false">OR(C3959="M15",C3959="M10")</f>
        <v>0</v>
      </c>
      <c r="H3959" s="5" t="n">
        <f aca="false">AND(D3959&lt;=7,D3959&gt;=4)</f>
        <v>0</v>
      </c>
      <c r="I3959" s="5" t="n">
        <f aca="false">AND(B3959&gt;=$P$1,B3959&lt;=$Q$1)</f>
        <v>0</v>
      </c>
      <c r="J3959" s="0" t="n">
        <f aca="false">VLOOKUP(D3959,Товар!$A$1:$F$61,5)</f>
        <v>500</v>
      </c>
      <c r="K3959" s="5" t="n">
        <f aca="false">IF(F3959="Поступление",TRUE())</f>
        <v>0</v>
      </c>
      <c r="L3959" s="5" t="n">
        <f aca="false">AND(G3959,H3959,I3959,K3959)</f>
        <v>0</v>
      </c>
      <c r="M3959" s="0" t="n">
        <f aca="false">IF(L3959,1,0)</f>
        <v>0</v>
      </c>
      <c r="N3959" s="0" t="n">
        <f aca="false">E3959*J3959*M3959</f>
        <v>0</v>
      </c>
    </row>
    <row r="3960" customFormat="false" ht="14.25" hidden="false" customHeight="false" outlineLevel="0" collapsed="false">
      <c r="A3960" s="0" t="n">
        <v>3959</v>
      </c>
      <c r="B3960" s="3" t="n">
        <v>45152</v>
      </c>
      <c r="C3960" s="4" t="s">
        <v>13</v>
      </c>
      <c r="D3960" s="0" t="n">
        <v>59</v>
      </c>
      <c r="E3960" s="0" t="n">
        <v>234</v>
      </c>
      <c r="F3960" s="0" t="s">
        <v>29</v>
      </c>
      <c r="G3960" s="5" t="n">
        <f aca="false">OR(C3960="M15",C3960="M10")</f>
        <v>0</v>
      </c>
      <c r="H3960" s="5" t="n">
        <f aca="false">AND(D3960&lt;=7,D3960&gt;=4)</f>
        <v>0</v>
      </c>
      <c r="I3960" s="5" t="n">
        <f aca="false">AND(B3960&gt;=$P$1,B3960&lt;=$Q$1)</f>
        <v>0</v>
      </c>
      <c r="J3960" s="0" t="n">
        <f aca="false">VLOOKUP(D3960,Товар!$A$1:$F$61,5)</f>
        <v>500</v>
      </c>
      <c r="K3960" s="5" t="n">
        <f aca="false">IF(F3960="Поступление",TRUE())</f>
        <v>0</v>
      </c>
      <c r="L3960" s="5" t="n">
        <f aca="false">AND(G3960,H3960,I3960,K3960)</f>
        <v>0</v>
      </c>
      <c r="M3960" s="0" t="n">
        <f aca="false">IF(L3960,1,0)</f>
        <v>0</v>
      </c>
      <c r="N3960" s="0" t="n">
        <f aca="false">E3960*J3960*M3960</f>
        <v>0</v>
      </c>
    </row>
    <row r="3961" customFormat="false" ht="14.25" hidden="false" customHeight="false" outlineLevel="0" collapsed="false">
      <c r="A3961" s="0" t="n">
        <v>3960</v>
      </c>
      <c r="B3961" s="3" t="n">
        <v>45152</v>
      </c>
      <c r="C3961" s="4" t="s">
        <v>13</v>
      </c>
      <c r="D3961" s="0" t="n">
        <v>60</v>
      </c>
      <c r="E3961" s="0" t="n">
        <v>258</v>
      </c>
      <c r="F3961" s="0" t="s">
        <v>29</v>
      </c>
      <c r="G3961" s="5" t="n">
        <f aca="false">OR(C3961="M15",C3961="M10")</f>
        <v>0</v>
      </c>
      <c r="H3961" s="5" t="n">
        <f aca="false">AND(D3961&lt;=7,D3961&gt;=4)</f>
        <v>0</v>
      </c>
      <c r="I3961" s="5" t="n">
        <f aca="false">AND(B3961&gt;=$P$1,B3961&lt;=$Q$1)</f>
        <v>0</v>
      </c>
      <c r="J3961" s="0" t="n">
        <f aca="false">VLOOKUP(D3961,Товар!$A$1:$F$61,5)</f>
        <v>500</v>
      </c>
      <c r="K3961" s="5" t="n">
        <f aca="false">IF(F3961="Поступление",TRUE())</f>
        <v>0</v>
      </c>
      <c r="L3961" s="5" t="n">
        <f aca="false">AND(G3961,H3961,I3961,K3961)</f>
        <v>0</v>
      </c>
      <c r="M3961" s="0" t="n">
        <f aca="false">IF(L3961,1,0)</f>
        <v>0</v>
      </c>
      <c r="N3961" s="0" t="n">
        <f aca="false">E3961*J3961*M3961</f>
        <v>0</v>
      </c>
    </row>
    <row r="3962" customFormat="false" ht="14.25" hidden="false" customHeight="false" outlineLevel="0" collapsed="false">
      <c r="A3962" s="0" t="n">
        <v>3961</v>
      </c>
      <c r="B3962" s="3" t="n">
        <v>45152</v>
      </c>
      <c r="C3962" s="4" t="s">
        <v>14</v>
      </c>
      <c r="D3962" s="0" t="n">
        <v>37</v>
      </c>
      <c r="E3962" s="0" t="n">
        <v>264</v>
      </c>
      <c r="F3962" s="0" t="s">
        <v>29</v>
      </c>
      <c r="G3962" s="5" t="n">
        <f aca="false">OR(C3962="M15",C3962="M10")</f>
        <v>1</v>
      </c>
      <c r="H3962" s="5" t="n">
        <f aca="false">AND(D3962&lt;=7,D3962&gt;=4)</f>
        <v>0</v>
      </c>
      <c r="I3962" s="5" t="n">
        <f aca="false">AND(B3962&gt;=$P$1,B3962&lt;=$Q$1)</f>
        <v>0</v>
      </c>
      <c r="J3962" s="0" t="n">
        <f aca="false">VLOOKUP(D3962,Товар!$A$1:$F$61,5)</f>
        <v>200</v>
      </c>
      <c r="K3962" s="5" t="n">
        <f aca="false">IF(F3962="Поступление",TRUE())</f>
        <v>0</v>
      </c>
      <c r="L3962" s="5" t="n">
        <f aca="false">AND(G3962,H3962,I3962,K3962)</f>
        <v>0</v>
      </c>
      <c r="M3962" s="0" t="n">
        <f aca="false">IF(L3962,1,0)</f>
        <v>0</v>
      </c>
      <c r="N3962" s="0" t="n">
        <f aca="false">E3962*J3962*M3962</f>
        <v>0</v>
      </c>
    </row>
    <row r="3963" customFormat="false" ht="14.25" hidden="false" customHeight="false" outlineLevel="0" collapsed="false">
      <c r="A3963" s="0" t="n">
        <v>3962</v>
      </c>
      <c r="B3963" s="3" t="n">
        <v>45152</v>
      </c>
      <c r="C3963" s="4" t="s">
        <v>14</v>
      </c>
      <c r="D3963" s="0" t="n">
        <v>38</v>
      </c>
      <c r="E3963" s="0" t="n">
        <v>237</v>
      </c>
      <c r="F3963" s="0" t="s">
        <v>29</v>
      </c>
      <c r="G3963" s="5" t="n">
        <f aca="false">OR(C3963="M15",C3963="M10")</f>
        <v>1</v>
      </c>
      <c r="H3963" s="5" t="n">
        <f aca="false">AND(D3963&lt;=7,D3963&gt;=4)</f>
        <v>0</v>
      </c>
      <c r="I3963" s="5" t="n">
        <f aca="false">AND(B3963&gt;=$P$1,B3963&lt;=$Q$1)</f>
        <v>0</v>
      </c>
      <c r="J3963" s="0" t="n">
        <f aca="false">VLOOKUP(D3963,Товар!$A$1:$F$61,5)</f>
        <v>200</v>
      </c>
      <c r="K3963" s="5" t="n">
        <f aca="false">IF(F3963="Поступление",TRUE())</f>
        <v>0</v>
      </c>
      <c r="L3963" s="5" t="n">
        <f aca="false">AND(G3963,H3963,I3963,K3963)</f>
        <v>0</v>
      </c>
      <c r="M3963" s="0" t="n">
        <f aca="false">IF(L3963,1,0)</f>
        <v>0</v>
      </c>
      <c r="N3963" s="0" t="n">
        <f aca="false">E3963*J3963*M3963</f>
        <v>0</v>
      </c>
    </row>
    <row r="3964" customFormat="false" ht="14.25" hidden="false" customHeight="false" outlineLevel="0" collapsed="false">
      <c r="A3964" s="0" t="n">
        <v>3963</v>
      </c>
      <c r="B3964" s="3" t="n">
        <v>45152</v>
      </c>
      <c r="C3964" s="4" t="s">
        <v>14</v>
      </c>
      <c r="D3964" s="0" t="n">
        <v>39</v>
      </c>
      <c r="E3964" s="0" t="n">
        <v>218</v>
      </c>
      <c r="F3964" s="0" t="s">
        <v>29</v>
      </c>
      <c r="G3964" s="5" t="n">
        <f aca="false">OR(C3964="M15",C3964="M10")</f>
        <v>1</v>
      </c>
      <c r="H3964" s="5" t="n">
        <f aca="false">AND(D3964&lt;=7,D3964&gt;=4)</f>
        <v>0</v>
      </c>
      <c r="I3964" s="5" t="n">
        <f aca="false">AND(B3964&gt;=$P$1,B3964&lt;=$Q$1)</f>
        <v>0</v>
      </c>
      <c r="J3964" s="0" t="n">
        <f aca="false">VLOOKUP(D3964,Товар!$A$1:$F$61,5)</f>
        <v>250</v>
      </c>
      <c r="K3964" s="5" t="n">
        <f aca="false">IF(F3964="Поступление",TRUE())</f>
        <v>0</v>
      </c>
      <c r="L3964" s="5" t="n">
        <f aca="false">AND(G3964,H3964,I3964,K3964)</f>
        <v>0</v>
      </c>
      <c r="M3964" s="0" t="n">
        <f aca="false">IF(L3964,1,0)</f>
        <v>0</v>
      </c>
      <c r="N3964" s="0" t="n">
        <f aca="false">E3964*J3964*M3964</f>
        <v>0</v>
      </c>
    </row>
    <row r="3965" customFormat="false" ht="14.25" hidden="false" customHeight="false" outlineLevel="0" collapsed="false">
      <c r="A3965" s="0" t="n">
        <v>3964</v>
      </c>
      <c r="B3965" s="3" t="n">
        <v>45152</v>
      </c>
      <c r="C3965" s="4" t="s">
        <v>14</v>
      </c>
      <c r="D3965" s="0" t="n">
        <v>40</v>
      </c>
      <c r="E3965" s="0" t="n">
        <v>249</v>
      </c>
      <c r="F3965" s="0" t="s">
        <v>29</v>
      </c>
      <c r="G3965" s="5" t="n">
        <f aca="false">OR(C3965="M15",C3965="M10")</f>
        <v>1</v>
      </c>
      <c r="H3965" s="5" t="n">
        <f aca="false">AND(D3965&lt;=7,D3965&gt;=4)</f>
        <v>0</v>
      </c>
      <c r="I3965" s="5" t="n">
        <f aca="false">AND(B3965&gt;=$P$1,B3965&lt;=$Q$1)</f>
        <v>0</v>
      </c>
      <c r="J3965" s="0" t="n">
        <f aca="false">VLOOKUP(D3965,Товар!$A$1:$F$61,5)</f>
        <v>200</v>
      </c>
      <c r="K3965" s="5" t="n">
        <f aca="false">IF(F3965="Поступление",TRUE())</f>
        <v>0</v>
      </c>
      <c r="L3965" s="5" t="n">
        <f aca="false">AND(G3965,H3965,I3965,K3965)</f>
        <v>0</v>
      </c>
      <c r="M3965" s="0" t="n">
        <f aca="false">IF(L3965,1,0)</f>
        <v>0</v>
      </c>
      <c r="N3965" s="0" t="n">
        <f aca="false">E3965*J3965*M3965</f>
        <v>0</v>
      </c>
    </row>
    <row r="3966" customFormat="false" ht="14.25" hidden="false" customHeight="false" outlineLevel="0" collapsed="false">
      <c r="A3966" s="0" t="n">
        <v>3965</v>
      </c>
      <c r="B3966" s="3" t="n">
        <v>45152</v>
      </c>
      <c r="C3966" s="4" t="s">
        <v>14</v>
      </c>
      <c r="D3966" s="0" t="n">
        <v>41</v>
      </c>
      <c r="E3966" s="0" t="n">
        <v>273</v>
      </c>
      <c r="F3966" s="0" t="s">
        <v>29</v>
      </c>
      <c r="G3966" s="5" t="n">
        <f aca="false">OR(C3966="M15",C3966="M10")</f>
        <v>1</v>
      </c>
      <c r="H3966" s="5" t="n">
        <f aca="false">AND(D3966&lt;=7,D3966&gt;=4)</f>
        <v>0</v>
      </c>
      <c r="I3966" s="5" t="n">
        <f aca="false">AND(B3966&gt;=$P$1,B3966&lt;=$Q$1)</f>
        <v>0</v>
      </c>
      <c r="J3966" s="0" t="n">
        <f aca="false">VLOOKUP(D3966,Товар!$A$1:$F$61,5)</f>
        <v>100</v>
      </c>
      <c r="K3966" s="5" t="n">
        <f aca="false">IF(F3966="Поступление",TRUE())</f>
        <v>0</v>
      </c>
      <c r="L3966" s="5" t="n">
        <f aca="false">AND(G3966,H3966,I3966,K3966)</f>
        <v>0</v>
      </c>
      <c r="M3966" s="0" t="n">
        <f aca="false">IF(L3966,1,0)</f>
        <v>0</v>
      </c>
      <c r="N3966" s="0" t="n">
        <f aca="false">E3966*J3966*M3966</f>
        <v>0</v>
      </c>
    </row>
    <row r="3967" customFormat="false" ht="14.25" hidden="false" customHeight="false" outlineLevel="0" collapsed="false">
      <c r="A3967" s="0" t="n">
        <v>3966</v>
      </c>
      <c r="B3967" s="3" t="n">
        <v>45152</v>
      </c>
      <c r="C3967" s="4" t="s">
        <v>14</v>
      </c>
      <c r="D3967" s="0" t="n">
        <v>42</v>
      </c>
      <c r="E3967" s="0" t="n">
        <v>284</v>
      </c>
      <c r="F3967" s="0" t="s">
        <v>29</v>
      </c>
      <c r="G3967" s="5" t="n">
        <f aca="false">OR(C3967="M15",C3967="M10")</f>
        <v>1</v>
      </c>
      <c r="H3967" s="5" t="n">
        <f aca="false">AND(D3967&lt;=7,D3967&gt;=4)</f>
        <v>0</v>
      </c>
      <c r="I3967" s="5" t="n">
        <f aca="false">AND(B3967&gt;=$P$1,B3967&lt;=$Q$1)</f>
        <v>0</v>
      </c>
      <c r="J3967" s="0" t="n">
        <f aca="false">VLOOKUP(D3967,Товар!$A$1:$F$61,5)</f>
        <v>500</v>
      </c>
      <c r="K3967" s="5" t="n">
        <f aca="false">IF(F3967="Поступление",TRUE())</f>
        <v>0</v>
      </c>
      <c r="L3967" s="5" t="n">
        <f aca="false">AND(G3967,H3967,I3967,K3967)</f>
        <v>0</v>
      </c>
      <c r="M3967" s="0" t="n">
        <f aca="false">IF(L3967,1,0)</f>
        <v>0</v>
      </c>
      <c r="N3967" s="0" t="n">
        <f aca="false">E3967*J3967*M3967</f>
        <v>0</v>
      </c>
    </row>
    <row r="3968" customFormat="false" ht="14.25" hidden="false" customHeight="false" outlineLevel="0" collapsed="false">
      <c r="A3968" s="0" t="n">
        <v>3967</v>
      </c>
      <c r="B3968" s="3" t="n">
        <v>45152</v>
      </c>
      <c r="C3968" s="4" t="s">
        <v>14</v>
      </c>
      <c r="D3968" s="0" t="n">
        <v>43</v>
      </c>
      <c r="E3968" s="0" t="n">
        <v>253</v>
      </c>
      <c r="F3968" s="0" t="s">
        <v>29</v>
      </c>
      <c r="G3968" s="5" t="n">
        <f aca="false">OR(C3968="M15",C3968="M10")</f>
        <v>1</v>
      </c>
      <c r="H3968" s="5" t="n">
        <f aca="false">AND(D3968&lt;=7,D3968&gt;=4)</f>
        <v>0</v>
      </c>
      <c r="I3968" s="5" t="n">
        <f aca="false">AND(B3968&gt;=$P$1,B3968&lt;=$Q$1)</f>
        <v>0</v>
      </c>
      <c r="J3968" s="0" t="n">
        <f aca="false">VLOOKUP(D3968,Товар!$A$1:$F$61,5)</f>
        <v>120</v>
      </c>
      <c r="K3968" s="5" t="n">
        <f aca="false">IF(F3968="Поступление",TRUE())</f>
        <v>0</v>
      </c>
      <c r="L3968" s="5" t="n">
        <f aca="false">AND(G3968,H3968,I3968,K3968)</f>
        <v>0</v>
      </c>
      <c r="M3968" s="0" t="n">
        <f aca="false">IF(L3968,1,0)</f>
        <v>0</v>
      </c>
      <c r="N3968" s="0" t="n">
        <f aca="false">E3968*J3968*M3968</f>
        <v>0</v>
      </c>
    </row>
    <row r="3969" customFormat="false" ht="14.25" hidden="false" customHeight="false" outlineLevel="0" collapsed="false">
      <c r="A3969" s="0" t="n">
        <v>3968</v>
      </c>
      <c r="B3969" s="3" t="n">
        <v>45152</v>
      </c>
      <c r="C3969" s="4" t="s">
        <v>14</v>
      </c>
      <c r="D3969" s="0" t="n">
        <v>44</v>
      </c>
      <c r="E3969" s="0" t="n">
        <v>261</v>
      </c>
      <c r="F3969" s="0" t="s">
        <v>29</v>
      </c>
      <c r="G3969" s="5" t="n">
        <f aca="false">OR(C3969="M15",C3969="M10")</f>
        <v>1</v>
      </c>
      <c r="H3969" s="5" t="n">
        <f aca="false">AND(D3969&lt;=7,D3969&gt;=4)</f>
        <v>0</v>
      </c>
      <c r="I3969" s="5" t="n">
        <f aca="false">AND(B3969&gt;=$P$1,B3969&lt;=$Q$1)</f>
        <v>0</v>
      </c>
      <c r="J3969" s="0" t="n">
        <f aca="false">VLOOKUP(D3969,Товар!$A$1:$F$61,5)</f>
        <v>200</v>
      </c>
      <c r="K3969" s="5" t="n">
        <f aca="false">IF(F3969="Поступление",TRUE())</f>
        <v>0</v>
      </c>
      <c r="L3969" s="5" t="n">
        <f aca="false">AND(G3969,H3969,I3969,K3969)</f>
        <v>0</v>
      </c>
      <c r="M3969" s="0" t="n">
        <f aca="false">IF(L3969,1,0)</f>
        <v>0</v>
      </c>
      <c r="N3969" s="0" t="n">
        <f aca="false">E3969*J3969*M3969</f>
        <v>0</v>
      </c>
    </row>
    <row r="3970" customFormat="false" ht="14.25" hidden="false" customHeight="false" outlineLevel="0" collapsed="false">
      <c r="A3970" s="0" t="n">
        <v>3969</v>
      </c>
      <c r="B3970" s="3" t="n">
        <v>45152</v>
      </c>
      <c r="C3970" s="4" t="s">
        <v>14</v>
      </c>
      <c r="D3970" s="0" t="n">
        <v>45</v>
      </c>
      <c r="E3970" s="0" t="n">
        <v>276</v>
      </c>
      <c r="F3970" s="0" t="s">
        <v>29</v>
      </c>
      <c r="G3970" s="5" t="n">
        <f aca="false">OR(C3970="M15",C3970="M10")</f>
        <v>1</v>
      </c>
      <c r="H3970" s="5" t="n">
        <f aca="false">AND(D3970&lt;=7,D3970&gt;=4)</f>
        <v>0</v>
      </c>
      <c r="I3970" s="5" t="n">
        <f aca="false">AND(B3970&gt;=$P$1,B3970&lt;=$Q$1)</f>
        <v>0</v>
      </c>
      <c r="J3970" s="0" t="n">
        <f aca="false">VLOOKUP(D3970,Товар!$A$1:$F$61,5)</f>
        <v>200</v>
      </c>
      <c r="K3970" s="5" t="n">
        <f aca="false">IF(F3970="Поступление",TRUE())</f>
        <v>0</v>
      </c>
      <c r="L3970" s="5" t="n">
        <f aca="false">AND(G3970,H3970,I3970,K3970)</f>
        <v>0</v>
      </c>
      <c r="M3970" s="0" t="n">
        <f aca="false">IF(L3970,1,0)</f>
        <v>0</v>
      </c>
      <c r="N3970" s="0" t="n">
        <f aca="false">E3970*J3970*M3970</f>
        <v>0</v>
      </c>
    </row>
    <row r="3971" customFormat="false" ht="14.25" hidden="false" customHeight="false" outlineLevel="0" collapsed="false">
      <c r="A3971" s="0" t="n">
        <v>3970</v>
      </c>
      <c r="B3971" s="3" t="n">
        <v>45152</v>
      </c>
      <c r="C3971" s="4" t="s">
        <v>14</v>
      </c>
      <c r="D3971" s="0" t="n">
        <v>46</v>
      </c>
      <c r="E3971" s="0" t="n">
        <v>205</v>
      </c>
      <c r="F3971" s="0" t="s">
        <v>29</v>
      </c>
      <c r="G3971" s="5" t="n">
        <f aca="false">OR(C3971="M15",C3971="M10")</f>
        <v>1</v>
      </c>
      <c r="H3971" s="5" t="n">
        <f aca="false">AND(D3971&lt;=7,D3971&gt;=4)</f>
        <v>0</v>
      </c>
      <c r="I3971" s="5" t="n">
        <f aca="false">AND(B3971&gt;=$P$1,B3971&lt;=$Q$1)</f>
        <v>0</v>
      </c>
      <c r="J3971" s="0" t="n">
        <f aca="false">VLOOKUP(D3971,Товар!$A$1:$F$61,5)</f>
        <v>300</v>
      </c>
      <c r="K3971" s="5" t="n">
        <f aca="false">IF(F3971="Поступление",TRUE())</f>
        <v>0</v>
      </c>
      <c r="L3971" s="5" t="n">
        <f aca="false">AND(G3971,H3971,I3971,K3971)</f>
        <v>0</v>
      </c>
      <c r="M3971" s="0" t="n">
        <f aca="false">IF(L3971,1,0)</f>
        <v>0</v>
      </c>
      <c r="N3971" s="0" t="n">
        <f aca="false">E3971*J3971*M3971</f>
        <v>0</v>
      </c>
    </row>
    <row r="3972" customFormat="false" ht="14.25" hidden="false" customHeight="false" outlineLevel="0" collapsed="false">
      <c r="A3972" s="0" t="n">
        <v>3971</v>
      </c>
      <c r="B3972" s="3" t="n">
        <v>45152</v>
      </c>
      <c r="C3972" s="4" t="s">
        <v>14</v>
      </c>
      <c r="D3972" s="0" t="n">
        <v>47</v>
      </c>
      <c r="E3972" s="0" t="n">
        <v>357</v>
      </c>
      <c r="F3972" s="0" t="s">
        <v>29</v>
      </c>
      <c r="G3972" s="5" t="n">
        <f aca="false">OR(C3972="M15",C3972="M10")</f>
        <v>1</v>
      </c>
      <c r="H3972" s="5" t="n">
        <f aca="false">AND(D3972&lt;=7,D3972&gt;=4)</f>
        <v>0</v>
      </c>
      <c r="I3972" s="5" t="n">
        <f aca="false">AND(B3972&gt;=$P$1,B3972&lt;=$Q$1)</f>
        <v>0</v>
      </c>
      <c r="J3972" s="0" t="n">
        <f aca="false">VLOOKUP(D3972,Товар!$A$1:$F$61,5)</f>
        <v>300</v>
      </c>
      <c r="K3972" s="5" t="n">
        <f aca="false">IF(F3972="Поступление",TRUE())</f>
        <v>0</v>
      </c>
      <c r="L3972" s="5" t="n">
        <f aca="false">AND(G3972,H3972,I3972,K3972)</f>
        <v>0</v>
      </c>
      <c r="M3972" s="0" t="n">
        <f aca="false">IF(L3972,1,0)</f>
        <v>0</v>
      </c>
      <c r="N3972" s="0" t="n">
        <f aca="false">E3972*J3972*M3972</f>
        <v>0</v>
      </c>
    </row>
    <row r="3973" customFormat="false" ht="14.25" hidden="false" customHeight="false" outlineLevel="0" collapsed="false">
      <c r="A3973" s="0" t="n">
        <v>3972</v>
      </c>
      <c r="B3973" s="3" t="n">
        <v>45152</v>
      </c>
      <c r="C3973" s="4" t="s">
        <v>14</v>
      </c>
      <c r="D3973" s="0" t="n">
        <v>48</v>
      </c>
      <c r="E3973" s="0" t="n">
        <v>268</v>
      </c>
      <c r="F3973" s="0" t="s">
        <v>29</v>
      </c>
      <c r="G3973" s="5" t="n">
        <f aca="false">OR(C3973="M15",C3973="M10")</f>
        <v>1</v>
      </c>
      <c r="H3973" s="5" t="n">
        <f aca="false">AND(D3973&lt;=7,D3973&gt;=4)</f>
        <v>0</v>
      </c>
      <c r="I3973" s="5" t="n">
        <f aca="false">AND(B3973&gt;=$P$1,B3973&lt;=$Q$1)</f>
        <v>0</v>
      </c>
      <c r="J3973" s="0" t="n">
        <f aca="false">VLOOKUP(D3973,Товар!$A$1:$F$61,5)</f>
        <v>300</v>
      </c>
      <c r="K3973" s="5" t="n">
        <f aca="false">IF(F3973="Поступление",TRUE())</f>
        <v>0</v>
      </c>
      <c r="L3973" s="5" t="n">
        <f aca="false">AND(G3973,H3973,I3973,K3973)</f>
        <v>0</v>
      </c>
      <c r="M3973" s="0" t="n">
        <f aca="false">IF(L3973,1,0)</f>
        <v>0</v>
      </c>
      <c r="N3973" s="0" t="n">
        <f aca="false">E3973*J3973*M3973</f>
        <v>0</v>
      </c>
    </row>
    <row r="3974" customFormat="false" ht="14.25" hidden="false" customHeight="false" outlineLevel="0" collapsed="false">
      <c r="A3974" s="0" t="n">
        <v>3973</v>
      </c>
      <c r="B3974" s="3" t="n">
        <v>45152</v>
      </c>
      <c r="C3974" s="4" t="s">
        <v>14</v>
      </c>
      <c r="D3974" s="0" t="n">
        <v>49</v>
      </c>
      <c r="E3974" s="0" t="n">
        <v>279</v>
      </c>
      <c r="F3974" s="0" t="s">
        <v>29</v>
      </c>
      <c r="G3974" s="5" t="n">
        <f aca="false">OR(C3974="M15",C3974="M10")</f>
        <v>1</v>
      </c>
      <c r="H3974" s="5" t="n">
        <f aca="false">AND(D3974&lt;=7,D3974&gt;=4)</f>
        <v>0</v>
      </c>
      <c r="I3974" s="5" t="n">
        <f aca="false">AND(B3974&gt;=$P$1,B3974&lt;=$Q$1)</f>
        <v>0</v>
      </c>
      <c r="J3974" s="0" t="n">
        <f aca="false">VLOOKUP(D3974,Товар!$A$1:$F$61,5)</f>
        <v>250</v>
      </c>
      <c r="K3974" s="5" t="n">
        <f aca="false">IF(F3974="Поступление",TRUE())</f>
        <v>0</v>
      </c>
      <c r="L3974" s="5" t="n">
        <f aca="false">AND(G3974,H3974,I3974,K3974)</f>
        <v>0</v>
      </c>
      <c r="M3974" s="0" t="n">
        <f aca="false">IF(L3974,1,0)</f>
        <v>0</v>
      </c>
      <c r="N3974" s="0" t="n">
        <f aca="false">E3974*J3974*M3974</f>
        <v>0</v>
      </c>
    </row>
    <row r="3975" customFormat="false" ht="14.25" hidden="false" customHeight="false" outlineLevel="0" collapsed="false">
      <c r="A3975" s="0" t="n">
        <v>3974</v>
      </c>
      <c r="B3975" s="3" t="n">
        <v>45152</v>
      </c>
      <c r="C3975" s="4" t="s">
        <v>14</v>
      </c>
      <c r="D3975" s="0" t="n">
        <v>50</v>
      </c>
      <c r="E3975" s="0" t="n">
        <v>281</v>
      </c>
      <c r="F3975" s="0" t="s">
        <v>29</v>
      </c>
      <c r="G3975" s="5" t="n">
        <f aca="false">OR(C3975="M15",C3975="M10")</f>
        <v>1</v>
      </c>
      <c r="H3975" s="5" t="n">
        <f aca="false">AND(D3975&lt;=7,D3975&gt;=4)</f>
        <v>0</v>
      </c>
      <c r="I3975" s="5" t="n">
        <f aca="false">AND(B3975&gt;=$P$1,B3975&lt;=$Q$1)</f>
        <v>0</v>
      </c>
      <c r="J3975" s="0" t="n">
        <f aca="false">VLOOKUP(D3975,Товар!$A$1:$F$61,5)</f>
        <v>250</v>
      </c>
      <c r="K3975" s="5" t="n">
        <f aca="false">IF(F3975="Поступление",TRUE())</f>
        <v>0</v>
      </c>
      <c r="L3975" s="5" t="n">
        <f aca="false">AND(G3975,H3975,I3975,K3975)</f>
        <v>0</v>
      </c>
      <c r="M3975" s="0" t="n">
        <f aca="false">IF(L3975,1,0)</f>
        <v>0</v>
      </c>
      <c r="N3975" s="0" t="n">
        <f aca="false">E3975*J3975*M3975</f>
        <v>0</v>
      </c>
    </row>
    <row r="3976" customFormat="false" ht="14.25" hidden="false" customHeight="false" outlineLevel="0" collapsed="false">
      <c r="A3976" s="0" t="n">
        <v>3975</v>
      </c>
      <c r="B3976" s="3" t="n">
        <v>45152</v>
      </c>
      <c r="C3976" s="4" t="s">
        <v>14</v>
      </c>
      <c r="D3976" s="0" t="n">
        <v>51</v>
      </c>
      <c r="E3976" s="0" t="n">
        <v>292</v>
      </c>
      <c r="F3976" s="0" t="s">
        <v>29</v>
      </c>
      <c r="G3976" s="5" t="n">
        <f aca="false">OR(C3976="M15",C3976="M10")</f>
        <v>1</v>
      </c>
      <c r="H3976" s="5" t="n">
        <f aca="false">AND(D3976&lt;=7,D3976&gt;=4)</f>
        <v>0</v>
      </c>
      <c r="I3976" s="5" t="n">
        <f aca="false">AND(B3976&gt;=$P$1,B3976&lt;=$Q$1)</f>
        <v>0</v>
      </c>
      <c r="J3976" s="0" t="n">
        <f aca="false">VLOOKUP(D3976,Товар!$A$1:$F$61,5)</f>
        <v>250</v>
      </c>
      <c r="K3976" s="5" t="n">
        <f aca="false">IF(F3976="Поступление",TRUE())</f>
        <v>0</v>
      </c>
      <c r="L3976" s="5" t="n">
        <f aca="false">AND(G3976,H3976,I3976,K3976)</f>
        <v>0</v>
      </c>
      <c r="M3976" s="0" t="n">
        <f aca="false">IF(L3976,1,0)</f>
        <v>0</v>
      </c>
      <c r="N3976" s="0" t="n">
        <f aca="false">E3976*J3976*M3976</f>
        <v>0</v>
      </c>
    </row>
    <row r="3977" customFormat="false" ht="14.25" hidden="false" customHeight="false" outlineLevel="0" collapsed="false">
      <c r="A3977" s="0" t="n">
        <v>3976</v>
      </c>
      <c r="B3977" s="3" t="n">
        <v>45152</v>
      </c>
      <c r="C3977" s="4" t="s">
        <v>14</v>
      </c>
      <c r="D3977" s="0" t="n">
        <v>52</v>
      </c>
      <c r="E3977" s="0" t="n">
        <v>203</v>
      </c>
      <c r="F3977" s="0" t="s">
        <v>29</v>
      </c>
      <c r="G3977" s="5" t="n">
        <f aca="false">OR(C3977="M15",C3977="M10")</f>
        <v>1</v>
      </c>
      <c r="H3977" s="5" t="n">
        <f aca="false">AND(D3977&lt;=7,D3977&gt;=4)</f>
        <v>0</v>
      </c>
      <c r="I3977" s="5" t="n">
        <f aca="false">AND(B3977&gt;=$P$1,B3977&lt;=$Q$1)</f>
        <v>0</v>
      </c>
      <c r="J3977" s="0" t="n">
        <f aca="false">VLOOKUP(D3977,Товар!$A$1:$F$61,5)</f>
        <v>200</v>
      </c>
      <c r="K3977" s="5" t="n">
        <f aca="false">IF(F3977="Поступление",TRUE())</f>
        <v>0</v>
      </c>
      <c r="L3977" s="5" t="n">
        <f aca="false">AND(G3977,H3977,I3977,K3977)</f>
        <v>0</v>
      </c>
      <c r="M3977" s="0" t="n">
        <f aca="false">IF(L3977,1,0)</f>
        <v>0</v>
      </c>
      <c r="N3977" s="0" t="n">
        <f aca="false">E3977*J3977*M3977</f>
        <v>0</v>
      </c>
    </row>
    <row r="3978" customFormat="false" ht="14.25" hidden="false" customHeight="false" outlineLevel="0" collapsed="false">
      <c r="A3978" s="0" t="n">
        <v>3977</v>
      </c>
      <c r="B3978" s="3" t="n">
        <v>45152</v>
      </c>
      <c r="C3978" s="4" t="s">
        <v>14</v>
      </c>
      <c r="D3978" s="0" t="n">
        <v>53</v>
      </c>
      <c r="E3978" s="0" t="n">
        <v>214</v>
      </c>
      <c r="F3978" s="0" t="s">
        <v>29</v>
      </c>
      <c r="G3978" s="5" t="n">
        <f aca="false">OR(C3978="M15",C3978="M10")</f>
        <v>1</v>
      </c>
      <c r="H3978" s="5" t="n">
        <f aca="false">AND(D3978&lt;=7,D3978&gt;=4)</f>
        <v>0</v>
      </c>
      <c r="I3978" s="5" t="n">
        <f aca="false">AND(B3978&gt;=$P$1,B3978&lt;=$Q$1)</f>
        <v>0</v>
      </c>
      <c r="J3978" s="0" t="n">
        <f aca="false">VLOOKUP(D3978,Товар!$A$1:$F$61,5)</f>
        <v>400</v>
      </c>
      <c r="K3978" s="5" t="n">
        <f aca="false">IF(F3978="Поступление",TRUE())</f>
        <v>0</v>
      </c>
      <c r="L3978" s="5" t="n">
        <f aca="false">AND(G3978,H3978,I3978,K3978)</f>
        <v>0</v>
      </c>
      <c r="M3978" s="0" t="n">
        <f aca="false">IF(L3978,1,0)</f>
        <v>0</v>
      </c>
      <c r="N3978" s="0" t="n">
        <f aca="false">E3978*J3978*M3978</f>
        <v>0</v>
      </c>
    </row>
    <row r="3979" customFormat="false" ht="14.25" hidden="false" customHeight="false" outlineLevel="0" collapsed="false">
      <c r="A3979" s="0" t="n">
        <v>3978</v>
      </c>
      <c r="B3979" s="3" t="n">
        <v>45152</v>
      </c>
      <c r="C3979" s="4" t="s">
        <v>14</v>
      </c>
      <c r="D3979" s="0" t="n">
        <v>54</v>
      </c>
      <c r="E3979" s="0" t="n">
        <v>225</v>
      </c>
      <c r="F3979" s="0" t="s">
        <v>29</v>
      </c>
      <c r="G3979" s="5" t="n">
        <f aca="false">OR(C3979="M15",C3979="M10")</f>
        <v>1</v>
      </c>
      <c r="H3979" s="5" t="n">
        <f aca="false">AND(D3979&lt;=7,D3979&gt;=4)</f>
        <v>0</v>
      </c>
      <c r="I3979" s="5" t="n">
        <f aca="false">AND(B3979&gt;=$P$1,B3979&lt;=$Q$1)</f>
        <v>0</v>
      </c>
      <c r="J3979" s="0" t="n">
        <f aca="false">VLOOKUP(D3979,Товар!$A$1:$F$61,5)</f>
        <v>300</v>
      </c>
      <c r="K3979" s="5" t="n">
        <f aca="false">IF(F3979="Поступление",TRUE())</f>
        <v>0</v>
      </c>
      <c r="L3979" s="5" t="n">
        <f aca="false">AND(G3979,H3979,I3979,K3979)</f>
        <v>0</v>
      </c>
      <c r="M3979" s="0" t="n">
        <f aca="false">IF(L3979,1,0)</f>
        <v>0</v>
      </c>
      <c r="N3979" s="0" t="n">
        <f aca="false">E3979*J3979*M3979</f>
        <v>0</v>
      </c>
    </row>
    <row r="3980" customFormat="false" ht="14.25" hidden="false" customHeight="false" outlineLevel="0" collapsed="false">
      <c r="A3980" s="0" t="n">
        <v>3979</v>
      </c>
      <c r="B3980" s="3" t="n">
        <v>45152</v>
      </c>
      <c r="C3980" s="4" t="s">
        <v>14</v>
      </c>
      <c r="D3980" s="0" t="n">
        <v>55</v>
      </c>
      <c r="E3980" s="0" t="n">
        <v>236</v>
      </c>
      <c r="F3980" s="0" t="s">
        <v>29</v>
      </c>
      <c r="G3980" s="5" t="n">
        <f aca="false">OR(C3980="M15",C3980="M10")</f>
        <v>1</v>
      </c>
      <c r="H3980" s="5" t="n">
        <f aca="false">AND(D3980&lt;=7,D3980&gt;=4)</f>
        <v>0</v>
      </c>
      <c r="I3980" s="5" t="n">
        <f aca="false">AND(B3980&gt;=$P$1,B3980&lt;=$Q$1)</f>
        <v>0</v>
      </c>
      <c r="J3980" s="0" t="n">
        <f aca="false">VLOOKUP(D3980,Товар!$A$1:$F$61,5)</f>
        <v>300</v>
      </c>
      <c r="K3980" s="5" t="n">
        <f aca="false">IF(F3980="Поступление",TRUE())</f>
        <v>0</v>
      </c>
      <c r="L3980" s="5" t="n">
        <f aca="false">AND(G3980,H3980,I3980,K3980)</f>
        <v>0</v>
      </c>
      <c r="M3980" s="0" t="n">
        <f aca="false">IF(L3980,1,0)</f>
        <v>0</v>
      </c>
      <c r="N3980" s="0" t="n">
        <f aca="false">E3980*J3980*M3980</f>
        <v>0</v>
      </c>
    </row>
    <row r="3981" customFormat="false" ht="14.25" hidden="false" customHeight="false" outlineLevel="0" collapsed="false">
      <c r="A3981" s="0" t="n">
        <v>3980</v>
      </c>
      <c r="B3981" s="3" t="n">
        <v>45152</v>
      </c>
      <c r="C3981" s="4" t="s">
        <v>14</v>
      </c>
      <c r="D3981" s="0" t="n">
        <v>56</v>
      </c>
      <c r="E3981" s="0" t="n">
        <v>247</v>
      </c>
      <c r="F3981" s="0" t="s">
        <v>29</v>
      </c>
      <c r="G3981" s="5" t="n">
        <f aca="false">OR(C3981="M15",C3981="M10")</f>
        <v>1</v>
      </c>
      <c r="H3981" s="5" t="n">
        <f aca="false">AND(D3981&lt;=7,D3981&gt;=4)</f>
        <v>0</v>
      </c>
      <c r="I3981" s="5" t="n">
        <f aca="false">AND(B3981&gt;=$P$1,B3981&lt;=$Q$1)</f>
        <v>0</v>
      </c>
      <c r="J3981" s="0" t="n">
        <f aca="false">VLOOKUP(D3981,Товар!$A$1:$F$61,5)</f>
        <v>1</v>
      </c>
      <c r="K3981" s="5" t="n">
        <f aca="false">IF(F3981="Поступление",TRUE())</f>
        <v>0</v>
      </c>
      <c r="L3981" s="5" t="n">
        <f aca="false">AND(G3981,H3981,I3981,K3981)</f>
        <v>0</v>
      </c>
      <c r="M3981" s="0" t="n">
        <f aca="false">IF(L3981,1,0)</f>
        <v>0</v>
      </c>
      <c r="N3981" s="0" t="n">
        <f aca="false">E3981*J3981*M3981</f>
        <v>0</v>
      </c>
    </row>
    <row r="3982" customFormat="false" ht="14.25" hidden="false" customHeight="false" outlineLevel="0" collapsed="false">
      <c r="A3982" s="0" t="n">
        <v>3981</v>
      </c>
      <c r="B3982" s="3" t="n">
        <v>45152</v>
      </c>
      <c r="C3982" s="4" t="s">
        <v>14</v>
      </c>
      <c r="D3982" s="0" t="n">
        <v>57</v>
      </c>
      <c r="E3982" s="0" t="n">
        <v>258</v>
      </c>
      <c r="F3982" s="0" t="s">
        <v>29</v>
      </c>
      <c r="G3982" s="5" t="n">
        <f aca="false">OR(C3982="M15",C3982="M10")</f>
        <v>1</v>
      </c>
      <c r="H3982" s="5" t="n">
        <f aca="false">AND(D3982&lt;=7,D3982&gt;=4)</f>
        <v>0</v>
      </c>
      <c r="I3982" s="5" t="n">
        <f aca="false">AND(B3982&gt;=$P$1,B3982&lt;=$Q$1)</f>
        <v>0</v>
      </c>
      <c r="J3982" s="0" t="n">
        <f aca="false">VLOOKUP(D3982,Товар!$A$1:$F$61,5)</f>
        <v>1</v>
      </c>
      <c r="K3982" s="5" t="n">
        <f aca="false">IF(F3982="Поступление",TRUE())</f>
        <v>0</v>
      </c>
      <c r="L3982" s="5" t="n">
        <f aca="false">AND(G3982,H3982,I3982,K3982)</f>
        <v>0</v>
      </c>
      <c r="M3982" s="0" t="n">
        <f aca="false">IF(L3982,1,0)</f>
        <v>0</v>
      </c>
      <c r="N3982" s="0" t="n">
        <f aca="false">E3982*J3982*M3982</f>
        <v>0</v>
      </c>
    </row>
    <row r="3983" customFormat="false" ht="14.25" hidden="false" customHeight="false" outlineLevel="0" collapsed="false">
      <c r="A3983" s="0" t="n">
        <v>3982</v>
      </c>
      <c r="B3983" s="3" t="n">
        <v>45152</v>
      </c>
      <c r="C3983" s="4" t="s">
        <v>14</v>
      </c>
      <c r="D3983" s="0" t="n">
        <v>58</v>
      </c>
      <c r="E3983" s="0" t="n">
        <v>256</v>
      </c>
      <c r="F3983" s="0" t="s">
        <v>29</v>
      </c>
      <c r="G3983" s="5" t="n">
        <f aca="false">OR(C3983="M15",C3983="M10")</f>
        <v>1</v>
      </c>
      <c r="H3983" s="5" t="n">
        <f aca="false">AND(D3983&lt;=7,D3983&gt;=4)</f>
        <v>0</v>
      </c>
      <c r="I3983" s="5" t="n">
        <f aca="false">AND(B3983&gt;=$P$1,B3983&lt;=$Q$1)</f>
        <v>0</v>
      </c>
      <c r="J3983" s="0" t="n">
        <f aca="false">VLOOKUP(D3983,Товар!$A$1:$F$61,5)</f>
        <v>500</v>
      </c>
      <c r="K3983" s="5" t="n">
        <f aca="false">IF(F3983="Поступление",TRUE())</f>
        <v>0</v>
      </c>
      <c r="L3983" s="5" t="n">
        <f aca="false">AND(G3983,H3983,I3983,K3983)</f>
        <v>0</v>
      </c>
      <c r="M3983" s="0" t="n">
        <f aca="false">IF(L3983,1,0)</f>
        <v>0</v>
      </c>
      <c r="N3983" s="0" t="n">
        <f aca="false">E3983*J3983*M3983</f>
        <v>0</v>
      </c>
    </row>
    <row r="3984" customFormat="false" ht="14.25" hidden="false" customHeight="false" outlineLevel="0" collapsed="false">
      <c r="A3984" s="0" t="n">
        <v>3983</v>
      </c>
      <c r="B3984" s="3" t="n">
        <v>45152</v>
      </c>
      <c r="C3984" s="4" t="s">
        <v>14</v>
      </c>
      <c r="D3984" s="0" t="n">
        <v>59</v>
      </c>
      <c r="E3984" s="0" t="n">
        <v>269</v>
      </c>
      <c r="F3984" s="0" t="s">
        <v>29</v>
      </c>
      <c r="G3984" s="5" t="n">
        <f aca="false">OR(C3984="M15",C3984="M10")</f>
        <v>1</v>
      </c>
      <c r="H3984" s="5" t="n">
        <f aca="false">AND(D3984&lt;=7,D3984&gt;=4)</f>
        <v>0</v>
      </c>
      <c r="I3984" s="5" t="n">
        <f aca="false">AND(B3984&gt;=$P$1,B3984&lt;=$Q$1)</f>
        <v>0</v>
      </c>
      <c r="J3984" s="0" t="n">
        <f aca="false">VLOOKUP(D3984,Товар!$A$1:$F$61,5)</f>
        <v>500</v>
      </c>
      <c r="K3984" s="5" t="n">
        <f aca="false">IF(F3984="Поступление",TRUE())</f>
        <v>0</v>
      </c>
      <c r="L3984" s="5" t="n">
        <f aca="false">AND(G3984,H3984,I3984,K3984)</f>
        <v>0</v>
      </c>
      <c r="M3984" s="0" t="n">
        <f aca="false">IF(L3984,1,0)</f>
        <v>0</v>
      </c>
      <c r="N3984" s="0" t="n">
        <f aca="false">E3984*J3984*M3984</f>
        <v>0</v>
      </c>
    </row>
    <row r="3985" customFormat="false" ht="14.25" hidden="false" customHeight="false" outlineLevel="0" collapsed="false">
      <c r="A3985" s="0" t="n">
        <v>3984</v>
      </c>
      <c r="B3985" s="3" t="n">
        <v>45152</v>
      </c>
      <c r="C3985" s="4" t="s">
        <v>14</v>
      </c>
      <c r="D3985" s="0" t="n">
        <v>60</v>
      </c>
      <c r="E3985" s="0" t="n">
        <v>204</v>
      </c>
      <c r="F3985" s="0" t="s">
        <v>29</v>
      </c>
      <c r="G3985" s="5" t="n">
        <f aca="false">OR(C3985="M15",C3985="M10")</f>
        <v>1</v>
      </c>
      <c r="H3985" s="5" t="n">
        <f aca="false">AND(D3985&lt;=7,D3985&gt;=4)</f>
        <v>0</v>
      </c>
      <c r="I3985" s="5" t="n">
        <f aca="false">AND(B3985&gt;=$P$1,B3985&lt;=$Q$1)</f>
        <v>0</v>
      </c>
      <c r="J3985" s="0" t="n">
        <f aca="false">VLOOKUP(D3985,Товар!$A$1:$F$61,5)</f>
        <v>500</v>
      </c>
      <c r="K3985" s="5" t="n">
        <f aca="false">IF(F3985="Поступление",TRUE())</f>
        <v>0</v>
      </c>
      <c r="L3985" s="5" t="n">
        <f aca="false">AND(G3985,H3985,I3985,K3985)</f>
        <v>0</v>
      </c>
      <c r="M3985" s="0" t="n">
        <f aca="false">IF(L3985,1,0)</f>
        <v>0</v>
      </c>
      <c r="N3985" s="0" t="n">
        <f aca="false">E3985*J3985*M3985</f>
        <v>0</v>
      </c>
    </row>
    <row r="3986" customFormat="false" ht="14.25" hidden="false" customHeight="false" outlineLevel="0" collapsed="false">
      <c r="A3986" s="0" t="n">
        <v>3985</v>
      </c>
      <c r="B3986" s="3" t="n">
        <v>45152</v>
      </c>
      <c r="C3986" s="4" t="s">
        <v>15</v>
      </c>
      <c r="D3986" s="0" t="n">
        <v>37</v>
      </c>
      <c r="E3986" s="0" t="n">
        <v>206</v>
      </c>
      <c r="F3986" s="0" t="s">
        <v>29</v>
      </c>
      <c r="G3986" s="5" t="n">
        <f aca="false">OR(C3986="M15",C3986="M10")</f>
        <v>1</v>
      </c>
      <c r="H3986" s="5" t="n">
        <f aca="false">AND(D3986&lt;=7,D3986&gt;=4)</f>
        <v>0</v>
      </c>
      <c r="I3986" s="5" t="n">
        <f aca="false">AND(B3986&gt;=$P$1,B3986&lt;=$Q$1)</f>
        <v>0</v>
      </c>
      <c r="J3986" s="0" t="n">
        <f aca="false">VLOOKUP(D3986,Товар!$A$1:$F$61,5)</f>
        <v>200</v>
      </c>
      <c r="K3986" s="5" t="n">
        <f aca="false">IF(F3986="Поступление",TRUE())</f>
        <v>0</v>
      </c>
      <c r="L3986" s="5" t="n">
        <f aca="false">AND(G3986,H3986,I3986,K3986)</f>
        <v>0</v>
      </c>
      <c r="M3986" s="0" t="n">
        <f aca="false">IF(L3986,1,0)</f>
        <v>0</v>
      </c>
      <c r="N3986" s="0" t="n">
        <f aca="false">E3986*J3986*M3986</f>
        <v>0</v>
      </c>
    </row>
    <row r="3987" customFormat="false" ht="14.25" hidden="false" customHeight="false" outlineLevel="0" collapsed="false">
      <c r="A3987" s="0" t="n">
        <v>3986</v>
      </c>
      <c r="B3987" s="3" t="n">
        <v>45152</v>
      </c>
      <c r="C3987" s="4" t="s">
        <v>15</v>
      </c>
      <c r="D3987" s="0" t="n">
        <v>38</v>
      </c>
      <c r="E3987" s="0" t="n">
        <v>208</v>
      </c>
      <c r="F3987" s="0" t="s">
        <v>29</v>
      </c>
      <c r="G3987" s="5" t="n">
        <f aca="false">OR(C3987="M15",C3987="M10")</f>
        <v>1</v>
      </c>
      <c r="H3987" s="5" t="n">
        <f aca="false">AND(D3987&lt;=7,D3987&gt;=4)</f>
        <v>0</v>
      </c>
      <c r="I3987" s="5" t="n">
        <f aca="false">AND(B3987&gt;=$P$1,B3987&lt;=$Q$1)</f>
        <v>0</v>
      </c>
      <c r="J3987" s="0" t="n">
        <f aca="false">VLOOKUP(D3987,Товар!$A$1:$F$61,5)</f>
        <v>200</v>
      </c>
      <c r="K3987" s="5" t="n">
        <f aca="false">IF(F3987="Поступление",TRUE())</f>
        <v>0</v>
      </c>
      <c r="L3987" s="5" t="n">
        <f aca="false">AND(G3987,H3987,I3987,K3987)</f>
        <v>0</v>
      </c>
      <c r="M3987" s="0" t="n">
        <f aca="false">IF(L3987,1,0)</f>
        <v>0</v>
      </c>
      <c r="N3987" s="0" t="n">
        <f aca="false">E3987*J3987*M3987</f>
        <v>0</v>
      </c>
    </row>
    <row r="3988" customFormat="false" ht="14.25" hidden="false" customHeight="false" outlineLevel="0" collapsed="false">
      <c r="A3988" s="0" t="n">
        <v>3987</v>
      </c>
      <c r="B3988" s="3" t="n">
        <v>45152</v>
      </c>
      <c r="C3988" s="4" t="s">
        <v>15</v>
      </c>
      <c r="D3988" s="0" t="n">
        <v>39</v>
      </c>
      <c r="E3988" s="0" t="n">
        <v>209</v>
      </c>
      <c r="F3988" s="0" t="s">
        <v>29</v>
      </c>
      <c r="G3988" s="5" t="n">
        <f aca="false">OR(C3988="M15",C3988="M10")</f>
        <v>1</v>
      </c>
      <c r="H3988" s="5" t="n">
        <f aca="false">AND(D3988&lt;=7,D3988&gt;=4)</f>
        <v>0</v>
      </c>
      <c r="I3988" s="5" t="n">
        <f aca="false">AND(B3988&gt;=$P$1,B3988&lt;=$Q$1)</f>
        <v>0</v>
      </c>
      <c r="J3988" s="0" t="n">
        <f aca="false">VLOOKUP(D3988,Товар!$A$1:$F$61,5)</f>
        <v>250</v>
      </c>
      <c r="K3988" s="5" t="n">
        <f aca="false">IF(F3988="Поступление",TRUE())</f>
        <v>0</v>
      </c>
      <c r="L3988" s="5" t="n">
        <f aca="false">AND(G3988,H3988,I3988,K3988)</f>
        <v>0</v>
      </c>
      <c r="M3988" s="0" t="n">
        <f aca="false">IF(L3988,1,0)</f>
        <v>0</v>
      </c>
      <c r="N3988" s="0" t="n">
        <f aca="false">E3988*J3988*M3988</f>
        <v>0</v>
      </c>
    </row>
    <row r="3989" customFormat="false" ht="14.25" hidden="false" customHeight="false" outlineLevel="0" collapsed="false">
      <c r="A3989" s="0" t="n">
        <v>3988</v>
      </c>
      <c r="B3989" s="3" t="n">
        <v>45152</v>
      </c>
      <c r="C3989" s="4" t="s">
        <v>15</v>
      </c>
      <c r="D3989" s="0" t="n">
        <v>40</v>
      </c>
      <c r="E3989" s="0" t="n">
        <v>299</v>
      </c>
      <c r="F3989" s="0" t="s">
        <v>29</v>
      </c>
      <c r="G3989" s="5" t="n">
        <f aca="false">OR(C3989="M15",C3989="M10")</f>
        <v>1</v>
      </c>
      <c r="H3989" s="5" t="n">
        <f aca="false">AND(D3989&lt;=7,D3989&gt;=4)</f>
        <v>0</v>
      </c>
      <c r="I3989" s="5" t="n">
        <f aca="false">AND(B3989&gt;=$P$1,B3989&lt;=$Q$1)</f>
        <v>0</v>
      </c>
      <c r="J3989" s="0" t="n">
        <f aca="false">VLOOKUP(D3989,Товар!$A$1:$F$61,5)</f>
        <v>200</v>
      </c>
      <c r="K3989" s="5" t="n">
        <f aca="false">IF(F3989="Поступление",TRUE())</f>
        <v>0</v>
      </c>
      <c r="L3989" s="5" t="n">
        <f aca="false">AND(G3989,H3989,I3989,K3989)</f>
        <v>0</v>
      </c>
      <c r="M3989" s="0" t="n">
        <f aca="false">IF(L3989,1,0)</f>
        <v>0</v>
      </c>
      <c r="N3989" s="0" t="n">
        <f aca="false">E3989*J3989*M3989</f>
        <v>0</v>
      </c>
    </row>
    <row r="3990" customFormat="false" ht="14.25" hidden="false" customHeight="false" outlineLevel="0" collapsed="false">
      <c r="A3990" s="0" t="n">
        <v>3989</v>
      </c>
      <c r="B3990" s="3" t="n">
        <v>45152</v>
      </c>
      <c r="C3990" s="4" t="s">
        <v>15</v>
      </c>
      <c r="D3990" s="0" t="n">
        <v>41</v>
      </c>
      <c r="E3990" s="0" t="n">
        <v>275</v>
      </c>
      <c r="F3990" s="0" t="s">
        <v>29</v>
      </c>
      <c r="G3990" s="5" t="n">
        <f aca="false">OR(C3990="M15",C3990="M10")</f>
        <v>1</v>
      </c>
      <c r="H3990" s="5" t="n">
        <f aca="false">AND(D3990&lt;=7,D3990&gt;=4)</f>
        <v>0</v>
      </c>
      <c r="I3990" s="5" t="n">
        <f aca="false">AND(B3990&gt;=$P$1,B3990&lt;=$Q$1)</f>
        <v>0</v>
      </c>
      <c r="J3990" s="0" t="n">
        <f aca="false">VLOOKUP(D3990,Товар!$A$1:$F$61,5)</f>
        <v>100</v>
      </c>
      <c r="K3990" s="5" t="n">
        <f aca="false">IF(F3990="Поступление",TRUE())</f>
        <v>0</v>
      </c>
      <c r="L3990" s="5" t="n">
        <f aca="false">AND(G3990,H3990,I3990,K3990)</f>
        <v>0</v>
      </c>
      <c r="M3990" s="0" t="n">
        <f aca="false">IF(L3990,1,0)</f>
        <v>0</v>
      </c>
      <c r="N3990" s="0" t="n">
        <f aca="false">E3990*J3990*M3990</f>
        <v>0</v>
      </c>
    </row>
    <row r="3991" customFormat="false" ht="14.25" hidden="false" customHeight="false" outlineLevel="0" collapsed="false">
      <c r="A3991" s="0" t="n">
        <v>3990</v>
      </c>
      <c r="B3991" s="3" t="n">
        <v>45152</v>
      </c>
      <c r="C3991" s="4" t="s">
        <v>15</v>
      </c>
      <c r="D3991" s="0" t="n">
        <v>42</v>
      </c>
      <c r="E3991" s="0" t="n">
        <v>234</v>
      </c>
      <c r="F3991" s="0" t="s">
        <v>29</v>
      </c>
      <c r="G3991" s="5" t="n">
        <f aca="false">OR(C3991="M15",C3991="M10")</f>
        <v>1</v>
      </c>
      <c r="H3991" s="5" t="n">
        <f aca="false">AND(D3991&lt;=7,D3991&gt;=4)</f>
        <v>0</v>
      </c>
      <c r="I3991" s="5" t="n">
        <f aca="false">AND(B3991&gt;=$P$1,B3991&lt;=$Q$1)</f>
        <v>0</v>
      </c>
      <c r="J3991" s="0" t="n">
        <f aca="false">VLOOKUP(D3991,Товар!$A$1:$F$61,5)</f>
        <v>500</v>
      </c>
      <c r="K3991" s="5" t="n">
        <f aca="false">IF(F3991="Поступление",TRUE())</f>
        <v>0</v>
      </c>
      <c r="L3991" s="5" t="n">
        <f aca="false">AND(G3991,H3991,I3991,K3991)</f>
        <v>0</v>
      </c>
      <c r="M3991" s="0" t="n">
        <f aca="false">IF(L3991,1,0)</f>
        <v>0</v>
      </c>
      <c r="N3991" s="0" t="n">
        <f aca="false">E3991*J3991*M3991</f>
        <v>0</v>
      </c>
    </row>
    <row r="3992" customFormat="false" ht="14.25" hidden="false" customHeight="false" outlineLevel="0" collapsed="false">
      <c r="A3992" s="0" t="n">
        <v>3991</v>
      </c>
      <c r="B3992" s="3" t="n">
        <v>45152</v>
      </c>
      <c r="C3992" s="4" t="s">
        <v>15</v>
      </c>
      <c r="D3992" s="0" t="n">
        <v>43</v>
      </c>
      <c r="E3992" s="0" t="n">
        <v>228</v>
      </c>
      <c r="F3992" s="0" t="s">
        <v>29</v>
      </c>
      <c r="G3992" s="5" t="n">
        <f aca="false">OR(C3992="M15",C3992="M10")</f>
        <v>1</v>
      </c>
      <c r="H3992" s="5" t="n">
        <f aca="false">AND(D3992&lt;=7,D3992&gt;=4)</f>
        <v>0</v>
      </c>
      <c r="I3992" s="5" t="n">
        <f aca="false">AND(B3992&gt;=$P$1,B3992&lt;=$Q$1)</f>
        <v>0</v>
      </c>
      <c r="J3992" s="0" t="n">
        <f aca="false">VLOOKUP(D3992,Товар!$A$1:$F$61,5)</f>
        <v>120</v>
      </c>
      <c r="K3992" s="5" t="n">
        <f aca="false">IF(F3992="Поступление",TRUE())</f>
        <v>0</v>
      </c>
      <c r="L3992" s="5" t="n">
        <f aca="false">AND(G3992,H3992,I3992,K3992)</f>
        <v>0</v>
      </c>
      <c r="M3992" s="0" t="n">
        <f aca="false">IF(L3992,1,0)</f>
        <v>0</v>
      </c>
      <c r="N3992" s="0" t="n">
        <f aca="false">E3992*J3992*M3992</f>
        <v>0</v>
      </c>
    </row>
    <row r="3993" customFormat="false" ht="14.25" hidden="false" customHeight="false" outlineLevel="0" collapsed="false">
      <c r="A3993" s="0" t="n">
        <v>3992</v>
      </c>
      <c r="B3993" s="3" t="n">
        <v>45152</v>
      </c>
      <c r="C3993" s="4" t="s">
        <v>15</v>
      </c>
      <c r="D3993" s="0" t="n">
        <v>44</v>
      </c>
      <c r="E3993" s="0" t="n">
        <v>217</v>
      </c>
      <c r="F3993" s="0" t="s">
        <v>29</v>
      </c>
      <c r="G3993" s="5" t="n">
        <f aca="false">OR(C3993="M15",C3993="M10")</f>
        <v>1</v>
      </c>
      <c r="H3993" s="5" t="n">
        <f aca="false">AND(D3993&lt;=7,D3993&gt;=4)</f>
        <v>0</v>
      </c>
      <c r="I3993" s="5" t="n">
        <f aca="false">AND(B3993&gt;=$P$1,B3993&lt;=$Q$1)</f>
        <v>0</v>
      </c>
      <c r="J3993" s="0" t="n">
        <f aca="false">VLOOKUP(D3993,Товар!$A$1:$F$61,5)</f>
        <v>200</v>
      </c>
      <c r="K3993" s="5" t="n">
        <f aca="false">IF(F3993="Поступление",TRUE())</f>
        <v>0</v>
      </c>
      <c r="L3993" s="5" t="n">
        <f aca="false">AND(G3993,H3993,I3993,K3993)</f>
        <v>0</v>
      </c>
      <c r="M3993" s="0" t="n">
        <f aca="false">IF(L3993,1,0)</f>
        <v>0</v>
      </c>
      <c r="N3993" s="0" t="n">
        <f aca="false">E3993*J3993*M3993</f>
        <v>0</v>
      </c>
    </row>
    <row r="3994" customFormat="false" ht="14.25" hidden="false" customHeight="false" outlineLevel="0" collapsed="false">
      <c r="A3994" s="0" t="n">
        <v>3993</v>
      </c>
      <c r="B3994" s="3" t="n">
        <v>45152</v>
      </c>
      <c r="C3994" s="4" t="s">
        <v>15</v>
      </c>
      <c r="D3994" s="0" t="n">
        <v>45</v>
      </c>
      <c r="E3994" s="0" t="n">
        <v>258</v>
      </c>
      <c r="F3994" s="0" t="s">
        <v>29</v>
      </c>
      <c r="G3994" s="5" t="n">
        <f aca="false">OR(C3994="M15",C3994="M10")</f>
        <v>1</v>
      </c>
      <c r="H3994" s="5" t="n">
        <f aca="false">AND(D3994&lt;=7,D3994&gt;=4)</f>
        <v>0</v>
      </c>
      <c r="I3994" s="5" t="n">
        <f aca="false">AND(B3994&gt;=$P$1,B3994&lt;=$Q$1)</f>
        <v>0</v>
      </c>
      <c r="J3994" s="0" t="n">
        <f aca="false">VLOOKUP(D3994,Товар!$A$1:$F$61,5)</f>
        <v>200</v>
      </c>
      <c r="K3994" s="5" t="n">
        <f aca="false">IF(F3994="Поступление",TRUE())</f>
        <v>0</v>
      </c>
      <c r="L3994" s="5" t="n">
        <f aca="false">AND(G3994,H3994,I3994,K3994)</f>
        <v>0</v>
      </c>
      <c r="M3994" s="0" t="n">
        <f aca="false">IF(L3994,1,0)</f>
        <v>0</v>
      </c>
      <c r="N3994" s="0" t="n">
        <f aca="false">E3994*J3994*M3994</f>
        <v>0</v>
      </c>
    </row>
    <row r="3995" customFormat="false" ht="14.25" hidden="false" customHeight="false" outlineLevel="0" collapsed="false">
      <c r="A3995" s="0" t="n">
        <v>3994</v>
      </c>
      <c r="B3995" s="3" t="n">
        <v>45152</v>
      </c>
      <c r="C3995" s="4" t="s">
        <v>15</v>
      </c>
      <c r="D3995" s="0" t="n">
        <v>46</v>
      </c>
      <c r="E3995" s="0" t="n">
        <v>199</v>
      </c>
      <c r="F3995" s="0" t="s">
        <v>29</v>
      </c>
      <c r="G3995" s="5" t="n">
        <f aca="false">OR(C3995="M15",C3995="M10")</f>
        <v>1</v>
      </c>
      <c r="H3995" s="5" t="n">
        <f aca="false">AND(D3995&lt;=7,D3995&gt;=4)</f>
        <v>0</v>
      </c>
      <c r="I3995" s="5" t="n">
        <f aca="false">AND(B3995&gt;=$P$1,B3995&lt;=$Q$1)</f>
        <v>0</v>
      </c>
      <c r="J3995" s="0" t="n">
        <f aca="false">VLOOKUP(D3995,Товар!$A$1:$F$61,5)</f>
        <v>300</v>
      </c>
      <c r="K3995" s="5" t="n">
        <f aca="false">IF(F3995="Поступление",TRUE())</f>
        <v>0</v>
      </c>
      <c r="L3995" s="5" t="n">
        <f aca="false">AND(G3995,H3995,I3995,K3995)</f>
        <v>0</v>
      </c>
      <c r="M3995" s="0" t="n">
        <f aca="false">IF(L3995,1,0)</f>
        <v>0</v>
      </c>
      <c r="N3995" s="0" t="n">
        <f aca="false">E3995*J3995*M3995</f>
        <v>0</v>
      </c>
    </row>
    <row r="3996" customFormat="false" ht="14.25" hidden="false" customHeight="false" outlineLevel="0" collapsed="false">
      <c r="A3996" s="0" t="n">
        <v>3995</v>
      </c>
      <c r="B3996" s="3" t="n">
        <v>45152</v>
      </c>
      <c r="C3996" s="4" t="s">
        <v>15</v>
      </c>
      <c r="D3996" s="0" t="n">
        <v>47</v>
      </c>
      <c r="E3996" s="0" t="n">
        <v>248</v>
      </c>
      <c r="F3996" s="0" t="s">
        <v>29</v>
      </c>
      <c r="G3996" s="5" t="n">
        <f aca="false">OR(C3996="M15",C3996="M10")</f>
        <v>1</v>
      </c>
      <c r="H3996" s="5" t="n">
        <f aca="false">AND(D3996&lt;=7,D3996&gt;=4)</f>
        <v>0</v>
      </c>
      <c r="I3996" s="5" t="n">
        <f aca="false">AND(B3996&gt;=$P$1,B3996&lt;=$Q$1)</f>
        <v>0</v>
      </c>
      <c r="J3996" s="0" t="n">
        <f aca="false">VLOOKUP(D3996,Товар!$A$1:$F$61,5)</f>
        <v>300</v>
      </c>
      <c r="K3996" s="5" t="n">
        <f aca="false">IF(F3996="Поступление",TRUE())</f>
        <v>0</v>
      </c>
      <c r="L3996" s="5" t="n">
        <f aca="false">AND(G3996,H3996,I3996,K3996)</f>
        <v>0</v>
      </c>
      <c r="M3996" s="0" t="n">
        <f aca="false">IF(L3996,1,0)</f>
        <v>0</v>
      </c>
      <c r="N3996" s="0" t="n">
        <f aca="false">E3996*J3996*M3996</f>
        <v>0</v>
      </c>
    </row>
    <row r="3997" customFormat="false" ht="14.25" hidden="false" customHeight="false" outlineLevel="0" collapsed="false">
      <c r="A3997" s="0" t="n">
        <v>3996</v>
      </c>
      <c r="B3997" s="3" t="n">
        <v>45152</v>
      </c>
      <c r="C3997" s="4" t="s">
        <v>15</v>
      </c>
      <c r="D3997" s="0" t="n">
        <v>48</v>
      </c>
      <c r="E3997" s="0" t="n">
        <v>236</v>
      </c>
      <c r="F3997" s="0" t="s">
        <v>29</v>
      </c>
      <c r="G3997" s="5" t="n">
        <f aca="false">OR(C3997="M15",C3997="M10")</f>
        <v>1</v>
      </c>
      <c r="H3997" s="5" t="n">
        <f aca="false">AND(D3997&lt;=7,D3997&gt;=4)</f>
        <v>0</v>
      </c>
      <c r="I3997" s="5" t="n">
        <f aca="false">AND(B3997&gt;=$P$1,B3997&lt;=$Q$1)</f>
        <v>0</v>
      </c>
      <c r="J3997" s="0" t="n">
        <f aca="false">VLOOKUP(D3997,Товар!$A$1:$F$61,5)</f>
        <v>300</v>
      </c>
      <c r="K3997" s="5" t="n">
        <f aca="false">IF(F3997="Поступление",TRUE())</f>
        <v>0</v>
      </c>
      <c r="L3997" s="5" t="n">
        <f aca="false">AND(G3997,H3997,I3997,K3997)</f>
        <v>0</v>
      </c>
      <c r="M3997" s="0" t="n">
        <f aca="false">IF(L3997,1,0)</f>
        <v>0</v>
      </c>
      <c r="N3997" s="0" t="n">
        <f aca="false">E3997*J3997*M3997</f>
        <v>0</v>
      </c>
    </row>
    <row r="3998" customFormat="false" ht="14.25" hidden="false" customHeight="false" outlineLevel="0" collapsed="false">
      <c r="A3998" s="0" t="n">
        <v>3997</v>
      </c>
      <c r="B3998" s="3" t="n">
        <v>45152</v>
      </c>
      <c r="C3998" s="4" t="s">
        <v>15</v>
      </c>
      <c r="D3998" s="0" t="n">
        <v>49</v>
      </c>
      <c r="E3998" s="0" t="n">
        <v>287</v>
      </c>
      <c r="F3998" s="0" t="s">
        <v>29</v>
      </c>
      <c r="G3998" s="5" t="n">
        <f aca="false">OR(C3998="M15",C3998="M10")</f>
        <v>1</v>
      </c>
      <c r="H3998" s="5" t="n">
        <f aca="false">AND(D3998&lt;=7,D3998&gt;=4)</f>
        <v>0</v>
      </c>
      <c r="I3998" s="5" t="n">
        <f aca="false">AND(B3998&gt;=$P$1,B3998&lt;=$Q$1)</f>
        <v>0</v>
      </c>
      <c r="J3998" s="0" t="n">
        <f aca="false">VLOOKUP(D3998,Товар!$A$1:$F$61,5)</f>
        <v>250</v>
      </c>
      <c r="K3998" s="5" t="n">
        <f aca="false">IF(F3998="Поступление",TRUE())</f>
        <v>0</v>
      </c>
      <c r="L3998" s="5" t="n">
        <f aca="false">AND(G3998,H3998,I3998,K3998)</f>
        <v>0</v>
      </c>
      <c r="M3998" s="0" t="n">
        <f aca="false">IF(L3998,1,0)</f>
        <v>0</v>
      </c>
      <c r="N3998" s="0" t="n">
        <f aca="false">E3998*J3998*M3998</f>
        <v>0</v>
      </c>
    </row>
    <row r="3999" customFormat="false" ht="14.25" hidden="false" customHeight="false" outlineLevel="0" collapsed="false">
      <c r="A3999" s="0" t="n">
        <v>3998</v>
      </c>
      <c r="B3999" s="3" t="n">
        <v>45152</v>
      </c>
      <c r="C3999" s="4" t="s">
        <v>15</v>
      </c>
      <c r="D3999" s="0" t="n">
        <v>50</v>
      </c>
      <c r="E3999" s="0" t="n">
        <v>265</v>
      </c>
      <c r="F3999" s="0" t="s">
        <v>29</v>
      </c>
      <c r="G3999" s="5" t="n">
        <f aca="false">OR(C3999="M15",C3999="M10")</f>
        <v>1</v>
      </c>
      <c r="H3999" s="5" t="n">
        <f aca="false">AND(D3999&lt;=7,D3999&gt;=4)</f>
        <v>0</v>
      </c>
      <c r="I3999" s="5" t="n">
        <f aca="false">AND(B3999&gt;=$P$1,B3999&lt;=$Q$1)</f>
        <v>0</v>
      </c>
      <c r="J3999" s="0" t="n">
        <f aca="false">VLOOKUP(D3999,Товар!$A$1:$F$61,5)</f>
        <v>250</v>
      </c>
      <c r="K3999" s="5" t="n">
        <f aca="false">IF(F3999="Поступление",TRUE())</f>
        <v>0</v>
      </c>
      <c r="L3999" s="5" t="n">
        <f aca="false">AND(G3999,H3999,I3999,K3999)</f>
        <v>0</v>
      </c>
      <c r="M3999" s="0" t="n">
        <f aca="false">IF(L3999,1,0)</f>
        <v>0</v>
      </c>
      <c r="N3999" s="0" t="n">
        <f aca="false">E3999*J3999*M3999</f>
        <v>0</v>
      </c>
    </row>
    <row r="4000" customFormat="false" ht="14.25" hidden="false" customHeight="false" outlineLevel="0" collapsed="false">
      <c r="A4000" s="0" t="n">
        <v>3999</v>
      </c>
      <c r="B4000" s="3" t="n">
        <v>45152</v>
      </c>
      <c r="C4000" s="4" t="s">
        <v>15</v>
      </c>
      <c r="D4000" s="0" t="n">
        <v>51</v>
      </c>
      <c r="E4000" s="0" t="n">
        <v>234</v>
      </c>
      <c r="F4000" s="0" t="s">
        <v>29</v>
      </c>
      <c r="G4000" s="5" t="n">
        <f aca="false">OR(C4000="M15",C4000="M10")</f>
        <v>1</v>
      </c>
      <c r="H4000" s="5" t="n">
        <f aca="false">AND(D4000&lt;=7,D4000&gt;=4)</f>
        <v>0</v>
      </c>
      <c r="I4000" s="5" t="n">
        <f aca="false">AND(B4000&gt;=$P$1,B4000&lt;=$Q$1)</f>
        <v>0</v>
      </c>
      <c r="J4000" s="0" t="n">
        <f aca="false">VLOOKUP(D4000,Товар!$A$1:$F$61,5)</f>
        <v>250</v>
      </c>
      <c r="K4000" s="5" t="n">
        <f aca="false">IF(F4000="Поступление",TRUE())</f>
        <v>0</v>
      </c>
      <c r="L4000" s="5" t="n">
        <f aca="false">AND(G4000,H4000,I4000,K4000)</f>
        <v>0</v>
      </c>
      <c r="M4000" s="0" t="n">
        <f aca="false">IF(L4000,1,0)</f>
        <v>0</v>
      </c>
      <c r="N4000" s="0" t="n">
        <f aca="false">E4000*J4000*M4000</f>
        <v>0</v>
      </c>
    </row>
    <row r="4001" customFormat="false" ht="14.25" hidden="false" customHeight="false" outlineLevel="0" collapsed="false">
      <c r="A4001" s="0" t="n">
        <v>4000</v>
      </c>
      <c r="B4001" s="3" t="n">
        <v>45152</v>
      </c>
      <c r="C4001" s="4" t="s">
        <v>15</v>
      </c>
      <c r="D4001" s="0" t="n">
        <v>52</v>
      </c>
      <c r="E4001" s="0" t="n">
        <v>258</v>
      </c>
      <c r="F4001" s="0" t="s">
        <v>29</v>
      </c>
      <c r="G4001" s="5" t="n">
        <f aca="false">OR(C4001="M15",C4001="M10")</f>
        <v>1</v>
      </c>
      <c r="H4001" s="5" t="n">
        <f aca="false">AND(D4001&lt;=7,D4001&gt;=4)</f>
        <v>0</v>
      </c>
      <c r="I4001" s="5" t="n">
        <f aca="false">AND(B4001&gt;=$P$1,B4001&lt;=$Q$1)</f>
        <v>0</v>
      </c>
      <c r="J4001" s="0" t="n">
        <f aca="false">VLOOKUP(D4001,Товар!$A$1:$F$61,5)</f>
        <v>200</v>
      </c>
      <c r="K4001" s="5" t="n">
        <f aca="false">IF(F4001="Поступление",TRUE())</f>
        <v>0</v>
      </c>
      <c r="L4001" s="5" t="n">
        <f aca="false">AND(G4001,H4001,I4001,K4001)</f>
        <v>0</v>
      </c>
      <c r="M4001" s="0" t="n">
        <f aca="false">IF(L4001,1,0)</f>
        <v>0</v>
      </c>
      <c r="N4001" s="0" t="n">
        <f aca="false">E4001*J4001*M4001</f>
        <v>0</v>
      </c>
    </row>
    <row r="4002" customFormat="false" ht="14.25" hidden="false" customHeight="false" outlineLevel="0" collapsed="false">
      <c r="A4002" s="0" t="n">
        <v>4001</v>
      </c>
      <c r="B4002" s="3" t="n">
        <v>45152</v>
      </c>
      <c r="C4002" s="4" t="s">
        <v>15</v>
      </c>
      <c r="D4002" s="0" t="n">
        <v>53</v>
      </c>
      <c r="E4002" s="0" t="n">
        <v>264</v>
      </c>
      <c r="F4002" s="0" t="s">
        <v>29</v>
      </c>
      <c r="G4002" s="5" t="n">
        <f aca="false">OR(C4002="M15",C4002="M10")</f>
        <v>1</v>
      </c>
      <c r="H4002" s="5" t="n">
        <f aca="false">AND(D4002&lt;=7,D4002&gt;=4)</f>
        <v>0</v>
      </c>
      <c r="I4002" s="5" t="n">
        <f aca="false">AND(B4002&gt;=$P$1,B4002&lt;=$Q$1)</f>
        <v>0</v>
      </c>
      <c r="J4002" s="0" t="n">
        <f aca="false">VLOOKUP(D4002,Товар!$A$1:$F$61,5)</f>
        <v>400</v>
      </c>
      <c r="K4002" s="5" t="n">
        <f aca="false">IF(F4002="Поступление",TRUE())</f>
        <v>0</v>
      </c>
      <c r="L4002" s="5" t="n">
        <f aca="false">AND(G4002,H4002,I4002,K4002)</f>
        <v>0</v>
      </c>
      <c r="M4002" s="0" t="n">
        <f aca="false">IF(L4002,1,0)</f>
        <v>0</v>
      </c>
      <c r="N4002" s="0" t="n">
        <f aca="false">E4002*J4002*M4002</f>
        <v>0</v>
      </c>
    </row>
    <row r="4003" customFormat="false" ht="14.25" hidden="false" customHeight="false" outlineLevel="0" collapsed="false">
      <c r="A4003" s="0" t="n">
        <v>4002</v>
      </c>
      <c r="B4003" s="3" t="n">
        <v>45152</v>
      </c>
      <c r="C4003" s="4" t="s">
        <v>15</v>
      </c>
      <c r="D4003" s="0" t="n">
        <v>54</v>
      </c>
      <c r="E4003" s="0" t="n">
        <v>237</v>
      </c>
      <c r="F4003" s="0" t="s">
        <v>29</v>
      </c>
      <c r="G4003" s="5" t="n">
        <f aca="false">OR(C4003="M15",C4003="M10")</f>
        <v>1</v>
      </c>
      <c r="H4003" s="5" t="n">
        <f aca="false">AND(D4003&lt;=7,D4003&gt;=4)</f>
        <v>0</v>
      </c>
      <c r="I4003" s="5" t="n">
        <f aca="false">AND(B4003&gt;=$P$1,B4003&lt;=$Q$1)</f>
        <v>0</v>
      </c>
      <c r="J4003" s="0" t="n">
        <f aca="false">VLOOKUP(D4003,Товар!$A$1:$F$61,5)</f>
        <v>300</v>
      </c>
      <c r="K4003" s="5" t="n">
        <f aca="false">IF(F4003="Поступление",TRUE())</f>
        <v>0</v>
      </c>
      <c r="L4003" s="5" t="n">
        <f aca="false">AND(G4003,H4003,I4003,K4003)</f>
        <v>0</v>
      </c>
      <c r="M4003" s="0" t="n">
        <f aca="false">IF(L4003,1,0)</f>
        <v>0</v>
      </c>
      <c r="N4003" s="0" t="n">
        <f aca="false">E4003*J4003*M4003</f>
        <v>0</v>
      </c>
    </row>
    <row r="4004" customFormat="false" ht="14.25" hidden="false" customHeight="false" outlineLevel="0" collapsed="false">
      <c r="A4004" s="0" t="n">
        <v>4003</v>
      </c>
      <c r="B4004" s="3" t="n">
        <v>45152</v>
      </c>
      <c r="C4004" s="4" t="s">
        <v>15</v>
      </c>
      <c r="D4004" s="0" t="n">
        <v>55</v>
      </c>
      <c r="E4004" s="0" t="n">
        <v>218</v>
      </c>
      <c r="F4004" s="0" t="s">
        <v>29</v>
      </c>
      <c r="G4004" s="5" t="n">
        <f aca="false">OR(C4004="M15",C4004="M10")</f>
        <v>1</v>
      </c>
      <c r="H4004" s="5" t="n">
        <f aca="false">AND(D4004&lt;=7,D4004&gt;=4)</f>
        <v>0</v>
      </c>
      <c r="I4004" s="5" t="n">
        <f aca="false">AND(B4004&gt;=$P$1,B4004&lt;=$Q$1)</f>
        <v>0</v>
      </c>
      <c r="J4004" s="0" t="n">
        <f aca="false">VLOOKUP(D4004,Товар!$A$1:$F$61,5)</f>
        <v>300</v>
      </c>
      <c r="K4004" s="5" t="n">
        <f aca="false">IF(F4004="Поступление",TRUE())</f>
        <v>0</v>
      </c>
      <c r="L4004" s="5" t="n">
        <f aca="false">AND(G4004,H4004,I4004,K4004)</f>
        <v>0</v>
      </c>
      <c r="M4004" s="0" t="n">
        <f aca="false">IF(L4004,1,0)</f>
        <v>0</v>
      </c>
      <c r="N4004" s="0" t="n">
        <f aca="false">E4004*J4004*M4004</f>
        <v>0</v>
      </c>
    </row>
    <row r="4005" customFormat="false" ht="14.25" hidden="false" customHeight="false" outlineLevel="0" collapsed="false">
      <c r="A4005" s="0" t="n">
        <v>4004</v>
      </c>
      <c r="B4005" s="3" t="n">
        <v>45152</v>
      </c>
      <c r="C4005" s="4" t="s">
        <v>15</v>
      </c>
      <c r="D4005" s="0" t="n">
        <v>56</v>
      </c>
      <c r="E4005" s="0" t="n">
        <v>249</v>
      </c>
      <c r="F4005" s="0" t="s">
        <v>29</v>
      </c>
      <c r="G4005" s="5" t="n">
        <f aca="false">OR(C4005="M15",C4005="M10")</f>
        <v>1</v>
      </c>
      <c r="H4005" s="5" t="n">
        <f aca="false">AND(D4005&lt;=7,D4005&gt;=4)</f>
        <v>0</v>
      </c>
      <c r="I4005" s="5" t="n">
        <f aca="false">AND(B4005&gt;=$P$1,B4005&lt;=$Q$1)</f>
        <v>0</v>
      </c>
      <c r="J4005" s="0" t="n">
        <f aca="false">VLOOKUP(D4005,Товар!$A$1:$F$61,5)</f>
        <v>1</v>
      </c>
      <c r="K4005" s="5" t="n">
        <f aca="false">IF(F4005="Поступление",TRUE())</f>
        <v>0</v>
      </c>
      <c r="L4005" s="5" t="n">
        <f aca="false">AND(G4005,H4005,I4005,K4005)</f>
        <v>0</v>
      </c>
      <c r="M4005" s="0" t="n">
        <f aca="false">IF(L4005,1,0)</f>
        <v>0</v>
      </c>
      <c r="N4005" s="0" t="n">
        <f aca="false">E4005*J4005*M4005</f>
        <v>0</v>
      </c>
    </row>
    <row r="4006" customFormat="false" ht="14.25" hidden="false" customHeight="false" outlineLevel="0" collapsed="false">
      <c r="A4006" s="0" t="n">
        <v>4005</v>
      </c>
      <c r="B4006" s="3" t="n">
        <v>45152</v>
      </c>
      <c r="C4006" s="4" t="s">
        <v>15</v>
      </c>
      <c r="D4006" s="0" t="n">
        <v>57</v>
      </c>
      <c r="E4006" s="0" t="n">
        <v>273</v>
      </c>
      <c r="F4006" s="0" t="s">
        <v>29</v>
      </c>
      <c r="G4006" s="5" t="n">
        <f aca="false">OR(C4006="M15",C4006="M10")</f>
        <v>1</v>
      </c>
      <c r="H4006" s="5" t="n">
        <f aca="false">AND(D4006&lt;=7,D4006&gt;=4)</f>
        <v>0</v>
      </c>
      <c r="I4006" s="5" t="n">
        <f aca="false">AND(B4006&gt;=$P$1,B4006&lt;=$Q$1)</f>
        <v>0</v>
      </c>
      <c r="J4006" s="0" t="n">
        <f aca="false">VLOOKUP(D4006,Товар!$A$1:$F$61,5)</f>
        <v>1</v>
      </c>
      <c r="K4006" s="5" t="n">
        <f aca="false">IF(F4006="Поступление",TRUE())</f>
        <v>0</v>
      </c>
      <c r="L4006" s="5" t="n">
        <f aca="false">AND(G4006,H4006,I4006,K4006)</f>
        <v>0</v>
      </c>
      <c r="M4006" s="0" t="n">
        <f aca="false">IF(L4006,1,0)</f>
        <v>0</v>
      </c>
      <c r="N4006" s="0" t="n">
        <f aca="false">E4006*J4006*M4006</f>
        <v>0</v>
      </c>
    </row>
    <row r="4007" customFormat="false" ht="14.25" hidden="false" customHeight="false" outlineLevel="0" collapsed="false">
      <c r="A4007" s="0" t="n">
        <v>4006</v>
      </c>
      <c r="B4007" s="3" t="n">
        <v>45152</v>
      </c>
      <c r="C4007" s="4" t="s">
        <v>15</v>
      </c>
      <c r="D4007" s="0" t="n">
        <v>58</v>
      </c>
      <c r="E4007" s="0" t="n">
        <v>284</v>
      </c>
      <c r="F4007" s="0" t="s">
        <v>29</v>
      </c>
      <c r="G4007" s="5" t="n">
        <f aca="false">OR(C4007="M15",C4007="M10")</f>
        <v>1</v>
      </c>
      <c r="H4007" s="5" t="n">
        <f aca="false">AND(D4007&lt;=7,D4007&gt;=4)</f>
        <v>0</v>
      </c>
      <c r="I4007" s="5" t="n">
        <f aca="false">AND(B4007&gt;=$P$1,B4007&lt;=$Q$1)</f>
        <v>0</v>
      </c>
      <c r="J4007" s="0" t="n">
        <f aca="false">VLOOKUP(D4007,Товар!$A$1:$F$61,5)</f>
        <v>500</v>
      </c>
      <c r="K4007" s="5" t="n">
        <f aca="false">IF(F4007="Поступление",TRUE())</f>
        <v>0</v>
      </c>
      <c r="L4007" s="5" t="n">
        <f aca="false">AND(G4007,H4007,I4007,K4007)</f>
        <v>0</v>
      </c>
      <c r="M4007" s="0" t="n">
        <f aca="false">IF(L4007,1,0)</f>
        <v>0</v>
      </c>
      <c r="N4007" s="0" t="n">
        <f aca="false">E4007*J4007*M4007</f>
        <v>0</v>
      </c>
    </row>
    <row r="4008" customFormat="false" ht="14.25" hidden="false" customHeight="false" outlineLevel="0" collapsed="false">
      <c r="A4008" s="0" t="n">
        <v>4007</v>
      </c>
      <c r="B4008" s="3" t="n">
        <v>45152</v>
      </c>
      <c r="C4008" s="4" t="s">
        <v>15</v>
      </c>
      <c r="D4008" s="0" t="n">
        <v>59</v>
      </c>
      <c r="E4008" s="0" t="n">
        <v>253</v>
      </c>
      <c r="F4008" s="0" t="s">
        <v>29</v>
      </c>
      <c r="G4008" s="5" t="n">
        <f aca="false">OR(C4008="M15",C4008="M10")</f>
        <v>1</v>
      </c>
      <c r="H4008" s="5" t="n">
        <f aca="false">AND(D4008&lt;=7,D4008&gt;=4)</f>
        <v>0</v>
      </c>
      <c r="I4008" s="5" t="n">
        <f aca="false">AND(B4008&gt;=$P$1,B4008&lt;=$Q$1)</f>
        <v>0</v>
      </c>
      <c r="J4008" s="0" t="n">
        <f aca="false">VLOOKUP(D4008,Товар!$A$1:$F$61,5)</f>
        <v>500</v>
      </c>
      <c r="K4008" s="5" t="n">
        <f aca="false">IF(F4008="Поступление",TRUE())</f>
        <v>0</v>
      </c>
      <c r="L4008" s="5" t="n">
        <f aca="false">AND(G4008,H4008,I4008,K4008)</f>
        <v>0</v>
      </c>
      <c r="M4008" s="0" t="n">
        <f aca="false">IF(L4008,1,0)</f>
        <v>0</v>
      </c>
      <c r="N4008" s="0" t="n">
        <f aca="false">E4008*J4008*M4008</f>
        <v>0</v>
      </c>
    </row>
    <row r="4009" customFormat="false" ht="14.25" hidden="false" customHeight="false" outlineLevel="0" collapsed="false">
      <c r="A4009" s="0" t="n">
        <v>4008</v>
      </c>
      <c r="B4009" s="3" t="n">
        <v>45152</v>
      </c>
      <c r="C4009" s="4" t="s">
        <v>15</v>
      </c>
      <c r="D4009" s="0" t="n">
        <v>60</v>
      </c>
      <c r="E4009" s="0" t="n">
        <v>261</v>
      </c>
      <c r="F4009" s="0" t="s">
        <v>29</v>
      </c>
      <c r="G4009" s="5" t="n">
        <f aca="false">OR(C4009="M15",C4009="M10")</f>
        <v>1</v>
      </c>
      <c r="H4009" s="5" t="n">
        <f aca="false">AND(D4009&lt;=7,D4009&gt;=4)</f>
        <v>0</v>
      </c>
      <c r="I4009" s="5" t="n">
        <f aca="false">AND(B4009&gt;=$P$1,B4009&lt;=$Q$1)</f>
        <v>0</v>
      </c>
      <c r="J4009" s="0" t="n">
        <f aca="false">VLOOKUP(D4009,Товар!$A$1:$F$61,5)</f>
        <v>500</v>
      </c>
      <c r="K4009" s="5" t="n">
        <f aca="false">IF(F4009="Поступление",TRUE())</f>
        <v>0</v>
      </c>
      <c r="L4009" s="5" t="n">
        <f aca="false">AND(G4009,H4009,I4009,K4009)</f>
        <v>0</v>
      </c>
      <c r="M4009" s="0" t="n">
        <f aca="false">IF(L4009,1,0)</f>
        <v>0</v>
      </c>
      <c r="N4009" s="0" t="n">
        <f aca="false">E4009*J4009*M4009</f>
        <v>0</v>
      </c>
    </row>
    <row r="4010" customFormat="false" ht="14.25" hidden="false" customHeight="false" outlineLevel="0" collapsed="false">
      <c r="A4010" s="0" t="n">
        <v>4009</v>
      </c>
      <c r="B4010" s="3" t="n">
        <v>45152</v>
      </c>
      <c r="C4010" s="4" t="s">
        <v>16</v>
      </c>
      <c r="D4010" s="0" t="n">
        <v>37</v>
      </c>
      <c r="E4010" s="0" t="n">
        <v>276</v>
      </c>
      <c r="F4010" s="0" t="s">
        <v>29</v>
      </c>
      <c r="G4010" s="5" t="n">
        <f aca="false">OR(C4010="M15",C4010="M10")</f>
        <v>0</v>
      </c>
      <c r="H4010" s="5" t="n">
        <f aca="false">AND(D4010&lt;=7,D4010&gt;=4)</f>
        <v>0</v>
      </c>
      <c r="I4010" s="5" t="n">
        <f aca="false">AND(B4010&gt;=$P$1,B4010&lt;=$Q$1)</f>
        <v>0</v>
      </c>
      <c r="J4010" s="0" t="n">
        <f aca="false">VLOOKUP(D4010,Товар!$A$1:$F$61,5)</f>
        <v>200</v>
      </c>
      <c r="K4010" s="5" t="n">
        <f aca="false">IF(F4010="Поступление",TRUE())</f>
        <v>0</v>
      </c>
      <c r="L4010" s="5" t="n">
        <f aca="false">AND(G4010,H4010,I4010,K4010)</f>
        <v>0</v>
      </c>
      <c r="M4010" s="0" t="n">
        <f aca="false">IF(L4010,1,0)</f>
        <v>0</v>
      </c>
      <c r="N4010" s="0" t="n">
        <f aca="false">E4010*J4010*M4010</f>
        <v>0</v>
      </c>
    </row>
    <row r="4011" customFormat="false" ht="14.25" hidden="false" customHeight="false" outlineLevel="0" collapsed="false">
      <c r="A4011" s="0" t="n">
        <v>4010</v>
      </c>
      <c r="B4011" s="3" t="n">
        <v>45152</v>
      </c>
      <c r="C4011" s="4" t="s">
        <v>16</v>
      </c>
      <c r="D4011" s="0" t="n">
        <v>38</v>
      </c>
      <c r="E4011" s="0" t="n">
        <v>205</v>
      </c>
      <c r="F4011" s="0" t="s">
        <v>29</v>
      </c>
      <c r="G4011" s="5" t="n">
        <f aca="false">OR(C4011="M15",C4011="M10")</f>
        <v>0</v>
      </c>
      <c r="H4011" s="5" t="n">
        <f aca="false">AND(D4011&lt;=7,D4011&gt;=4)</f>
        <v>0</v>
      </c>
      <c r="I4011" s="5" t="n">
        <f aca="false">AND(B4011&gt;=$P$1,B4011&lt;=$Q$1)</f>
        <v>0</v>
      </c>
      <c r="J4011" s="0" t="n">
        <f aca="false">VLOOKUP(D4011,Товар!$A$1:$F$61,5)</f>
        <v>200</v>
      </c>
      <c r="K4011" s="5" t="n">
        <f aca="false">IF(F4011="Поступление",TRUE())</f>
        <v>0</v>
      </c>
      <c r="L4011" s="5" t="n">
        <f aca="false">AND(G4011,H4011,I4011,K4011)</f>
        <v>0</v>
      </c>
      <c r="M4011" s="0" t="n">
        <f aca="false">IF(L4011,1,0)</f>
        <v>0</v>
      </c>
      <c r="N4011" s="0" t="n">
        <f aca="false">E4011*J4011*M4011</f>
        <v>0</v>
      </c>
    </row>
    <row r="4012" customFormat="false" ht="14.25" hidden="false" customHeight="false" outlineLevel="0" collapsed="false">
      <c r="A4012" s="0" t="n">
        <v>4011</v>
      </c>
      <c r="B4012" s="3" t="n">
        <v>45152</v>
      </c>
      <c r="C4012" s="4" t="s">
        <v>16</v>
      </c>
      <c r="D4012" s="0" t="n">
        <v>39</v>
      </c>
      <c r="E4012" s="0" t="n">
        <v>254</v>
      </c>
      <c r="F4012" s="0" t="s">
        <v>29</v>
      </c>
      <c r="G4012" s="5" t="n">
        <f aca="false">OR(C4012="M15",C4012="M10")</f>
        <v>0</v>
      </c>
      <c r="H4012" s="5" t="n">
        <f aca="false">AND(D4012&lt;=7,D4012&gt;=4)</f>
        <v>0</v>
      </c>
      <c r="I4012" s="5" t="n">
        <f aca="false">AND(B4012&gt;=$P$1,B4012&lt;=$Q$1)</f>
        <v>0</v>
      </c>
      <c r="J4012" s="0" t="n">
        <f aca="false">VLOOKUP(D4012,Товар!$A$1:$F$61,5)</f>
        <v>250</v>
      </c>
      <c r="K4012" s="5" t="n">
        <f aca="false">IF(F4012="Поступление",TRUE())</f>
        <v>0</v>
      </c>
      <c r="L4012" s="5" t="n">
        <f aca="false">AND(G4012,H4012,I4012,K4012)</f>
        <v>0</v>
      </c>
      <c r="M4012" s="0" t="n">
        <f aca="false">IF(L4012,1,0)</f>
        <v>0</v>
      </c>
      <c r="N4012" s="0" t="n">
        <f aca="false">E4012*J4012*M4012</f>
        <v>0</v>
      </c>
    </row>
    <row r="4013" customFormat="false" ht="14.25" hidden="false" customHeight="false" outlineLevel="0" collapsed="false">
      <c r="A4013" s="0" t="n">
        <v>4012</v>
      </c>
      <c r="B4013" s="3" t="n">
        <v>45152</v>
      </c>
      <c r="C4013" s="4" t="s">
        <v>16</v>
      </c>
      <c r="D4013" s="0" t="n">
        <v>40</v>
      </c>
      <c r="E4013" s="0" t="n">
        <v>268</v>
      </c>
      <c r="F4013" s="0" t="s">
        <v>29</v>
      </c>
      <c r="G4013" s="5" t="n">
        <f aca="false">OR(C4013="M15",C4013="M10")</f>
        <v>0</v>
      </c>
      <c r="H4013" s="5" t="n">
        <f aca="false">AND(D4013&lt;=7,D4013&gt;=4)</f>
        <v>0</v>
      </c>
      <c r="I4013" s="5" t="n">
        <f aca="false">AND(B4013&gt;=$P$1,B4013&lt;=$Q$1)</f>
        <v>0</v>
      </c>
      <c r="J4013" s="0" t="n">
        <f aca="false">VLOOKUP(D4013,Товар!$A$1:$F$61,5)</f>
        <v>200</v>
      </c>
      <c r="K4013" s="5" t="n">
        <f aca="false">IF(F4013="Поступление",TRUE())</f>
        <v>0</v>
      </c>
      <c r="L4013" s="5" t="n">
        <f aca="false">AND(G4013,H4013,I4013,K4013)</f>
        <v>0</v>
      </c>
      <c r="M4013" s="0" t="n">
        <f aca="false">IF(L4013,1,0)</f>
        <v>0</v>
      </c>
      <c r="N4013" s="0" t="n">
        <f aca="false">E4013*J4013*M4013</f>
        <v>0</v>
      </c>
    </row>
    <row r="4014" customFormat="false" ht="14.25" hidden="false" customHeight="false" outlineLevel="0" collapsed="false">
      <c r="A4014" s="0" t="n">
        <v>4013</v>
      </c>
      <c r="B4014" s="3" t="n">
        <v>45152</v>
      </c>
      <c r="C4014" s="4" t="s">
        <v>16</v>
      </c>
      <c r="D4014" s="0" t="n">
        <v>41</v>
      </c>
      <c r="E4014" s="0" t="n">
        <v>279</v>
      </c>
      <c r="F4014" s="0" t="s">
        <v>29</v>
      </c>
      <c r="G4014" s="5" t="n">
        <f aca="false">OR(C4014="M15",C4014="M10")</f>
        <v>0</v>
      </c>
      <c r="H4014" s="5" t="n">
        <f aca="false">AND(D4014&lt;=7,D4014&gt;=4)</f>
        <v>0</v>
      </c>
      <c r="I4014" s="5" t="n">
        <f aca="false">AND(B4014&gt;=$P$1,B4014&lt;=$Q$1)</f>
        <v>0</v>
      </c>
      <c r="J4014" s="0" t="n">
        <f aca="false">VLOOKUP(D4014,Товар!$A$1:$F$61,5)</f>
        <v>100</v>
      </c>
      <c r="K4014" s="5" t="n">
        <f aca="false">IF(F4014="Поступление",TRUE())</f>
        <v>0</v>
      </c>
      <c r="L4014" s="5" t="n">
        <f aca="false">AND(G4014,H4014,I4014,K4014)</f>
        <v>0</v>
      </c>
      <c r="M4014" s="0" t="n">
        <f aca="false">IF(L4014,1,0)</f>
        <v>0</v>
      </c>
      <c r="N4014" s="0" t="n">
        <f aca="false">E4014*J4014*M4014</f>
        <v>0</v>
      </c>
    </row>
    <row r="4015" customFormat="false" ht="14.25" hidden="false" customHeight="false" outlineLevel="0" collapsed="false">
      <c r="A4015" s="0" t="n">
        <v>4014</v>
      </c>
      <c r="B4015" s="3" t="n">
        <v>45152</v>
      </c>
      <c r="C4015" s="4" t="s">
        <v>16</v>
      </c>
      <c r="D4015" s="0" t="n">
        <v>42</v>
      </c>
      <c r="E4015" s="0" t="n">
        <v>281</v>
      </c>
      <c r="F4015" s="0" t="s">
        <v>29</v>
      </c>
      <c r="G4015" s="5" t="n">
        <f aca="false">OR(C4015="M15",C4015="M10")</f>
        <v>0</v>
      </c>
      <c r="H4015" s="5" t="n">
        <f aca="false">AND(D4015&lt;=7,D4015&gt;=4)</f>
        <v>0</v>
      </c>
      <c r="I4015" s="5" t="n">
        <f aca="false">AND(B4015&gt;=$P$1,B4015&lt;=$Q$1)</f>
        <v>0</v>
      </c>
      <c r="J4015" s="0" t="n">
        <f aca="false">VLOOKUP(D4015,Товар!$A$1:$F$61,5)</f>
        <v>500</v>
      </c>
      <c r="K4015" s="5" t="n">
        <f aca="false">IF(F4015="Поступление",TRUE())</f>
        <v>0</v>
      </c>
      <c r="L4015" s="5" t="n">
        <f aca="false">AND(G4015,H4015,I4015,K4015)</f>
        <v>0</v>
      </c>
      <c r="M4015" s="0" t="n">
        <f aca="false">IF(L4015,1,0)</f>
        <v>0</v>
      </c>
      <c r="N4015" s="0" t="n">
        <f aca="false">E4015*J4015*M4015</f>
        <v>0</v>
      </c>
    </row>
    <row r="4016" customFormat="false" ht="14.25" hidden="false" customHeight="false" outlineLevel="0" collapsed="false">
      <c r="A4016" s="0" t="n">
        <v>4015</v>
      </c>
      <c r="B4016" s="3" t="n">
        <v>45152</v>
      </c>
      <c r="C4016" s="4" t="s">
        <v>16</v>
      </c>
      <c r="D4016" s="0" t="n">
        <v>43</v>
      </c>
      <c r="E4016" s="0" t="n">
        <v>292</v>
      </c>
      <c r="F4016" s="0" t="s">
        <v>29</v>
      </c>
      <c r="G4016" s="5" t="n">
        <f aca="false">OR(C4016="M15",C4016="M10")</f>
        <v>0</v>
      </c>
      <c r="H4016" s="5" t="n">
        <f aca="false">AND(D4016&lt;=7,D4016&gt;=4)</f>
        <v>0</v>
      </c>
      <c r="I4016" s="5" t="n">
        <f aca="false">AND(B4016&gt;=$P$1,B4016&lt;=$Q$1)</f>
        <v>0</v>
      </c>
      <c r="J4016" s="0" t="n">
        <f aca="false">VLOOKUP(D4016,Товар!$A$1:$F$61,5)</f>
        <v>120</v>
      </c>
      <c r="K4016" s="5" t="n">
        <f aca="false">IF(F4016="Поступление",TRUE())</f>
        <v>0</v>
      </c>
      <c r="L4016" s="5" t="n">
        <f aca="false">AND(G4016,H4016,I4016,K4016)</f>
        <v>0</v>
      </c>
      <c r="M4016" s="0" t="n">
        <f aca="false">IF(L4016,1,0)</f>
        <v>0</v>
      </c>
      <c r="N4016" s="0" t="n">
        <f aca="false">E4016*J4016*M4016</f>
        <v>0</v>
      </c>
    </row>
    <row r="4017" customFormat="false" ht="14.25" hidden="false" customHeight="false" outlineLevel="0" collapsed="false">
      <c r="A4017" s="0" t="n">
        <v>4016</v>
      </c>
      <c r="B4017" s="3" t="n">
        <v>45152</v>
      </c>
      <c r="C4017" s="4" t="s">
        <v>16</v>
      </c>
      <c r="D4017" s="0" t="n">
        <v>44</v>
      </c>
      <c r="E4017" s="0" t="n">
        <v>203</v>
      </c>
      <c r="F4017" s="0" t="s">
        <v>29</v>
      </c>
      <c r="G4017" s="5" t="n">
        <f aca="false">OR(C4017="M15",C4017="M10")</f>
        <v>0</v>
      </c>
      <c r="H4017" s="5" t="n">
        <f aca="false">AND(D4017&lt;=7,D4017&gt;=4)</f>
        <v>0</v>
      </c>
      <c r="I4017" s="5" t="n">
        <f aca="false">AND(B4017&gt;=$P$1,B4017&lt;=$Q$1)</f>
        <v>0</v>
      </c>
      <c r="J4017" s="0" t="n">
        <f aca="false">VLOOKUP(D4017,Товар!$A$1:$F$61,5)</f>
        <v>200</v>
      </c>
      <c r="K4017" s="5" t="n">
        <f aca="false">IF(F4017="Поступление",TRUE())</f>
        <v>0</v>
      </c>
      <c r="L4017" s="5" t="n">
        <f aca="false">AND(G4017,H4017,I4017,K4017)</f>
        <v>0</v>
      </c>
      <c r="M4017" s="0" t="n">
        <f aca="false">IF(L4017,1,0)</f>
        <v>0</v>
      </c>
      <c r="N4017" s="0" t="n">
        <f aca="false">E4017*J4017*M4017</f>
        <v>0</v>
      </c>
    </row>
    <row r="4018" customFormat="false" ht="14.25" hidden="false" customHeight="false" outlineLevel="0" collapsed="false">
      <c r="A4018" s="0" t="n">
        <v>4017</v>
      </c>
      <c r="B4018" s="3" t="n">
        <v>45152</v>
      </c>
      <c r="C4018" s="4" t="s">
        <v>16</v>
      </c>
      <c r="D4018" s="0" t="n">
        <v>45</v>
      </c>
      <c r="E4018" s="0" t="n">
        <v>214</v>
      </c>
      <c r="F4018" s="0" t="s">
        <v>29</v>
      </c>
      <c r="G4018" s="5" t="n">
        <f aca="false">OR(C4018="M15",C4018="M10")</f>
        <v>0</v>
      </c>
      <c r="H4018" s="5" t="n">
        <f aca="false">AND(D4018&lt;=7,D4018&gt;=4)</f>
        <v>0</v>
      </c>
      <c r="I4018" s="5" t="n">
        <f aca="false">AND(B4018&gt;=$P$1,B4018&lt;=$Q$1)</f>
        <v>0</v>
      </c>
      <c r="J4018" s="0" t="n">
        <f aca="false">VLOOKUP(D4018,Товар!$A$1:$F$61,5)</f>
        <v>200</v>
      </c>
      <c r="K4018" s="5" t="n">
        <f aca="false">IF(F4018="Поступление",TRUE())</f>
        <v>0</v>
      </c>
      <c r="L4018" s="5" t="n">
        <f aca="false">AND(G4018,H4018,I4018,K4018)</f>
        <v>0</v>
      </c>
      <c r="M4018" s="0" t="n">
        <f aca="false">IF(L4018,1,0)</f>
        <v>0</v>
      </c>
      <c r="N4018" s="0" t="n">
        <f aca="false">E4018*J4018*M4018</f>
        <v>0</v>
      </c>
    </row>
    <row r="4019" customFormat="false" ht="14.25" hidden="false" customHeight="false" outlineLevel="0" collapsed="false">
      <c r="A4019" s="0" t="n">
        <v>4018</v>
      </c>
      <c r="B4019" s="3" t="n">
        <v>45152</v>
      </c>
      <c r="C4019" s="4" t="s">
        <v>16</v>
      </c>
      <c r="D4019" s="0" t="n">
        <v>46</v>
      </c>
      <c r="E4019" s="0" t="n">
        <v>225</v>
      </c>
      <c r="F4019" s="0" t="s">
        <v>29</v>
      </c>
      <c r="G4019" s="5" t="n">
        <f aca="false">OR(C4019="M15",C4019="M10")</f>
        <v>0</v>
      </c>
      <c r="H4019" s="5" t="n">
        <f aca="false">AND(D4019&lt;=7,D4019&gt;=4)</f>
        <v>0</v>
      </c>
      <c r="I4019" s="5" t="n">
        <f aca="false">AND(B4019&gt;=$P$1,B4019&lt;=$Q$1)</f>
        <v>0</v>
      </c>
      <c r="J4019" s="0" t="n">
        <f aca="false">VLOOKUP(D4019,Товар!$A$1:$F$61,5)</f>
        <v>300</v>
      </c>
      <c r="K4019" s="5" t="n">
        <f aca="false">IF(F4019="Поступление",TRUE())</f>
        <v>0</v>
      </c>
      <c r="L4019" s="5" t="n">
        <f aca="false">AND(G4019,H4019,I4019,K4019)</f>
        <v>0</v>
      </c>
      <c r="M4019" s="0" t="n">
        <f aca="false">IF(L4019,1,0)</f>
        <v>0</v>
      </c>
      <c r="N4019" s="0" t="n">
        <f aca="false">E4019*J4019*M4019</f>
        <v>0</v>
      </c>
    </row>
    <row r="4020" customFormat="false" ht="14.25" hidden="false" customHeight="false" outlineLevel="0" collapsed="false">
      <c r="A4020" s="0" t="n">
        <v>4019</v>
      </c>
      <c r="B4020" s="3" t="n">
        <v>45152</v>
      </c>
      <c r="C4020" s="4" t="s">
        <v>16</v>
      </c>
      <c r="D4020" s="0" t="n">
        <v>47</v>
      </c>
      <c r="E4020" s="0" t="n">
        <v>236</v>
      </c>
      <c r="F4020" s="0" t="s">
        <v>29</v>
      </c>
      <c r="G4020" s="5" t="n">
        <f aca="false">OR(C4020="M15",C4020="M10")</f>
        <v>0</v>
      </c>
      <c r="H4020" s="5" t="n">
        <f aca="false">AND(D4020&lt;=7,D4020&gt;=4)</f>
        <v>0</v>
      </c>
      <c r="I4020" s="5" t="n">
        <f aca="false">AND(B4020&gt;=$P$1,B4020&lt;=$Q$1)</f>
        <v>0</v>
      </c>
      <c r="J4020" s="0" t="n">
        <f aca="false">VLOOKUP(D4020,Товар!$A$1:$F$61,5)</f>
        <v>300</v>
      </c>
      <c r="K4020" s="5" t="n">
        <f aca="false">IF(F4020="Поступление",TRUE())</f>
        <v>0</v>
      </c>
      <c r="L4020" s="5" t="n">
        <f aca="false">AND(G4020,H4020,I4020,K4020)</f>
        <v>0</v>
      </c>
      <c r="M4020" s="0" t="n">
        <f aca="false">IF(L4020,1,0)</f>
        <v>0</v>
      </c>
      <c r="N4020" s="0" t="n">
        <f aca="false">E4020*J4020*M4020</f>
        <v>0</v>
      </c>
    </row>
    <row r="4021" customFormat="false" ht="14.25" hidden="false" customHeight="false" outlineLevel="0" collapsed="false">
      <c r="A4021" s="0" t="n">
        <v>4020</v>
      </c>
      <c r="B4021" s="3" t="n">
        <v>45152</v>
      </c>
      <c r="C4021" s="4" t="s">
        <v>16</v>
      </c>
      <c r="D4021" s="0" t="n">
        <v>48</v>
      </c>
      <c r="E4021" s="0" t="n">
        <v>247</v>
      </c>
      <c r="F4021" s="0" t="s">
        <v>29</v>
      </c>
      <c r="G4021" s="5" t="n">
        <f aca="false">OR(C4021="M15",C4021="M10")</f>
        <v>0</v>
      </c>
      <c r="H4021" s="5" t="n">
        <f aca="false">AND(D4021&lt;=7,D4021&gt;=4)</f>
        <v>0</v>
      </c>
      <c r="I4021" s="5" t="n">
        <f aca="false">AND(B4021&gt;=$P$1,B4021&lt;=$Q$1)</f>
        <v>0</v>
      </c>
      <c r="J4021" s="0" t="n">
        <f aca="false">VLOOKUP(D4021,Товар!$A$1:$F$61,5)</f>
        <v>300</v>
      </c>
      <c r="K4021" s="5" t="n">
        <f aca="false">IF(F4021="Поступление",TRUE())</f>
        <v>0</v>
      </c>
      <c r="L4021" s="5" t="n">
        <f aca="false">AND(G4021,H4021,I4021,K4021)</f>
        <v>0</v>
      </c>
      <c r="M4021" s="0" t="n">
        <f aca="false">IF(L4021,1,0)</f>
        <v>0</v>
      </c>
      <c r="N4021" s="0" t="n">
        <f aca="false">E4021*J4021*M4021</f>
        <v>0</v>
      </c>
    </row>
    <row r="4022" customFormat="false" ht="14.25" hidden="false" customHeight="false" outlineLevel="0" collapsed="false">
      <c r="A4022" s="0" t="n">
        <v>4021</v>
      </c>
      <c r="B4022" s="3" t="n">
        <v>45152</v>
      </c>
      <c r="C4022" s="4" t="s">
        <v>16</v>
      </c>
      <c r="D4022" s="0" t="n">
        <v>49</v>
      </c>
      <c r="E4022" s="0" t="n">
        <v>258</v>
      </c>
      <c r="F4022" s="0" t="s">
        <v>29</v>
      </c>
      <c r="G4022" s="5" t="n">
        <f aca="false">OR(C4022="M15",C4022="M10")</f>
        <v>0</v>
      </c>
      <c r="H4022" s="5" t="n">
        <f aca="false">AND(D4022&lt;=7,D4022&gt;=4)</f>
        <v>0</v>
      </c>
      <c r="I4022" s="5" t="n">
        <f aca="false">AND(B4022&gt;=$P$1,B4022&lt;=$Q$1)</f>
        <v>0</v>
      </c>
      <c r="J4022" s="0" t="n">
        <f aca="false">VLOOKUP(D4022,Товар!$A$1:$F$61,5)</f>
        <v>250</v>
      </c>
      <c r="K4022" s="5" t="n">
        <f aca="false">IF(F4022="Поступление",TRUE())</f>
        <v>0</v>
      </c>
      <c r="L4022" s="5" t="n">
        <f aca="false">AND(G4022,H4022,I4022,K4022)</f>
        <v>0</v>
      </c>
      <c r="M4022" s="0" t="n">
        <f aca="false">IF(L4022,1,0)</f>
        <v>0</v>
      </c>
      <c r="N4022" s="0" t="n">
        <f aca="false">E4022*J4022*M4022</f>
        <v>0</v>
      </c>
    </row>
    <row r="4023" customFormat="false" ht="14.25" hidden="false" customHeight="false" outlineLevel="0" collapsed="false">
      <c r="A4023" s="0" t="n">
        <v>4022</v>
      </c>
      <c r="B4023" s="3" t="n">
        <v>45152</v>
      </c>
      <c r="C4023" s="4" t="s">
        <v>16</v>
      </c>
      <c r="D4023" s="0" t="n">
        <v>50</v>
      </c>
      <c r="E4023" s="0" t="n">
        <v>256</v>
      </c>
      <c r="F4023" s="0" t="s">
        <v>29</v>
      </c>
      <c r="G4023" s="5" t="n">
        <f aca="false">OR(C4023="M15",C4023="M10")</f>
        <v>0</v>
      </c>
      <c r="H4023" s="5" t="n">
        <f aca="false">AND(D4023&lt;=7,D4023&gt;=4)</f>
        <v>0</v>
      </c>
      <c r="I4023" s="5" t="n">
        <f aca="false">AND(B4023&gt;=$P$1,B4023&lt;=$Q$1)</f>
        <v>0</v>
      </c>
      <c r="J4023" s="0" t="n">
        <f aca="false">VLOOKUP(D4023,Товар!$A$1:$F$61,5)</f>
        <v>250</v>
      </c>
      <c r="K4023" s="5" t="n">
        <f aca="false">IF(F4023="Поступление",TRUE())</f>
        <v>0</v>
      </c>
      <c r="L4023" s="5" t="n">
        <f aca="false">AND(G4023,H4023,I4023,K4023)</f>
        <v>0</v>
      </c>
      <c r="M4023" s="0" t="n">
        <f aca="false">IF(L4023,1,0)</f>
        <v>0</v>
      </c>
      <c r="N4023" s="0" t="n">
        <f aca="false">E4023*J4023*M4023</f>
        <v>0</v>
      </c>
    </row>
    <row r="4024" customFormat="false" ht="14.25" hidden="false" customHeight="false" outlineLevel="0" collapsed="false">
      <c r="A4024" s="0" t="n">
        <v>4023</v>
      </c>
      <c r="B4024" s="3" t="n">
        <v>45152</v>
      </c>
      <c r="C4024" s="4" t="s">
        <v>16</v>
      </c>
      <c r="D4024" s="0" t="n">
        <v>51</v>
      </c>
      <c r="E4024" s="0" t="n">
        <v>269</v>
      </c>
      <c r="F4024" s="0" t="s">
        <v>29</v>
      </c>
      <c r="G4024" s="5" t="n">
        <f aca="false">OR(C4024="M15",C4024="M10")</f>
        <v>0</v>
      </c>
      <c r="H4024" s="5" t="n">
        <f aca="false">AND(D4024&lt;=7,D4024&gt;=4)</f>
        <v>0</v>
      </c>
      <c r="I4024" s="5" t="n">
        <f aca="false">AND(B4024&gt;=$P$1,B4024&lt;=$Q$1)</f>
        <v>0</v>
      </c>
      <c r="J4024" s="0" t="n">
        <f aca="false">VLOOKUP(D4024,Товар!$A$1:$F$61,5)</f>
        <v>250</v>
      </c>
      <c r="K4024" s="5" t="n">
        <f aca="false">IF(F4024="Поступление",TRUE())</f>
        <v>0</v>
      </c>
      <c r="L4024" s="5" t="n">
        <f aca="false">AND(G4024,H4024,I4024,K4024)</f>
        <v>0</v>
      </c>
      <c r="M4024" s="0" t="n">
        <f aca="false">IF(L4024,1,0)</f>
        <v>0</v>
      </c>
      <c r="N4024" s="0" t="n">
        <f aca="false">E4024*J4024*M4024</f>
        <v>0</v>
      </c>
    </row>
    <row r="4025" customFormat="false" ht="14.25" hidden="false" customHeight="false" outlineLevel="0" collapsed="false">
      <c r="A4025" s="0" t="n">
        <v>4024</v>
      </c>
      <c r="B4025" s="3" t="n">
        <v>45152</v>
      </c>
      <c r="C4025" s="4" t="s">
        <v>16</v>
      </c>
      <c r="D4025" s="0" t="n">
        <v>52</v>
      </c>
      <c r="E4025" s="0" t="n">
        <v>204</v>
      </c>
      <c r="F4025" s="0" t="s">
        <v>29</v>
      </c>
      <c r="G4025" s="5" t="n">
        <f aca="false">OR(C4025="M15",C4025="M10")</f>
        <v>0</v>
      </c>
      <c r="H4025" s="5" t="n">
        <f aca="false">AND(D4025&lt;=7,D4025&gt;=4)</f>
        <v>0</v>
      </c>
      <c r="I4025" s="5" t="n">
        <f aca="false">AND(B4025&gt;=$P$1,B4025&lt;=$Q$1)</f>
        <v>0</v>
      </c>
      <c r="J4025" s="0" t="n">
        <f aca="false">VLOOKUP(D4025,Товар!$A$1:$F$61,5)</f>
        <v>200</v>
      </c>
      <c r="K4025" s="5" t="n">
        <f aca="false">IF(F4025="Поступление",TRUE())</f>
        <v>0</v>
      </c>
      <c r="L4025" s="5" t="n">
        <f aca="false">AND(G4025,H4025,I4025,K4025)</f>
        <v>0</v>
      </c>
      <c r="M4025" s="0" t="n">
        <f aca="false">IF(L4025,1,0)</f>
        <v>0</v>
      </c>
      <c r="N4025" s="0" t="n">
        <f aca="false">E4025*J4025*M4025</f>
        <v>0</v>
      </c>
    </row>
    <row r="4026" customFormat="false" ht="14.25" hidden="false" customHeight="false" outlineLevel="0" collapsed="false">
      <c r="A4026" s="0" t="n">
        <v>4025</v>
      </c>
      <c r="B4026" s="3" t="n">
        <v>45152</v>
      </c>
      <c r="C4026" s="4" t="s">
        <v>16</v>
      </c>
      <c r="D4026" s="0" t="n">
        <v>53</v>
      </c>
      <c r="E4026" s="0" t="n">
        <v>206</v>
      </c>
      <c r="F4026" s="0" t="s">
        <v>29</v>
      </c>
      <c r="G4026" s="5" t="n">
        <f aca="false">OR(C4026="M15",C4026="M10")</f>
        <v>0</v>
      </c>
      <c r="H4026" s="5" t="n">
        <f aca="false">AND(D4026&lt;=7,D4026&gt;=4)</f>
        <v>0</v>
      </c>
      <c r="I4026" s="5" t="n">
        <f aca="false">AND(B4026&gt;=$P$1,B4026&lt;=$Q$1)</f>
        <v>0</v>
      </c>
      <c r="J4026" s="0" t="n">
        <f aca="false">VLOOKUP(D4026,Товар!$A$1:$F$61,5)</f>
        <v>400</v>
      </c>
      <c r="K4026" s="5" t="n">
        <f aca="false">IF(F4026="Поступление",TRUE())</f>
        <v>0</v>
      </c>
      <c r="L4026" s="5" t="n">
        <f aca="false">AND(G4026,H4026,I4026,K4026)</f>
        <v>0</v>
      </c>
      <c r="M4026" s="0" t="n">
        <f aca="false">IF(L4026,1,0)</f>
        <v>0</v>
      </c>
      <c r="N4026" s="0" t="n">
        <f aca="false">E4026*J4026*M4026</f>
        <v>0</v>
      </c>
    </row>
    <row r="4027" customFormat="false" ht="14.25" hidden="false" customHeight="false" outlineLevel="0" collapsed="false">
      <c r="A4027" s="0" t="n">
        <v>4026</v>
      </c>
      <c r="B4027" s="3" t="n">
        <v>45152</v>
      </c>
      <c r="C4027" s="4" t="s">
        <v>16</v>
      </c>
      <c r="D4027" s="0" t="n">
        <v>54</v>
      </c>
      <c r="E4027" s="0" t="n">
        <v>208</v>
      </c>
      <c r="F4027" s="0" t="s">
        <v>29</v>
      </c>
      <c r="G4027" s="5" t="n">
        <f aca="false">OR(C4027="M15",C4027="M10")</f>
        <v>0</v>
      </c>
      <c r="H4027" s="5" t="n">
        <f aca="false">AND(D4027&lt;=7,D4027&gt;=4)</f>
        <v>0</v>
      </c>
      <c r="I4027" s="5" t="n">
        <f aca="false">AND(B4027&gt;=$P$1,B4027&lt;=$Q$1)</f>
        <v>0</v>
      </c>
      <c r="J4027" s="0" t="n">
        <f aca="false">VLOOKUP(D4027,Товар!$A$1:$F$61,5)</f>
        <v>300</v>
      </c>
      <c r="K4027" s="5" t="n">
        <f aca="false">IF(F4027="Поступление",TRUE())</f>
        <v>0</v>
      </c>
      <c r="L4027" s="5" t="n">
        <f aca="false">AND(G4027,H4027,I4027,K4027)</f>
        <v>0</v>
      </c>
      <c r="M4027" s="0" t="n">
        <f aca="false">IF(L4027,1,0)</f>
        <v>0</v>
      </c>
      <c r="N4027" s="0" t="n">
        <f aca="false">E4027*J4027*M4027</f>
        <v>0</v>
      </c>
    </row>
    <row r="4028" customFormat="false" ht="14.25" hidden="false" customHeight="false" outlineLevel="0" collapsed="false">
      <c r="A4028" s="0" t="n">
        <v>4027</v>
      </c>
      <c r="B4028" s="3" t="n">
        <v>45152</v>
      </c>
      <c r="C4028" s="4" t="s">
        <v>16</v>
      </c>
      <c r="D4028" s="0" t="n">
        <v>55</v>
      </c>
      <c r="E4028" s="0" t="n">
        <v>209</v>
      </c>
      <c r="F4028" s="0" t="s">
        <v>29</v>
      </c>
      <c r="G4028" s="5" t="n">
        <f aca="false">OR(C4028="M15",C4028="M10")</f>
        <v>0</v>
      </c>
      <c r="H4028" s="5" t="n">
        <f aca="false">AND(D4028&lt;=7,D4028&gt;=4)</f>
        <v>0</v>
      </c>
      <c r="I4028" s="5" t="n">
        <f aca="false">AND(B4028&gt;=$P$1,B4028&lt;=$Q$1)</f>
        <v>0</v>
      </c>
      <c r="J4028" s="0" t="n">
        <f aca="false">VLOOKUP(D4028,Товар!$A$1:$F$61,5)</f>
        <v>300</v>
      </c>
      <c r="K4028" s="5" t="n">
        <f aca="false">IF(F4028="Поступление",TRUE())</f>
        <v>0</v>
      </c>
      <c r="L4028" s="5" t="n">
        <f aca="false">AND(G4028,H4028,I4028,K4028)</f>
        <v>0</v>
      </c>
      <c r="M4028" s="0" t="n">
        <f aca="false">IF(L4028,1,0)</f>
        <v>0</v>
      </c>
      <c r="N4028" s="0" t="n">
        <f aca="false">E4028*J4028*M4028</f>
        <v>0</v>
      </c>
    </row>
    <row r="4029" customFormat="false" ht="14.25" hidden="false" customHeight="false" outlineLevel="0" collapsed="false">
      <c r="A4029" s="0" t="n">
        <v>4028</v>
      </c>
      <c r="B4029" s="3" t="n">
        <v>45152</v>
      </c>
      <c r="C4029" s="4" t="s">
        <v>16</v>
      </c>
      <c r="D4029" s="0" t="n">
        <v>56</v>
      </c>
      <c r="E4029" s="0" t="n">
        <v>299</v>
      </c>
      <c r="F4029" s="0" t="s">
        <v>29</v>
      </c>
      <c r="G4029" s="5" t="n">
        <f aca="false">OR(C4029="M15",C4029="M10")</f>
        <v>0</v>
      </c>
      <c r="H4029" s="5" t="n">
        <f aca="false">AND(D4029&lt;=7,D4029&gt;=4)</f>
        <v>0</v>
      </c>
      <c r="I4029" s="5" t="n">
        <f aca="false">AND(B4029&gt;=$P$1,B4029&lt;=$Q$1)</f>
        <v>0</v>
      </c>
      <c r="J4029" s="0" t="n">
        <f aca="false">VLOOKUP(D4029,Товар!$A$1:$F$61,5)</f>
        <v>1</v>
      </c>
      <c r="K4029" s="5" t="n">
        <f aca="false">IF(F4029="Поступление",TRUE())</f>
        <v>0</v>
      </c>
      <c r="L4029" s="5" t="n">
        <f aca="false">AND(G4029,H4029,I4029,K4029)</f>
        <v>0</v>
      </c>
      <c r="M4029" s="0" t="n">
        <f aca="false">IF(L4029,1,0)</f>
        <v>0</v>
      </c>
      <c r="N4029" s="0" t="n">
        <f aca="false">E4029*J4029*M4029</f>
        <v>0</v>
      </c>
    </row>
    <row r="4030" customFormat="false" ht="14.25" hidden="false" customHeight="false" outlineLevel="0" collapsed="false">
      <c r="A4030" s="0" t="n">
        <v>4029</v>
      </c>
      <c r="B4030" s="3" t="n">
        <v>45152</v>
      </c>
      <c r="C4030" s="4" t="s">
        <v>16</v>
      </c>
      <c r="D4030" s="0" t="n">
        <v>57</v>
      </c>
      <c r="E4030" s="0" t="n">
        <v>275</v>
      </c>
      <c r="F4030" s="0" t="s">
        <v>29</v>
      </c>
      <c r="G4030" s="5" t="n">
        <f aca="false">OR(C4030="M15",C4030="M10")</f>
        <v>0</v>
      </c>
      <c r="H4030" s="5" t="n">
        <f aca="false">AND(D4030&lt;=7,D4030&gt;=4)</f>
        <v>0</v>
      </c>
      <c r="I4030" s="5" t="n">
        <f aca="false">AND(B4030&gt;=$P$1,B4030&lt;=$Q$1)</f>
        <v>0</v>
      </c>
      <c r="J4030" s="0" t="n">
        <f aca="false">VLOOKUP(D4030,Товар!$A$1:$F$61,5)</f>
        <v>1</v>
      </c>
      <c r="K4030" s="5" t="n">
        <f aca="false">IF(F4030="Поступление",TRUE())</f>
        <v>0</v>
      </c>
      <c r="L4030" s="5" t="n">
        <f aca="false">AND(G4030,H4030,I4030,K4030)</f>
        <v>0</v>
      </c>
      <c r="M4030" s="0" t="n">
        <f aca="false">IF(L4030,1,0)</f>
        <v>0</v>
      </c>
      <c r="N4030" s="0" t="n">
        <f aca="false">E4030*J4030*M4030</f>
        <v>0</v>
      </c>
    </row>
    <row r="4031" customFormat="false" ht="14.25" hidden="false" customHeight="false" outlineLevel="0" collapsed="false">
      <c r="A4031" s="0" t="n">
        <v>4030</v>
      </c>
      <c r="B4031" s="3" t="n">
        <v>45152</v>
      </c>
      <c r="C4031" s="4" t="s">
        <v>16</v>
      </c>
      <c r="D4031" s="0" t="n">
        <v>58</v>
      </c>
      <c r="E4031" s="0" t="n">
        <v>234</v>
      </c>
      <c r="F4031" s="0" t="s">
        <v>29</v>
      </c>
      <c r="G4031" s="5" t="n">
        <f aca="false">OR(C4031="M15",C4031="M10")</f>
        <v>0</v>
      </c>
      <c r="H4031" s="5" t="n">
        <f aca="false">AND(D4031&lt;=7,D4031&gt;=4)</f>
        <v>0</v>
      </c>
      <c r="I4031" s="5" t="n">
        <f aca="false">AND(B4031&gt;=$P$1,B4031&lt;=$Q$1)</f>
        <v>0</v>
      </c>
      <c r="J4031" s="0" t="n">
        <f aca="false">VLOOKUP(D4031,Товар!$A$1:$F$61,5)</f>
        <v>500</v>
      </c>
      <c r="K4031" s="5" t="n">
        <f aca="false">IF(F4031="Поступление",TRUE())</f>
        <v>0</v>
      </c>
      <c r="L4031" s="5" t="n">
        <f aca="false">AND(G4031,H4031,I4031,K4031)</f>
        <v>0</v>
      </c>
      <c r="M4031" s="0" t="n">
        <f aca="false">IF(L4031,1,0)</f>
        <v>0</v>
      </c>
      <c r="N4031" s="0" t="n">
        <f aca="false">E4031*J4031*M4031</f>
        <v>0</v>
      </c>
    </row>
    <row r="4032" customFormat="false" ht="14.25" hidden="false" customHeight="false" outlineLevel="0" collapsed="false">
      <c r="A4032" s="0" t="n">
        <v>4031</v>
      </c>
      <c r="B4032" s="3" t="n">
        <v>45152</v>
      </c>
      <c r="C4032" s="4" t="s">
        <v>16</v>
      </c>
      <c r="D4032" s="0" t="n">
        <v>59</v>
      </c>
      <c r="E4032" s="0" t="n">
        <v>228</v>
      </c>
      <c r="F4032" s="0" t="s">
        <v>29</v>
      </c>
      <c r="G4032" s="5" t="n">
        <f aca="false">OR(C4032="M15",C4032="M10")</f>
        <v>0</v>
      </c>
      <c r="H4032" s="5" t="n">
        <f aca="false">AND(D4032&lt;=7,D4032&gt;=4)</f>
        <v>0</v>
      </c>
      <c r="I4032" s="5" t="n">
        <f aca="false">AND(B4032&gt;=$P$1,B4032&lt;=$Q$1)</f>
        <v>0</v>
      </c>
      <c r="J4032" s="0" t="n">
        <f aca="false">VLOOKUP(D4032,Товар!$A$1:$F$61,5)</f>
        <v>500</v>
      </c>
      <c r="K4032" s="5" t="n">
        <f aca="false">IF(F4032="Поступление",TRUE())</f>
        <v>0</v>
      </c>
      <c r="L4032" s="5" t="n">
        <f aca="false">AND(G4032,H4032,I4032,K4032)</f>
        <v>0</v>
      </c>
      <c r="M4032" s="0" t="n">
        <f aca="false">IF(L4032,1,0)</f>
        <v>0</v>
      </c>
      <c r="N4032" s="0" t="n">
        <f aca="false">E4032*J4032*M4032</f>
        <v>0</v>
      </c>
    </row>
    <row r="4033" customFormat="false" ht="14.25" hidden="false" customHeight="false" outlineLevel="0" collapsed="false">
      <c r="A4033" s="0" t="n">
        <v>4032</v>
      </c>
      <c r="B4033" s="3" t="n">
        <v>45152</v>
      </c>
      <c r="C4033" s="4" t="s">
        <v>16</v>
      </c>
      <c r="D4033" s="0" t="n">
        <v>60</v>
      </c>
      <c r="E4033" s="0" t="n">
        <v>217</v>
      </c>
      <c r="F4033" s="0" t="s">
        <v>29</v>
      </c>
      <c r="G4033" s="5" t="n">
        <f aca="false">OR(C4033="M15",C4033="M10")</f>
        <v>0</v>
      </c>
      <c r="H4033" s="5" t="n">
        <f aca="false">AND(D4033&lt;=7,D4033&gt;=4)</f>
        <v>0</v>
      </c>
      <c r="I4033" s="5" t="n">
        <f aca="false">AND(B4033&gt;=$P$1,B4033&lt;=$Q$1)</f>
        <v>0</v>
      </c>
      <c r="J4033" s="0" t="n">
        <f aca="false">VLOOKUP(D4033,Товар!$A$1:$F$61,5)</f>
        <v>500</v>
      </c>
      <c r="K4033" s="5" t="n">
        <f aca="false">IF(F4033="Поступление",TRUE())</f>
        <v>0</v>
      </c>
      <c r="L4033" s="5" t="n">
        <f aca="false">AND(G4033,H4033,I4033,K4033)</f>
        <v>0</v>
      </c>
      <c r="M4033" s="0" t="n">
        <f aca="false">IF(L4033,1,0)</f>
        <v>0</v>
      </c>
      <c r="N4033" s="0" t="n">
        <f aca="false">E4033*J4033*M4033</f>
        <v>0</v>
      </c>
    </row>
    <row r="4034" customFormat="false" ht="14.25" hidden="false" customHeight="false" outlineLevel="0" collapsed="false">
      <c r="A4034" s="0" t="n">
        <v>4033</v>
      </c>
      <c r="B4034" s="3" t="n">
        <v>45152</v>
      </c>
      <c r="C4034" s="4" t="s">
        <v>17</v>
      </c>
      <c r="D4034" s="0" t="n">
        <v>37</v>
      </c>
      <c r="E4034" s="0" t="n">
        <v>258</v>
      </c>
      <c r="F4034" s="0" t="s">
        <v>29</v>
      </c>
      <c r="G4034" s="5" t="n">
        <f aca="false">OR(C4034="M15",C4034="M10")</f>
        <v>0</v>
      </c>
      <c r="H4034" s="5" t="n">
        <f aca="false">AND(D4034&lt;=7,D4034&gt;=4)</f>
        <v>0</v>
      </c>
      <c r="I4034" s="5" t="n">
        <f aca="false">AND(B4034&gt;=$P$1,B4034&lt;=$Q$1)</f>
        <v>0</v>
      </c>
      <c r="J4034" s="0" t="n">
        <f aca="false">VLOOKUP(D4034,Товар!$A$1:$F$61,5)</f>
        <v>200</v>
      </c>
      <c r="K4034" s="5" t="n">
        <f aca="false">IF(F4034="Поступление",TRUE())</f>
        <v>0</v>
      </c>
      <c r="L4034" s="5" t="n">
        <f aca="false">AND(G4034,H4034,I4034,K4034)</f>
        <v>0</v>
      </c>
      <c r="M4034" s="0" t="n">
        <f aca="false">IF(L4034,1,0)</f>
        <v>0</v>
      </c>
      <c r="N4034" s="0" t="n">
        <f aca="false">E4034*J4034*M4034</f>
        <v>0</v>
      </c>
    </row>
    <row r="4035" customFormat="false" ht="14.25" hidden="false" customHeight="false" outlineLevel="0" collapsed="false">
      <c r="A4035" s="0" t="n">
        <v>4034</v>
      </c>
      <c r="B4035" s="3" t="n">
        <v>45152</v>
      </c>
      <c r="C4035" s="4" t="s">
        <v>17</v>
      </c>
      <c r="D4035" s="0" t="n">
        <v>38</v>
      </c>
      <c r="E4035" s="0" t="n">
        <v>199</v>
      </c>
      <c r="F4035" s="0" t="s">
        <v>29</v>
      </c>
      <c r="G4035" s="5" t="n">
        <f aca="false">OR(C4035="M15",C4035="M10")</f>
        <v>0</v>
      </c>
      <c r="H4035" s="5" t="n">
        <f aca="false">AND(D4035&lt;=7,D4035&gt;=4)</f>
        <v>0</v>
      </c>
      <c r="I4035" s="5" t="n">
        <f aca="false">AND(B4035&gt;=$P$1,B4035&lt;=$Q$1)</f>
        <v>0</v>
      </c>
      <c r="J4035" s="0" t="n">
        <f aca="false">VLOOKUP(D4035,Товар!$A$1:$F$61,5)</f>
        <v>200</v>
      </c>
      <c r="K4035" s="5" t="n">
        <f aca="false">IF(F4035="Поступление",TRUE())</f>
        <v>0</v>
      </c>
      <c r="L4035" s="5" t="n">
        <f aca="false">AND(G4035,H4035,I4035,K4035)</f>
        <v>0</v>
      </c>
      <c r="M4035" s="0" t="n">
        <f aca="false">IF(L4035,1,0)</f>
        <v>0</v>
      </c>
      <c r="N4035" s="0" t="n">
        <f aca="false">E4035*J4035*M4035</f>
        <v>0</v>
      </c>
    </row>
    <row r="4036" customFormat="false" ht="14.25" hidden="false" customHeight="false" outlineLevel="0" collapsed="false">
      <c r="A4036" s="0" t="n">
        <v>4035</v>
      </c>
      <c r="B4036" s="3" t="n">
        <v>45152</v>
      </c>
      <c r="C4036" s="4" t="s">
        <v>17</v>
      </c>
      <c r="D4036" s="0" t="n">
        <v>39</v>
      </c>
      <c r="E4036" s="0" t="n">
        <v>248</v>
      </c>
      <c r="F4036" s="0" t="s">
        <v>29</v>
      </c>
      <c r="G4036" s="5" t="n">
        <f aca="false">OR(C4036="M15",C4036="M10")</f>
        <v>0</v>
      </c>
      <c r="H4036" s="5" t="n">
        <f aca="false">AND(D4036&lt;=7,D4036&gt;=4)</f>
        <v>0</v>
      </c>
      <c r="I4036" s="5" t="n">
        <f aca="false">AND(B4036&gt;=$P$1,B4036&lt;=$Q$1)</f>
        <v>0</v>
      </c>
      <c r="J4036" s="0" t="n">
        <f aca="false">VLOOKUP(D4036,Товар!$A$1:$F$61,5)</f>
        <v>250</v>
      </c>
      <c r="K4036" s="5" t="n">
        <f aca="false">IF(F4036="Поступление",TRUE())</f>
        <v>0</v>
      </c>
      <c r="L4036" s="5" t="n">
        <f aca="false">AND(G4036,H4036,I4036,K4036)</f>
        <v>0</v>
      </c>
      <c r="M4036" s="0" t="n">
        <f aca="false">IF(L4036,1,0)</f>
        <v>0</v>
      </c>
      <c r="N4036" s="0" t="n">
        <f aca="false">E4036*J4036*M4036</f>
        <v>0</v>
      </c>
    </row>
    <row r="4037" customFormat="false" ht="14.25" hidden="false" customHeight="false" outlineLevel="0" collapsed="false">
      <c r="A4037" s="0" t="n">
        <v>4036</v>
      </c>
      <c r="B4037" s="3" t="n">
        <v>45152</v>
      </c>
      <c r="C4037" s="4" t="s">
        <v>17</v>
      </c>
      <c r="D4037" s="0" t="n">
        <v>40</v>
      </c>
      <c r="E4037" s="0" t="n">
        <v>236</v>
      </c>
      <c r="F4037" s="0" t="s">
        <v>29</v>
      </c>
      <c r="G4037" s="5" t="n">
        <f aca="false">OR(C4037="M15",C4037="M10")</f>
        <v>0</v>
      </c>
      <c r="H4037" s="5" t="n">
        <f aca="false">AND(D4037&lt;=7,D4037&gt;=4)</f>
        <v>0</v>
      </c>
      <c r="I4037" s="5" t="n">
        <f aca="false">AND(B4037&gt;=$P$1,B4037&lt;=$Q$1)</f>
        <v>0</v>
      </c>
      <c r="J4037" s="0" t="n">
        <f aca="false">VLOOKUP(D4037,Товар!$A$1:$F$61,5)</f>
        <v>200</v>
      </c>
      <c r="K4037" s="5" t="n">
        <f aca="false">IF(F4037="Поступление",TRUE())</f>
        <v>0</v>
      </c>
      <c r="L4037" s="5" t="n">
        <f aca="false">AND(G4037,H4037,I4037,K4037)</f>
        <v>0</v>
      </c>
      <c r="M4037" s="0" t="n">
        <f aca="false">IF(L4037,1,0)</f>
        <v>0</v>
      </c>
      <c r="N4037" s="0" t="n">
        <f aca="false">E4037*J4037*M4037</f>
        <v>0</v>
      </c>
    </row>
    <row r="4038" customFormat="false" ht="14.25" hidden="false" customHeight="false" outlineLevel="0" collapsed="false">
      <c r="A4038" s="0" t="n">
        <v>4037</v>
      </c>
      <c r="B4038" s="3" t="n">
        <v>45152</v>
      </c>
      <c r="C4038" s="4" t="s">
        <v>17</v>
      </c>
      <c r="D4038" s="0" t="n">
        <v>41</v>
      </c>
      <c r="E4038" s="0" t="n">
        <v>287</v>
      </c>
      <c r="F4038" s="0" t="s">
        <v>29</v>
      </c>
      <c r="G4038" s="5" t="n">
        <f aca="false">OR(C4038="M15",C4038="M10")</f>
        <v>0</v>
      </c>
      <c r="H4038" s="5" t="n">
        <f aca="false">AND(D4038&lt;=7,D4038&gt;=4)</f>
        <v>0</v>
      </c>
      <c r="I4038" s="5" t="n">
        <f aca="false">AND(B4038&gt;=$P$1,B4038&lt;=$Q$1)</f>
        <v>0</v>
      </c>
      <c r="J4038" s="0" t="n">
        <f aca="false">VLOOKUP(D4038,Товар!$A$1:$F$61,5)</f>
        <v>100</v>
      </c>
      <c r="K4038" s="5" t="n">
        <f aca="false">IF(F4038="Поступление",TRUE())</f>
        <v>0</v>
      </c>
      <c r="L4038" s="5" t="n">
        <f aca="false">AND(G4038,H4038,I4038,K4038)</f>
        <v>0</v>
      </c>
      <c r="M4038" s="0" t="n">
        <f aca="false">IF(L4038,1,0)</f>
        <v>0</v>
      </c>
      <c r="N4038" s="0" t="n">
        <f aca="false">E4038*J4038*M4038</f>
        <v>0</v>
      </c>
    </row>
    <row r="4039" customFormat="false" ht="14.25" hidden="false" customHeight="false" outlineLevel="0" collapsed="false">
      <c r="A4039" s="0" t="n">
        <v>4038</v>
      </c>
      <c r="B4039" s="3" t="n">
        <v>45152</v>
      </c>
      <c r="C4039" s="4" t="s">
        <v>17</v>
      </c>
      <c r="D4039" s="0" t="n">
        <v>42</v>
      </c>
      <c r="E4039" s="0" t="n">
        <v>265</v>
      </c>
      <c r="F4039" s="0" t="s">
        <v>29</v>
      </c>
      <c r="G4039" s="5" t="n">
        <f aca="false">OR(C4039="M15",C4039="M10")</f>
        <v>0</v>
      </c>
      <c r="H4039" s="5" t="n">
        <f aca="false">AND(D4039&lt;=7,D4039&gt;=4)</f>
        <v>0</v>
      </c>
      <c r="I4039" s="5" t="n">
        <f aca="false">AND(B4039&gt;=$P$1,B4039&lt;=$Q$1)</f>
        <v>0</v>
      </c>
      <c r="J4039" s="0" t="n">
        <f aca="false">VLOOKUP(D4039,Товар!$A$1:$F$61,5)</f>
        <v>500</v>
      </c>
      <c r="K4039" s="5" t="n">
        <f aca="false">IF(F4039="Поступление",TRUE())</f>
        <v>0</v>
      </c>
      <c r="L4039" s="5" t="n">
        <f aca="false">AND(G4039,H4039,I4039,K4039)</f>
        <v>0</v>
      </c>
      <c r="M4039" s="0" t="n">
        <f aca="false">IF(L4039,1,0)</f>
        <v>0</v>
      </c>
      <c r="N4039" s="0" t="n">
        <f aca="false">E4039*J4039*M4039</f>
        <v>0</v>
      </c>
    </row>
    <row r="4040" customFormat="false" ht="14.25" hidden="false" customHeight="false" outlineLevel="0" collapsed="false">
      <c r="A4040" s="0" t="n">
        <v>4039</v>
      </c>
      <c r="B4040" s="3" t="n">
        <v>45152</v>
      </c>
      <c r="C4040" s="4" t="s">
        <v>17</v>
      </c>
      <c r="D4040" s="0" t="n">
        <v>43</v>
      </c>
      <c r="E4040" s="0" t="n">
        <v>234</v>
      </c>
      <c r="F4040" s="0" t="s">
        <v>29</v>
      </c>
      <c r="G4040" s="5" t="n">
        <f aca="false">OR(C4040="M15",C4040="M10")</f>
        <v>0</v>
      </c>
      <c r="H4040" s="5" t="n">
        <f aca="false">AND(D4040&lt;=7,D4040&gt;=4)</f>
        <v>0</v>
      </c>
      <c r="I4040" s="5" t="n">
        <f aca="false">AND(B4040&gt;=$P$1,B4040&lt;=$Q$1)</f>
        <v>0</v>
      </c>
      <c r="J4040" s="0" t="n">
        <f aca="false">VLOOKUP(D4040,Товар!$A$1:$F$61,5)</f>
        <v>120</v>
      </c>
      <c r="K4040" s="5" t="n">
        <f aca="false">IF(F4040="Поступление",TRUE())</f>
        <v>0</v>
      </c>
      <c r="L4040" s="5" t="n">
        <f aca="false">AND(G4040,H4040,I4040,K4040)</f>
        <v>0</v>
      </c>
      <c r="M4040" s="0" t="n">
        <f aca="false">IF(L4040,1,0)</f>
        <v>0</v>
      </c>
      <c r="N4040" s="0" t="n">
        <f aca="false">E4040*J4040*M4040</f>
        <v>0</v>
      </c>
    </row>
    <row r="4041" customFormat="false" ht="14.25" hidden="false" customHeight="false" outlineLevel="0" collapsed="false">
      <c r="A4041" s="0" t="n">
        <v>4040</v>
      </c>
      <c r="B4041" s="3" t="n">
        <v>45152</v>
      </c>
      <c r="C4041" s="4" t="s">
        <v>17</v>
      </c>
      <c r="D4041" s="0" t="n">
        <v>44</v>
      </c>
      <c r="E4041" s="0" t="n">
        <v>258</v>
      </c>
      <c r="F4041" s="0" t="s">
        <v>29</v>
      </c>
      <c r="G4041" s="5" t="n">
        <f aca="false">OR(C4041="M15",C4041="M10")</f>
        <v>0</v>
      </c>
      <c r="H4041" s="5" t="n">
        <f aca="false">AND(D4041&lt;=7,D4041&gt;=4)</f>
        <v>0</v>
      </c>
      <c r="I4041" s="5" t="n">
        <f aca="false">AND(B4041&gt;=$P$1,B4041&lt;=$Q$1)</f>
        <v>0</v>
      </c>
      <c r="J4041" s="0" t="n">
        <f aca="false">VLOOKUP(D4041,Товар!$A$1:$F$61,5)</f>
        <v>200</v>
      </c>
      <c r="K4041" s="5" t="n">
        <f aca="false">IF(F4041="Поступление",TRUE())</f>
        <v>0</v>
      </c>
      <c r="L4041" s="5" t="n">
        <f aca="false">AND(G4041,H4041,I4041,K4041)</f>
        <v>0</v>
      </c>
      <c r="M4041" s="0" t="n">
        <f aca="false">IF(L4041,1,0)</f>
        <v>0</v>
      </c>
      <c r="N4041" s="0" t="n">
        <f aca="false">E4041*J4041*M4041</f>
        <v>0</v>
      </c>
    </row>
    <row r="4042" customFormat="false" ht="14.25" hidden="false" customHeight="false" outlineLevel="0" collapsed="false">
      <c r="A4042" s="0" t="n">
        <v>4041</v>
      </c>
      <c r="B4042" s="3" t="n">
        <v>45152</v>
      </c>
      <c r="C4042" s="4" t="s">
        <v>17</v>
      </c>
      <c r="D4042" s="0" t="n">
        <v>45</v>
      </c>
      <c r="E4042" s="0" t="n">
        <v>264</v>
      </c>
      <c r="F4042" s="0" t="s">
        <v>29</v>
      </c>
      <c r="G4042" s="5" t="n">
        <f aca="false">OR(C4042="M15",C4042="M10")</f>
        <v>0</v>
      </c>
      <c r="H4042" s="5" t="n">
        <f aca="false">AND(D4042&lt;=7,D4042&gt;=4)</f>
        <v>0</v>
      </c>
      <c r="I4042" s="5" t="n">
        <f aca="false">AND(B4042&gt;=$P$1,B4042&lt;=$Q$1)</f>
        <v>0</v>
      </c>
      <c r="J4042" s="0" t="n">
        <f aca="false">VLOOKUP(D4042,Товар!$A$1:$F$61,5)</f>
        <v>200</v>
      </c>
      <c r="K4042" s="5" t="n">
        <f aca="false">IF(F4042="Поступление",TRUE())</f>
        <v>0</v>
      </c>
      <c r="L4042" s="5" t="n">
        <f aca="false">AND(G4042,H4042,I4042,K4042)</f>
        <v>0</v>
      </c>
      <c r="M4042" s="0" t="n">
        <f aca="false">IF(L4042,1,0)</f>
        <v>0</v>
      </c>
      <c r="N4042" s="0" t="n">
        <f aca="false">E4042*J4042*M4042</f>
        <v>0</v>
      </c>
    </row>
    <row r="4043" customFormat="false" ht="14.25" hidden="false" customHeight="false" outlineLevel="0" collapsed="false">
      <c r="A4043" s="0" t="n">
        <v>4042</v>
      </c>
      <c r="B4043" s="3" t="n">
        <v>45152</v>
      </c>
      <c r="C4043" s="4" t="s">
        <v>17</v>
      </c>
      <c r="D4043" s="0" t="n">
        <v>46</v>
      </c>
      <c r="E4043" s="0" t="n">
        <v>237</v>
      </c>
      <c r="F4043" s="0" t="s">
        <v>29</v>
      </c>
      <c r="G4043" s="5" t="n">
        <f aca="false">OR(C4043="M15",C4043="M10")</f>
        <v>0</v>
      </c>
      <c r="H4043" s="5" t="n">
        <f aca="false">AND(D4043&lt;=7,D4043&gt;=4)</f>
        <v>0</v>
      </c>
      <c r="I4043" s="5" t="n">
        <f aca="false">AND(B4043&gt;=$P$1,B4043&lt;=$Q$1)</f>
        <v>0</v>
      </c>
      <c r="J4043" s="0" t="n">
        <f aca="false">VLOOKUP(D4043,Товар!$A$1:$F$61,5)</f>
        <v>300</v>
      </c>
      <c r="K4043" s="5" t="n">
        <f aca="false">IF(F4043="Поступление",TRUE())</f>
        <v>0</v>
      </c>
      <c r="L4043" s="5" t="n">
        <f aca="false">AND(G4043,H4043,I4043,K4043)</f>
        <v>0</v>
      </c>
      <c r="M4043" s="0" t="n">
        <f aca="false">IF(L4043,1,0)</f>
        <v>0</v>
      </c>
      <c r="N4043" s="0" t="n">
        <f aca="false">E4043*J4043*M4043</f>
        <v>0</v>
      </c>
    </row>
    <row r="4044" customFormat="false" ht="14.25" hidden="false" customHeight="false" outlineLevel="0" collapsed="false">
      <c r="A4044" s="0" t="n">
        <v>4043</v>
      </c>
      <c r="B4044" s="3" t="n">
        <v>45152</v>
      </c>
      <c r="C4044" s="4" t="s">
        <v>17</v>
      </c>
      <c r="D4044" s="0" t="n">
        <v>47</v>
      </c>
      <c r="E4044" s="0" t="n">
        <v>218</v>
      </c>
      <c r="F4044" s="0" t="s">
        <v>29</v>
      </c>
      <c r="G4044" s="5" t="n">
        <f aca="false">OR(C4044="M15",C4044="M10")</f>
        <v>0</v>
      </c>
      <c r="H4044" s="5" t="n">
        <f aca="false">AND(D4044&lt;=7,D4044&gt;=4)</f>
        <v>0</v>
      </c>
      <c r="I4044" s="5" t="n">
        <f aca="false">AND(B4044&gt;=$P$1,B4044&lt;=$Q$1)</f>
        <v>0</v>
      </c>
      <c r="J4044" s="0" t="n">
        <f aca="false">VLOOKUP(D4044,Товар!$A$1:$F$61,5)</f>
        <v>300</v>
      </c>
      <c r="K4044" s="5" t="n">
        <f aca="false">IF(F4044="Поступление",TRUE())</f>
        <v>0</v>
      </c>
      <c r="L4044" s="5" t="n">
        <f aca="false">AND(G4044,H4044,I4044,K4044)</f>
        <v>0</v>
      </c>
      <c r="M4044" s="0" t="n">
        <f aca="false">IF(L4044,1,0)</f>
        <v>0</v>
      </c>
      <c r="N4044" s="0" t="n">
        <f aca="false">E4044*J4044*M4044</f>
        <v>0</v>
      </c>
    </row>
    <row r="4045" customFormat="false" ht="14.25" hidden="false" customHeight="false" outlineLevel="0" collapsed="false">
      <c r="A4045" s="0" t="n">
        <v>4044</v>
      </c>
      <c r="B4045" s="3" t="n">
        <v>45152</v>
      </c>
      <c r="C4045" s="4" t="s">
        <v>17</v>
      </c>
      <c r="D4045" s="0" t="n">
        <v>48</v>
      </c>
      <c r="E4045" s="0" t="n">
        <v>249</v>
      </c>
      <c r="F4045" s="0" t="s">
        <v>29</v>
      </c>
      <c r="G4045" s="5" t="n">
        <f aca="false">OR(C4045="M15",C4045="M10")</f>
        <v>0</v>
      </c>
      <c r="H4045" s="5" t="n">
        <f aca="false">AND(D4045&lt;=7,D4045&gt;=4)</f>
        <v>0</v>
      </c>
      <c r="I4045" s="5" t="n">
        <f aca="false">AND(B4045&gt;=$P$1,B4045&lt;=$Q$1)</f>
        <v>0</v>
      </c>
      <c r="J4045" s="0" t="n">
        <f aca="false">VLOOKUP(D4045,Товар!$A$1:$F$61,5)</f>
        <v>300</v>
      </c>
      <c r="K4045" s="5" t="n">
        <f aca="false">IF(F4045="Поступление",TRUE())</f>
        <v>0</v>
      </c>
      <c r="L4045" s="5" t="n">
        <f aca="false">AND(G4045,H4045,I4045,K4045)</f>
        <v>0</v>
      </c>
      <c r="M4045" s="0" t="n">
        <f aca="false">IF(L4045,1,0)</f>
        <v>0</v>
      </c>
      <c r="N4045" s="0" t="n">
        <f aca="false">E4045*J4045*M4045</f>
        <v>0</v>
      </c>
    </row>
    <row r="4046" customFormat="false" ht="14.25" hidden="false" customHeight="false" outlineLevel="0" collapsed="false">
      <c r="A4046" s="0" t="n">
        <v>4045</v>
      </c>
      <c r="B4046" s="3" t="n">
        <v>45152</v>
      </c>
      <c r="C4046" s="4" t="s">
        <v>17</v>
      </c>
      <c r="D4046" s="0" t="n">
        <v>49</v>
      </c>
      <c r="E4046" s="0" t="n">
        <v>273</v>
      </c>
      <c r="F4046" s="0" t="s">
        <v>29</v>
      </c>
      <c r="G4046" s="5" t="n">
        <f aca="false">OR(C4046="M15",C4046="M10")</f>
        <v>0</v>
      </c>
      <c r="H4046" s="5" t="n">
        <f aca="false">AND(D4046&lt;=7,D4046&gt;=4)</f>
        <v>0</v>
      </c>
      <c r="I4046" s="5" t="n">
        <f aca="false">AND(B4046&gt;=$P$1,B4046&lt;=$Q$1)</f>
        <v>0</v>
      </c>
      <c r="J4046" s="0" t="n">
        <f aca="false">VLOOKUP(D4046,Товар!$A$1:$F$61,5)</f>
        <v>250</v>
      </c>
      <c r="K4046" s="5" t="n">
        <f aca="false">IF(F4046="Поступление",TRUE())</f>
        <v>0</v>
      </c>
      <c r="L4046" s="5" t="n">
        <f aca="false">AND(G4046,H4046,I4046,K4046)</f>
        <v>0</v>
      </c>
      <c r="M4046" s="0" t="n">
        <f aca="false">IF(L4046,1,0)</f>
        <v>0</v>
      </c>
      <c r="N4046" s="0" t="n">
        <f aca="false">E4046*J4046*M4046</f>
        <v>0</v>
      </c>
    </row>
    <row r="4047" customFormat="false" ht="14.25" hidden="false" customHeight="false" outlineLevel="0" collapsed="false">
      <c r="A4047" s="0" t="n">
        <v>4046</v>
      </c>
      <c r="B4047" s="3" t="n">
        <v>45152</v>
      </c>
      <c r="C4047" s="4" t="s">
        <v>17</v>
      </c>
      <c r="D4047" s="0" t="n">
        <v>50</v>
      </c>
      <c r="E4047" s="0" t="n">
        <v>284</v>
      </c>
      <c r="F4047" s="0" t="s">
        <v>29</v>
      </c>
      <c r="G4047" s="5" t="n">
        <f aca="false">OR(C4047="M15",C4047="M10")</f>
        <v>0</v>
      </c>
      <c r="H4047" s="5" t="n">
        <f aca="false">AND(D4047&lt;=7,D4047&gt;=4)</f>
        <v>0</v>
      </c>
      <c r="I4047" s="5" t="n">
        <f aca="false">AND(B4047&gt;=$P$1,B4047&lt;=$Q$1)</f>
        <v>0</v>
      </c>
      <c r="J4047" s="0" t="n">
        <f aca="false">VLOOKUP(D4047,Товар!$A$1:$F$61,5)</f>
        <v>250</v>
      </c>
      <c r="K4047" s="5" t="n">
        <f aca="false">IF(F4047="Поступление",TRUE())</f>
        <v>0</v>
      </c>
      <c r="L4047" s="5" t="n">
        <f aca="false">AND(G4047,H4047,I4047,K4047)</f>
        <v>0</v>
      </c>
      <c r="M4047" s="0" t="n">
        <f aca="false">IF(L4047,1,0)</f>
        <v>0</v>
      </c>
      <c r="N4047" s="0" t="n">
        <f aca="false">E4047*J4047*M4047</f>
        <v>0</v>
      </c>
    </row>
    <row r="4048" customFormat="false" ht="14.25" hidden="false" customHeight="false" outlineLevel="0" collapsed="false">
      <c r="A4048" s="0" t="n">
        <v>4047</v>
      </c>
      <c r="B4048" s="3" t="n">
        <v>45152</v>
      </c>
      <c r="C4048" s="4" t="s">
        <v>17</v>
      </c>
      <c r="D4048" s="0" t="n">
        <v>51</v>
      </c>
      <c r="E4048" s="0" t="n">
        <v>253</v>
      </c>
      <c r="F4048" s="0" t="s">
        <v>29</v>
      </c>
      <c r="G4048" s="5" t="n">
        <f aca="false">OR(C4048="M15",C4048="M10")</f>
        <v>0</v>
      </c>
      <c r="H4048" s="5" t="n">
        <f aca="false">AND(D4048&lt;=7,D4048&gt;=4)</f>
        <v>0</v>
      </c>
      <c r="I4048" s="5" t="n">
        <f aca="false">AND(B4048&gt;=$P$1,B4048&lt;=$Q$1)</f>
        <v>0</v>
      </c>
      <c r="J4048" s="0" t="n">
        <f aca="false">VLOOKUP(D4048,Товар!$A$1:$F$61,5)</f>
        <v>250</v>
      </c>
      <c r="K4048" s="5" t="n">
        <f aca="false">IF(F4048="Поступление",TRUE())</f>
        <v>0</v>
      </c>
      <c r="L4048" s="5" t="n">
        <f aca="false">AND(G4048,H4048,I4048,K4048)</f>
        <v>0</v>
      </c>
      <c r="M4048" s="0" t="n">
        <f aca="false">IF(L4048,1,0)</f>
        <v>0</v>
      </c>
      <c r="N4048" s="0" t="n">
        <f aca="false">E4048*J4048*M4048</f>
        <v>0</v>
      </c>
    </row>
    <row r="4049" customFormat="false" ht="14.25" hidden="false" customHeight="false" outlineLevel="0" collapsed="false">
      <c r="A4049" s="0" t="n">
        <v>4048</v>
      </c>
      <c r="B4049" s="3" t="n">
        <v>45152</v>
      </c>
      <c r="C4049" s="4" t="s">
        <v>17</v>
      </c>
      <c r="D4049" s="0" t="n">
        <v>52</v>
      </c>
      <c r="E4049" s="0" t="n">
        <v>261</v>
      </c>
      <c r="F4049" s="0" t="s">
        <v>29</v>
      </c>
      <c r="G4049" s="5" t="n">
        <f aca="false">OR(C4049="M15",C4049="M10")</f>
        <v>0</v>
      </c>
      <c r="H4049" s="5" t="n">
        <f aca="false">AND(D4049&lt;=7,D4049&gt;=4)</f>
        <v>0</v>
      </c>
      <c r="I4049" s="5" t="n">
        <f aca="false">AND(B4049&gt;=$P$1,B4049&lt;=$Q$1)</f>
        <v>0</v>
      </c>
      <c r="J4049" s="0" t="n">
        <f aca="false">VLOOKUP(D4049,Товар!$A$1:$F$61,5)</f>
        <v>200</v>
      </c>
      <c r="K4049" s="5" t="n">
        <f aca="false">IF(F4049="Поступление",TRUE())</f>
        <v>0</v>
      </c>
      <c r="L4049" s="5" t="n">
        <f aca="false">AND(G4049,H4049,I4049,K4049)</f>
        <v>0</v>
      </c>
      <c r="M4049" s="0" t="n">
        <f aca="false">IF(L4049,1,0)</f>
        <v>0</v>
      </c>
      <c r="N4049" s="0" t="n">
        <f aca="false">E4049*J4049*M4049</f>
        <v>0</v>
      </c>
    </row>
    <row r="4050" customFormat="false" ht="14.25" hidden="false" customHeight="false" outlineLevel="0" collapsed="false">
      <c r="A4050" s="0" t="n">
        <v>4049</v>
      </c>
      <c r="B4050" s="3" t="n">
        <v>45152</v>
      </c>
      <c r="C4050" s="4" t="s">
        <v>17</v>
      </c>
      <c r="D4050" s="0" t="n">
        <v>53</v>
      </c>
      <c r="E4050" s="0" t="n">
        <v>276</v>
      </c>
      <c r="F4050" s="0" t="s">
        <v>29</v>
      </c>
      <c r="G4050" s="5" t="n">
        <f aca="false">OR(C4050="M15",C4050="M10")</f>
        <v>0</v>
      </c>
      <c r="H4050" s="5" t="n">
        <f aca="false">AND(D4050&lt;=7,D4050&gt;=4)</f>
        <v>0</v>
      </c>
      <c r="I4050" s="5" t="n">
        <f aca="false">AND(B4050&gt;=$P$1,B4050&lt;=$Q$1)</f>
        <v>0</v>
      </c>
      <c r="J4050" s="0" t="n">
        <f aca="false">VLOOKUP(D4050,Товар!$A$1:$F$61,5)</f>
        <v>400</v>
      </c>
      <c r="K4050" s="5" t="n">
        <f aca="false">IF(F4050="Поступление",TRUE())</f>
        <v>0</v>
      </c>
      <c r="L4050" s="5" t="n">
        <f aca="false">AND(G4050,H4050,I4050,K4050)</f>
        <v>0</v>
      </c>
      <c r="M4050" s="0" t="n">
        <f aca="false">IF(L4050,1,0)</f>
        <v>0</v>
      </c>
      <c r="N4050" s="0" t="n">
        <f aca="false">E4050*J4050*M4050</f>
        <v>0</v>
      </c>
    </row>
    <row r="4051" customFormat="false" ht="14.25" hidden="false" customHeight="false" outlineLevel="0" collapsed="false">
      <c r="A4051" s="0" t="n">
        <v>4050</v>
      </c>
      <c r="B4051" s="3" t="n">
        <v>45152</v>
      </c>
      <c r="C4051" s="4" t="s">
        <v>17</v>
      </c>
      <c r="D4051" s="0" t="n">
        <v>54</v>
      </c>
      <c r="E4051" s="0" t="n">
        <v>357</v>
      </c>
      <c r="F4051" s="0" t="s">
        <v>29</v>
      </c>
      <c r="G4051" s="5" t="n">
        <f aca="false">OR(C4051="M15",C4051="M10")</f>
        <v>0</v>
      </c>
      <c r="H4051" s="5" t="n">
        <f aca="false">AND(D4051&lt;=7,D4051&gt;=4)</f>
        <v>0</v>
      </c>
      <c r="I4051" s="5" t="n">
        <f aca="false">AND(B4051&gt;=$P$1,B4051&lt;=$Q$1)</f>
        <v>0</v>
      </c>
      <c r="J4051" s="0" t="n">
        <f aca="false">VLOOKUP(D4051,Товар!$A$1:$F$61,5)</f>
        <v>300</v>
      </c>
      <c r="K4051" s="5" t="n">
        <f aca="false">IF(F4051="Поступление",TRUE())</f>
        <v>0</v>
      </c>
      <c r="L4051" s="5" t="n">
        <f aca="false">AND(G4051,H4051,I4051,K4051)</f>
        <v>0</v>
      </c>
      <c r="M4051" s="0" t="n">
        <f aca="false">IF(L4051,1,0)</f>
        <v>0</v>
      </c>
      <c r="N4051" s="0" t="n">
        <f aca="false">E4051*J4051*M4051</f>
        <v>0</v>
      </c>
    </row>
    <row r="4052" customFormat="false" ht="14.25" hidden="false" customHeight="false" outlineLevel="0" collapsed="false">
      <c r="A4052" s="0" t="n">
        <v>4051</v>
      </c>
      <c r="B4052" s="3" t="n">
        <v>45152</v>
      </c>
      <c r="C4052" s="4" t="s">
        <v>17</v>
      </c>
      <c r="D4052" s="0" t="n">
        <v>55</v>
      </c>
      <c r="E4052" s="0" t="n">
        <v>355</v>
      </c>
      <c r="F4052" s="0" t="s">
        <v>29</v>
      </c>
      <c r="G4052" s="5" t="n">
        <f aca="false">OR(C4052="M15",C4052="M10")</f>
        <v>0</v>
      </c>
      <c r="H4052" s="5" t="n">
        <f aca="false">AND(D4052&lt;=7,D4052&gt;=4)</f>
        <v>0</v>
      </c>
      <c r="I4052" s="5" t="n">
        <f aca="false">AND(B4052&gt;=$P$1,B4052&lt;=$Q$1)</f>
        <v>0</v>
      </c>
      <c r="J4052" s="0" t="n">
        <f aca="false">VLOOKUP(D4052,Товар!$A$1:$F$61,5)</f>
        <v>300</v>
      </c>
      <c r="K4052" s="5" t="n">
        <f aca="false">IF(F4052="Поступление",TRUE())</f>
        <v>0</v>
      </c>
      <c r="L4052" s="5" t="n">
        <f aca="false">AND(G4052,H4052,I4052,K4052)</f>
        <v>0</v>
      </c>
      <c r="M4052" s="0" t="n">
        <f aca="false">IF(L4052,1,0)</f>
        <v>0</v>
      </c>
      <c r="N4052" s="0" t="n">
        <f aca="false">E4052*J4052*M4052</f>
        <v>0</v>
      </c>
    </row>
    <row r="4053" customFormat="false" ht="14.25" hidden="false" customHeight="false" outlineLevel="0" collapsed="false">
      <c r="A4053" s="0" t="n">
        <v>4052</v>
      </c>
      <c r="B4053" s="3" t="n">
        <v>45152</v>
      </c>
      <c r="C4053" s="4" t="s">
        <v>17</v>
      </c>
      <c r="D4053" s="0" t="n">
        <v>56</v>
      </c>
      <c r="E4053" s="0" t="n">
        <v>343</v>
      </c>
      <c r="F4053" s="0" t="s">
        <v>29</v>
      </c>
      <c r="G4053" s="5" t="n">
        <f aca="false">OR(C4053="M15",C4053="M10")</f>
        <v>0</v>
      </c>
      <c r="H4053" s="5" t="n">
        <f aca="false">AND(D4053&lt;=7,D4053&gt;=4)</f>
        <v>0</v>
      </c>
      <c r="I4053" s="5" t="n">
        <f aca="false">AND(B4053&gt;=$P$1,B4053&lt;=$Q$1)</f>
        <v>0</v>
      </c>
      <c r="J4053" s="0" t="n">
        <f aca="false">VLOOKUP(D4053,Товар!$A$1:$F$61,5)</f>
        <v>1</v>
      </c>
      <c r="K4053" s="5" t="n">
        <f aca="false">IF(F4053="Поступление",TRUE())</f>
        <v>0</v>
      </c>
      <c r="L4053" s="5" t="n">
        <f aca="false">AND(G4053,H4053,I4053,K4053)</f>
        <v>0</v>
      </c>
      <c r="M4053" s="0" t="n">
        <f aca="false">IF(L4053,1,0)</f>
        <v>0</v>
      </c>
      <c r="N4053" s="0" t="n">
        <f aca="false">E4053*J4053*M4053</f>
        <v>0</v>
      </c>
    </row>
    <row r="4054" customFormat="false" ht="14.25" hidden="false" customHeight="false" outlineLevel="0" collapsed="false">
      <c r="A4054" s="0" t="n">
        <v>4053</v>
      </c>
      <c r="B4054" s="3" t="n">
        <v>45152</v>
      </c>
      <c r="C4054" s="4" t="s">
        <v>17</v>
      </c>
      <c r="D4054" s="0" t="n">
        <v>57</v>
      </c>
      <c r="E4054" s="0" t="n">
        <v>322</v>
      </c>
      <c r="F4054" s="0" t="s">
        <v>29</v>
      </c>
      <c r="G4054" s="5" t="n">
        <f aca="false">OR(C4054="M15",C4054="M10")</f>
        <v>0</v>
      </c>
      <c r="H4054" s="5" t="n">
        <f aca="false">AND(D4054&lt;=7,D4054&gt;=4)</f>
        <v>0</v>
      </c>
      <c r="I4054" s="5" t="n">
        <f aca="false">AND(B4054&gt;=$P$1,B4054&lt;=$Q$1)</f>
        <v>0</v>
      </c>
      <c r="J4054" s="0" t="n">
        <f aca="false">VLOOKUP(D4054,Товар!$A$1:$F$61,5)</f>
        <v>1</v>
      </c>
      <c r="K4054" s="5" t="n">
        <f aca="false">IF(F4054="Поступление",TRUE())</f>
        <v>0</v>
      </c>
      <c r="L4054" s="5" t="n">
        <f aca="false">AND(G4054,H4054,I4054,K4054)</f>
        <v>0</v>
      </c>
      <c r="M4054" s="0" t="n">
        <f aca="false">IF(L4054,1,0)</f>
        <v>0</v>
      </c>
      <c r="N4054" s="0" t="n">
        <f aca="false">E4054*J4054*M4054</f>
        <v>0</v>
      </c>
    </row>
    <row r="4055" customFormat="false" ht="14.25" hidden="false" customHeight="false" outlineLevel="0" collapsed="false">
      <c r="A4055" s="0" t="n">
        <v>4054</v>
      </c>
      <c r="B4055" s="3" t="n">
        <v>45152</v>
      </c>
      <c r="C4055" s="4" t="s">
        <v>17</v>
      </c>
      <c r="D4055" s="0" t="n">
        <v>58</v>
      </c>
      <c r="E4055" s="0" t="n">
        <v>369</v>
      </c>
      <c r="F4055" s="0" t="s">
        <v>29</v>
      </c>
      <c r="G4055" s="5" t="n">
        <f aca="false">OR(C4055="M15",C4055="M10")</f>
        <v>0</v>
      </c>
      <c r="H4055" s="5" t="n">
        <f aca="false">AND(D4055&lt;=7,D4055&gt;=4)</f>
        <v>0</v>
      </c>
      <c r="I4055" s="5" t="n">
        <f aca="false">AND(B4055&gt;=$P$1,B4055&lt;=$Q$1)</f>
        <v>0</v>
      </c>
      <c r="J4055" s="0" t="n">
        <f aca="false">VLOOKUP(D4055,Товар!$A$1:$F$61,5)</f>
        <v>500</v>
      </c>
      <c r="K4055" s="5" t="n">
        <f aca="false">IF(F4055="Поступление",TRUE())</f>
        <v>0</v>
      </c>
      <c r="L4055" s="5" t="n">
        <f aca="false">AND(G4055,H4055,I4055,K4055)</f>
        <v>0</v>
      </c>
      <c r="M4055" s="0" t="n">
        <f aca="false">IF(L4055,1,0)</f>
        <v>0</v>
      </c>
      <c r="N4055" s="0" t="n">
        <f aca="false">E4055*J4055*M4055</f>
        <v>0</v>
      </c>
    </row>
    <row r="4056" customFormat="false" ht="14.25" hidden="false" customHeight="false" outlineLevel="0" collapsed="false">
      <c r="A4056" s="0" t="n">
        <v>4055</v>
      </c>
      <c r="B4056" s="3" t="n">
        <v>45152</v>
      </c>
      <c r="C4056" s="4" t="s">
        <v>17</v>
      </c>
      <c r="D4056" s="0" t="n">
        <v>59</v>
      </c>
      <c r="E4056" s="0" t="n">
        <v>399</v>
      </c>
      <c r="F4056" s="0" t="s">
        <v>29</v>
      </c>
      <c r="G4056" s="5" t="n">
        <f aca="false">OR(C4056="M15",C4056="M10")</f>
        <v>0</v>
      </c>
      <c r="H4056" s="5" t="n">
        <f aca="false">AND(D4056&lt;=7,D4056&gt;=4)</f>
        <v>0</v>
      </c>
      <c r="I4056" s="5" t="n">
        <f aca="false">AND(B4056&gt;=$P$1,B4056&lt;=$Q$1)</f>
        <v>0</v>
      </c>
      <c r="J4056" s="0" t="n">
        <f aca="false">VLOOKUP(D4056,Товар!$A$1:$F$61,5)</f>
        <v>500</v>
      </c>
      <c r="K4056" s="5" t="n">
        <f aca="false">IF(F4056="Поступление",TRUE())</f>
        <v>0</v>
      </c>
      <c r="L4056" s="5" t="n">
        <f aca="false">AND(G4056,H4056,I4056,K4056)</f>
        <v>0</v>
      </c>
      <c r="M4056" s="0" t="n">
        <f aca="false">IF(L4056,1,0)</f>
        <v>0</v>
      </c>
      <c r="N4056" s="0" t="n">
        <f aca="false">E4056*J4056*M4056</f>
        <v>0</v>
      </c>
    </row>
    <row r="4057" customFormat="false" ht="14.25" hidden="false" customHeight="false" outlineLevel="0" collapsed="false">
      <c r="A4057" s="0" t="n">
        <v>4056</v>
      </c>
      <c r="B4057" s="3" t="n">
        <v>45152</v>
      </c>
      <c r="C4057" s="4" t="s">
        <v>17</v>
      </c>
      <c r="D4057" s="0" t="n">
        <v>60</v>
      </c>
      <c r="E4057" s="0" t="n">
        <v>307</v>
      </c>
      <c r="F4057" s="0" t="s">
        <v>29</v>
      </c>
      <c r="G4057" s="5" t="n">
        <f aca="false">OR(C4057="M15",C4057="M10")</f>
        <v>0</v>
      </c>
      <c r="H4057" s="5" t="n">
        <f aca="false">AND(D4057&lt;=7,D4057&gt;=4)</f>
        <v>0</v>
      </c>
      <c r="I4057" s="5" t="n">
        <f aca="false">AND(B4057&gt;=$P$1,B4057&lt;=$Q$1)</f>
        <v>0</v>
      </c>
      <c r="J4057" s="0" t="n">
        <f aca="false">VLOOKUP(D4057,Товар!$A$1:$F$61,5)</f>
        <v>500</v>
      </c>
      <c r="K4057" s="5" t="n">
        <f aca="false">IF(F4057="Поступление",TRUE())</f>
        <v>0</v>
      </c>
      <c r="L4057" s="5" t="n">
        <f aca="false">AND(G4057,H4057,I4057,K4057)</f>
        <v>0</v>
      </c>
      <c r="M4057" s="0" t="n">
        <f aca="false">IF(L4057,1,0)</f>
        <v>0</v>
      </c>
      <c r="N4057" s="0" t="n">
        <f aca="false">E4057*J4057*M4057</f>
        <v>0</v>
      </c>
    </row>
    <row r="4058" customFormat="false" ht="14.25" hidden="false" customHeight="false" outlineLevel="0" collapsed="false">
      <c r="A4058" s="0" t="n">
        <v>4057</v>
      </c>
      <c r="B4058" s="3" t="n">
        <v>45152</v>
      </c>
      <c r="C4058" s="4" t="s">
        <v>18</v>
      </c>
      <c r="D4058" s="0" t="n">
        <v>37</v>
      </c>
      <c r="E4058" s="0" t="n">
        <v>302</v>
      </c>
      <c r="F4058" s="0" t="s">
        <v>29</v>
      </c>
      <c r="G4058" s="5" t="n">
        <f aca="false">OR(C4058="M15",C4058="M10")</f>
        <v>0</v>
      </c>
      <c r="H4058" s="5" t="n">
        <f aca="false">AND(D4058&lt;=7,D4058&gt;=4)</f>
        <v>0</v>
      </c>
      <c r="I4058" s="5" t="n">
        <f aca="false">AND(B4058&gt;=$P$1,B4058&lt;=$Q$1)</f>
        <v>0</v>
      </c>
      <c r="J4058" s="0" t="n">
        <f aca="false">VLOOKUP(D4058,Товар!$A$1:$F$61,5)</f>
        <v>200</v>
      </c>
      <c r="K4058" s="5" t="n">
        <f aca="false">IF(F4058="Поступление",TRUE())</f>
        <v>0</v>
      </c>
      <c r="L4058" s="5" t="n">
        <f aca="false">AND(G4058,H4058,I4058,K4058)</f>
        <v>0</v>
      </c>
      <c r="M4058" s="0" t="n">
        <f aca="false">IF(L4058,1,0)</f>
        <v>0</v>
      </c>
      <c r="N4058" s="0" t="n">
        <f aca="false">E4058*J4058*M4058</f>
        <v>0</v>
      </c>
    </row>
    <row r="4059" customFormat="false" ht="14.25" hidden="false" customHeight="false" outlineLevel="0" collapsed="false">
      <c r="A4059" s="0" t="n">
        <v>4058</v>
      </c>
      <c r="B4059" s="3" t="n">
        <v>45152</v>
      </c>
      <c r="C4059" s="4" t="s">
        <v>18</v>
      </c>
      <c r="D4059" s="0" t="n">
        <v>38</v>
      </c>
      <c r="E4059" s="0" t="n">
        <v>301</v>
      </c>
      <c r="F4059" s="0" t="s">
        <v>29</v>
      </c>
      <c r="G4059" s="5" t="n">
        <f aca="false">OR(C4059="M15",C4059="M10")</f>
        <v>0</v>
      </c>
      <c r="H4059" s="5" t="n">
        <f aca="false">AND(D4059&lt;=7,D4059&gt;=4)</f>
        <v>0</v>
      </c>
      <c r="I4059" s="5" t="n">
        <f aca="false">AND(B4059&gt;=$P$1,B4059&lt;=$Q$1)</f>
        <v>0</v>
      </c>
      <c r="J4059" s="0" t="n">
        <f aca="false">VLOOKUP(D4059,Товар!$A$1:$F$61,5)</f>
        <v>200</v>
      </c>
      <c r="K4059" s="5" t="n">
        <f aca="false">IF(F4059="Поступление",TRUE())</f>
        <v>0</v>
      </c>
      <c r="L4059" s="5" t="n">
        <f aca="false">AND(G4059,H4059,I4059,K4059)</f>
        <v>0</v>
      </c>
      <c r="M4059" s="0" t="n">
        <f aca="false">IF(L4059,1,0)</f>
        <v>0</v>
      </c>
      <c r="N4059" s="0" t="n">
        <f aca="false">E4059*J4059*M4059</f>
        <v>0</v>
      </c>
    </row>
    <row r="4060" customFormat="false" ht="14.25" hidden="false" customHeight="false" outlineLevel="0" collapsed="false">
      <c r="A4060" s="0" t="n">
        <v>4059</v>
      </c>
      <c r="B4060" s="3" t="n">
        <v>45152</v>
      </c>
      <c r="C4060" s="4" t="s">
        <v>18</v>
      </c>
      <c r="D4060" s="0" t="n">
        <v>39</v>
      </c>
      <c r="E4060" s="0" t="n">
        <v>357</v>
      </c>
      <c r="F4060" s="0" t="s">
        <v>29</v>
      </c>
      <c r="G4060" s="5" t="n">
        <f aca="false">OR(C4060="M15",C4060="M10")</f>
        <v>0</v>
      </c>
      <c r="H4060" s="5" t="n">
        <f aca="false">AND(D4060&lt;=7,D4060&gt;=4)</f>
        <v>0</v>
      </c>
      <c r="I4060" s="5" t="n">
        <f aca="false">AND(B4060&gt;=$P$1,B4060&lt;=$Q$1)</f>
        <v>0</v>
      </c>
      <c r="J4060" s="0" t="n">
        <f aca="false">VLOOKUP(D4060,Товар!$A$1:$F$61,5)</f>
        <v>250</v>
      </c>
      <c r="K4060" s="5" t="n">
        <f aca="false">IF(F4060="Поступление",TRUE())</f>
        <v>0</v>
      </c>
      <c r="L4060" s="5" t="n">
        <f aca="false">AND(G4060,H4060,I4060,K4060)</f>
        <v>0</v>
      </c>
      <c r="M4060" s="0" t="n">
        <f aca="false">IF(L4060,1,0)</f>
        <v>0</v>
      </c>
      <c r="N4060" s="0" t="n">
        <f aca="false">E4060*J4060*M4060</f>
        <v>0</v>
      </c>
    </row>
    <row r="4061" customFormat="false" ht="14.25" hidden="false" customHeight="false" outlineLevel="0" collapsed="false">
      <c r="A4061" s="0" t="n">
        <v>4060</v>
      </c>
      <c r="B4061" s="3" t="n">
        <v>45152</v>
      </c>
      <c r="C4061" s="4" t="s">
        <v>18</v>
      </c>
      <c r="D4061" s="0" t="n">
        <v>40</v>
      </c>
      <c r="E4061" s="0" t="n">
        <v>268</v>
      </c>
      <c r="F4061" s="0" t="s">
        <v>29</v>
      </c>
      <c r="G4061" s="5" t="n">
        <f aca="false">OR(C4061="M15",C4061="M10")</f>
        <v>0</v>
      </c>
      <c r="H4061" s="5" t="n">
        <f aca="false">AND(D4061&lt;=7,D4061&gt;=4)</f>
        <v>0</v>
      </c>
      <c r="I4061" s="5" t="n">
        <f aca="false">AND(B4061&gt;=$P$1,B4061&lt;=$Q$1)</f>
        <v>0</v>
      </c>
      <c r="J4061" s="0" t="n">
        <f aca="false">VLOOKUP(D4061,Товар!$A$1:$F$61,5)</f>
        <v>200</v>
      </c>
      <c r="K4061" s="5" t="n">
        <f aca="false">IF(F4061="Поступление",TRUE())</f>
        <v>0</v>
      </c>
      <c r="L4061" s="5" t="n">
        <f aca="false">AND(G4061,H4061,I4061,K4061)</f>
        <v>0</v>
      </c>
      <c r="M4061" s="0" t="n">
        <f aca="false">IF(L4061,1,0)</f>
        <v>0</v>
      </c>
      <c r="N4061" s="0" t="n">
        <f aca="false">E4061*J4061*M4061</f>
        <v>0</v>
      </c>
    </row>
    <row r="4062" customFormat="false" ht="14.25" hidden="false" customHeight="false" outlineLevel="0" collapsed="false">
      <c r="A4062" s="0" t="n">
        <v>4061</v>
      </c>
      <c r="B4062" s="3" t="n">
        <v>45152</v>
      </c>
      <c r="C4062" s="4" t="s">
        <v>18</v>
      </c>
      <c r="D4062" s="0" t="n">
        <v>41</v>
      </c>
      <c r="E4062" s="0" t="n">
        <v>279</v>
      </c>
      <c r="F4062" s="0" t="s">
        <v>29</v>
      </c>
      <c r="G4062" s="5" t="n">
        <f aca="false">OR(C4062="M15",C4062="M10")</f>
        <v>0</v>
      </c>
      <c r="H4062" s="5" t="n">
        <f aca="false">AND(D4062&lt;=7,D4062&gt;=4)</f>
        <v>0</v>
      </c>
      <c r="I4062" s="5" t="n">
        <f aca="false">AND(B4062&gt;=$P$1,B4062&lt;=$Q$1)</f>
        <v>0</v>
      </c>
      <c r="J4062" s="0" t="n">
        <f aca="false">VLOOKUP(D4062,Товар!$A$1:$F$61,5)</f>
        <v>100</v>
      </c>
      <c r="K4062" s="5" t="n">
        <f aca="false">IF(F4062="Поступление",TRUE())</f>
        <v>0</v>
      </c>
      <c r="L4062" s="5" t="n">
        <f aca="false">AND(G4062,H4062,I4062,K4062)</f>
        <v>0</v>
      </c>
      <c r="M4062" s="0" t="n">
        <f aca="false">IF(L4062,1,0)</f>
        <v>0</v>
      </c>
      <c r="N4062" s="0" t="n">
        <f aca="false">E4062*J4062*M4062</f>
        <v>0</v>
      </c>
    </row>
    <row r="4063" customFormat="false" ht="14.25" hidden="false" customHeight="false" outlineLevel="0" collapsed="false">
      <c r="A4063" s="0" t="n">
        <v>4062</v>
      </c>
      <c r="B4063" s="3" t="n">
        <v>45152</v>
      </c>
      <c r="C4063" s="4" t="s">
        <v>18</v>
      </c>
      <c r="D4063" s="0" t="n">
        <v>42</v>
      </c>
      <c r="E4063" s="0" t="n">
        <v>281</v>
      </c>
      <c r="F4063" s="0" t="s">
        <v>29</v>
      </c>
      <c r="G4063" s="5" t="n">
        <f aca="false">OR(C4063="M15",C4063="M10")</f>
        <v>0</v>
      </c>
      <c r="H4063" s="5" t="n">
        <f aca="false">AND(D4063&lt;=7,D4063&gt;=4)</f>
        <v>0</v>
      </c>
      <c r="I4063" s="5" t="n">
        <f aca="false">AND(B4063&gt;=$P$1,B4063&lt;=$Q$1)</f>
        <v>0</v>
      </c>
      <c r="J4063" s="0" t="n">
        <f aca="false">VLOOKUP(D4063,Товар!$A$1:$F$61,5)</f>
        <v>500</v>
      </c>
      <c r="K4063" s="5" t="n">
        <f aca="false">IF(F4063="Поступление",TRUE())</f>
        <v>0</v>
      </c>
      <c r="L4063" s="5" t="n">
        <f aca="false">AND(G4063,H4063,I4063,K4063)</f>
        <v>0</v>
      </c>
      <c r="M4063" s="0" t="n">
        <f aca="false">IF(L4063,1,0)</f>
        <v>0</v>
      </c>
      <c r="N4063" s="0" t="n">
        <f aca="false">E4063*J4063*M4063</f>
        <v>0</v>
      </c>
    </row>
    <row r="4064" customFormat="false" ht="14.25" hidden="false" customHeight="false" outlineLevel="0" collapsed="false">
      <c r="A4064" s="0" t="n">
        <v>4063</v>
      </c>
      <c r="B4064" s="3" t="n">
        <v>45152</v>
      </c>
      <c r="C4064" s="4" t="s">
        <v>18</v>
      </c>
      <c r="D4064" s="0" t="n">
        <v>43</v>
      </c>
      <c r="E4064" s="0" t="n">
        <v>292</v>
      </c>
      <c r="F4064" s="0" t="s">
        <v>29</v>
      </c>
      <c r="G4064" s="5" t="n">
        <f aca="false">OR(C4064="M15",C4064="M10")</f>
        <v>0</v>
      </c>
      <c r="H4064" s="5" t="n">
        <f aca="false">AND(D4064&lt;=7,D4064&gt;=4)</f>
        <v>0</v>
      </c>
      <c r="I4064" s="5" t="n">
        <f aca="false">AND(B4064&gt;=$P$1,B4064&lt;=$Q$1)</f>
        <v>0</v>
      </c>
      <c r="J4064" s="0" t="n">
        <f aca="false">VLOOKUP(D4064,Товар!$A$1:$F$61,5)</f>
        <v>120</v>
      </c>
      <c r="K4064" s="5" t="n">
        <f aca="false">IF(F4064="Поступление",TRUE())</f>
        <v>0</v>
      </c>
      <c r="L4064" s="5" t="n">
        <f aca="false">AND(G4064,H4064,I4064,K4064)</f>
        <v>0</v>
      </c>
      <c r="M4064" s="0" t="n">
        <f aca="false">IF(L4064,1,0)</f>
        <v>0</v>
      </c>
      <c r="N4064" s="0" t="n">
        <f aca="false">E4064*J4064*M4064</f>
        <v>0</v>
      </c>
    </row>
    <row r="4065" customFormat="false" ht="14.25" hidden="false" customHeight="false" outlineLevel="0" collapsed="false">
      <c r="A4065" s="0" t="n">
        <v>4064</v>
      </c>
      <c r="B4065" s="3" t="n">
        <v>45152</v>
      </c>
      <c r="C4065" s="4" t="s">
        <v>18</v>
      </c>
      <c r="D4065" s="0" t="n">
        <v>44</v>
      </c>
      <c r="E4065" s="0" t="n">
        <v>203</v>
      </c>
      <c r="F4065" s="0" t="s">
        <v>29</v>
      </c>
      <c r="G4065" s="5" t="n">
        <f aca="false">OR(C4065="M15",C4065="M10")</f>
        <v>0</v>
      </c>
      <c r="H4065" s="5" t="n">
        <f aca="false">AND(D4065&lt;=7,D4065&gt;=4)</f>
        <v>0</v>
      </c>
      <c r="I4065" s="5" t="n">
        <f aca="false">AND(B4065&gt;=$P$1,B4065&lt;=$Q$1)</f>
        <v>0</v>
      </c>
      <c r="J4065" s="0" t="n">
        <f aca="false">VLOOKUP(D4065,Товар!$A$1:$F$61,5)</f>
        <v>200</v>
      </c>
      <c r="K4065" s="5" t="n">
        <f aca="false">IF(F4065="Поступление",TRUE())</f>
        <v>0</v>
      </c>
      <c r="L4065" s="5" t="n">
        <f aca="false">AND(G4065,H4065,I4065,K4065)</f>
        <v>0</v>
      </c>
      <c r="M4065" s="0" t="n">
        <f aca="false">IF(L4065,1,0)</f>
        <v>0</v>
      </c>
      <c r="N4065" s="0" t="n">
        <f aca="false">E4065*J4065*M4065</f>
        <v>0</v>
      </c>
    </row>
    <row r="4066" customFormat="false" ht="14.25" hidden="false" customHeight="false" outlineLevel="0" collapsed="false">
      <c r="A4066" s="0" t="n">
        <v>4065</v>
      </c>
      <c r="B4066" s="3" t="n">
        <v>45152</v>
      </c>
      <c r="C4066" s="4" t="s">
        <v>18</v>
      </c>
      <c r="D4066" s="0" t="n">
        <v>45</v>
      </c>
      <c r="E4066" s="0" t="n">
        <v>214</v>
      </c>
      <c r="F4066" s="0" t="s">
        <v>29</v>
      </c>
      <c r="G4066" s="5" t="n">
        <f aca="false">OR(C4066="M15",C4066="M10")</f>
        <v>0</v>
      </c>
      <c r="H4066" s="5" t="n">
        <f aca="false">AND(D4066&lt;=7,D4066&gt;=4)</f>
        <v>0</v>
      </c>
      <c r="I4066" s="5" t="n">
        <f aca="false">AND(B4066&gt;=$P$1,B4066&lt;=$Q$1)</f>
        <v>0</v>
      </c>
      <c r="J4066" s="0" t="n">
        <f aca="false">VLOOKUP(D4066,Товар!$A$1:$F$61,5)</f>
        <v>200</v>
      </c>
      <c r="K4066" s="5" t="n">
        <f aca="false">IF(F4066="Поступление",TRUE())</f>
        <v>0</v>
      </c>
      <c r="L4066" s="5" t="n">
        <f aca="false">AND(G4066,H4066,I4066,K4066)</f>
        <v>0</v>
      </c>
      <c r="M4066" s="0" t="n">
        <f aca="false">IF(L4066,1,0)</f>
        <v>0</v>
      </c>
      <c r="N4066" s="0" t="n">
        <f aca="false">E4066*J4066*M4066</f>
        <v>0</v>
      </c>
    </row>
    <row r="4067" customFormat="false" ht="14.25" hidden="false" customHeight="false" outlineLevel="0" collapsed="false">
      <c r="A4067" s="0" t="n">
        <v>4066</v>
      </c>
      <c r="B4067" s="3" t="n">
        <v>45152</v>
      </c>
      <c r="C4067" s="4" t="s">
        <v>18</v>
      </c>
      <c r="D4067" s="0" t="n">
        <v>46</v>
      </c>
      <c r="E4067" s="0" t="n">
        <v>225</v>
      </c>
      <c r="F4067" s="0" t="s">
        <v>29</v>
      </c>
      <c r="G4067" s="5" t="n">
        <f aca="false">OR(C4067="M15",C4067="M10")</f>
        <v>0</v>
      </c>
      <c r="H4067" s="5" t="n">
        <f aca="false">AND(D4067&lt;=7,D4067&gt;=4)</f>
        <v>0</v>
      </c>
      <c r="I4067" s="5" t="n">
        <f aca="false">AND(B4067&gt;=$P$1,B4067&lt;=$Q$1)</f>
        <v>0</v>
      </c>
      <c r="J4067" s="0" t="n">
        <f aca="false">VLOOKUP(D4067,Товар!$A$1:$F$61,5)</f>
        <v>300</v>
      </c>
      <c r="K4067" s="5" t="n">
        <f aca="false">IF(F4067="Поступление",TRUE())</f>
        <v>0</v>
      </c>
      <c r="L4067" s="5" t="n">
        <f aca="false">AND(G4067,H4067,I4067,K4067)</f>
        <v>0</v>
      </c>
      <c r="M4067" s="0" t="n">
        <f aca="false">IF(L4067,1,0)</f>
        <v>0</v>
      </c>
      <c r="N4067" s="0" t="n">
        <f aca="false">E4067*J4067*M4067</f>
        <v>0</v>
      </c>
    </row>
    <row r="4068" customFormat="false" ht="14.25" hidden="false" customHeight="false" outlineLevel="0" collapsed="false">
      <c r="A4068" s="0" t="n">
        <v>4067</v>
      </c>
      <c r="B4068" s="3" t="n">
        <v>45152</v>
      </c>
      <c r="C4068" s="4" t="s">
        <v>18</v>
      </c>
      <c r="D4068" s="0" t="n">
        <v>47</v>
      </c>
      <c r="E4068" s="0" t="n">
        <v>357</v>
      </c>
      <c r="F4068" s="0" t="s">
        <v>29</v>
      </c>
      <c r="G4068" s="5" t="n">
        <f aca="false">OR(C4068="M15",C4068="M10")</f>
        <v>0</v>
      </c>
      <c r="H4068" s="5" t="n">
        <f aca="false">AND(D4068&lt;=7,D4068&gt;=4)</f>
        <v>0</v>
      </c>
      <c r="I4068" s="5" t="n">
        <f aca="false">AND(B4068&gt;=$P$1,B4068&lt;=$Q$1)</f>
        <v>0</v>
      </c>
      <c r="J4068" s="0" t="n">
        <f aca="false">VLOOKUP(D4068,Товар!$A$1:$F$61,5)</f>
        <v>300</v>
      </c>
      <c r="K4068" s="5" t="n">
        <f aca="false">IF(F4068="Поступление",TRUE())</f>
        <v>0</v>
      </c>
      <c r="L4068" s="5" t="n">
        <f aca="false">AND(G4068,H4068,I4068,K4068)</f>
        <v>0</v>
      </c>
      <c r="M4068" s="0" t="n">
        <f aca="false">IF(L4068,1,0)</f>
        <v>0</v>
      </c>
      <c r="N4068" s="0" t="n">
        <f aca="false">E4068*J4068*M4068</f>
        <v>0</v>
      </c>
    </row>
    <row r="4069" customFormat="false" ht="14.25" hidden="false" customHeight="false" outlineLevel="0" collapsed="false">
      <c r="A4069" s="0" t="n">
        <v>4068</v>
      </c>
      <c r="B4069" s="3" t="n">
        <v>45152</v>
      </c>
      <c r="C4069" s="4" t="s">
        <v>18</v>
      </c>
      <c r="D4069" s="0" t="n">
        <v>48</v>
      </c>
      <c r="E4069" s="0" t="n">
        <v>355</v>
      </c>
      <c r="F4069" s="0" t="s">
        <v>29</v>
      </c>
      <c r="G4069" s="5" t="n">
        <f aca="false">OR(C4069="M15",C4069="M10")</f>
        <v>0</v>
      </c>
      <c r="H4069" s="5" t="n">
        <f aca="false">AND(D4069&lt;=7,D4069&gt;=4)</f>
        <v>0</v>
      </c>
      <c r="I4069" s="5" t="n">
        <f aca="false">AND(B4069&gt;=$P$1,B4069&lt;=$Q$1)</f>
        <v>0</v>
      </c>
      <c r="J4069" s="0" t="n">
        <f aca="false">VLOOKUP(D4069,Товар!$A$1:$F$61,5)</f>
        <v>300</v>
      </c>
      <c r="K4069" s="5" t="n">
        <f aca="false">IF(F4069="Поступление",TRUE())</f>
        <v>0</v>
      </c>
      <c r="L4069" s="5" t="n">
        <f aca="false">AND(G4069,H4069,I4069,K4069)</f>
        <v>0</v>
      </c>
      <c r="M4069" s="0" t="n">
        <f aca="false">IF(L4069,1,0)</f>
        <v>0</v>
      </c>
      <c r="N4069" s="0" t="n">
        <f aca="false">E4069*J4069*M4069</f>
        <v>0</v>
      </c>
    </row>
    <row r="4070" customFormat="false" ht="14.25" hidden="false" customHeight="false" outlineLevel="0" collapsed="false">
      <c r="A4070" s="0" t="n">
        <v>4069</v>
      </c>
      <c r="B4070" s="3" t="n">
        <v>45152</v>
      </c>
      <c r="C4070" s="4" t="s">
        <v>18</v>
      </c>
      <c r="D4070" s="0" t="n">
        <v>49</v>
      </c>
      <c r="E4070" s="0" t="n">
        <v>343</v>
      </c>
      <c r="F4070" s="0" t="s">
        <v>29</v>
      </c>
      <c r="G4070" s="5" t="n">
        <f aca="false">OR(C4070="M15",C4070="M10")</f>
        <v>0</v>
      </c>
      <c r="H4070" s="5" t="n">
        <f aca="false">AND(D4070&lt;=7,D4070&gt;=4)</f>
        <v>0</v>
      </c>
      <c r="I4070" s="5" t="n">
        <f aca="false">AND(B4070&gt;=$P$1,B4070&lt;=$Q$1)</f>
        <v>0</v>
      </c>
      <c r="J4070" s="0" t="n">
        <f aca="false">VLOOKUP(D4070,Товар!$A$1:$F$61,5)</f>
        <v>250</v>
      </c>
      <c r="K4070" s="5" t="n">
        <f aca="false">IF(F4070="Поступление",TRUE())</f>
        <v>0</v>
      </c>
      <c r="L4070" s="5" t="n">
        <f aca="false">AND(G4070,H4070,I4070,K4070)</f>
        <v>0</v>
      </c>
      <c r="M4070" s="0" t="n">
        <f aca="false">IF(L4070,1,0)</f>
        <v>0</v>
      </c>
      <c r="N4070" s="0" t="n">
        <f aca="false">E4070*J4070*M4070</f>
        <v>0</v>
      </c>
    </row>
    <row r="4071" customFormat="false" ht="14.25" hidden="false" customHeight="false" outlineLevel="0" collapsed="false">
      <c r="A4071" s="0" t="n">
        <v>4070</v>
      </c>
      <c r="B4071" s="3" t="n">
        <v>45152</v>
      </c>
      <c r="C4071" s="4" t="s">
        <v>18</v>
      </c>
      <c r="D4071" s="0" t="n">
        <v>50</v>
      </c>
      <c r="E4071" s="0" t="n">
        <v>322</v>
      </c>
      <c r="F4071" s="0" t="s">
        <v>29</v>
      </c>
      <c r="G4071" s="5" t="n">
        <f aca="false">OR(C4071="M15",C4071="M10")</f>
        <v>0</v>
      </c>
      <c r="H4071" s="5" t="n">
        <f aca="false">AND(D4071&lt;=7,D4071&gt;=4)</f>
        <v>0</v>
      </c>
      <c r="I4071" s="5" t="n">
        <f aca="false">AND(B4071&gt;=$P$1,B4071&lt;=$Q$1)</f>
        <v>0</v>
      </c>
      <c r="J4071" s="0" t="n">
        <f aca="false">VLOOKUP(D4071,Товар!$A$1:$F$61,5)</f>
        <v>250</v>
      </c>
      <c r="K4071" s="5" t="n">
        <f aca="false">IF(F4071="Поступление",TRUE())</f>
        <v>0</v>
      </c>
      <c r="L4071" s="5" t="n">
        <f aca="false">AND(G4071,H4071,I4071,K4071)</f>
        <v>0</v>
      </c>
      <c r="M4071" s="0" t="n">
        <f aca="false">IF(L4071,1,0)</f>
        <v>0</v>
      </c>
      <c r="N4071" s="0" t="n">
        <f aca="false">E4071*J4071*M4071</f>
        <v>0</v>
      </c>
    </row>
    <row r="4072" customFormat="false" ht="14.25" hidden="false" customHeight="false" outlineLevel="0" collapsed="false">
      <c r="A4072" s="0" t="n">
        <v>4071</v>
      </c>
      <c r="B4072" s="3" t="n">
        <v>45152</v>
      </c>
      <c r="C4072" s="4" t="s">
        <v>18</v>
      </c>
      <c r="D4072" s="0" t="n">
        <v>51</v>
      </c>
      <c r="E4072" s="0" t="n">
        <v>369</v>
      </c>
      <c r="F4072" s="0" t="s">
        <v>29</v>
      </c>
      <c r="G4072" s="5" t="n">
        <f aca="false">OR(C4072="M15",C4072="M10")</f>
        <v>0</v>
      </c>
      <c r="H4072" s="5" t="n">
        <f aca="false">AND(D4072&lt;=7,D4072&gt;=4)</f>
        <v>0</v>
      </c>
      <c r="I4072" s="5" t="n">
        <f aca="false">AND(B4072&gt;=$P$1,B4072&lt;=$Q$1)</f>
        <v>0</v>
      </c>
      <c r="J4072" s="0" t="n">
        <f aca="false">VLOOKUP(D4072,Товар!$A$1:$F$61,5)</f>
        <v>250</v>
      </c>
      <c r="K4072" s="5" t="n">
        <f aca="false">IF(F4072="Поступление",TRUE())</f>
        <v>0</v>
      </c>
      <c r="L4072" s="5" t="n">
        <f aca="false">AND(G4072,H4072,I4072,K4072)</f>
        <v>0</v>
      </c>
      <c r="M4072" s="0" t="n">
        <f aca="false">IF(L4072,1,0)</f>
        <v>0</v>
      </c>
      <c r="N4072" s="0" t="n">
        <f aca="false">E4072*J4072*M4072</f>
        <v>0</v>
      </c>
    </row>
    <row r="4073" customFormat="false" ht="14.25" hidden="false" customHeight="false" outlineLevel="0" collapsed="false">
      <c r="A4073" s="0" t="n">
        <v>4072</v>
      </c>
      <c r="B4073" s="3" t="n">
        <v>45152</v>
      </c>
      <c r="C4073" s="4" t="s">
        <v>18</v>
      </c>
      <c r="D4073" s="0" t="n">
        <v>52</v>
      </c>
      <c r="E4073" s="0" t="n">
        <v>399</v>
      </c>
      <c r="F4073" s="0" t="s">
        <v>29</v>
      </c>
      <c r="G4073" s="5" t="n">
        <f aca="false">OR(C4073="M15",C4073="M10")</f>
        <v>0</v>
      </c>
      <c r="H4073" s="5" t="n">
        <f aca="false">AND(D4073&lt;=7,D4073&gt;=4)</f>
        <v>0</v>
      </c>
      <c r="I4073" s="5" t="n">
        <f aca="false">AND(B4073&gt;=$P$1,B4073&lt;=$Q$1)</f>
        <v>0</v>
      </c>
      <c r="J4073" s="0" t="n">
        <f aca="false">VLOOKUP(D4073,Товар!$A$1:$F$61,5)</f>
        <v>200</v>
      </c>
      <c r="K4073" s="5" t="n">
        <f aca="false">IF(F4073="Поступление",TRUE())</f>
        <v>0</v>
      </c>
      <c r="L4073" s="5" t="n">
        <f aca="false">AND(G4073,H4073,I4073,K4073)</f>
        <v>0</v>
      </c>
      <c r="M4073" s="0" t="n">
        <f aca="false">IF(L4073,1,0)</f>
        <v>0</v>
      </c>
      <c r="N4073" s="0" t="n">
        <f aca="false">E4073*J4073*M4073</f>
        <v>0</v>
      </c>
    </row>
    <row r="4074" customFormat="false" ht="14.25" hidden="false" customHeight="false" outlineLevel="0" collapsed="false">
      <c r="A4074" s="0" t="n">
        <v>4073</v>
      </c>
      <c r="B4074" s="3" t="n">
        <v>45152</v>
      </c>
      <c r="C4074" s="4" t="s">
        <v>18</v>
      </c>
      <c r="D4074" s="0" t="n">
        <v>53</v>
      </c>
      <c r="E4074" s="0" t="n">
        <v>307</v>
      </c>
      <c r="F4074" s="0" t="s">
        <v>29</v>
      </c>
      <c r="G4074" s="5" t="n">
        <f aca="false">OR(C4074="M15",C4074="M10")</f>
        <v>0</v>
      </c>
      <c r="H4074" s="5" t="n">
        <f aca="false">AND(D4074&lt;=7,D4074&gt;=4)</f>
        <v>0</v>
      </c>
      <c r="I4074" s="5" t="n">
        <f aca="false">AND(B4074&gt;=$P$1,B4074&lt;=$Q$1)</f>
        <v>0</v>
      </c>
      <c r="J4074" s="0" t="n">
        <f aca="false">VLOOKUP(D4074,Товар!$A$1:$F$61,5)</f>
        <v>400</v>
      </c>
      <c r="K4074" s="5" t="n">
        <f aca="false">IF(F4074="Поступление",TRUE())</f>
        <v>0</v>
      </c>
      <c r="L4074" s="5" t="n">
        <f aca="false">AND(G4074,H4074,I4074,K4074)</f>
        <v>0</v>
      </c>
      <c r="M4074" s="0" t="n">
        <f aca="false">IF(L4074,1,0)</f>
        <v>0</v>
      </c>
      <c r="N4074" s="0" t="n">
        <f aca="false">E4074*J4074*M4074</f>
        <v>0</v>
      </c>
    </row>
    <row r="4075" customFormat="false" ht="14.25" hidden="false" customHeight="false" outlineLevel="0" collapsed="false">
      <c r="A4075" s="0" t="n">
        <v>4074</v>
      </c>
      <c r="B4075" s="3" t="n">
        <v>45152</v>
      </c>
      <c r="C4075" s="4" t="s">
        <v>18</v>
      </c>
      <c r="D4075" s="0" t="n">
        <v>54</v>
      </c>
      <c r="E4075" s="0" t="n">
        <v>302</v>
      </c>
      <c r="F4075" s="0" t="s">
        <v>29</v>
      </c>
      <c r="G4075" s="5" t="n">
        <f aca="false">OR(C4075="M15",C4075="M10")</f>
        <v>0</v>
      </c>
      <c r="H4075" s="5" t="n">
        <f aca="false">AND(D4075&lt;=7,D4075&gt;=4)</f>
        <v>0</v>
      </c>
      <c r="I4075" s="5" t="n">
        <f aca="false">AND(B4075&gt;=$P$1,B4075&lt;=$Q$1)</f>
        <v>0</v>
      </c>
      <c r="J4075" s="0" t="n">
        <f aca="false">VLOOKUP(D4075,Товар!$A$1:$F$61,5)</f>
        <v>300</v>
      </c>
      <c r="K4075" s="5" t="n">
        <f aca="false">IF(F4075="Поступление",TRUE())</f>
        <v>0</v>
      </c>
      <c r="L4075" s="5" t="n">
        <f aca="false">AND(G4075,H4075,I4075,K4075)</f>
        <v>0</v>
      </c>
      <c r="M4075" s="0" t="n">
        <f aca="false">IF(L4075,1,0)</f>
        <v>0</v>
      </c>
      <c r="N4075" s="0" t="n">
        <f aca="false">E4075*J4075*M4075</f>
        <v>0</v>
      </c>
    </row>
    <row r="4076" customFormat="false" ht="14.25" hidden="false" customHeight="false" outlineLevel="0" collapsed="false">
      <c r="A4076" s="0" t="n">
        <v>4075</v>
      </c>
      <c r="B4076" s="3" t="n">
        <v>45152</v>
      </c>
      <c r="C4076" s="4" t="s">
        <v>18</v>
      </c>
      <c r="D4076" s="0" t="n">
        <v>55</v>
      </c>
      <c r="E4076" s="0" t="n">
        <v>301</v>
      </c>
      <c r="F4076" s="0" t="s">
        <v>29</v>
      </c>
      <c r="G4076" s="5" t="n">
        <f aca="false">OR(C4076="M15",C4076="M10")</f>
        <v>0</v>
      </c>
      <c r="H4076" s="5" t="n">
        <f aca="false">AND(D4076&lt;=7,D4076&gt;=4)</f>
        <v>0</v>
      </c>
      <c r="I4076" s="5" t="n">
        <f aca="false">AND(B4076&gt;=$P$1,B4076&lt;=$Q$1)</f>
        <v>0</v>
      </c>
      <c r="J4076" s="0" t="n">
        <f aca="false">VLOOKUP(D4076,Товар!$A$1:$F$61,5)</f>
        <v>300</v>
      </c>
      <c r="K4076" s="5" t="n">
        <f aca="false">IF(F4076="Поступление",TRUE())</f>
        <v>0</v>
      </c>
      <c r="L4076" s="5" t="n">
        <f aca="false">AND(G4076,H4076,I4076,K4076)</f>
        <v>0</v>
      </c>
      <c r="M4076" s="0" t="n">
        <f aca="false">IF(L4076,1,0)</f>
        <v>0</v>
      </c>
      <c r="N4076" s="0" t="n">
        <f aca="false">E4076*J4076*M4076</f>
        <v>0</v>
      </c>
    </row>
    <row r="4077" customFormat="false" ht="14.25" hidden="false" customHeight="false" outlineLevel="0" collapsed="false">
      <c r="A4077" s="0" t="n">
        <v>4076</v>
      </c>
      <c r="B4077" s="3" t="n">
        <v>45152</v>
      </c>
      <c r="C4077" s="4" t="s">
        <v>18</v>
      </c>
      <c r="D4077" s="0" t="n">
        <v>56</v>
      </c>
      <c r="E4077" s="0" t="n">
        <v>357</v>
      </c>
      <c r="F4077" s="0" t="s">
        <v>29</v>
      </c>
      <c r="G4077" s="5" t="n">
        <f aca="false">OR(C4077="M15",C4077="M10")</f>
        <v>0</v>
      </c>
      <c r="H4077" s="5" t="n">
        <f aca="false">AND(D4077&lt;=7,D4077&gt;=4)</f>
        <v>0</v>
      </c>
      <c r="I4077" s="5" t="n">
        <f aca="false">AND(B4077&gt;=$P$1,B4077&lt;=$Q$1)</f>
        <v>0</v>
      </c>
      <c r="J4077" s="0" t="n">
        <f aca="false">VLOOKUP(D4077,Товар!$A$1:$F$61,5)</f>
        <v>1</v>
      </c>
      <c r="K4077" s="5" t="n">
        <f aca="false">IF(F4077="Поступление",TRUE())</f>
        <v>0</v>
      </c>
      <c r="L4077" s="5" t="n">
        <f aca="false">AND(G4077,H4077,I4077,K4077)</f>
        <v>0</v>
      </c>
      <c r="M4077" s="0" t="n">
        <f aca="false">IF(L4077,1,0)</f>
        <v>0</v>
      </c>
      <c r="N4077" s="0" t="n">
        <f aca="false">E4077*J4077*M4077</f>
        <v>0</v>
      </c>
    </row>
    <row r="4078" customFormat="false" ht="14.25" hidden="false" customHeight="false" outlineLevel="0" collapsed="false">
      <c r="A4078" s="0" t="n">
        <v>4077</v>
      </c>
      <c r="B4078" s="3" t="n">
        <v>45152</v>
      </c>
      <c r="C4078" s="4" t="s">
        <v>18</v>
      </c>
      <c r="D4078" s="0" t="n">
        <v>57</v>
      </c>
      <c r="E4078" s="0" t="n">
        <v>268</v>
      </c>
      <c r="F4078" s="0" t="s">
        <v>29</v>
      </c>
      <c r="G4078" s="5" t="n">
        <f aca="false">OR(C4078="M15",C4078="M10")</f>
        <v>0</v>
      </c>
      <c r="H4078" s="5" t="n">
        <f aca="false">AND(D4078&lt;=7,D4078&gt;=4)</f>
        <v>0</v>
      </c>
      <c r="I4078" s="5" t="n">
        <f aca="false">AND(B4078&gt;=$P$1,B4078&lt;=$Q$1)</f>
        <v>0</v>
      </c>
      <c r="J4078" s="0" t="n">
        <f aca="false">VLOOKUP(D4078,Товар!$A$1:$F$61,5)</f>
        <v>1</v>
      </c>
      <c r="K4078" s="5" t="n">
        <f aca="false">IF(F4078="Поступление",TRUE())</f>
        <v>0</v>
      </c>
      <c r="L4078" s="5" t="n">
        <f aca="false">AND(G4078,H4078,I4078,K4078)</f>
        <v>0</v>
      </c>
      <c r="M4078" s="0" t="n">
        <f aca="false">IF(L4078,1,0)</f>
        <v>0</v>
      </c>
      <c r="N4078" s="0" t="n">
        <f aca="false">E4078*J4078*M4078</f>
        <v>0</v>
      </c>
    </row>
    <row r="4079" customFormat="false" ht="14.25" hidden="false" customHeight="false" outlineLevel="0" collapsed="false">
      <c r="A4079" s="0" t="n">
        <v>4078</v>
      </c>
      <c r="B4079" s="3" t="n">
        <v>45152</v>
      </c>
      <c r="C4079" s="4" t="s">
        <v>18</v>
      </c>
      <c r="D4079" s="0" t="n">
        <v>58</v>
      </c>
      <c r="E4079" s="0" t="n">
        <v>279</v>
      </c>
      <c r="F4079" s="0" t="s">
        <v>29</v>
      </c>
      <c r="G4079" s="5" t="n">
        <f aca="false">OR(C4079="M15",C4079="M10")</f>
        <v>0</v>
      </c>
      <c r="H4079" s="5" t="n">
        <f aca="false">AND(D4079&lt;=7,D4079&gt;=4)</f>
        <v>0</v>
      </c>
      <c r="I4079" s="5" t="n">
        <f aca="false">AND(B4079&gt;=$P$1,B4079&lt;=$Q$1)</f>
        <v>0</v>
      </c>
      <c r="J4079" s="0" t="n">
        <f aca="false">VLOOKUP(D4079,Товар!$A$1:$F$61,5)</f>
        <v>500</v>
      </c>
      <c r="K4079" s="5" t="n">
        <f aca="false">IF(F4079="Поступление",TRUE())</f>
        <v>0</v>
      </c>
      <c r="L4079" s="5" t="n">
        <f aca="false">AND(G4079,H4079,I4079,K4079)</f>
        <v>0</v>
      </c>
      <c r="M4079" s="0" t="n">
        <f aca="false">IF(L4079,1,0)</f>
        <v>0</v>
      </c>
      <c r="N4079" s="0" t="n">
        <f aca="false">E4079*J4079*M4079</f>
        <v>0</v>
      </c>
    </row>
    <row r="4080" customFormat="false" ht="14.25" hidden="false" customHeight="false" outlineLevel="0" collapsed="false">
      <c r="A4080" s="0" t="n">
        <v>4079</v>
      </c>
      <c r="B4080" s="3" t="n">
        <v>45152</v>
      </c>
      <c r="C4080" s="4" t="s">
        <v>18</v>
      </c>
      <c r="D4080" s="0" t="n">
        <v>59</v>
      </c>
      <c r="E4080" s="0" t="n">
        <v>281</v>
      </c>
      <c r="F4080" s="0" t="s">
        <v>29</v>
      </c>
      <c r="G4080" s="5" t="n">
        <f aca="false">OR(C4080="M15",C4080="M10")</f>
        <v>0</v>
      </c>
      <c r="H4080" s="5" t="n">
        <f aca="false">AND(D4080&lt;=7,D4080&gt;=4)</f>
        <v>0</v>
      </c>
      <c r="I4080" s="5" t="n">
        <f aca="false">AND(B4080&gt;=$P$1,B4080&lt;=$Q$1)</f>
        <v>0</v>
      </c>
      <c r="J4080" s="0" t="n">
        <f aca="false">VLOOKUP(D4080,Товар!$A$1:$F$61,5)</f>
        <v>500</v>
      </c>
      <c r="K4080" s="5" t="n">
        <f aca="false">IF(F4080="Поступление",TRUE())</f>
        <v>0</v>
      </c>
      <c r="L4080" s="5" t="n">
        <f aca="false">AND(G4080,H4080,I4080,K4080)</f>
        <v>0</v>
      </c>
      <c r="M4080" s="0" t="n">
        <f aca="false">IF(L4080,1,0)</f>
        <v>0</v>
      </c>
      <c r="N4080" s="0" t="n">
        <f aca="false">E4080*J4080*M4080</f>
        <v>0</v>
      </c>
    </row>
    <row r="4081" customFormat="false" ht="14.25" hidden="false" customHeight="false" outlineLevel="0" collapsed="false">
      <c r="A4081" s="0" t="n">
        <v>4080</v>
      </c>
      <c r="B4081" s="3" t="n">
        <v>45152</v>
      </c>
      <c r="C4081" s="4" t="s">
        <v>18</v>
      </c>
      <c r="D4081" s="0" t="n">
        <v>60</v>
      </c>
      <c r="E4081" s="0" t="n">
        <v>292</v>
      </c>
      <c r="F4081" s="0" t="s">
        <v>29</v>
      </c>
      <c r="G4081" s="5" t="n">
        <f aca="false">OR(C4081="M15",C4081="M10")</f>
        <v>0</v>
      </c>
      <c r="H4081" s="5" t="n">
        <f aca="false">AND(D4081&lt;=7,D4081&gt;=4)</f>
        <v>0</v>
      </c>
      <c r="I4081" s="5" t="n">
        <f aca="false">AND(B4081&gt;=$P$1,B4081&lt;=$Q$1)</f>
        <v>0</v>
      </c>
      <c r="J4081" s="0" t="n">
        <f aca="false">VLOOKUP(D4081,Товар!$A$1:$F$61,5)</f>
        <v>500</v>
      </c>
      <c r="K4081" s="5" t="n">
        <f aca="false">IF(F4081="Поступление",TRUE())</f>
        <v>0</v>
      </c>
      <c r="L4081" s="5" t="n">
        <f aca="false">AND(G4081,H4081,I4081,K4081)</f>
        <v>0</v>
      </c>
      <c r="M4081" s="0" t="n">
        <f aca="false">IF(L4081,1,0)</f>
        <v>0</v>
      </c>
      <c r="N4081" s="0" t="n">
        <f aca="false">E4081*J4081*M4081</f>
        <v>0</v>
      </c>
    </row>
    <row r="4082" customFormat="false" ht="14.25" hidden="false" customHeight="false" outlineLevel="0" collapsed="false">
      <c r="A4082" s="0" t="n">
        <v>4081</v>
      </c>
      <c r="B4082" s="3" t="n">
        <v>45152</v>
      </c>
      <c r="C4082" s="4" t="s">
        <v>19</v>
      </c>
      <c r="D4082" s="0" t="n">
        <v>37</v>
      </c>
      <c r="E4082" s="0" t="n">
        <v>203</v>
      </c>
      <c r="F4082" s="0" t="s">
        <v>29</v>
      </c>
      <c r="G4082" s="5" t="n">
        <f aca="false">OR(C4082="M15",C4082="M10")</f>
        <v>0</v>
      </c>
      <c r="H4082" s="5" t="n">
        <f aca="false">AND(D4082&lt;=7,D4082&gt;=4)</f>
        <v>0</v>
      </c>
      <c r="I4082" s="5" t="n">
        <f aca="false">AND(B4082&gt;=$P$1,B4082&lt;=$Q$1)</f>
        <v>0</v>
      </c>
      <c r="J4082" s="0" t="n">
        <f aca="false">VLOOKUP(D4082,Товар!$A$1:$F$61,5)</f>
        <v>200</v>
      </c>
      <c r="K4082" s="5" t="n">
        <f aca="false">IF(F4082="Поступление",TRUE())</f>
        <v>0</v>
      </c>
      <c r="L4082" s="5" t="n">
        <f aca="false">AND(G4082,H4082,I4082,K4082)</f>
        <v>0</v>
      </c>
      <c r="M4082" s="0" t="n">
        <f aca="false">IF(L4082,1,0)</f>
        <v>0</v>
      </c>
      <c r="N4082" s="0" t="n">
        <f aca="false">E4082*J4082*M4082</f>
        <v>0</v>
      </c>
    </row>
    <row r="4083" customFormat="false" ht="14.25" hidden="false" customHeight="false" outlineLevel="0" collapsed="false">
      <c r="A4083" s="0" t="n">
        <v>4082</v>
      </c>
      <c r="B4083" s="3" t="n">
        <v>45152</v>
      </c>
      <c r="C4083" s="4" t="s">
        <v>19</v>
      </c>
      <c r="D4083" s="0" t="n">
        <v>38</v>
      </c>
      <c r="E4083" s="0" t="n">
        <v>214</v>
      </c>
      <c r="F4083" s="0" t="s">
        <v>29</v>
      </c>
      <c r="G4083" s="5" t="n">
        <f aca="false">OR(C4083="M15",C4083="M10")</f>
        <v>0</v>
      </c>
      <c r="H4083" s="5" t="n">
        <f aca="false">AND(D4083&lt;=7,D4083&gt;=4)</f>
        <v>0</v>
      </c>
      <c r="I4083" s="5" t="n">
        <f aca="false">AND(B4083&gt;=$P$1,B4083&lt;=$Q$1)</f>
        <v>0</v>
      </c>
      <c r="J4083" s="0" t="n">
        <f aca="false">VLOOKUP(D4083,Товар!$A$1:$F$61,5)</f>
        <v>200</v>
      </c>
      <c r="K4083" s="5" t="n">
        <f aca="false">IF(F4083="Поступление",TRUE())</f>
        <v>0</v>
      </c>
      <c r="L4083" s="5" t="n">
        <f aca="false">AND(G4083,H4083,I4083,K4083)</f>
        <v>0</v>
      </c>
      <c r="M4083" s="0" t="n">
        <f aca="false">IF(L4083,1,0)</f>
        <v>0</v>
      </c>
      <c r="N4083" s="0" t="n">
        <f aca="false">E4083*J4083*M4083</f>
        <v>0</v>
      </c>
    </row>
    <row r="4084" customFormat="false" ht="14.25" hidden="false" customHeight="false" outlineLevel="0" collapsed="false">
      <c r="A4084" s="0" t="n">
        <v>4083</v>
      </c>
      <c r="B4084" s="3" t="n">
        <v>45152</v>
      </c>
      <c r="C4084" s="4" t="s">
        <v>19</v>
      </c>
      <c r="D4084" s="0" t="n">
        <v>39</v>
      </c>
      <c r="E4084" s="0" t="n">
        <v>225</v>
      </c>
      <c r="F4084" s="0" t="s">
        <v>29</v>
      </c>
      <c r="G4084" s="5" t="n">
        <f aca="false">OR(C4084="M15",C4084="M10")</f>
        <v>0</v>
      </c>
      <c r="H4084" s="5" t="n">
        <f aca="false">AND(D4084&lt;=7,D4084&gt;=4)</f>
        <v>0</v>
      </c>
      <c r="I4084" s="5" t="n">
        <f aca="false">AND(B4084&gt;=$P$1,B4084&lt;=$Q$1)</f>
        <v>0</v>
      </c>
      <c r="J4084" s="0" t="n">
        <f aca="false">VLOOKUP(D4084,Товар!$A$1:$F$61,5)</f>
        <v>250</v>
      </c>
      <c r="K4084" s="5" t="n">
        <f aca="false">IF(F4084="Поступление",TRUE())</f>
        <v>0</v>
      </c>
      <c r="L4084" s="5" t="n">
        <f aca="false">AND(G4084,H4084,I4084,K4084)</f>
        <v>0</v>
      </c>
      <c r="M4084" s="0" t="n">
        <f aca="false">IF(L4084,1,0)</f>
        <v>0</v>
      </c>
      <c r="N4084" s="0" t="n">
        <f aca="false">E4084*J4084*M4084</f>
        <v>0</v>
      </c>
    </row>
    <row r="4085" customFormat="false" ht="14.25" hidden="false" customHeight="false" outlineLevel="0" collapsed="false">
      <c r="A4085" s="0" t="n">
        <v>4084</v>
      </c>
      <c r="B4085" s="3" t="n">
        <v>45152</v>
      </c>
      <c r="C4085" s="4" t="s">
        <v>19</v>
      </c>
      <c r="D4085" s="0" t="n">
        <v>40</v>
      </c>
      <c r="E4085" s="0" t="n">
        <v>357</v>
      </c>
      <c r="F4085" s="0" t="s">
        <v>29</v>
      </c>
      <c r="G4085" s="5" t="n">
        <f aca="false">OR(C4085="M15",C4085="M10")</f>
        <v>0</v>
      </c>
      <c r="H4085" s="5" t="n">
        <f aca="false">AND(D4085&lt;=7,D4085&gt;=4)</f>
        <v>0</v>
      </c>
      <c r="I4085" s="5" t="n">
        <f aca="false">AND(B4085&gt;=$P$1,B4085&lt;=$Q$1)</f>
        <v>0</v>
      </c>
      <c r="J4085" s="0" t="n">
        <f aca="false">VLOOKUP(D4085,Товар!$A$1:$F$61,5)</f>
        <v>200</v>
      </c>
      <c r="K4085" s="5" t="n">
        <f aca="false">IF(F4085="Поступление",TRUE())</f>
        <v>0</v>
      </c>
      <c r="L4085" s="5" t="n">
        <f aca="false">AND(G4085,H4085,I4085,K4085)</f>
        <v>0</v>
      </c>
      <c r="M4085" s="0" t="n">
        <f aca="false">IF(L4085,1,0)</f>
        <v>0</v>
      </c>
      <c r="N4085" s="0" t="n">
        <f aca="false">E4085*J4085*M4085</f>
        <v>0</v>
      </c>
    </row>
    <row r="4086" customFormat="false" ht="14.25" hidden="false" customHeight="false" outlineLevel="0" collapsed="false">
      <c r="A4086" s="0" t="n">
        <v>4085</v>
      </c>
      <c r="B4086" s="3" t="n">
        <v>45152</v>
      </c>
      <c r="C4086" s="4" t="s">
        <v>19</v>
      </c>
      <c r="D4086" s="0" t="n">
        <v>41</v>
      </c>
      <c r="E4086" s="0" t="n">
        <v>355</v>
      </c>
      <c r="F4086" s="0" t="s">
        <v>29</v>
      </c>
      <c r="G4086" s="5" t="n">
        <f aca="false">OR(C4086="M15",C4086="M10")</f>
        <v>0</v>
      </c>
      <c r="H4086" s="5" t="n">
        <f aca="false">AND(D4086&lt;=7,D4086&gt;=4)</f>
        <v>0</v>
      </c>
      <c r="I4086" s="5" t="n">
        <f aca="false">AND(B4086&gt;=$P$1,B4086&lt;=$Q$1)</f>
        <v>0</v>
      </c>
      <c r="J4086" s="0" t="n">
        <f aca="false">VLOOKUP(D4086,Товар!$A$1:$F$61,5)</f>
        <v>100</v>
      </c>
      <c r="K4086" s="5" t="n">
        <f aca="false">IF(F4086="Поступление",TRUE())</f>
        <v>0</v>
      </c>
      <c r="L4086" s="5" t="n">
        <f aca="false">AND(G4086,H4086,I4086,K4086)</f>
        <v>0</v>
      </c>
      <c r="M4086" s="0" t="n">
        <f aca="false">IF(L4086,1,0)</f>
        <v>0</v>
      </c>
      <c r="N4086" s="0" t="n">
        <f aca="false">E4086*J4086*M4086</f>
        <v>0</v>
      </c>
    </row>
    <row r="4087" customFormat="false" ht="14.25" hidden="false" customHeight="false" outlineLevel="0" collapsed="false">
      <c r="A4087" s="0" t="n">
        <v>4086</v>
      </c>
      <c r="B4087" s="3" t="n">
        <v>45152</v>
      </c>
      <c r="C4087" s="4" t="s">
        <v>19</v>
      </c>
      <c r="D4087" s="0" t="n">
        <v>42</v>
      </c>
      <c r="E4087" s="0" t="n">
        <v>343</v>
      </c>
      <c r="F4087" s="0" t="s">
        <v>29</v>
      </c>
      <c r="G4087" s="5" t="n">
        <f aca="false">OR(C4087="M15",C4087="M10")</f>
        <v>0</v>
      </c>
      <c r="H4087" s="5" t="n">
        <f aca="false">AND(D4087&lt;=7,D4087&gt;=4)</f>
        <v>0</v>
      </c>
      <c r="I4087" s="5" t="n">
        <f aca="false">AND(B4087&gt;=$P$1,B4087&lt;=$Q$1)</f>
        <v>0</v>
      </c>
      <c r="J4087" s="0" t="n">
        <f aca="false">VLOOKUP(D4087,Товар!$A$1:$F$61,5)</f>
        <v>500</v>
      </c>
      <c r="K4087" s="5" t="n">
        <f aca="false">IF(F4087="Поступление",TRUE())</f>
        <v>0</v>
      </c>
      <c r="L4087" s="5" t="n">
        <f aca="false">AND(G4087,H4087,I4087,K4087)</f>
        <v>0</v>
      </c>
      <c r="M4087" s="0" t="n">
        <f aca="false">IF(L4087,1,0)</f>
        <v>0</v>
      </c>
      <c r="N4087" s="0" t="n">
        <f aca="false">E4087*J4087*M4087</f>
        <v>0</v>
      </c>
    </row>
    <row r="4088" customFormat="false" ht="14.25" hidden="false" customHeight="false" outlineLevel="0" collapsed="false">
      <c r="A4088" s="0" t="n">
        <v>4087</v>
      </c>
      <c r="B4088" s="3" t="n">
        <v>45152</v>
      </c>
      <c r="C4088" s="4" t="s">
        <v>19</v>
      </c>
      <c r="D4088" s="0" t="n">
        <v>43</v>
      </c>
      <c r="E4088" s="0" t="n">
        <v>322</v>
      </c>
      <c r="F4088" s="0" t="s">
        <v>29</v>
      </c>
      <c r="G4088" s="5" t="n">
        <f aca="false">OR(C4088="M15",C4088="M10")</f>
        <v>0</v>
      </c>
      <c r="H4088" s="5" t="n">
        <f aca="false">AND(D4088&lt;=7,D4088&gt;=4)</f>
        <v>0</v>
      </c>
      <c r="I4088" s="5" t="n">
        <f aca="false">AND(B4088&gt;=$P$1,B4088&lt;=$Q$1)</f>
        <v>0</v>
      </c>
      <c r="J4088" s="0" t="n">
        <f aca="false">VLOOKUP(D4088,Товар!$A$1:$F$61,5)</f>
        <v>120</v>
      </c>
      <c r="K4088" s="5" t="n">
        <f aca="false">IF(F4088="Поступление",TRUE())</f>
        <v>0</v>
      </c>
      <c r="L4088" s="5" t="n">
        <f aca="false">AND(G4088,H4088,I4088,K4088)</f>
        <v>0</v>
      </c>
      <c r="M4088" s="0" t="n">
        <f aca="false">IF(L4088,1,0)</f>
        <v>0</v>
      </c>
      <c r="N4088" s="0" t="n">
        <f aca="false">E4088*J4088*M4088</f>
        <v>0</v>
      </c>
    </row>
    <row r="4089" customFormat="false" ht="14.25" hidden="false" customHeight="false" outlineLevel="0" collapsed="false">
      <c r="A4089" s="0" t="n">
        <v>4088</v>
      </c>
      <c r="B4089" s="3" t="n">
        <v>45152</v>
      </c>
      <c r="C4089" s="4" t="s">
        <v>19</v>
      </c>
      <c r="D4089" s="0" t="n">
        <v>44</v>
      </c>
      <c r="E4089" s="0" t="n">
        <v>369</v>
      </c>
      <c r="F4089" s="0" t="s">
        <v>29</v>
      </c>
      <c r="G4089" s="5" t="n">
        <f aca="false">OR(C4089="M15",C4089="M10")</f>
        <v>0</v>
      </c>
      <c r="H4089" s="5" t="n">
        <f aca="false">AND(D4089&lt;=7,D4089&gt;=4)</f>
        <v>0</v>
      </c>
      <c r="I4089" s="5" t="n">
        <f aca="false">AND(B4089&gt;=$P$1,B4089&lt;=$Q$1)</f>
        <v>0</v>
      </c>
      <c r="J4089" s="0" t="n">
        <f aca="false">VLOOKUP(D4089,Товар!$A$1:$F$61,5)</f>
        <v>200</v>
      </c>
      <c r="K4089" s="5" t="n">
        <f aca="false">IF(F4089="Поступление",TRUE())</f>
        <v>0</v>
      </c>
      <c r="L4089" s="5" t="n">
        <f aca="false">AND(G4089,H4089,I4089,K4089)</f>
        <v>0</v>
      </c>
      <c r="M4089" s="0" t="n">
        <f aca="false">IF(L4089,1,0)</f>
        <v>0</v>
      </c>
      <c r="N4089" s="0" t="n">
        <f aca="false">E4089*J4089*M4089</f>
        <v>0</v>
      </c>
    </row>
    <row r="4090" customFormat="false" ht="14.25" hidden="false" customHeight="false" outlineLevel="0" collapsed="false">
      <c r="A4090" s="0" t="n">
        <v>4089</v>
      </c>
      <c r="B4090" s="3" t="n">
        <v>45152</v>
      </c>
      <c r="C4090" s="4" t="s">
        <v>19</v>
      </c>
      <c r="D4090" s="0" t="n">
        <v>45</v>
      </c>
      <c r="E4090" s="0" t="n">
        <v>399</v>
      </c>
      <c r="F4090" s="0" t="s">
        <v>29</v>
      </c>
      <c r="G4090" s="5" t="n">
        <f aca="false">OR(C4090="M15",C4090="M10")</f>
        <v>0</v>
      </c>
      <c r="H4090" s="5" t="n">
        <f aca="false">AND(D4090&lt;=7,D4090&gt;=4)</f>
        <v>0</v>
      </c>
      <c r="I4090" s="5" t="n">
        <f aca="false">AND(B4090&gt;=$P$1,B4090&lt;=$Q$1)</f>
        <v>0</v>
      </c>
      <c r="J4090" s="0" t="n">
        <f aca="false">VLOOKUP(D4090,Товар!$A$1:$F$61,5)</f>
        <v>200</v>
      </c>
      <c r="K4090" s="5" t="n">
        <f aca="false">IF(F4090="Поступление",TRUE())</f>
        <v>0</v>
      </c>
      <c r="L4090" s="5" t="n">
        <f aca="false">AND(G4090,H4090,I4090,K4090)</f>
        <v>0</v>
      </c>
      <c r="M4090" s="0" t="n">
        <f aca="false">IF(L4090,1,0)</f>
        <v>0</v>
      </c>
      <c r="N4090" s="0" t="n">
        <f aca="false">E4090*J4090*M4090</f>
        <v>0</v>
      </c>
    </row>
    <row r="4091" customFormat="false" ht="14.25" hidden="false" customHeight="false" outlineLevel="0" collapsed="false">
      <c r="A4091" s="0" t="n">
        <v>4090</v>
      </c>
      <c r="B4091" s="3" t="n">
        <v>45152</v>
      </c>
      <c r="C4091" s="4" t="s">
        <v>19</v>
      </c>
      <c r="D4091" s="0" t="n">
        <v>46</v>
      </c>
      <c r="E4091" s="0" t="n">
        <v>307</v>
      </c>
      <c r="F4091" s="0" t="s">
        <v>29</v>
      </c>
      <c r="G4091" s="5" t="n">
        <f aca="false">OR(C4091="M15",C4091="M10")</f>
        <v>0</v>
      </c>
      <c r="H4091" s="5" t="n">
        <f aca="false">AND(D4091&lt;=7,D4091&gt;=4)</f>
        <v>0</v>
      </c>
      <c r="I4091" s="5" t="n">
        <f aca="false">AND(B4091&gt;=$P$1,B4091&lt;=$Q$1)</f>
        <v>0</v>
      </c>
      <c r="J4091" s="0" t="n">
        <f aca="false">VLOOKUP(D4091,Товар!$A$1:$F$61,5)</f>
        <v>300</v>
      </c>
      <c r="K4091" s="5" t="n">
        <f aca="false">IF(F4091="Поступление",TRUE())</f>
        <v>0</v>
      </c>
      <c r="L4091" s="5" t="n">
        <f aca="false">AND(G4091,H4091,I4091,K4091)</f>
        <v>0</v>
      </c>
      <c r="M4091" s="0" t="n">
        <f aca="false">IF(L4091,1,0)</f>
        <v>0</v>
      </c>
      <c r="N4091" s="0" t="n">
        <f aca="false">E4091*J4091*M4091</f>
        <v>0</v>
      </c>
    </row>
    <row r="4092" customFormat="false" ht="14.25" hidden="false" customHeight="false" outlineLevel="0" collapsed="false">
      <c r="A4092" s="0" t="n">
        <v>4091</v>
      </c>
      <c r="B4092" s="3" t="n">
        <v>45152</v>
      </c>
      <c r="C4092" s="4" t="s">
        <v>19</v>
      </c>
      <c r="D4092" s="0" t="n">
        <v>47</v>
      </c>
      <c r="E4092" s="0" t="n">
        <v>302</v>
      </c>
      <c r="F4092" s="0" t="s">
        <v>29</v>
      </c>
      <c r="G4092" s="5" t="n">
        <f aca="false">OR(C4092="M15",C4092="M10")</f>
        <v>0</v>
      </c>
      <c r="H4092" s="5" t="n">
        <f aca="false">AND(D4092&lt;=7,D4092&gt;=4)</f>
        <v>0</v>
      </c>
      <c r="I4092" s="5" t="n">
        <f aca="false">AND(B4092&gt;=$P$1,B4092&lt;=$Q$1)</f>
        <v>0</v>
      </c>
      <c r="J4092" s="0" t="n">
        <f aca="false">VLOOKUP(D4092,Товар!$A$1:$F$61,5)</f>
        <v>300</v>
      </c>
      <c r="K4092" s="5" t="n">
        <f aca="false">IF(F4092="Поступление",TRUE())</f>
        <v>0</v>
      </c>
      <c r="L4092" s="5" t="n">
        <f aca="false">AND(G4092,H4092,I4092,K4092)</f>
        <v>0</v>
      </c>
      <c r="M4092" s="0" t="n">
        <f aca="false">IF(L4092,1,0)</f>
        <v>0</v>
      </c>
      <c r="N4092" s="0" t="n">
        <f aca="false">E4092*J4092*M4092</f>
        <v>0</v>
      </c>
    </row>
    <row r="4093" customFormat="false" ht="14.25" hidden="false" customHeight="false" outlineLevel="0" collapsed="false">
      <c r="A4093" s="0" t="n">
        <v>4092</v>
      </c>
      <c r="B4093" s="3" t="n">
        <v>45152</v>
      </c>
      <c r="C4093" s="4" t="s">
        <v>19</v>
      </c>
      <c r="D4093" s="0" t="n">
        <v>48</v>
      </c>
      <c r="E4093" s="0" t="n">
        <v>301</v>
      </c>
      <c r="F4093" s="0" t="s">
        <v>29</v>
      </c>
      <c r="G4093" s="5" t="n">
        <f aca="false">OR(C4093="M15",C4093="M10")</f>
        <v>0</v>
      </c>
      <c r="H4093" s="5" t="n">
        <f aca="false">AND(D4093&lt;=7,D4093&gt;=4)</f>
        <v>0</v>
      </c>
      <c r="I4093" s="5" t="n">
        <f aca="false">AND(B4093&gt;=$P$1,B4093&lt;=$Q$1)</f>
        <v>0</v>
      </c>
      <c r="J4093" s="0" t="n">
        <f aca="false">VLOOKUP(D4093,Товар!$A$1:$F$61,5)</f>
        <v>300</v>
      </c>
      <c r="K4093" s="5" t="n">
        <f aca="false">IF(F4093="Поступление",TRUE())</f>
        <v>0</v>
      </c>
      <c r="L4093" s="5" t="n">
        <f aca="false">AND(G4093,H4093,I4093,K4093)</f>
        <v>0</v>
      </c>
      <c r="M4093" s="0" t="n">
        <f aca="false">IF(L4093,1,0)</f>
        <v>0</v>
      </c>
      <c r="N4093" s="0" t="n">
        <f aca="false">E4093*J4093*M4093</f>
        <v>0</v>
      </c>
    </row>
    <row r="4094" customFormat="false" ht="14.25" hidden="false" customHeight="false" outlineLevel="0" collapsed="false">
      <c r="A4094" s="0" t="n">
        <v>4093</v>
      </c>
      <c r="B4094" s="3" t="n">
        <v>45152</v>
      </c>
      <c r="C4094" s="4" t="s">
        <v>19</v>
      </c>
      <c r="D4094" s="0" t="n">
        <v>49</v>
      </c>
      <c r="E4094" s="0" t="n">
        <v>357</v>
      </c>
      <c r="F4094" s="0" t="s">
        <v>29</v>
      </c>
      <c r="G4094" s="5" t="n">
        <f aca="false">OR(C4094="M15",C4094="M10")</f>
        <v>0</v>
      </c>
      <c r="H4094" s="5" t="n">
        <f aca="false">AND(D4094&lt;=7,D4094&gt;=4)</f>
        <v>0</v>
      </c>
      <c r="I4094" s="5" t="n">
        <f aca="false">AND(B4094&gt;=$P$1,B4094&lt;=$Q$1)</f>
        <v>0</v>
      </c>
      <c r="J4094" s="0" t="n">
        <f aca="false">VLOOKUP(D4094,Товар!$A$1:$F$61,5)</f>
        <v>250</v>
      </c>
      <c r="K4094" s="5" t="n">
        <f aca="false">IF(F4094="Поступление",TRUE())</f>
        <v>0</v>
      </c>
      <c r="L4094" s="5" t="n">
        <f aca="false">AND(G4094,H4094,I4094,K4094)</f>
        <v>0</v>
      </c>
      <c r="M4094" s="0" t="n">
        <f aca="false">IF(L4094,1,0)</f>
        <v>0</v>
      </c>
      <c r="N4094" s="0" t="n">
        <f aca="false">E4094*J4094*M4094</f>
        <v>0</v>
      </c>
    </row>
    <row r="4095" customFormat="false" ht="14.25" hidden="false" customHeight="false" outlineLevel="0" collapsed="false">
      <c r="A4095" s="0" t="n">
        <v>4094</v>
      </c>
      <c r="B4095" s="3" t="n">
        <v>45152</v>
      </c>
      <c r="C4095" s="4" t="s">
        <v>19</v>
      </c>
      <c r="D4095" s="0" t="n">
        <v>50</v>
      </c>
      <c r="E4095" s="0" t="n">
        <v>268</v>
      </c>
      <c r="F4095" s="0" t="s">
        <v>29</v>
      </c>
      <c r="G4095" s="5" t="n">
        <f aca="false">OR(C4095="M15",C4095="M10")</f>
        <v>0</v>
      </c>
      <c r="H4095" s="5" t="n">
        <f aca="false">AND(D4095&lt;=7,D4095&gt;=4)</f>
        <v>0</v>
      </c>
      <c r="I4095" s="5" t="n">
        <f aca="false">AND(B4095&gt;=$P$1,B4095&lt;=$Q$1)</f>
        <v>0</v>
      </c>
      <c r="J4095" s="0" t="n">
        <f aca="false">VLOOKUP(D4095,Товар!$A$1:$F$61,5)</f>
        <v>250</v>
      </c>
      <c r="K4095" s="5" t="n">
        <f aca="false">IF(F4095="Поступление",TRUE())</f>
        <v>0</v>
      </c>
      <c r="L4095" s="5" t="n">
        <f aca="false">AND(G4095,H4095,I4095,K4095)</f>
        <v>0</v>
      </c>
      <c r="M4095" s="0" t="n">
        <f aca="false">IF(L4095,1,0)</f>
        <v>0</v>
      </c>
      <c r="N4095" s="0" t="n">
        <f aca="false">E4095*J4095*M4095</f>
        <v>0</v>
      </c>
    </row>
    <row r="4096" customFormat="false" ht="14.25" hidden="false" customHeight="false" outlineLevel="0" collapsed="false">
      <c r="A4096" s="0" t="n">
        <v>4095</v>
      </c>
      <c r="B4096" s="3" t="n">
        <v>45152</v>
      </c>
      <c r="C4096" s="4" t="s">
        <v>19</v>
      </c>
      <c r="D4096" s="0" t="n">
        <v>51</v>
      </c>
      <c r="E4096" s="0" t="n">
        <v>279</v>
      </c>
      <c r="F4096" s="0" t="s">
        <v>29</v>
      </c>
      <c r="G4096" s="5" t="n">
        <f aca="false">OR(C4096="M15",C4096="M10")</f>
        <v>0</v>
      </c>
      <c r="H4096" s="5" t="n">
        <f aca="false">AND(D4096&lt;=7,D4096&gt;=4)</f>
        <v>0</v>
      </c>
      <c r="I4096" s="5" t="n">
        <f aca="false">AND(B4096&gt;=$P$1,B4096&lt;=$Q$1)</f>
        <v>0</v>
      </c>
      <c r="J4096" s="0" t="n">
        <f aca="false">VLOOKUP(D4096,Товар!$A$1:$F$61,5)</f>
        <v>250</v>
      </c>
      <c r="K4096" s="5" t="n">
        <f aca="false">IF(F4096="Поступление",TRUE())</f>
        <v>0</v>
      </c>
      <c r="L4096" s="5" t="n">
        <f aca="false">AND(G4096,H4096,I4096,K4096)</f>
        <v>0</v>
      </c>
      <c r="M4096" s="0" t="n">
        <f aca="false">IF(L4096,1,0)</f>
        <v>0</v>
      </c>
      <c r="N4096" s="0" t="n">
        <f aca="false">E4096*J4096*M4096</f>
        <v>0</v>
      </c>
    </row>
    <row r="4097" customFormat="false" ht="14.25" hidden="false" customHeight="false" outlineLevel="0" collapsed="false">
      <c r="A4097" s="0" t="n">
        <v>4096</v>
      </c>
      <c r="B4097" s="3" t="n">
        <v>45152</v>
      </c>
      <c r="C4097" s="4" t="s">
        <v>19</v>
      </c>
      <c r="D4097" s="0" t="n">
        <v>52</v>
      </c>
      <c r="E4097" s="0" t="n">
        <v>281</v>
      </c>
      <c r="F4097" s="0" t="s">
        <v>29</v>
      </c>
      <c r="G4097" s="5" t="n">
        <f aca="false">OR(C4097="M15",C4097="M10")</f>
        <v>0</v>
      </c>
      <c r="H4097" s="5" t="n">
        <f aca="false">AND(D4097&lt;=7,D4097&gt;=4)</f>
        <v>0</v>
      </c>
      <c r="I4097" s="5" t="n">
        <f aca="false">AND(B4097&gt;=$P$1,B4097&lt;=$Q$1)</f>
        <v>0</v>
      </c>
      <c r="J4097" s="0" t="n">
        <f aca="false">VLOOKUP(D4097,Товар!$A$1:$F$61,5)</f>
        <v>200</v>
      </c>
      <c r="K4097" s="5" t="n">
        <f aca="false">IF(F4097="Поступление",TRUE())</f>
        <v>0</v>
      </c>
      <c r="L4097" s="5" t="n">
        <f aca="false">AND(G4097,H4097,I4097,K4097)</f>
        <v>0</v>
      </c>
      <c r="M4097" s="0" t="n">
        <f aca="false">IF(L4097,1,0)</f>
        <v>0</v>
      </c>
      <c r="N4097" s="0" t="n">
        <f aca="false">E4097*J4097*M4097</f>
        <v>0</v>
      </c>
    </row>
    <row r="4098" customFormat="false" ht="14.25" hidden="false" customHeight="false" outlineLevel="0" collapsed="false">
      <c r="A4098" s="0" t="n">
        <v>4097</v>
      </c>
      <c r="B4098" s="3" t="n">
        <v>45152</v>
      </c>
      <c r="C4098" s="4" t="s">
        <v>19</v>
      </c>
      <c r="D4098" s="0" t="n">
        <v>53</v>
      </c>
      <c r="E4098" s="0" t="n">
        <v>292</v>
      </c>
      <c r="F4098" s="0" t="s">
        <v>29</v>
      </c>
      <c r="G4098" s="5" t="n">
        <f aca="false">OR(C4098="M15",C4098="M10")</f>
        <v>0</v>
      </c>
      <c r="H4098" s="5" t="n">
        <f aca="false">AND(D4098&lt;=7,D4098&gt;=4)</f>
        <v>0</v>
      </c>
      <c r="I4098" s="5" t="n">
        <f aca="false">AND(B4098&gt;=$P$1,B4098&lt;=$Q$1)</f>
        <v>0</v>
      </c>
      <c r="J4098" s="0" t="n">
        <f aca="false">VLOOKUP(D4098,Товар!$A$1:$F$61,5)</f>
        <v>400</v>
      </c>
      <c r="K4098" s="5" t="n">
        <f aca="false">IF(F4098="Поступление",TRUE())</f>
        <v>0</v>
      </c>
      <c r="L4098" s="5" t="n">
        <f aca="false">AND(G4098,H4098,I4098,K4098)</f>
        <v>0</v>
      </c>
      <c r="M4098" s="0" t="n">
        <f aca="false">IF(L4098,1,0)</f>
        <v>0</v>
      </c>
      <c r="N4098" s="0" t="n">
        <f aca="false">E4098*J4098*M4098</f>
        <v>0</v>
      </c>
    </row>
    <row r="4099" customFormat="false" ht="14.25" hidden="false" customHeight="false" outlineLevel="0" collapsed="false">
      <c r="A4099" s="0" t="n">
        <v>4098</v>
      </c>
      <c r="B4099" s="3" t="n">
        <v>45152</v>
      </c>
      <c r="C4099" s="4" t="s">
        <v>19</v>
      </c>
      <c r="D4099" s="0" t="n">
        <v>54</v>
      </c>
      <c r="E4099" s="0" t="n">
        <v>203</v>
      </c>
      <c r="F4099" s="0" t="s">
        <v>29</v>
      </c>
      <c r="G4099" s="5" t="n">
        <f aca="false">OR(C4099="M15",C4099="M10")</f>
        <v>0</v>
      </c>
      <c r="H4099" s="5" t="n">
        <f aca="false">AND(D4099&lt;=7,D4099&gt;=4)</f>
        <v>0</v>
      </c>
      <c r="I4099" s="5" t="n">
        <f aca="false">AND(B4099&gt;=$P$1,B4099&lt;=$Q$1)</f>
        <v>0</v>
      </c>
      <c r="J4099" s="0" t="n">
        <f aca="false">VLOOKUP(D4099,Товар!$A$1:$F$61,5)</f>
        <v>300</v>
      </c>
      <c r="K4099" s="5" t="n">
        <f aca="false">IF(F4099="Поступление",TRUE())</f>
        <v>0</v>
      </c>
      <c r="L4099" s="5" t="n">
        <f aca="false">AND(G4099,H4099,I4099,K4099)</f>
        <v>0</v>
      </c>
      <c r="M4099" s="0" t="n">
        <f aca="false">IF(L4099,1,0)</f>
        <v>0</v>
      </c>
      <c r="N4099" s="0" t="n">
        <f aca="false">E4099*J4099*M4099</f>
        <v>0</v>
      </c>
    </row>
    <row r="4100" customFormat="false" ht="14.25" hidden="false" customHeight="false" outlineLevel="0" collapsed="false">
      <c r="A4100" s="0" t="n">
        <v>4099</v>
      </c>
      <c r="B4100" s="3" t="n">
        <v>45152</v>
      </c>
      <c r="C4100" s="4" t="s">
        <v>19</v>
      </c>
      <c r="D4100" s="0" t="n">
        <v>55</v>
      </c>
      <c r="E4100" s="0" t="n">
        <v>214</v>
      </c>
      <c r="F4100" s="0" t="s">
        <v>29</v>
      </c>
      <c r="G4100" s="5" t="n">
        <f aca="false">OR(C4100="M15",C4100="M10")</f>
        <v>0</v>
      </c>
      <c r="H4100" s="5" t="n">
        <f aca="false">AND(D4100&lt;=7,D4100&gt;=4)</f>
        <v>0</v>
      </c>
      <c r="I4100" s="5" t="n">
        <f aca="false">AND(B4100&gt;=$P$1,B4100&lt;=$Q$1)</f>
        <v>0</v>
      </c>
      <c r="J4100" s="0" t="n">
        <f aca="false">VLOOKUP(D4100,Товар!$A$1:$F$61,5)</f>
        <v>300</v>
      </c>
      <c r="K4100" s="5" t="n">
        <f aca="false">IF(F4100="Поступление",TRUE())</f>
        <v>0</v>
      </c>
      <c r="L4100" s="5" t="n">
        <f aca="false">AND(G4100,H4100,I4100,K4100)</f>
        <v>0</v>
      </c>
      <c r="M4100" s="0" t="n">
        <f aca="false">IF(L4100,1,0)</f>
        <v>0</v>
      </c>
      <c r="N4100" s="0" t="n">
        <f aca="false">E4100*J4100*M4100</f>
        <v>0</v>
      </c>
    </row>
    <row r="4101" customFormat="false" ht="14.25" hidden="false" customHeight="false" outlineLevel="0" collapsed="false">
      <c r="A4101" s="0" t="n">
        <v>4100</v>
      </c>
      <c r="B4101" s="3" t="n">
        <v>45152</v>
      </c>
      <c r="C4101" s="4" t="s">
        <v>19</v>
      </c>
      <c r="D4101" s="0" t="n">
        <v>56</v>
      </c>
      <c r="E4101" s="0" t="n">
        <v>225</v>
      </c>
      <c r="F4101" s="0" t="s">
        <v>29</v>
      </c>
      <c r="G4101" s="5" t="n">
        <f aca="false">OR(C4101="M15",C4101="M10")</f>
        <v>0</v>
      </c>
      <c r="H4101" s="5" t="n">
        <f aca="false">AND(D4101&lt;=7,D4101&gt;=4)</f>
        <v>0</v>
      </c>
      <c r="I4101" s="5" t="n">
        <f aca="false">AND(B4101&gt;=$P$1,B4101&lt;=$Q$1)</f>
        <v>0</v>
      </c>
      <c r="J4101" s="0" t="n">
        <f aca="false">VLOOKUP(D4101,Товар!$A$1:$F$61,5)</f>
        <v>1</v>
      </c>
      <c r="K4101" s="5" t="n">
        <f aca="false">IF(F4101="Поступление",TRUE())</f>
        <v>0</v>
      </c>
      <c r="L4101" s="5" t="n">
        <f aca="false">AND(G4101,H4101,I4101,K4101)</f>
        <v>0</v>
      </c>
      <c r="M4101" s="0" t="n">
        <f aca="false">IF(L4101,1,0)</f>
        <v>0</v>
      </c>
      <c r="N4101" s="0" t="n">
        <f aca="false">E4101*J4101*M4101</f>
        <v>0</v>
      </c>
    </row>
    <row r="4102" customFormat="false" ht="14.25" hidden="false" customHeight="false" outlineLevel="0" collapsed="false">
      <c r="A4102" s="0" t="n">
        <v>4101</v>
      </c>
      <c r="B4102" s="3" t="n">
        <v>45152</v>
      </c>
      <c r="C4102" s="4" t="s">
        <v>19</v>
      </c>
      <c r="D4102" s="0" t="n">
        <v>57</v>
      </c>
      <c r="E4102" s="0" t="n">
        <v>357</v>
      </c>
      <c r="F4102" s="0" t="s">
        <v>29</v>
      </c>
      <c r="G4102" s="5" t="n">
        <f aca="false">OR(C4102="M15",C4102="M10")</f>
        <v>0</v>
      </c>
      <c r="H4102" s="5" t="n">
        <f aca="false">AND(D4102&lt;=7,D4102&gt;=4)</f>
        <v>0</v>
      </c>
      <c r="I4102" s="5" t="n">
        <f aca="false">AND(B4102&gt;=$P$1,B4102&lt;=$Q$1)</f>
        <v>0</v>
      </c>
      <c r="J4102" s="0" t="n">
        <f aca="false">VLOOKUP(D4102,Товар!$A$1:$F$61,5)</f>
        <v>1</v>
      </c>
      <c r="K4102" s="5" t="n">
        <f aca="false">IF(F4102="Поступление",TRUE())</f>
        <v>0</v>
      </c>
      <c r="L4102" s="5" t="n">
        <f aca="false">AND(G4102,H4102,I4102,K4102)</f>
        <v>0</v>
      </c>
      <c r="M4102" s="0" t="n">
        <f aca="false">IF(L4102,1,0)</f>
        <v>0</v>
      </c>
      <c r="N4102" s="0" t="n">
        <f aca="false">E4102*J4102*M4102</f>
        <v>0</v>
      </c>
    </row>
    <row r="4103" customFormat="false" ht="14.25" hidden="false" customHeight="false" outlineLevel="0" collapsed="false">
      <c r="A4103" s="0" t="n">
        <v>4102</v>
      </c>
      <c r="B4103" s="3" t="n">
        <v>45152</v>
      </c>
      <c r="C4103" s="4" t="s">
        <v>19</v>
      </c>
      <c r="D4103" s="0" t="n">
        <v>58</v>
      </c>
      <c r="E4103" s="0" t="n">
        <v>355</v>
      </c>
      <c r="F4103" s="0" t="s">
        <v>29</v>
      </c>
      <c r="G4103" s="5" t="n">
        <f aca="false">OR(C4103="M15",C4103="M10")</f>
        <v>0</v>
      </c>
      <c r="H4103" s="5" t="n">
        <f aca="false">AND(D4103&lt;=7,D4103&gt;=4)</f>
        <v>0</v>
      </c>
      <c r="I4103" s="5" t="n">
        <f aca="false">AND(B4103&gt;=$P$1,B4103&lt;=$Q$1)</f>
        <v>0</v>
      </c>
      <c r="J4103" s="0" t="n">
        <f aca="false">VLOOKUP(D4103,Товар!$A$1:$F$61,5)</f>
        <v>500</v>
      </c>
      <c r="K4103" s="5" t="n">
        <f aca="false">IF(F4103="Поступление",TRUE())</f>
        <v>0</v>
      </c>
      <c r="L4103" s="5" t="n">
        <f aca="false">AND(G4103,H4103,I4103,K4103)</f>
        <v>0</v>
      </c>
      <c r="M4103" s="0" t="n">
        <f aca="false">IF(L4103,1,0)</f>
        <v>0</v>
      </c>
      <c r="N4103" s="0" t="n">
        <f aca="false">E4103*J4103*M4103</f>
        <v>0</v>
      </c>
    </row>
    <row r="4104" customFormat="false" ht="14.25" hidden="false" customHeight="false" outlineLevel="0" collapsed="false">
      <c r="A4104" s="0" t="n">
        <v>4103</v>
      </c>
      <c r="B4104" s="3" t="n">
        <v>45152</v>
      </c>
      <c r="C4104" s="4" t="s">
        <v>19</v>
      </c>
      <c r="D4104" s="0" t="n">
        <v>59</v>
      </c>
      <c r="E4104" s="0" t="n">
        <v>343</v>
      </c>
      <c r="F4104" s="0" t="s">
        <v>29</v>
      </c>
      <c r="G4104" s="5" t="n">
        <f aca="false">OR(C4104="M15",C4104="M10")</f>
        <v>0</v>
      </c>
      <c r="H4104" s="5" t="n">
        <f aca="false">AND(D4104&lt;=7,D4104&gt;=4)</f>
        <v>0</v>
      </c>
      <c r="I4104" s="5" t="n">
        <f aca="false">AND(B4104&gt;=$P$1,B4104&lt;=$Q$1)</f>
        <v>0</v>
      </c>
      <c r="J4104" s="0" t="n">
        <f aca="false">VLOOKUP(D4104,Товар!$A$1:$F$61,5)</f>
        <v>500</v>
      </c>
      <c r="K4104" s="5" t="n">
        <f aca="false">IF(F4104="Поступление",TRUE())</f>
        <v>0</v>
      </c>
      <c r="L4104" s="5" t="n">
        <f aca="false">AND(G4104,H4104,I4104,K4104)</f>
        <v>0</v>
      </c>
      <c r="M4104" s="0" t="n">
        <f aca="false">IF(L4104,1,0)</f>
        <v>0</v>
      </c>
      <c r="N4104" s="0" t="n">
        <f aca="false">E4104*J4104*M4104</f>
        <v>0</v>
      </c>
    </row>
    <row r="4105" customFormat="false" ht="14.25" hidden="false" customHeight="false" outlineLevel="0" collapsed="false">
      <c r="A4105" s="0" t="n">
        <v>4104</v>
      </c>
      <c r="B4105" s="3" t="n">
        <v>45152</v>
      </c>
      <c r="C4105" s="4" t="s">
        <v>19</v>
      </c>
      <c r="D4105" s="0" t="n">
        <v>60</v>
      </c>
      <c r="E4105" s="0" t="n">
        <v>322</v>
      </c>
      <c r="F4105" s="0" t="s">
        <v>29</v>
      </c>
      <c r="G4105" s="5" t="n">
        <f aca="false">OR(C4105="M15",C4105="M10")</f>
        <v>0</v>
      </c>
      <c r="H4105" s="5" t="n">
        <f aca="false">AND(D4105&lt;=7,D4105&gt;=4)</f>
        <v>0</v>
      </c>
      <c r="I4105" s="5" t="n">
        <f aca="false">AND(B4105&gt;=$P$1,B4105&lt;=$Q$1)</f>
        <v>0</v>
      </c>
      <c r="J4105" s="0" t="n">
        <f aca="false">VLOOKUP(D4105,Товар!$A$1:$F$61,5)</f>
        <v>500</v>
      </c>
      <c r="K4105" s="5" t="n">
        <f aca="false">IF(F4105="Поступление",TRUE())</f>
        <v>0</v>
      </c>
      <c r="L4105" s="5" t="n">
        <f aca="false">AND(G4105,H4105,I4105,K4105)</f>
        <v>0</v>
      </c>
      <c r="M4105" s="0" t="n">
        <f aca="false">IF(L4105,1,0)</f>
        <v>0</v>
      </c>
      <c r="N4105" s="0" t="n">
        <f aca="false">E4105*J4105*M4105</f>
        <v>0</v>
      </c>
    </row>
    <row r="4106" customFormat="false" ht="14.25" hidden="false" customHeight="false" outlineLevel="0" collapsed="false">
      <c r="A4106" s="0" t="n">
        <v>4105</v>
      </c>
      <c r="B4106" s="3" t="n">
        <v>45152</v>
      </c>
      <c r="C4106" s="4" t="s">
        <v>20</v>
      </c>
      <c r="D4106" s="0" t="n">
        <v>37</v>
      </c>
      <c r="E4106" s="0" t="n">
        <v>369</v>
      </c>
      <c r="F4106" s="0" t="s">
        <v>29</v>
      </c>
      <c r="G4106" s="5" t="n">
        <f aca="false">OR(C4106="M15",C4106="M10")</f>
        <v>0</v>
      </c>
      <c r="H4106" s="5" t="n">
        <f aca="false">AND(D4106&lt;=7,D4106&gt;=4)</f>
        <v>0</v>
      </c>
      <c r="I4106" s="5" t="n">
        <f aca="false">AND(B4106&gt;=$P$1,B4106&lt;=$Q$1)</f>
        <v>0</v>
      </c>
      <c r="J4106" s="0" t="n">
        <f aca="false">VLOOKUP(D4106,Товар!$A$1:$F$61,5)</f>
        <v>200</v>
      </c>
      <c r="K4106" s="5" t="n">
        <f aca="false">IF(F4106="Поступление",TRUE())</f>
        <v>0</v>
      </c>
      <c r="L4106" s="5" t="n">
        <f aca="false">AND(G4106,H4106,I4106,K4106)</f>
        <v>0</v>
      </c>
      <c r="M4106" s="0" t="n">
        <f aca="false">IF(L4106,1,0)</f>
        <v>0</v>
      </c>
      <c r="N4106" s="0" t="n">
        <f aca="false">E4106*J4106*M4106</f>
        <v>0</v>
      </c>
    </row>
    <row r="4107" customFormat="false" ht="14.25" hidden="false" customHeight="false" outlineLevel="0" collapsed="false">
      <c r="A4107" s="0" t="n">
        <v>4106</v>
      </c>
      <c r="B4107" s="3" t="n">
        <v>45152</v>
      </c>
      <c r="C4107" s="4" t="s">
        <v>20</v>
      </c>
      <c r="D4107" s="0" t="n">
        <v>38</v>
      </c>
      <c r="E4107" s="0" t="n">
        <v>399</v>
      </c>
      <c r="F4107" s="0" t="s">
        <v>29</v>
      </c>
      <c r="G4107" s="5" t="n">
        <f aca="false">OR(C4107="M15",C4107="M10")</f>
        <v>0</v>
      </c>
      <c r="H4107" s="5" t="n">
        <f aca="false">AND(D4107&lt;=7,D4107&gt;=4)</f>
        <v>0</v>
      </c>
      <c r="I4107" s="5" t="n">
        <f aca="false">AND(B4107&gt;=$P$1,B4107&lt;=$Q$1)</f>
        <v>0</v>
      </c>
      <c r="J4107" s="0" t="n">
        <f aca="false">VLOOKUP(D4107,Товар!$A$1:$F$61,5)</f>
        <v>200</v>
      </c>
      <c r="K4107" s="5" t="n">
        <f aca="false">IF(F4107="Поступление",TRUE())</f>
        <v>0</v>
      </c>
      <c r="L4107" s="5" t="n">
        <f aca="false">AND(G4107,H4107,I4107,K4107)</f>
        <v>0</v>
      </c>
      <c r="M4107" s="0" t="n">
        <f aca="false">IF(L4107,1,0)</f>
        <v>0</v>
      </c>
      <c r="N4107" s="0" t="n">
        <f aca="false">E4107*J4107*M4107</f>
        <v>0</v>
      </c>
    </row>
    <row r="4108" customFormat="false" ht="14.25" hidden="false" customHeight="false" outlineLevel="0" collapsed="false">
      <c r="A4108" s="0" t="n">
        <v>4107</v>
      </c>
      <c r="B4108" s="3" t="n">
        <v>45152</v>
      </c>
      <c r="C4108" s="4" t="s">
        <v>20</v>
      </c>
      <c r="D4108" s="0" t="n">
        <v>39</v>
      </c>
      <c r="E4108" s="0" t="n">
        <v>307</v>
      </c>
      <c r="F4108" s="0" t="s">
        <v>29</v>
      </c>
      <c r="G4108" s="5" t="n">
        <f aca="false">OR(C4108="M15",C4108="M10")</f>
        <v>0</v>
      </c>
      <c r="H4108" s="5" t="n">
        <f aca="false">AND(D4108&lt;=7,D4108&gt;=4)</f>
        <v>0</v>
      </c>
      <c r="I4108" s="5" t="n">
        <f aca="false">AND(B4108&gt;=$P$1,B4108&lt;=$Q$1)</f>
        <v>0</v>
      </c>
      <c r="J4108" s="0" t="n">
        <f aca="false">VLOOKUP(D4108,Товар!$A$1:$F$61,5)</f>
        <v>250</v>
      </c>
      <c r="K4108" s="5" t="n">
        <f aca="false">IF(F4108="Поступление",TRUE())</f>
        <v>0</v>
      </c>
      <c r="L4108" s="5" t="n">
        <f aca="false">AND(G4108,H4108,I4108,K4108)</f>
        <v>0</v>
      </c>
      <c r="M4108" s="0" t="n">
        <f aca="false">IF(L4108,1,0)</f>
        <v>0</v>
      </c>
      <c r="N4108" s="0" t="n">
        <f aca="false">E4108*J4108*M4108</f>
        <v>0</v>
      </c>
    </row>
    <row r="4109" customFormat="false" ht="14.25" hidden="false" customHeight="false" outlineLevel="0" collapsed="false">
      <c r="A4109" s="0" t="n">
        <v>4108</v>
      </c>
      <c r="B4109" s="3" t="n">
        <v>45152</v>
      </c>
      <c r="C4109" s="4" t="s">
        <v>20</v>
      </c>
      <c r="D4109" s="0" t="n">
        <v>40</v>
      </c>
      <c r="E4109" s="0" t="n">
        <v>302</v>
      </c>
      <c r="F4109" s="0" t="s">
        <v>29</v>
      </c>
      <c r="G4109" s="5" t="n">
        <f aca="false">OR(C4109="M15",C4109="M10")</f>
        <v>0</v>
      </c>
      <c r="H4109" s="5" t="n">
        <f aca="false">AND(D4109&lt;=7,D4109&gt;=4)</f>
        <v>0</v>
      </c>
      <c r="I4109" s="5" t="n">
        <f aca="false">AND(B4109&gt;=$P$1,B4109&lt;=$Q$1)</f>
        <v>0</v>
      </c>
      <c r="J4109" s="0" t="n">
        <f aca="false">VLOOKUP(D4109,Товар!$A$1:$F$61,5)</f>
        <v>200</v>
      </c>
      <c r="K4109" s="5" t="n">
        <f aca="false">IF(F4109="Поступление",TRUE())</f>
        <v>0</v>
      </c>
      <c r="L4109" s="5" t="n">
        <f aca="false">AND(G4109,H4109,I4109,K4109)</f>
        <v>0</v>
      </c>
      <c r="M4109" s="0" t="n">
        <f aca="false">IF(L4109,1,0)</f>
        <v>0</v>
      </c>
      <c r="N4109" s="0" t="n">
        <f aca="false">E4109*J4109*M4109</f>
        <v>0</v>
      </c>
    </row>
    <row r="4110" customFormat="false" ht="14.25" hidden="false" customHeight="false" outlineLevel="0" collapsed="false">
      <c r="A4110" s="0" t="n">
        <v>4109</v>
      </c>
      <c r="B4110" s="3" t="n">
        <v>45152</v>
      </c>
      <c r="C4110" s="4" t="s">
        <v>20</v>
      </c>
      <c r="D4110" s="0" t="n">
        <v>41</v>
      </c>
      <c r="E4110" s="0" t="n">
        <v>301</v>
      </c>
      <c r="F4110" s="0" t="s">
        <v>29</v>
      </c>
      <c r="G4110" s="5" t="n">
        <f aca="false">OR(C4110="M15",C4110="M10")</f>
        <v>0</v>
      </c>
      <c r="H4110" s="5" t="n">
        <f aca="false">AND(D4110&lt;=7,D4110&gt;=4)</f>
        <v>0</v>
      </c>
      <c r="I4110" s="5" t="n">
        <f aca="false">AND(B4110&gt;=$P$1,B4110&lt;=$Q$1)</f>
        <v>0</v>
      </c>
      <c r="J4110" s="0" t="n">
        <f aca="false">VLOOKUP(D4110,Товар!$A$1:$F$61,5)</f>
        <v>100</v>
      </c>
      <c r="K4110" s="5" t="n">
        <f aca="false">IF(F4110="Поступление",TRUE())</f>
        <v>0</v>
      </c>
      <c r="L4110" s="5" t="n">
        <f aca="false">AND(G4110,H4110,I4110,K4110)</f>
        <v>0</v>
      </c>
      <c r="M4110" s="0" t="n">
        <f aca="false">IF(L4110,1,0)</f>
        <v>0</v>
      </c>
      <c r="N4110" s="0" t="n">
        <f aca="false">E4110*J4110*M4110</f>
        <v>0</v>
      </c>
    </row>
    <row r="4111" customFormat="false" ht="14.25" hidden="false" customHeight="false" outlineLevel="0" collapsed="false">
      <c r="A4111" s="0" t="n">
        <v>4110</v>
      </c>
      <c r="B4111" s="3" t="n">
        <v>45152</v>
      </c>
      <c r="C4111" s="4" t="s">
        <v>20</v>
      </c>
      <c r="D4111" s="0" t="n">
        <v>42</v>
      </c>
      <c r="E4111" s="0" t="n">
        <v>357</v>
      </c>
      <c r="F4111" s="0" t="s">
        <v>29</v>
      </c>
      <c r="G4111" s="5" t="n">
        <f aca="false">OR(C4111="M15",C4111="M10")</f>
        <v>0</v>
      </c>
      <c r="H4111" s="5" t="n">
        <f aca="false">AND(D4111&lt;=7,D4111&gt;=4)</f>
        <v>0</v>
      </c>
      <c r="I4111" s="5" t="n">
        <f aca="false">AND(B4111&gt;=$P$1,B4111&lt;=$Q$1)</f>
        <v>0</v>
      </c>
      <c r="J4111" s="0" t="n">
        <f aca="false">VLOOKUP(D4111,Товар!$A$1:$F$61,5)</f>
        <v>500</v>
      </c>
      <c r="K4111" s="5" t="n">
        <f aca="false">IF(F4111="Поступление",TRUE())</f>
        <v>0</v>
      </c>
      <c r="L4111" s="5" t="n">
        <f aca="false">AND(G4111,H4111,I4111,K4111)</f>
        <v>0</v>
      </c>
      <c r="M4111" s="0" t="n">
        <f aca="false">IF(L4111,1,0)</f>
        <v>0</v>
      </c>
      <c r="N4111" s="0" t="n">
        <f aca="false">E4111*J4111*M4111</f>
        <v>0</v>
      </c>
    </row>
    <row r="4112" customFormat="false" ht="14.25" hidden="false" customHeight="false" outlineLevel="0" collapsed="false">
      <c r="A4112" s="0" t="n">
        <v>4111</v>
      </c>
      <c r="B4112" s="3" t="n">
        <v>45152</v>
      </c>
      <c r="C4112" s="4" t="s">
        <v>20</v>
      </c>
      <c r="D4112" s="0" t="n">
        <v>43</v>
      </c>
      <c r="E4112" s="0" t="n">
        <v>268</v>
      </c>
      <c r="F4112" s="0" t="s">
        <v>29</v>
      </c>
      <c r="G4112" s="5" t="n">
        <f aca="false">OR(C4112="M15",C4112="M10")</f>
        <v>0</v>
      </c>
      <c r="H4112" s="5" t="n">
        <f aca="false">AND(D4112&lt;=7,D4112&gt;=4)</f>
        <v>0</v>
      </c>
      <c r="I4112" s="5" t="n">
        <f aca="false">AND(B4112&gt;=$P$1,B4112&lt;=$Q$1)</f>
        <v>0</v>
      </c>
      <c r="J4112" s="0" t="n">
        <f aca="false">VLOOKUP(D4112,Товар!$A$1:$F$61,5)</f>
        <v>120</v>
      </c>
      <c r="K4112" s="5" t="n">
        <f aca="false">IF(F4112="Поступление",TRUE())</f>
        <v>0</v>
      </c>
      <c r="L4112" s="5" t="n">
        <f aca="false">AND(G4112,H4112,I4112,K4112)</f>
        <v>0</v>
      </c>
      <c r="M4112" s="0" t="n">
        <f aca="false">IF(L4112,1,0)</f>
        <v>0</v>
      </c>
      <c r="N4112" s="0" t="n">
        <f aca="false">E4112*J4112*M4112</f>
        <v>0</v>
      </c>
    </row>
    <row r="4113" customFormat="false" ht="14.25" hidden="false" customHeight="false" outlineLevel="0" collapsed="false">
      <c r="A4113" s="0" t="n">
        <v>4112</v>
      </c>
      <c r="B4113" s="3" t="n">
        <v>45152</v>
      </c>
      <c r="C4113" s="4" t="s">
        <v>20</v>
      </c>
      <c r="D4113" s="0" t="n">
        <v>44</v>
      </c>
      <c r="E4113" s="0" t="n">
        <v>279</v>
      </c>
      <c r="F4113" s="0" t="s">
        <v>29</v>
      </c>
      <c r="G4113" s="5" t="n">
        <f aca="false">OR(C4113="M15",C4113="M10")</f>
        <v>0</v>
      </c>
      <c r="H4113" s="5" t="n">
        <f aca="false">AND(D4113&lt;=7,D4113&gt;=4)</f>
        <v>0</v>
      </c>
      <c r="I4113" s="5" t="n">
        <f aca="false">AND(B4113&gt;=$P$1,B4113&lt;=$Q$1)</f>
        <v>0</v>
      </c>
      <c r="J4113" s="0" t="n">
        <f aca="false">VLOOKUP(D4113,Товар!$A$1:$F$61,5)</f>
        <v>200</v>
      </c>
      <c r="K4113" s="5" t="n">
        <f aca="false">IF(F4113="Поступление",TRUE())</f>
        <v>0</v>
      </c>
      <c r="L4113" s="5" t="n">
        <f aca="false">AND(G4113,H4113,I4113,K4113)</f>
        <v>0</v>
      </c>
      <c r="M4113" s="0" t="n">
        <f aca="false">IF(L4113,1,0)</f>
        <v>0</v>
      </c>
      <c r="N4113" s="0" t="n">
        <f aca="false">E4113*J4113*M4113</f>
        <v>0</v>
      </c>
    </row>
    <row r="4114" customFormat="false" ht="14.25" hidden="false" customHeight="false" outlineLevel="0" collapsed="false">
      <c r="A4114" s="0" t="n">
        <v>4113</v>
      </c>
      <c r="B4114" s="3" t="n">
        <v>45152</v>
      </c>
      <c r="C4114" s="4" t="s">
        <v>20</v>
      </c>
      <c r="D4114" s="0" t="n">
        <v>45</v>
      </c>
      <c r="E4114" s="0" t="n">
        <v>281</v>
      </c>
      <c r="F4114" s="0" t="s">
        <v>29</v>
      </c>
      <c r="G4114" s="5" t="n">
        <f aca="false">OR(C4114="M15",C4114="M10")</f>
        <v>0</v>
      </c>
      <c r="H4114" s="5" t="n">
        <f aca="false">AND(D4114&lt;=7,D4114&gt;=4)</f>
        <v>0</v>
      </c>
      <c r="I4114" s="5" t="n">
        <f aca="false">AND(B4114&gt;=$P$1,B4114&lt;=$Q$1)</f>
        <v>0</v>
      </c>
      <c r="J4114" s="0" t="n">
        <f aca="false">VLOOKUP(D4114,Товар!$A$1:$F$61,5)</f>
        <v>200</v>
      </c>
      <c r="K4114" s="5" t="n">
        <f aca="false">IF(F4114="Поступление",TRUE())</f>
        <v>0</v>
      </c>
      <c r="L4114" s="5" t="n">
        <f aca="false">AND(G4114,H4114,I4114,K4114)</f>
        <v>0</v>
      </c>
      <c r="M4114" s="0" t="n">
        <f aca="false">IF(L4114,1,0)</f>
        <v>0</v>
      </c>
      <c r="N4114" s="0" t="n">
        <f aca="false">E4114*J4114*M4114</f>
        <v>0</v>
      </c>
    </row>
    <row r="4115" customFormat="false" ht="14.25" hidden="false" customHeight="false" outlineLevel="0" collapsed="false">
      <c r="A4115" s="0" t="n">
        <v>4114</v>
      </c>
      <c r="B4115" s="3" t="n">
        <v>45152</v>
      </c>
      <c r="C4115" s="4" t="s">
        <v>20</v>
      </c>
      <c r="D4115" s="0" t="n">
        <v>46</v>
      </c>
      <c r="E4115" s="0" t="n">
        <v>292</v>
      </c>
      <c r="F4115" s="0" t="s">
        <v>29</v>
      </c>
      <c r="G4115" s="5" t="n">
        <f aca="false">OR(C4115="M15",C4115="M10")</f>
        <v>0</v>
      </c>
      <c r="H4115" s="5" t="n">
        <f aca="false">AND(D4115&lt;=7,D4115&gt;=4)</f>
        <v>0</v>
      </c>
      <c r="I4115" s="5" t="n">
        <f aca="false">AND(B4115&gt;=$P$1,B4115&lt;=$Q$1)</f>
        <v>0</v>
      </c>
      <c r="J4115" s="0" t="n">
        <f aca="false">VLOOKUP(D4115,Товар!$A$1:$F$61,5)</f>
        <v>300</v>
      </c>
      <c r="K4115" s="5" t="n">
        <f aca="false">IF(F4115="Поступление",TRUE())</f>
        <v>0</v>
      </c>
      <c r="L4115" s="5" t="n">
        <f aca="false">AND(G4115,H4115,I4115,K4115)</f>
        <v>0</v>
      </c>
      <c r="M4115" s="0" t="n">
        <f aca="false">IF(L4115,1,0)</f>
        <v>0</v>
      </c>
      <c r="N4115" s="0" t="n">
        <f aca="false">E4115*J4115*M4115</f>
        <v>0</v>
      </c>
    </row>
    <row r="4116" customFormat="false" ht="14.25" hidden="false" customHeight="false" outlineLevel="0" collapsed="false">
      <c r="A4116" s="0" t="n">
        <v>4115</v>
      </c>
      <c r="B4116" s="3" t="n">
        <v>45152</v>
      </c>
      <c r="C4116" s="4" t="s">
        <v>20</v>
      </c>
      <c r="D4116" s="0" t="n">
        <v>47</v>
      </c>
      <c r="E4116" s="0" t="n">
        <v>203</v>
      </c>
      <c r="F4116" s="0" t="s">
        <v>29</v>
      </c>
      <c r="G4116" s="5" t="n">
        <f aca="false">OR(C4116="M15",C4116="M10")</f>
        <v>0</v>
      </c>
      <c r="H4116" s="5" t="n">
        <f aca="false">AND(D4116&lt;=7,D4116&gt;=4)</f>
        <v>0</v>
      </c>
      <c r="I4116" s="5" t="n">
        <f aca="false">AND(B4116&gt;=$P$1,B4116&lt;=$Q$1)</f>
        <v>0</v>
      </c>
      <c r="J4116" s="0" t="n">
        <f aca="false">VLOOKUP(D4116,Товар!$A$1:$F$61,5)</f>
        <v>300</v>
      </c>
      <c r="K4116" s="5" t="n">
        <f aca="false">IF(F4116="Поступление",TRUE())</f>
        <v>0</v>
      </c>
      <c r="L4116" s="5" t="n">
        <f aca="false">AND(G4116,H4116,I4116,K4116)</f>
        <v>0</v>
      </c>
      <c r="M4116" s="0" t="n">
        <f aca="false">IF(L4116,1,0)</f>
        <v>0</v>
      </c>
      <c r="N4116" s="0" t="n">
        <f aca="false">E4116*J4116*M4116</f>
        <v>0</v>
      </c>
    </row>
    <row r="4117" customFormat="false" ht="14.25" hidden="false" customHeight="false" outlineLevel="0" collapsed="false">
      <c r="A4117" s="0" t="n">
        <v>4116</v>
      </c>
      <c r="B4117" s="3" t="n">
        <v>45152</v>
      </c>
      <c r="C4117" s="4" t="s">
        <v>20</v>
      </c>
      <c r="D4117" s="0" t="n">
        <v>48</v>
      </c>
      <c r="E4117" s="0" t="n">
        <v>214</v>
      </c>
      <c r="F4117" s="0" t="s">
        <v>29</v>
      </c>
      <c r="G4117" s="5" t="n">
        <f aca="false">OR(C4117="M15",C4117="M10")</f>
        <v>0</v>
      </c>
      <c r="H4117" s="5" t="n">
        <f aca="false">AND(D4117&lt;=7,D4117&gt;=4)</f>
        <v>0</v>
      </c>
      <c r="I4117" s="5" t="n">
        <f aca="false">AND(B4117&gt;=$P$1,B4117&lt;=$Q$1)</f>
        <v>0</v>
      </c>
      <c r="J4117" s="0" t="n">
        <f aca="false">VLOOKUP(D4117,Товар!$A$1:$F$61,5)</f>
        <v>300</v>
      </c>
      <c r="K4117" s="5" t="n">
        <f aca="false">IF(F4117="Поступление",TRUE())</f>
        <v>0</v>
      </c>
      <c r="L4117" s="5" t="n">
        <f aca="false">AND(G4117,H4117,I4117,K4117)</f>
        <v>0</v>
      </c>
      <c r="M4117" s="0" t="n">
        <f aca="false">IF(L4117,1,0)</f>
        <v>0</v>
      </c>
      <c r="N4117" s="0" t="n">
        <f aca="false">E4117*J4117*M4117</f>
        <v>0</v>
      </c>
    </row>
    <row r="4118" customFormat="false" ht="14.25" hidden="false" customHeight="false" outlineLevel="0" collapsed="false">
      <c r="A4118" s="0" t="n">
        <v>4117</v>
      </c>
      <c r="B4118" s="3" t="n">
        <v>45152</v>
      </c>
      <c r="C4118" s="4" t="s">
        <v>20</v>
      </c>
      <c r="D4118" s="0" t="n">
        <v>49</v>
      </c>
      <c r="E4118" s="0" t="n">
        <v>225</v>
      </c>
      <c r="F4118" s="0" t="s">
        <v>29</v>
      </c>
      <c r="G4118" s="5" t="n">
        <f aca="false">OR(C4118="M15",C4118="M10")</f>
        <v>0</v>
      </c>
      <c r="H4118" s="5" t="n">
        <f aca="false">AND(D4118&lt;=7,D4118&gt;=4)</f>
        <v>0</v>
      </c>
      <c r="I4118" s="5" t="n">
        <f aca="false">AND(B4118&gt;=$P$1,B4118&lt;=$Q$1)</f>
        <v>0</v>
      </c>
      <c r="J4118" s="0" t="n">
        <f aca="false">VLOOKUP(D4118,Товар!$A$1:$F$61,5)</f>
        <v>250</v>
      </c>
      <c r="K4118" s="5" t="n">
        <f aca="false">IF(F4118="Поступление",TRUE())</f>
        <v>0</v>
      </c>
      <c r="L4118" s="5" t="n">
        <f aca="false">AND(G4118,H4118,I4118,K4118)</f>
        <v>0</v>
      </c>
      <c r="M4118" s="0" t="n">
        <f aca="false">IF(L4118,1,0)</f>
        <v>0</v>
      </c>
      <c r="N4118" s="0" t="n">
        <f aca="false">E4118*J4118*M4118</f>
        <v>0</v>
      </c>
    </row>
    <row r="4119" customFormat="false" ht="14.25" hidden="false" customHeight="false" outlineLevel="0" collapsed="false">
      <c r="A4119" s="0" t="n">
        <v>4118</v>
      </c>
      <c r="B4119" s="3" t="n">
        <v>45152</v>
      </c>
      <c r="C4119" s="4" t="s">
        <v>20</v>
      </c>
      <c r="D4119" s="0" t="n">
        <v>50</v>
      </c>
      <c r="E4119" s="0" t="n">
        <v>357</v>
      </c>
      <c r="F4119" s="0" t="s">
        <v>29</v>
      </c>
      <c r="G4119" s="5" t="n">
        <f aca="false">OR(C4119="M15",C4119="M10")</f>
        <v>0</v>
      </c>
      <c r="H4119" s="5" t="n">
        <f aca="false">AND(D4119&lt;=7,D4119&gt;=4)</f>
        <v>0</v>
      </c>
      <c r="I4119" s="5" t="n">
        <f aca="false">AND(B4119&gt;=$P$1,B4119&lt;=$Q$1)</f>
        <v>0</v>
      </c>
      <c r="J4119" s="0" t="n">
        <f aca="false">VLOOKUP(D4119,Товар!$A$1:$F$61,5)</f>
        <v>250</v>
      </c>
      <c r="K4119" s="5" t="n">
        <f aca="false">IF(F4119="Поступление",TRUE())</f>
        <v>0</v>
      </c>
      <c r="L4119" s="5" t="n">
        <f aca="false">AND(G4119,H4119,I4119,K4119)</f>
        <v>0</v>
      </c>
      <c r="M4119" s="0" t="n">
        <f aca="false">IF(L4119,1,0)</f>
        <v>0</v>
      </c>
      <c r="N4119" s="0" t="n">
        <f aca="false">E4119*J4119*M4119</f>
        <v>0</v>
      </c>
    </row>
    <row r="4120" customFormat="false" ht="14.25" hidden="false" customHeight="false" outlineLevel="0" collapsed="false">
      <c r="A4120" s="0" t="n">
        <v>4119</v>
      </c>
      <c r="B4120" s="3" t="n">
        <v>45152</v>
      </c>
      <c r="C4120" s="4" t="s">
        <v>20</v>
      </c>
      <c r="D4120" s="0" t="n">
        <v>51</v>
      </c>
      <c r="E4120" s="0" t="n">
        <v>355</v>
      </c>
      <c r="F4120" s="0" t="s">
        <v>29</v>
      </c>
      <c r="G4120" s="5" t="n">
        <f aca="false">OR(C4120="M15",C4120="M10")</f>
        <v>0</v>
      </c>
      <c r="H4120" s="5" t="n">
        <f aca="false">AND(D4120&lt;=7,D4120&gt;=4)</f>
        <v>0</v>
      </c>
      <c r="I4120" s="5" t="n">
        <f aca="false">AND(B4120&gt;=$P$1,B4120&lt;=$Q$1)</f>
        <v>0</v>
      </c>
      <c r="J4120" s="0" t="n">
        <f aca="false">VLOOKUP(D4120,Товар!$A$1:$F$61,5)</f>
        <v>250</v>
      </c>
      <c r="K4120" s="5" t="n">
        <f aca="false">IF(F4120="Поступление",TRUE())</f>
        <v>0</v>
      </c>
      <c r="L4120" s="5" t="n">
        <f aca="false">AND(G4120,H4120,I4120,K4120)</f>
        <v>0</v>
      </c>
      <c r="M4120" s="0" t="n">
        <f aca="false">IF(L4120,1,0)</f>
        <v>0</v>
      </c>
      <c r="N4120" s="0" t="n">
        <f aca="false">E4120*J4120*M4120</f>
        <v>0</v>
      </c>
    </row>
    <row r="4121" customFormat="false" ht="14.25" hidden="false" customHeight="false" outlineLevel="0" collapsed="false">
      <c r="A4121" s="0" t="n">
        <v>4120</v>
      </c>
      <c r="B4121" s="3" t="n">
        <v>45152</v>
      </c>
      <c r="C4121" s="4" t="s">
        <v>20</v>
      </c>
      <c r="D4121" s="0" t="n">
        <v>52</v>
      </c>
      <c r="E4121" s="0" t="n">
        <v>343</v>
      </c>
      <c r="F4121" s="0" t="s">
        <v>29</v>
      </c>
      <c r="G4121" s="5" t="n">
        <f aca="false">OR(C4121="M15",C4121="M10")</f>
        <v>0</v>
      </c>
      <c r="H4121" s="5" t="n">
        <f aca="false">AND(D4121&lt;=7,D4121&gt;=4)</f>
        <v>0</v>
      </c>
      <c r="I4121" s="5" t="n">
        <f aca="false">AND(B4121&gt;=$P$1,B4121&lt;=$Q$1)</f>
        <v>0</v>
      </c>
      <c r="J4121" s="0" t="n">
        <f aca="false">VLOOKUP(D4121,Товар!$A$1:$F$61,5)</f>
        <v>200</v>
      </c>
      <c r="K4121" s="5" t="n">
        <f aca="false">IF(F4121="Поступление",TRUE())</f>
        <v>0</v>
      </c>
      <c r="L4121" s="5" t="n">
        <f aca="false">AND(G4121,H4121,I4121,K4121)</f>
        <v>0</v>
      </c>
      <c r="M4121" s="0" t="n">
        <f aca="false">IF(L4121,1,0)</f>
        <v>0</v>
      </c>
      <c r="N4121" s="0" t="n">
        <f aca="false">E4121*J4121*M4121</f>
        <v>0</v>
      </c>
    </row>
    <row r="4122" customFormat="false" ht="14.25" hidden="false" customHeight="false" outlineLevel="0" collapsed="false">
      <c r="A4122" s="0" t="n">
        <v>4121</v>
      </c>
      <c r="B4122" s="3" t="n">
        <v>45152</v>
      </c>
      <c r="C4122" s="4" t="s">
        <v>20</v>
      </c>
      <c r="D4122" s="0" t="n">
        <v>53</v>
      </c>
      <c r="E4122" s="0" t="n">
        <v>322</v>
      </c>
      <c r="F4122" s="0" t="s">
        <v>29</v>
      </c>
      <c r="G4122" s="5" t="n">
        <f aca="false">OR(C4122="M15",C4122="M10")</f>
        <v>0</v>
      </c>
      <c r="H4122" s="5" t="n">
        <f aca="false">AND(D4122&lt;=7,D4122&gt;=4)</f>
        <v>0</v>
      </c>
      <c r="I4122" s="5" t="n">
        <f aca="false">AND(B4122&gt;=$P$1,B4122&lt;=$Q$1)</f>
        <v>0</v>
      </c>
      <c r="J4122" s="0" t="n">
        <f aca="false">VLOOKUP(D4122,Товар!$A$1:$F$61,5)</f>
        <v>400</v>
      </c>
      <c r="K4122" s="5" t="n">
        <f aca="false">IF(F4122="Поступление",TRUE())</f>
        <v>0</v>
      </c>
      <c r="L4122" s="5" t="n">
        <f aca="false">AND(G4122,H4122,I4122,K4122)</f>
        <v>0</v>
      </c>
      <c r="M4122" s="0" t="n">
        <f aca="false">IF(L4122,1,0)</f>
        <v>0</v>
      </c>
      <c r="N4122" s="0" t="n">
        <f aca="false">E4122*J4122*M4122</f>
        <v>0</v>
      </c>
    </row>
    <row r="4123" customFormat="false" ht="14.25" hidden="false" customHeight="false" outlineLevel="0" collapsed="false">
      <c r="A4123" s="0" t="n">
        <v>4122</v>
      </c>
      <c r="B4123" s="3" t="n">
        <v>45152</v>
      </c>
      <c r="C4123" s="4" t="s">
        <v>20</v>
      </c>
      <c r="D4123" s="0" t="n">
        <v>54</v>
      </c>
      <c r="E4123" s="0" t="n">
        <v>369</v>
      </c>
      <c r="F4123" s="0" t="s">
        <v>29</v>
      </c>
      <c r="G4123" s="5" t="n">
        <f aca="false">OR(C4123="M15",C4123="M10")</f>
        <v>0</v>
      </c>
      <c r="H4123" s="5" t="n">
        <f aca="false">AND(D4123&lt;=7,D4123&gt;=4)</f>
        <v>0</v>
      </c>
      <c r="I4123" s="5" t="n">
        <f aca="false">AND(B4123&gt;=$P$1,B4123&lt;=$Q$1)</f>
        <v>0</v>
      </c>
      <c r="J4123" s="0" t="n">
        <f aca="false">VLOOKUP(D4123,Товар!$A$1:$F$61,5)</f>
        <v>300</v>
      </c>
      <c r="K4123" s="5" t="n">
        <f aca="false">IF(F4123="Поступление",TRUE())</f>
        <v>0</v>
      </c>
      <c r="L4123" s="5" t="n">
        <f aca="false">AND(G4123,H4123,I4123,K4123)</f>
        <v>0</v>
      </c>
      <c r="M4123" s="0" t="n">
        <f aca="false">IF(L4123,1,0)</f>
        <v>0</v>
      </c>
      <c r="N4123" s="0" t="n">
        <f aca="false">E4123*J4123*M4123</f>
        <v>0</v>
      </c>
    </row>
    <row r="4124" customFormat="false" ht="14.25" hidden="false" customHeight="false" outlineLevel="0" collapsed="false">
      <c r="A4124" s="0" t="n">
        <v>4123</v>
      </c>
      <c r="B4124" s="3" t="n">
        <v>45152</v>
      </c>
      <c r="C4124" s="4" t="s">
        <v>20</v>
      </c>
      <c r="D4124" s="0" t="n">
        <v>55</v>
      </c>
      <c r="E4124" s="0" t="n">
        <v>399</v>
      </c>
      <c r="F4124" s="0" t="s">
        <v>29</v>
      </c>
      <c r="G4124" s="5" t="n">
        <f aca="false">OR(C4124="M15",C4124="M10")</f>
        <v>0</v>
      </c>
      <c r="H4124" s="5" t="n">
        <f aca="false">AND(D4124&lt;=7,D4124&gt;=4)</f>
        <v>0</v>
      </c>
      <c r="I4124" s="5" t="n">
        <f aca="false">AND(B4124&gt;=$P$1,B4124&lt;=$Q$1)</f>
        <v>0</v>
      </c>
      <c r="J4124" s="0" t="n">
        <f aca="false">VLOOKUP(D4124,Товар!$A$1:$F$61,5)</f>
        <v>300</v>
      </c>
      <c r="K4124" s="5" t="n">
        <f aca="false">IF(F4124="Поступление",TRUE())</f>
        <v>0</v>
      </c>
      <c r="L4124" s="5" t="n">
        <f aca="false">AND(G4124,H4124,I4124,K4124)</f>
        <v>0</v>
      </c>
      <c r="M4124" s="0" t="n">
        <f aca="false">IF(L4124,1,0)</f>
        <v>0</v>
      </c>
      <c r="N4124" s="0" t="n">
        <f aca="false">E4124*J4124*M4124</f>
        <v>0</v>
      </c>
    </row>
    <row r="4125" customFormat="false" ht="14.25" hidden="false" customHeight="false" outlineLevel="0" collapsed="false">
      <c r="A4125" s="0" t="n">
        <v>4124</v>
      </c>
      <c r="B4125" s="3" t="n">
        <v>45152</v>
      </c>
      <c r="C4125" s="4" t="s">
        <v>20</v>
      </c>
      <c r="D4125" s="0" t="n">
        <v>56</v>
      </c>
      <c r="E4125" s="0" t="n">
        <v>307</v>
      </c>
      <c r="F4125" s="0" t="s">
        <v>29</v>
      </c>
      <c r="G4125" s="5" t="n">
        <f aca="false">OR(C4125="M15",C4125="M10")</f>
        <v>0</v>
      </c>
      <c r="H4125" s="5" t="n">
        <f aca="false">AND(D4125&lt;=7,D4125&gt;=4)</f>
        <v>0</v>
      </c>
      <c r="I4125" s="5" t="n">
        <f aca="false">AND(B4125&gt;=$P$1,B4125&lt;=$Q$1)</f>
        <v>0</v>
      </c>
      <c r="J4125" s="0" t="n">
        <f aca="false">VLOOKUP(D4125,Товар!$A$1:$F$61,5)</f>
        <v>1</v>
      </c>
      <c r="K4125" s="5" t="n">
        <f aca="false">IF(F4125="Поступление",TRUE())</f>
        <v>0</v>
      </c>
      <c r="L4125" s="5" t="n">
        <f aca="false">AND(G4125,H4125,I4125,K4125)</f>
        <v>0</v>
      </c>
      <c r="M4125" s="0" t="n">
        <f aca="false">IF(L4125,1,0)</f>
        <v>0</v>
      </c>
      <c r="N4125" s="0" t="n">
        <f aca="false">E4125*J4125*M4125</f>
        <v>0</v>
      </c>
    </row>
    <row r="4126" customFormat="false" ht="14.25" hidden="false" customHeight="false" outlineLevel="0" collapsed="false">
      <c r="A4126" s="0" t="n">
        <v>4125</v>
      </c>
      <c r="B4126" s="3" t="n">
        <v>45152</v>
      </c>
      <c r="C4126" s="4" t="s">
        <v>20</v>
      </c>
      <c r="D4126" s="0" t="n">
        <v>57</v>
      </c>
      <c r="E4126" s="0" t="n">
        <v>302</v>
      </c>
      <c r="F4126" s="0" t="s">
        <v>29</v>
      </c>
      <c r="G4126" s="5" t="n">
        <f aca="false">OR(C4126="M15",C4126="M10")</f>
        <v>0</v>
      </c>
      <c r="H4126" s="5" t="n">
        <f aca="false">AND(D4126&lt;=7,D4126&gt;=4)</f>
        <v>0</v>
      </c>
      <c r="I4126" s="5" t="n">
        <f aca="false">AND(B4126&gt;=$P$1,B4126&lt;=$Q$1)</f>
        <v>0</v>
      </c>
      <c r="J4126" s="0" t="n">
        <f aca="false">VLOOKUP(D4126,Товар!$A$1:$F$61,5)</f>
        <v>1</v>
      </c>
      <c r="K4126" s="5" t="n">
        <f aca="false">IF(F4126="Поступление",TRUE())</f>
        <v>0</v>
      </c>
      <c r="L4126" s="5" t="n">
        <f aca="false">AND(G4126,H4126,I4126,K4126)</f>
        <v>0</v>
      </c>
      <c r="M4126" s="0" t="n">
        <f aca="false">IF(L4126,1,0)</f>
        <v>0</v>
      </c>
      <c r="N4126" s="0" t="n">
        <f aca="false">E4126*J4126*M4126</f>
        <v>0</v>
      </c>
    </row>
    <row r="4127" customFormat="false" ht="14.25" hidden="false" customHeight="false" outlineLevel="0" collapsed="false">
      <c r="A4127" s="0" t="n">
        <v>4126</v>
      </c>
      <c r="B4127" s="3" t="n">
        <v>45152</v>
      </c>
      <c r="C4127" s="4" t="s">
        <v>20</v>
      </c>
      <c r="D4127" s="0" t="n">
        <v>58</v>
      </c>
      <c r="E4127" s="0" t="n">
        <v>301</v>
      </c>
      <c r="F4127" s="0" t="s">
        <v>29</v>
      </c>
      <c r="G4127" s="5" t="n">
        <f aca="false">OR(C4127="M15",C4127="M10")</f>
        <v>0</v>
      </c>
      <c r="H4127" s="5" t="n">
        <f aca="false">AND(D4127&lt;=7,D4127&gt;=4)</f>
        <v>0</v>
      </c>
      <c r="I4127" s="5" t="n">
        <f aca="false">AND(B4127&gt;=$P$1,B4127&lt;=$Q$1)</f>
        <v>0</v>
      </c>
      <c r="J4127" s="0" t="n">
        <f aca="false">VLOOKUP(D4127,Товар!$A$1:$F$61,5)</f>
        <v>500</v>
      </c>
      <c r="K4127" s="5" t="n">
        <f aca="false">IF(F4127="Поступление",TRUE())</f>
        <v>0</v>
      </c>
      <c r="L4127" s="5" t="n">
        <f aca="false">AND(G4127,H4127,I4127,K4127)</f>
        <v>0</v>
      </c>
      <c r="M4127" s="0" t="n">
        <f aca="false">IF(L4127,1,0)</f>
        <v>0</v>
      </c>
      <c r="N4127" s="0" t="n">
        <f aca="false">E4127*J4127*M4127</f>
        <v>0</v>
      </c>
    </row>
    <row r="4128" customFormat="false" ht="14.25" hidden="false" customHeight="false" outlineLevel="0" collapsed="false">
      <c r="A4128" s="0" t="n">
        <v>4127</v>
      </c>
      <c r="B4128" s="3" t="n">
        <v>45152</v>
      </c>
      <c r="C4128" s="4" t="s">
        <v>20</v>
      </c>
      <c r="D4128" s="0" t="n">
        <v>59</v>
      </c>
      <c r="E4128" s="0" t="n">
        <v>357</v>
      </c>
      <c r="F4128" s="0" t="s">
        <v>29</v>
      </c>
      <c r="G4128" s="5" t="n">
        <f aca="false">OR(C4128="M15",C4128="M10")</f>
        <v>0</v>
      </c>
      <c r="H4128" s="5" t="n">
        <f aca="false">AND(D4128&lt;=7,D4128&gt;=4)</f>
        <v>0</v>
      </c>
      <c r="I4128" s="5" t="n">
        <f aca="false">AND(B4128&gt;=$P$1,B4128&lt;=$Q$1)</f>
        <v>0</v>
      </c>
      <c r="J4128" s="0" t="n">
        <f aca="false">VLOOKUP(D4128,Товар!$A$1:$F$61,5)</f>
        <v>500</v>
      </c>
      <c r="K4128" s="5" t="n">
        <f aca="false">IF(F4128="Поступление",TRUE())</f>
        <v>0</v>
      </c>
      <c r="L4128" s="5" t="n">
        <f aca="false">AND(G4128,H4128,I4128,K4128)</f>
        <v>0</v>
      </c>
      <c r="M4128" s="0" t="n">
        <f aca="false">IF(L4128,1,0)</f>
        <v>0</v>
      </c>
      <c r="N4128" s="0" t="n">
        <f aca="false">E4128*J4128*M4128</f>
        <v>0</v>
      </c>
    </row>
    <row r="4129" customFormat="false" ht="14.25" hidden="false" customHeight="false" outlineLevel="0" collapsed="false">
      <c r="A4129" s="0" t="n">
        <v>4128</v>
      </c>
      <c r="B4129" s="3" t="n">
        <v>45152</v>
      </c>
      <c r="C4129" s="4" t="s">
        <v>20</v>
      </c>
      <c r="D4129" s="0" t="n">
        <v>60</v>
      </c>
      <c r="E4129" s="0" t="n">
        <v>268</v>
      </c>
      <c r="F4129" s="0" t="s">
        <v>29</v>
      </c>
      <c r="G4129" s="5" t="n">
        <f aca="false">OR(C4129="M15",C4129="M10")</f>
        <v>0</v>
      </c>
      <c r="H4129" s="5" t="n">
        <f aca="false">AND(D4129&lt;=7,D4129&gt;=4)</f>
        <v>0</v>
      </c>
      <c r="I4129" s="5" t="n">
        <f aca="false">AND(B4129&gt;=$P$1,B4129&lt;=$Q$1)</f>
        <v>0</v>
      </c>
      <c r="J4129" s="0" t="n">
        <f aca="false">VLOOKUP(D4129,Товар!$A$1:$F$61,5)</f>
        <v>500</v>
      </c>
      <c r="K4129" s="5" t="n">
        <f aca="false">IF(F4129="Поступление",TRUE())</f>
        <v>0</v>
      </c>
      <c r="L4129" s="5" t="n">
        <f aca="false">AND(G4129,H4129,I4129,K4129)</f>
        <v>0</v>
      </c>
      <c r="M4129" s="0" t="n">
        <f aca="false">IF(L4129,1,0)</f>
        <v>0</v>
      </c>
      <c r="N4129" s="0" t="n">
        <f aca="false">E4129*J4129*M4129</f>
        <v>0</v>
      </c>
    </row>
    <row r="4130" customFormat="false" ht="14.25" hidden="false" customHeight="false" outlineLevel="0" collapsed="false">
      <c r="A4130" s="0" t="n">
        <v>4129</v>
      </c>
      <c r="B4130" s="3" t="n">
        <v>45152</v>
      </c>
      <c r="C4130" s="4" t="s">
        <v>21</v>
      </c>
      <c r="D4130" s="0" t="n">
        <v>37</v>
      </c>
      <c r="E4130" s="0" t="n">
        <v>279</v>
      </c>
      <c r="F4130" s="0" t="s">
        <v>29</v>
      </c>
      <c r="G4130" s="5" t="n">
        <f aca="false">OR(C4130="M15",C4130="M10")</f>
        <v>0</v>
      </c>
      <c r="H4130" s="5" t="n">
        <f aca="false">AND(D4130&lt;=7,D4130&gt;=4)</f>
        <v>0</v>
      </c>
      <c r="I4130" s="5" t="n">
        <f aca="false">AND(B4130&gt;=$P$1,B4130&lt;=$Q$1)</f>
        <v>0</v>
      </c>
      <c r="J4130" s="0" t="n">
        <f aca="false">VLOOKUP(D4130,Товар!$A$1:$F$61,5)</f>
        <v>200</v>
      </c>
      <c r="K4130" s="5" t="n">
        <f aca="false">IF(F4130="Поступление",TRUE())</f>
        <v>0</v>
      </c>
      <c r="L4130" s="5" t="n">
        <f aca="false">AND(G4130,H4130,I4130,K4130)</f>
        <v>0</v>
      </c>
      <c r="M4130" s="0" t="n">
        <f aca="false">IF(L4130,1,0)</f>
        <v>0</v>
      </c>
      <c r="N4130" s="0" t="n">
        <f aca="false">E4130*J4130*M4130</f>
        <v>0</v>
      </c>
    </row>
    <row r="4131" customFormat="false" ht="14.25" hidden="false" customHeight="false" outlineLevel="0" collapsed="false">
      <c r="A4131" s="0" t="n">
        <v>4130</v>
      </c>
      <c r="B4131" s="3" t="n">
        <v>45152</v>
      </c>
      <c r="C4131" s="4" t="s">
        <v>21</v>
      </c>
      <c r="D4131" s="0" t="n">
        <v>38</v>
      </c>
      <c r="E4131" s="0" t="n">
        <v>281</v>
      </c>
      <c r="F4131" s="0" t="s">
        <v>29</v>
      </c>
      <c r="G4131" s="5" t="n">
        <f aca="false">OR(C4131="M15",C4131="M10")</f>
        <v>0</v>
      </c>
      <c r="H4131" s="5" t="n">
        <f aca="false">AND(D4131&lt;=7,D4131&gt;=4)</f>
        <v>0</v>
      </c>
      <c r="I4131" s="5" t="n">
        <f aca="false">AND(B4131&gt;=$P$1,B4131&lt;=$Q$1)</f>
        <v>0</v>
      </c>
      <c r="J4131" s="0" t="n">
        <f aca="false">VLOOKUP(D4131,Товар!$A$1:$F$61,5)</f>
        <v>200</v>
      </c>
      <c r="K4131" s="5" t="n">
        <f aca="false">IF(F4131="Поступление",TRUE())</f>
        <v>0</v>
      </c>
      <c r="L4131" s="5" t="n">
        <f aca="false">AND(G4131,H4131,I4131,K4131)</f>
        <v>0</v>
      </c>
      <c r="M4131" s="0" t="n">
        <f aca="false">IF(L4131,1,0)</f>
        <v>0</v>
      </c>
      <c r="N4131" s="0" t="n">
        <f aca="false">E4131*J4131*M4131</f>
        <v>0</v>
      </c>
    </row>
    <row r="4132" customFormat="false" ht="14.25" hidden="false" customHeight="false" outlineLevel="0" collapsed="false">
      <c r="A4132" s="0" t="n">
        <v>4131</v>
      </c>
      <c r="B4132" s="3" t="n">
        <v>45152</v>
      </c>
      <c r="C4132" s="4" t="s">
        <v>21</v>
      </c>
      <c r="D4132" s="0" t="n">
        <v>39</v>
      </c>
      <c r="E4132" s="0" t="n">
        <v>292</v>
      </c>
      <c r="F4132" s="0" t="s">
        <v>29</v>
      </c>
      <c r="G4132" s="5" t="n">
        <f aca="false">OR(C4132="M15",C4132="M10")</f>
        <v>0</v>
      </c>
      <c r="H4132" s="5" t="n">
        <f aca="false">AND(D4132&lt;=7,D4132&gt;=4)</f>
        <v>0</v>
      </c>
      <c r="I4132" s="5" t="n">
        <f aca="false">AND(B4132&gt;=$P$1,B4132&lt;=$Q$1)</f>
        <v>0</v>
      </c>
      <c r="J4132" s="0" t="n">
        <f aca="false">VLOOKUP(D4132,Товар!$A$1:$F$61,5)</f>
        <v>250</v>
      </c>
      <c r="K4132" s="5" t="n">
        <f aca="false">IF(F4132="Поступление",TRUE())</f>
        <v>0</v>
      </c>
      <c r="L4132" s="5" t="n">
        <f aca="false">AND(G4132,H4132,I4132,K4132)</f>
        <v>0</v>
      </c>
      <c r="M4132" s="0" t="n">
        <f aca="false">IF(L4132,1,0)</f>
        <v>0</v>
      </c>
      <c r="N4132" s="0" t="n">
        <f aca="false">E4132*J4132*M4132</f>
        <v>0</v>
      </c>
    </row>
    <row r="4133" customFormat="false" ht="14.25" hidden="false" customHeight="false" outlineLevel="0" collapsed="false">
      <c r="A4133" s="0" t="n">
        <v>4132</v>
      </c>
      <c r="B4133" s="3" t="n">
        <v>45152</v>
      </c>
      <c r="C4133" s="4" t="s">
        <v>21</v>
      </c>
      <c r="D4133" s="0" t="n">
        <v>40</v>
      </c>
      <c r="E4133" s="0" t="n">
        <v>203</v>
      </c>
      <c r="F4133" s="0" t="s">
        <v>29</v>
      </c>
      <c r="G4133" s="5" t="n">
        <f aca="false">OR(C4133="M15",C4133="M10")</f>
        <v>0</v>
      </c>
      <c r="H4133" s="5" t="n">
        <f aca="false">AND(D4133&lt;=7,D4133&gt;=4)</f>
        <v>0</v>
      </c>
      <c r="I4133" s="5" t="n">
        <f aca="false">AND(B4133&gt;=$P$1,B4133&lt;=$Q$1)</f>
        <v>0</v>
      </c>
      <c r="J4133" s="0" t="n">
        <f aca="false">VLOOKUP(D4133,Товар!$A$1:$F$61,5)</f>
        <v>200</v>
      </c>
      <c r="K4133" s="5" t="n">
        <f aca="false">IF(F4133="Поступление",TRUE())</f>
        <v>0</v>
      </c>
      <c r="L4133" s="5" t="n">
        <f aca="false">AND(G4133,H4133,I4133,K4133)</f>
        <v>0</v>
      </c>
      <c r="M4133" s="0" t="n">
        <f aca="false">IF(L4133,1,0)</f>
        <v>0</v>
      </c>
      <c r="N4133" s="0" t="n">
        <f aca="false">E4133*J4133*M4133</f>
        <v>0</v>
      </c>
    </row>
    <row r="4134" customFormat="false" ht="14.25" hidden="false" customHeight="false" outlineLevel="0" collapsed="false">
      <c r="A4134" s="0" t="n">
        <v>4133</v>
      </c>
      <c r="B4134" s="3" t="n">
        <v>45152</v>
      </c>
      <c r="C4134" s="4" t="s">
        <v>21</v>
      </c>
      <c r="D4134" s="0" t="n">
        <v>41</v>
      </c>
      <c r="E4134" s="0" t="n">
        <v>214</v>
      </c>
      <c r="F4134" s="0" t="s">
        <v>29</v>
      </c>
      <c r="G4134" s="5" t="n">
        <f aca="false">OR(C4134="M15",C4134="M10")</f>
        <v>0</v>
      </c>
      <c r="H4134" s="5" t="n">
        <f aca="false">AND(D4134&lt;=7,D4134&gt;=4)</f>
        <v>0</v>
      </c>
      <c r="I4134" s="5" t="n">
        <f aca="false">AND(B4134&gt;=$P$1,B4134&lt;=$Q$1)</f>
        <v>0</v>
      </c>
      <c r="J4134" s="0" t="n">
        <f aca="false">VLOOKUP(D4134,Товар!$A$1:$F$61,5)</f>
        <v>100</v>
      </c>
      <c r="K4134" s="5" t="n">
        <f aca="false">IF(F4134="Поступление",TRUE())</f>
        <v>0</v>
      </c>
      <c r="L4134" s="5" t="n">
        <f aca="false">AND(G4134,H4134,I4134,K4134)</f>
        <v>0</v>
      </c>
      <c r="M4134" s="0" t="n">
        <f aca="false">IF(L4134,1,0)</f>
        <v>0</v>
      </c>
      <c r="N4134" s="0" t="n">
        <f aca="false">E4134*J4134*M4134</f>
        <v>0</v>
      </c>
    </row>
    <row r="4135" customFormat="false" ht="14.25" hidden="false" customHeight="false" outlineLevel="0" collapsed="false">
      <c r="A4135" s="0" t="n">
        <v>4134</v>
      </c>
      <c r="B4135" s="3" t="n">
        <v>45152</v>
      </c>
      <c r="C4135" s="4" t="s">
        <v>21</v>
      </c>
      <c r="D4135" s="0" t="n">
        <v>42</v>
      </c>
      <c r="E4135" s="0" t="n">
        <v>225</v>
      </c>
      <c r="F4135" s="0" t="s">
        <v>29</v>
      </c>
      <c r="G4135" s="5" t="n">
        <f aca="false">OR(C4135="M15",C4135="M10")</f>
        <v>0</v>
      </c>
      <c r="H4135" s="5" t="n">
        <f aca="false">AND(D4135&lt;=7,D4135&gt;=4)</f>
        <v>0</v>
      </c>
      <c r="I4135" s="5" t="n">
        <f aca="false">AND(B4135&gt;=$P$1,B4135&lt;=$Q$1)</f>
        <v>0</v>
      </c>
      <c r="J4135" s="0" t="n">
        <f aca="false">VLOOKUP(D4135,Товар!$A$1:$F$61,5)</f>
        <v>500</v>
      </c>
      <c r="K4135" s="5" t="n">
        <f aca="false">IF(F4135="Поступление",TRUE())</f>
        <v>0</v>
      </c>
      <c r="L4135" s="5" t="n">
        <f aca="false">AND(G4135,H4135,I4135,K4135)</f>
        <v>0</v>
      </c>
      <c r="M4135" s="0" t="n">
        <f aca="false">IF(L4135,1,0)</f>
        <v>0</v>
      </c>
      <c r="N4135" s="0" t="n">
        <f aca="false">E4135*J4135*M4135</f>
        <v>0</v>
      </c>
    </row>
    <row r="4136" customFormat="false" ht="14.25" hidden="false" customHeight="false" outlineLevel="0" collapsed="false">
      <c r="A4136" s="0" t="n">
        <v>4135</v>
      </c>
      <c r="B4136" s="3" t="n">
        <v>45152</v>
      </c>
      <c r="C4136" s="4" t="s">
        <v>21</v>
      </c>
      <c r="D4136" s="0" t="n">
        <v>43</v>
      </c>
      <c r="E4136" s="0" t="n">
        <v>357</v>
      </c>
      <c r="F4136" s="0" t="s">
        <v>29</v>
      </c>
      <c r="G4136" s="5" t="n">
        <f aca="false">OR(C4136="M15",C4136="M10")</f>
        <v>0</v>
      </c>
      <c r="H4136" s="5" t="n">
        <f aca="false">AND(D4136&lt;=7,D4136&gt;=4)</f>
        <v>0</v>
      </c>
      <c r="I4136" s="5" t="n">
        <f aca="false">AND(B4136&gt;=$P$1,B4136&lt;=$Q$1)</f>
        <v>0</v>
      </c>
      <c r="J4136" s="0" t="n">
        <f aca="false">VLOOKUP(D4136,Товар!$A$1:$F$61,5)</f>
        <v>120</v>
      </c>
      <c r="K4136" s="5" t="n">
        <f aca="false">IF(F4136="Поступление",TRUE())</f>
        <v>0</v>
      </c>
      <c r="L4136" s="5" t="n">
        <f aca="false">AND(G4136,H4136,I4136,K4136)</f>
        <v>0</v>
      </c>
      <c r="M4136" s="0" t="n">
        <f aca="false">IF(L4136,1,0)</f>
        <v>0</v>
      </c>
      <c r="N4136" s="0" t="n">
        <f aca="false">E4136*J4136*M4136</f>
        <v>0</v>
      </c>
    </row>
    <row r="4137" customFormat="false" ht="14.25" hidden="false" customHeight="false" outlineLevel="0" collapsed="false">
      <c r="A4137" s="0" t="n">
        <v>4136</v>
      </c>
      <c r="B4137" s="3" t="n">
        <v>45152</v>
      </c>
      <c r="C4137" s="4" t="s">
        <v>21</v>
      </c>
      <c r="D4137" s="0" t="n">
        <v>44</v>
      </c>
      <c r="E4137" s="0" t="n">
        <v>355</v>
      </c>
      <c r="F4137" s="0" t="s">
        <v>29</v>
      </c>
      <c r="G4137" s="5" t="n">
        <f aca="false">OR(C4137="M15",C4137="M10")</f>
        <v>0</v>
      </c>
      <c r="H4137" s="5" t="n">
        <f aca="false">AND(D4137&lt;=7,D4137&gt;=4)</f>
        <v>0</v>
      </c>
      <c r="I4137" s="5" t="n">
        <f aca="false">AND(B4137&gt;=$P$1,B4137&lt;=$Q$1)</f>
        <v>0</v>
      </c>
      <c r="J4137" s="0" t="n">
        <f aca="false">VLOOKUP(D4137,Товар!$A$1:$F$61,5)</f>
        <v>200</v>
      </c>
      <c r="K4137" s="5" t="n">
        <f aca="false">IF(F4137="Поступление",TRUE())</f>
        <v>0</v>
      </c>
      <c r="L4137" s="5" t="n">
        <f aca="false">AND(G4137,H4137,I4137,K4137)</f>
        <v>0</v>
      </c>
      <c r="M4137" s="0" t="n">
        <f aca="false">IF(L4137,1,0)</f>
        <v>0</v>
      </c>
      <c r="N4137" s="0" t="n">
        <f aca="false">E4137*J4137*M4137</f>
        <v>0</v>
      </c>
    </row>
    <row r="4138" customFormat="false" ht="14.25" hidden="false" customHeight="false" outlineLevel="0" collapsed="false">
      <c r="A4138" s="0" t="n">
        <v>4137</v>
      </c>
      <c r="B4138" s="3" t="n">
        <v>45152</v>
      </c>
      <c r="C4138" s="4" t="s">
        <v>21</v>
      </c>
      <c r="D4138" s="0" t="n">
        <v>45</v>
      </c>
      <c r="E4138" s="0" t="n">
        <v>343</v>
      </c>
      <c r="F4138" s="0" t="s">
        <v>29</v>
      </c>
      <c r="G4138" s="5" t="n">
        <f aca="false">OR(C4138="M15",C4138="M10")</f>
        <v>0</v>
      </c>
      <c r="H4138" s="5" t="n">
        <f aca="false">AND(D4138&lt;=7,D4138&gt;=4)</f>
        <v>0</v>
      </c>
      <c r="I4138" s="5" t="n">
        <f aca="false">AND(B4138&gt;=$P$1,B4138&lt;=$Q$1)</f>
        <v>0</v>
      </c>
      <c r="J4138" s="0" t="n">
        <f aca="false">VLOOKUP(D4138,Товар!$A$1:$F$61,5)</f>
        <v>200</v>
      </c>
      <c r="K4138" s="5" t="n">
        <f aca="false">IF(F4138="Поступление",TRUE())</f>
        <v>0</v>
      </c>
      <c r="L4138" s="5" t="n">
        <f aca="false">AND(G4138,H4138,I4138,K4138)</f>
        <v>0</v>
      </c>
      <c r="M4138" s="0" t="n">
        <f aca="false">IF(L4138,1,0)</f>
        <v>0</v>
      </c>
      <c r="N4138" s="0" t="n">
        <f aca="false">E4138*J4138*M4138</f>
        <v>0</v>
      </c>
    </row>
    <row r="4139" customFormat="false" ht="14.25" hidden="false" customHeight="false" outlineLevel="0" collapsed="false">
      <c r="A4139" s="0" t="n">
        <v>4138</v>
      </c>
      <c r="B4139" s="3" t="n">
        <v>45152</v>
      </c>
      <c r="C4139" s="4" t="s">
        <v>21</v>
      </c>
      <c r="D4139" s="0" t="n">
        <v>46</v>
      </c>
      <c r="E4139" s="0" t="n">
        <v>322</v>
      </c>
      <c r="F4139" s="0" t="s">
        <v>29</v>
      </c>
      <c r="G4139" s="5" t="n">
        <f aca="false">OR(C4139="M15",C4139="M10")</f>
        <v>0</v>
      </c>
      <c r="H4139" s="5" t="n">
        <f aca="false">AND(D4139&lt;=7,D4139&gt;=4)</f>
        <v>0</v>
      </c>
      <c r="I4139" s="5" t="n">
        <f aca="false">AND(B4139&gt;=$P$1,B4139&lt;=$Q$1)</f>
        <v>0</v>
      </c>
      <c r="J4139" s="0" t="n">
        <f aca="false">VLOOKUP(D4139,Товар!$A$1:$F$61,5)</f>
        <v>300</v>
      </c>
      <c r="K4139" s="5" t="n">
        <f aca="false">IF(F4139="Поступление",TRUE())</f>
        <v>0</v>
      </c>
      <c r="L4139" s="5" t="n">
        <f aca="false">AND(G4139,H4139,I4139,K4139)</f>
        <v>0</v>
      </c>
      <c r="M4139" s="0" t="n">
        <f aca="false">IF(L4139,1,0)</f>
        <v>0</v>
      </c>
      <c r="N4139" s="0" t="n">
        <f aca="false">E4139*J4139*M4139</f>
        <v>0</v>
      </c>
    </row>
    <row r="4140" customFormat="false" ht="14.25" hidden="false" customHeight="false" outlineLevel="0" collapsed="false">
      <c r="A4140" s="0" t="n">
        <v>4139</v>
      </c>
      <c r="B4140" s="3" t="n">
        <v>45152</v>
      </c>
      <c r="C4140" s="4" t="s">
        <v>21</v>
      </c>
      <c r="D4140" s="0" t="n">
        <v>47</v>
      </c>
      <c r="E4140" s="0" t="n">
        <v>369</v>
      </c>
      <c r="F4140" s="0" t="s">
        <v>29</v>
      </c>
      <c r="G4140" s="5" t="n">
        <f aca="false">OR(C4140="M15",C4140="M10")</f>
        <v>0</v>
      </c>
      <c r="H4140" s="5" t="n">
        <f aca="false">AND(D4140&lt;=7,D4140&gt;=4)</f>
        <v>0</v>
      </c>
      <c r="I4140" s="5" t="n">
        <f aca="false">AND(B4140&gt;=$P$1,B4140&lt;=$Q$1)</f>
        <v>0</v>
      </c>
      <c r="J4140" s="0" t="n">
        <f aca="false">VLOOKUP(D4140,Товар!$A$1:$F$61,5)</f>
        <v>300</v>
      </c>
      <c r="K4140" s="5" t="n">
        <f aca="false">IF(F4140="Поступление",TRUE())</f>
        <v>0</v>
      </c>
      <c r="L4140" s="5" t="n">
        <f aca="false">AND(G4140,H4140,I4140,K4140)</f>
        <v>0</v>
      </c>
      <c r="M4140" s="0" t="n">
        <f aca="false">IF(L4140,1,0)</f>
        <v>0</v>
      </c>
      <c r="N4140" s="0" t="n">
        <f aca="false">E4140*J4140*M4140</f>
        <v>0</v>
      </c>
    </row>
    <row r="4141" customFormat="false" ht="14.25" hidden="false" customHeight="false" outlineLevel="0" collapsed="false">
      <c r="A4141" s="0" t="n">
        <v>4140</v>
      </c>
      <c r="B4141" s="3" t="n">
        <v>45152</v>
      </c>
      <c r="C4141" s="4" t="s">
        <v>21</v>
      </c>
      <c r="D4141" s="0" t="n">
        <v>48</v>
      </c>
      <c r="E4141" s="0" t="n">
        <v>399</v>
      </c>
      <c r="F4141" s="0" t="s">
        <v>29</v>
      </c>
      <c r="G4141" s="5" t="n">
        <f aca="false">OR(C4141="M15",C4141="M10")</f>
        <v>0</v>
      </c>
      <c r="H4141" s="5" t="n">
        <f aca="false">AND(D4141&lt;=7,D4141&gt;=4)</f>
        <v>0</v>
      </c>
      <c r="I4141" s="5" t="n">
        <f aca="false">AND(B4141&gt;=$P$1,B4141&lt;=$Q$1)</f>
        <v>0</v>
      </c>
      <c r="J4141" s="0" t="n">
        <f aca="false">VLOOKUP(D4141,Товар!$A$1:$F$61,5)</f>
        <v>300</v>
      </c>
      <c r="K4141" s="5" t="n">
        <f aca="false">IF(F4141="Поступление",TRUE())</f>
        <v>0</v>
      </c>
      <c r="L4141" s="5" t="n">
        <f aca="false">AND(G4141,H4141,I4141,K4141)</f>
        <v>0</v>
      </c>
      <c r="M4141" s="0" t="n">
        <f aca="false">IF(L4141,1,0)</f>
        <v>0</v>
      </c>
      <c r="N4141" s="0" t="n">
        <f aca="false">E4141*J4141*M4141</f>
        <v>0</v>
      </c>
    </row>
    <row r="4142" customFormat="false" ht="14.25" hidden="false" customHeight="false" outlineLevel="0" collapsed="false">
      <c r="A4142" s="0" t="n">
        <v>4141</v>
      </c>
      <c r="B4142" s="3" t="n">
        <v>45152</v>
      </c>
      <c r="C4142" s="4" t="s">
        <v>21</v>
      </c>
      <c r="D4142" s="0" t="n">
        <v>49</v>
      </c>
      <c r="E4142" s="0" t="n">
        <v>307</v>
      </c>
      <c r="F4142" s="0" t="s">
        <v>29</v>
      </c>
      <c r="G4142" s="5" t="n">
        <f aca="false">OR(C4142="M15",C4142="M10")</f>
        <v>0</v>
      </c>
      <c r="H4142" s="5" t="n">
        <f aca="false">AND(D4142&lt;=7,D4142&gt;=4)</f>
        <v>0</v>
      </c>
      <c r="I4142" s="5" t="n">
        <f aca="false">AND(B4142&gt;=$P$1,B4142&lt;=$Q$1)</f>
        <v>0</v>
      </c>
      <c r="J4142" s="0" t="n">
        <f aca="false">VLOOKUP(D4142,Товар!$A$1:$F$61,5)</f>
        <v>250</v>
      </c>
      <c r="K4142" s="5" t="n">
        <f aca="false">IF(F4142="Поступление",TRUE())</f>
        <v>0</v>
      </c>
      <c r="L4142" s="5" t="n">
        <f aca="false">AND(G4142,H4142,I4142,K4142)</f>
        <v>0</v>
      </c>
      <c r="M4142" s="0" t="n">
        <f aca="false">IF(L4142,1,0)</f>
        <v>0</v>
      </c>
      <c r="N4142" s="0" t="n">
        <f aca="false">E4142*J4142*M4142</f>
        <v>0</v>
      </c>
    </row>
    <row r="4143" customFormat="false" ht="14.25" hidden="false" customHeight="false" outlineLevel="0" collapsed="false">
      <c r="A4143" s="0" t="n">
        <v>4142</v>
      </c>
      <c r="B4143" s="3" t="n">
        <v>45152</v>
      </c>
      <c r="C4143" s="4" t="s">
        <v>21</v>
      </c>
      <c r="D4143" s="0" t="n">
        <v>50</v>
      </c>
      <c r="E4143" s="0" t="n">
        <v>302</v>
      </c>
      <c r="F4143" s="0" t="s">
        <v>29</v>
      </c>
      <c r="G4143" s="5" t="n">
        <f aca="false">OR(C4143="M15",C4143="M10")</f>
        <v>0</v>
      </c>
      <c r="H4143" s="5" t="n">
        <f aca="false">AND(D4143&lt;=7,D4143&gt;=4)</f>
        <v>0</v>
      </c>
      <c r="I4143" s="5" t="n">
        <f aca="false">AND(B4143&gt;=$P$1,B4143&lt;=$Q$1)</f>
        <v>0</v>
      </c>
      <c r="J4143" s="0" t="n">
        <f aca="false">VLOOKUP(D4143,Товар!$A$1:$F$61,5)</f>
        <v>250</v>
      </c>
      <c r="K4143" s="5" t="n">
        <f aca="false">IF(F4143="Поступление",TRUE())</f>
        <v>0</v>
      </c>
      <c r="L4143" s="5" t="n">
        <f aca="false">AND(G4143,H4143,I4143,K4143)</f>
        <v>0</v>
      </c>
      <c r="M4143" s="0" t="n">
        <f aca="false">IF(L4143,1,0)</f>
        <v>0</v>
      </c>
      <c r="N4143" s="0" t="n">
        <f aca="false">E4143*J4143*M4143</f>
        <v>0</v>
      </c>
    </row>
    <row r="4144" customFormat="false" ht="14.25" hidden="false" customHeight="false" outlineLevel="0" collapsed="false">
      <c r="A4144" s="0" t="n">
        <v>4143</v>
      </c>
      <c r="B4144" s="3" t="n">
        <v>45152</v>
      </c>
      <c r="C4144" s="4" t="s">
        <v>21</v>
      </c>
      <c r="D4144" s="0" t="n">
        <v>51</v>
      </c>
      <c r="E4144" s="0" t="n">
        <v>301</v>
      </c>
      <c r="F4144" s="0" t="s">
        <v>29</v>
      </c>
      <c r="G4144" s="5" t="n">
        <f aca="false">OR(C4144="M15",C4144="M10")</f>
        <v>0</v>
      </c>
      <c r="H4144" s="5" t="n">
        <f aca="false">AND(D4144&lt;=7,D4144&gt;=4)</f>
        <v>0</v>
      </c>
      <c r="I4144" s="5" t="n">
        <f aca="false">AND(B4144&gt;=$P$1,B4144&lt;=$Q$1)</f>
        <v>0</v>
      </c>
      <c r="J4144" s="0" t="n">
        <f aca="false">VLOOKUP(D4144,Товар!$A$1:$F$61,5)</f>
        <v>250</v>
      </c>
      <c r="K4144" s="5" t="n">
        <f aca="false">IF(F4144="Поступление",TRUE())</f>
        <v>0</v>
      </c>
      <c r="L4144" s="5" t="n">
        <f aca="false">AND(G4144,H4144,I4144,K4144)</f>
        <v>0</v>
      </c>
      <c r="M4144" s="0" t="n">
        <f aca="false">IF(L4144,1,0)</f>
        <v>0</v>
      </c>
      <c r="N4144" s="0" t="n">
        <f aca="false">E4144*J4144*M4144</f>
        <v>0</v>
      </c>
    </row>
    <row r="4145" customFormat="false" ht="14.25" hidden="false" customHeight="false" outlineLevel="0" collapsed="false">
      <c r="A4145" s="0" t="n">
        <v>4144</v>
      </c>
      <c r="B4145" s="3" t="n">
        <v>45152</v>
      </c>
      <c r="C4145" s="4" t="s">
        <v>21</v>
      </c>
      <c r="D4145" s="0" t="n">
        <v>52</v>
      </c>
      <c r="E4145" s="0" t="n">
        <v>357</v>
      </c>
      <c r="F4145" s="0" t="s">
        <v>29</v>
      </c>
      <c r="G4145" s="5" t="n">
        <f aca="false">OR(C4145="M15",C4145="M10")</f>
        <v>0</v>
      </c>
      <c r="H4145" s="5" t="n">
        <f aca="false">AND(D4145&lt;=7,D4145&gt;=4)</f>
        <v>0</v>
      </c>
      <c r="I4145" s="5" t="n">
        <f aca="false">AND(B4145&gt;=$P$1,B4145&lt;=$Q$1)</f>
        <v>0</v>
      </c>
      <c r="J4145" s="0" t="n">
        <f aca="false">VLOOKUP(D4145,Товар!$A$1:$F$61,5)</f>
        <v>200</v>
      </c>
      <c r="K4145" s="5" t="n">
        <f aca="false">IF(F4145="Поступление",TRUE())</f>
        <v>0</v>
      </c>
      <c r="L4145" s="5" t="n">
        <f aca="false">AND(G4145,H4145,I4145,K4145)</f>
        <v>0</v>
      </c>
      <c r="M4145" s="0" t="n">
        <f aca="false">IF(L4145,1,0)</f>
        <v>0</v>
      </c>
      <c r="N4145" s="0" t="n">
        <f aca="false">E4145*J4145*M4145</f>
        <v>0</v>
      </c>
    </row>
    <row r="4146" customFormat="false" ht="14.25" hidden="false" customHeight="false" outlineLevel="0" collapsed="false">
      <c r="A4146" s="0" t="n">
        <v>4145</v>
      </c>
      <c r="B4146" s="3" t="n">
        <v>45152</v>
      </c>
      <c r="C4146" s="4" t="s">
        <v>21</v>
      </c>
      <c r="D4146" s="0" t="n">
        <v>53</v>
      </c>
      <c r="E4146" s="0" t="n">
        <v>268</v>
      </c>
      <c r="F4146" s="0" t="s">
        <v>29</v>
      </c>
      <c r="G4146" s="5" t="n">
        <f aca="false">OR(C4146="M15",C4146="M10")</f>
        <v>0</v>
      </c>
      <c r="H4146" s="5" t="n">
        <f aca="false">AND(D4146&lt;=7,D4146&gt;=4)</f>
        <v>0</v>
      </c>
      <c r="I4146" s="5" t="n">
        <f aca="false">AND(B4146&gt;=$P$1,B4146&lt;=$Q$1)</f>
        <v>0</v>
      </c>
      <c r="J4146" s="0" t="n">
        <f aca="false">VLOOKUP(D4146,Товар!$A$1:$F$61,5)</f>
        <v>400</v>
      </c>
      <c r="K4146" s="5" t="n">
        <f aca="false">IF(F4146="Поступление",TRUE())</f>
        <v>0</v>
      </c>
      <c r="L4146" s="5" t="n">
        <f aca="false">AND(G4146,H4146,I4146,K4146)</f>
        <v>0</v>
      </c>
      <c r="M4146" s="0" t="n">
        <f aca="false">IF(L4146,1,0)</f>
        <v>0</v>
      </c>
      <c r="N4146" s="0" t="n">
        <f aca="false">E4146*J4146*M4146</f>
        <v>0</v>
      </c>
    </row>
    <row r="4147" customFormat="false" ht="14.25" hidden="false" customHeight="false" outlineLevel="0" collapsed="false">
      <c r="A4147" s="0" t="n">
        <v>4146</v>
      </c>
      <c r="B4147" s="3" t="n">
        <v>45152</v>
      </c>
      <c r="C4147" s="4" t="s">
        <v>21</v>
      </c>
      <c r="D4147" s="0" t="n">
        <v>54</v>
      </c>
      <c r="E4147" s="0" t="n">
        <v>279</v>
      </c>
      <c r="F4147" s="0" t="s">
        <v>29</v>
      </c>
      <c r="G4147" s="5" t="n">
        <f aca="false">OR(C4147="M15",C4147="M10")</f>
        <v>0</v>
      </c>
      <c r="H4147" s="5" t="n">
        <f aca="false">AND(D4147&lt;=7,D4147&gt;=4)</f>
        <v>0</v>
      </c>
      <c r="I4147" s="5" t="n">
        <f aca="false">AND(B4147&gt;=$P$1,B4147&lt;=$Q$1)</f>
        <v>0</v>
      </c>
      <c r="J4147" s="0" t="n">
        <f aca="false">VLOOKUP(D4147,Товар!$A$1:$F$61,5)</f>
        <v>300</v>
      </c>
      <c r="K4147" s="5" t="n">
        <f aca="false">IF(F4147="Поступление",TRUE())</f>
        <v>0</v>
      </c>
      <c r="L4147" s="5" t="n">
        <f aca="false">AND(G4147,H4147,I4147,K4147)</f>
        <v>0</v>
      </c>
      <c r="M4147" s="0" t="n">
        <f aca="false">IF(L4147,1,0)</f>
        <v>0</v>
      </c>
      <c r="N4147" s="0" t="n">
        <f aca="false">E4147*J4147*M4147</f>
        <v>0</v>
      </c>
    </row>
    <row r="4148" customFormat="false" ht="14.25" hidden="false" customHeight="false" outlineLevel="0" collapsed="false">
      <c r="A4148" s="0" t="n">
        <v>4147</v>
      </c>
      <c r="B4148" s="3" t="n">
        <v>45152</v>
      </c>
      <c r="C4148" s="4" t="s">
        <v>21</v>
      </c>
      <c r="D4148" s="0" t="n">
        <v>55</v>
      </c>
      <c r="E4148" s="0" t="n">
        <v>357</v>
      </c>
      <c r="F4148" s="0" t="s">
        <v>29</v>
      </c>
      <c r="G4148" s="5" t="n">
        <f aca="false">OR(C4148="M15",C4148="M10")</f>
        <v>0</v>
      </c>
      <c r="H4148" s="5" t="n">
        <f aca="false">AND(D4148&lt;=7,D4148&gt;=4)</f>
        <v>0</v>
      </c>
      <c r="I4148" s="5" t="n">
        <f aca="false">AND(B4148&gt;=$P$1,B4148&lt;=$Q$1)</f>
        <v>0</v>
      </c>
      <c r="J4148" s="0" t="n">
        <f aca="false">VLOOKUP(D4148,Товар!$A$1:$F$61,5)</f>
        <v>300</v>
      </c>
      <c r="K4148" s="5" t="n">
        <f aca="false">IF(F4148="Поступление",TRUE())</f>
        <v>0</v>
      </c>
      <c r="L4148" s="5" t="n">
        <f aca="false">AND(G4148,H4148,I4148,K4148)</f>
        <v>0</v>
      </c>
      <c r="M4148" s="0" t="n">
        <f aca="false">IF(L4148,1,0)</f>
        <v>0</v>
      </c>
      <c r="N4148" s="0" t="n">
        <f aca="false">E4148*J4148*M4148</f>
        <v>0</v>
      </c>
    </row>
    <row r="4149" customFormat="false" ht="14.25" hidden="false" customHeight="false" outlineLevel="0" collapsed="false">
      <c r="A4149" s="0" t="n">
        <v>4148</v>
      </c>
      <c r="B4149" s="3" t="n">
        <v>45152</v>
      </c>
      <c r="C4149" s="4" t="s">
        <v>21</v>
      </c>
      <c r="D4149" s="0" t="n">
        <v>56</v>
      </c>
      <c r="E4149" s="0" t="n">
        <v>355</v>
      </c>
      <c r="F4149" s="0" t="s">
        <v>29</v>
      </c>
      <c r="G4149" s="5" t="n">
        <f aca="false">OR(C4149="M15",C4149="M10")</f>
        <v>0</v>
      </c>
      <c r="H4149" s="5" t="n">
        <f aca="false">AND(D4149&lt;=7,D4149&gt;=4)</f>
        <v>0</v>
      </c>
      <c r="I4149" s="5" t="n">
        <f aca="false">AND(B4149&gt;=$P$1,B4149&lt;=$Q$1)</f>
        <v>0</v>
      </c>
      <c r="J4149" s="0" t="n">
        <f aca="false">VLOOKUP(D4149,Товар!$A$1:$F$61,5)</f>
        <v>1</v>
      </c>
      <c r="K4149" s="5" t="n">
        <f aca="false">IF(F4149="Поступление",TRUE())</f>
        <v>0</v>
      </c>
      <c r="L4149" s="5" t="n">
        <f aca="false">AND(G4149,H4149,I4149,K4149)</f>
        <v>0</v>
      </c>
      <c r="M4149" s="0" t="n">
        <f aca="false">IF(L4149,1,0)</f>
        <v>0</v>
      </c>
      <c r="N4149" s="0" t="n">
        <f aca="false">E4149*J4149*M4149</f>
        <v>0</v>
      </c>
    </row>
    <row r="4150" customFormat="false" ht="14.25" hidden="false" customHeight="false" outlineLevel="0" collapsed="false">
      <c r="A4150" s="0" t="n">
        <v>4149</v>
      </c>
      <c r="B4150" s="3" t="n">
        <v>45152</v>
      </c>
      <c r="C4150" s="4" t="s">
        <v>21</v>
      </c>
      <c r="D4150" s="0" t="n">
        <v>57</v>
      </c>
      <c r="E4150" s="0" t="n">
        <v>343</v>
      </c>
      <c r="F4150" s="0" t="s">
        <v>29</v>
      </c>
      <c r="G4150" s="5" t="n">
        <f aca="false">OR(C4150="M15",C4150="M10")</f>
        <v>0</v>
      </c>
      <c r="H4150" s="5" t="n">
        <f aca="false">AND(D4150&lt;=7,D4150&gt;=4)</f>
        <v>0</v>
      </c>
      <c r="I4150" s="5" t="n">
        <f aca="false">AND(B4150&gt;=$P$1,B4150&lt;=$Q$1)</f>
        <v>0</v>
      </c>
      <c r="J4150" s="0" t="n">
        <f aca="false">VLOOKUP(D4150,Товар!$A$1:$F$61,5)</f>
        <v>1</v>
      </c>
      <c r="K4150" s="5" t="n">
        <f aca="false">IF(F4150="Поступление",TRUE())</f>
        <v>0</v>
      </c>
      <c r="L4150" s="5" t="n">
        <f aca="false">AND(G4150,H4150,I4150,K4150)</f>
        <v>0</v>
      </c>
      <c r="M4150" s="0" t="n">
        <f aca="false">IF(L4150,1,0)</f>
        <v>0</v>
      </c>
      <c r="N4150" s="0" t="n">
        <f aca="false">E4150*J4150*M4150</f>
        <v>0</v>
      </c>
    </row>
    <row r="4151" customFormat="false" ht="14.25" hidden="false" customHeight="false" outlineLevel="0" collapsed="false">
      <c r="A4151" s="0" t="n">
        <v>4150</v>
      </c>
      <c r="B4151" s="3" t="n">
        <v>45152</v>
      </c>
      <c r="C4151" s="4" t="s">
        <v>21</v>
      </c>
      <c r="D4151" s="0" t="n">
        <v>58</v>
      </c>
      <c r="E4151" s="0" t="n">
        <v>322</v>
      </c>
      <c r="F4151" s="0" t="s">
        <v>29</v>
      </c>
      <c r="G4151" s="5" t="n">
        <f aca="false">OR(C4151="M15",C4151="M10")</f>
        <v>0</v>
      </c>
      <c r="H4151" s="5" t="n">
        <f aca="false">AND(D4151&lt;=7,D4151&gt;=4)</f>
        <v>0</v>
      </c>
      <c r="I4151" s="5" t="n">
        <f aca="false">AND(B4151&gt;=$P$1,B4151&lt;=$Q$1)</f>
        <v>0</v>
      </c>
      <c r="J4151" s="0" t="n">
        <f aca="false">VLOOKUP(D4151,Товар!$A$1:$F$61,5)</f>
        <v>500</v>
      </c>
      <c r="K4151" s="5" t="n">
        <f aca="false">IF(F4151="Поступление",TRUE())</f>
        <v>0</v>
      </c>
      <c r="L4151" s="5" t="n">
        <f aca="false">AND(G4151,H4151,I4151,K4151)</f>
        <v>0</v>
      </c>
      <c r="M4151" s="0" t="n">
        <f aca="false">IF(L4151,1,0)</f>
        <v>0</v>
      </c>
      <c r="N4151" s="0" t="n">
        <f aca="false">E4151*J4151*M4151</f>
        <v>0</v>
      </c>
    </row>
    <row r="4152" customFormat="false" ht="14.25" hidden="false" customHeight="false" outlineLevel="0" collapsed="false">
      <c r="A4152" s="0" t="n">
        <v>4151</v>
      </c>
      <c r="B4152" s="3" t="n">
        <v>45152</v>
      </c>
      <c r="C4152" s="4" t="s">
        <v>21</v>
      </c>
      <c r="D4152" s="0" t="n">
        <v>59</v>
      </c>
      <c r="E4152" s="0" t="n">
        <v>369</v>
      </c>
      <c r="F4152" s="0" t="s">
        <v>29</v>
      </c>
      <c r="G4152" s="5" t="n">
        <f aca="false">OR(C4152="M15",C4152="M10")</f>
        <v>0</v>
      </c>
      <c r="H4152" s="5" t="n">
        <f aca="false">AND(D4152&lt;=7,D4152&gt;=4)</f>
        <v>0</v>
      </c>
      <c r="I4152" s="5" t="n">
        <f aca="false">AND(B4152&gt;=$P$1,B4152&lt;=$Q$1)</f>
        <v>0</v>
      </c>
      <c r="J4152" s="0" t="n">
        <f aca="false">VLOOKUP(D4152,Товар!$A$1:$F$61,5)</f>
        <v>500</v>
      </c>
      <c r="K4152" s="5" t="n">
        <f aca="false">IF(F4152="Поступление",TRUE())</f>
        <v>0</v>
      </c>
      <c r="L4152" s="5" t="n">
        <f aca="false">AND(G4152,H4152,I4152,K4152)</f>
        <v>0</v>
      </c>
      <c r="M4152" s="0" t="n">
        <f aca="false">IF(L4152,1,0)</f>
        <v>0</v>
      </c>
      <c r="N4152" s="0" t="n">
        <f aca="false">E4152*J4152*M4152</f>
        <v>0</v>
      </c>
    </row>
    <row r="4153" customFormat="false" ht="14.25" hidden="false" customHeight="false" outlineLevel="0" collapsed="false">
      <c r="A4153" s="0" t="n">
        <v>4152</v>
      </c>
      <c r="B4153" s="3" t="n">
        <v>45152</v>
      </c>
      <c r="C4153" s="4" t="s">
        <v>21</v>
      </c>
      <c r="D4153" s="0" t="n">
        <v>60</v>
      </c>
      <c r="E4153" s="0" t="n">
        <v>399</v>
      </c>
      <c r="F4153" s="0" t="s">
        <v>29</v>
      </c>
      <c r="G4153" s="5" t="n">
        <f aca="false">OR(C4153="M15",C4153="M10")</f>
        <v>0</v>
      </c>
      <c r="H4153" s="5" t="n">
        <f aca="false">AND(D4153&lt;=7,D4153&gt;=4)</f>
        <v>0</v>
      </c>
      <c r="I4153" s="5" t="n">
        <f aca="false">AND(B4153&gt;=$P$1,B4153&lt;=$Q$1)</f>
        <v>0</v>
      </c>
      <c r="J4153" s="0" t="n">
        <f aca="false">VLOOKUP(D4153,Товар!$A$1:$F$61,5)</f>
        <v>500</v>
      </c>
      <c r="K4153" s="5" t="n">
        <f aca="false">IF(F4153="Поступление",TRUE())</f>
        <v>0</v>
      </c>
      <c r="L4153" s="5" t="n">
        <f aca="false">AND(G4153,H4153,I4153,K4153)</f>
        <v>0</v>
      </c>
      <c r="M4153" s="0" t="n">
        <f aca="false">IF(L4153,1,0)</f>
        <v>0</v>
      </c>
      <c r="N4153" s="0" t="n">
        <f aca="false">E4153*J4153*M4153</f>
        <v>0</v>
      </c>
    </row>
    <row r="4154" customFormat="false" ht="14.25" hidden="false" customHeight="false" outlineLevel="0" collapsed="false">
      <c r="A4154" s="0" t="n">
        <v>4153</v>
      </c>
      <c r="B4154" s="3" t="n">
        <v>45152</v>
      </c>
      <c r="C4154" s="4" t="s">
        <v>22</v>
      </c>
      <c r="D4154" s="0" t="n">
        <v>37</v>
      </c>
      <c r="E4154" s="0" t="n">
        <v>307</v>
      </c>
      <c r="F4154" s="0" t="s">
        <v>29</v>
      </c>
      <c r="G4154" s="5" t="n">
        <f aca="false">OR(C4154="M15",C4154="M10")</f>
        <v>0</v>
      </c>
      <c r="H4154" s="5" t="n">
        <f aca="false">AND(D4154&lt;=7,D4154&gt;=4)</f>
        <v>0</v>
      </c>
      <c r="I4154" s="5" t="n">
        <f aca="false">AND(B4154&gt;=$P$1,B4154&lt;=$Q$1)</f>
        <v>0</v>
      </c>
      <c r="J4154" s="0" t="n">
        <f aca="false">VLOOKUP(D4154,Товар!$A$1:$F$61,5)</f>
        <v>200</v>
      </c>
      <c r="K4154" s="5" t="n">
        <f aca="false">IF(F4154="Поступление",TRUE())</f>
        <v>0</v>
      </c>
      <c r="L4154" s="5" t="n">
        <f aca="false">AND(G4154,H4154,I4154,K4154)</f>
        <v>0</v>
      </c>
      <c r="M4154" s="0" t="n">
        <f aca="false">IF(L4154,1,0)</f>
        <v>0</v>
      </c>
      <c r="N4154" s="0" t="n">
        <f aca="false">E4154*J4154*M4154</f>
        <v>0</v>
      </c>
    </row>
    <row r="4155" customFormat="false" ht="14.25" hidden="false" customHeight="false" outlineLevel="0" collapsed="false">
      <c r="A4155" s="0" t="n">
        <v>4154</v>
      </c>
      <c r="B4155" s="3" t="n">
        <v>45152</v>
      </c>
      <c r="C4155" s="4" t="s">
        <v>22</v>
      </c>
      <c r="D4155" s="0" t="n">
        <v>38</v>
      </c>
      <c r="E4155" s="0" t="n">
        <v>302</v>
      </c>
      <c r="F4155" s="0" t="s">
        <v>29</v>
      </c>
      <c r="G4155" s="5" t="n">
        <f aca="false">OR(C4155="M15",C4155="M10")</f>
        <v>0</v>
      </c>
      <c r="H4155" s="5" t="n">
        <f aca="false">AND(D4155&lt;=7,D4155&gt;=4)</f>
        <v>0</v>
      </c>
      <c r="I4155" s="5" t="n">
        <f aca="false">AND(B4155&gt;=$P$1,B4155&lt;=$Q$1)</f>
        <v>0</v>
      </c>
      <c r="J4155" s="0" t="n">
        <f aca="false">VLOOKUP(D4155,Товар!$A$1:$F$61,5)</f>
        <v>200</v>
      </c>
      <c r="K4155" s="5" t="n">
        <f aca="false">IF(F4155="Поступление",TRUE())</f>
        <v>0</v>
      </c>
      <c r="L4155" s="5" t="n">
        <f aca="false">AND(G4155,H4155,I4155,K4155)</f>
        <v>0</v>
      </c>
      <c r="M4155" s="0" t="n">
        <f aca="false">IF(L4155,1,0)</f>
        <v>0</v>
      </c>
      <c r="N4155" s="0" t="n">
        <f aca="false">E4155*J4155*M4155</f>
        <v>0</v>
      </c>
    </row>
    <row r="4156" customFormat="false" ht="14.25" hidden="false" customHeight="false" outlineLevel="0" collapsed="false">
      <c r="A4156" s="0" t="n">
        <v>4155</v>
      </c>
      <c r="B4156" s="3" t="n">
        <v>45152</v>
      </c>
      <c r="C4156" s="4" t="s">
        <v>22</v>
      </c>
      <c r="D4156" s="0" t="n">
        <v>39</v>
      </c>
      <c r="E4156" s="0" t="n">
        <v>301</v>
      </c>
      <c r="F4156" s="0" t="s">
        <v>29</v>
      </c>
      <c r="G4156" s="5" t="n">
        <f aca="false">OR(C4156="M15",C4156="M10")</f>
        <v>0</v>
      </c>
      <c r="H4156" s="5" t="n">
        <f aca="false">AND(D4156&lt;=7,D4156&gt;=4)</f>
        <v>0</v>
      </c>
      <c r="I4156" s="5" t="n">
        <f aca="false">AND(B4156&gt;=$P$1,B4156&lt;=$Q$1)</f>
        <v>0</v>
      </c>
      <c r="J4156" s="0" t="n">
        <f aca="false">VLOOKUP(D4156,Товар!$A$1:$F$61,5)</f>
        <v>250</v>
      </c>
      <c r="K4156" s="5" t="n">
        <f aca="false">IF(F4156="Поступление",TRUE())</f>
        <v>0</v>
      </c>
      <c r="L4156" s="5" t="n">
        <f aca="false">AND(G4156,H4156,I4156,K4156)</f>
        <v>0</v>
      </c>
      <c r="M4156" s="0" t="n">
        <f aca="false">IF(L4156,1,0)</f>
        <v>0</v>
      </c>
      <c r="N4156" s="0" t="n">
        <f aca="false">E4156*J4156*M4156</f>
        <v>0</v>
      </c>
    </row>
    <row r="4157" customFormat="false" ht="14.25" hidden="false" customHeight="false" outlineLevel="0" collapsed="false">
      <c r="A4157" s="0" t="n">
        <v>4156</v>
      </c>
      <c r="B4157" s="3" t="n">
        <v>45152</v>
      </c>
      <c r="C4157" s="4" t="s">
        <v>22</v>
      </c>
      <c r="D4157" s="0" t="n">
        <v>40</v>
      </c>
      <c r="E4157" s="0" t="n">
        <v>357</v>
      </c>
      <c r="F4157" s="0" t="s">
        <v>29</v>
      </c>
      <c r="G4157" s="5" t="n">
        <f aca="false">OR(C4157="M15",C4157="M10")</f>
        <v>0</v>
      </c>
      <c r="H4157" s="5" t="n">
        <f aca="false">AND(D4157&lt;=7,D4157&gt;=4)</f>
        <v>0</v>
      </c>
      <c r="I4157" s="5" t="n">
        <f aca="false">AND(B4157&gt;=$P$1,B4157&lt;=$Q$1)</f>
        <v>0</v>
      </c>
      <c r="J4157" s="0" t="n">
        <f aca="false">VLOOKUP(D4157,Товар!$A$1:$F$61,5)</f>
        <v>200</v>
      </c>
      <c r="K4157" s="5" t="n">
        <f aca="false">IF(F4157="Поступление",TRUE())</f>
        <v>0</v>
      </c>
      <c r="L4157" s="5" t="n">
        <f aca="false">AND(G4157,H4157,I4157,K4157)</f>
        <v>0</v>
      </c>
      <c r="M4157" s="0" t="n">
        <f aca="false">IF(L4157,1,0)</f>
        <v>0</v>
      </c>
      <c r="N4157" s="0" t="n">
        <f aca="false">E4157*J4157*M4157</f>
        <v>0</v>
      </c>
    </row>
    <row r="4158" customFormat="false" ht="14.25" hidden="false" customHeight="false" outlineLevel="0" collapsed="false">
      <c r="A4158" s="0" t="n">
        <v>4157</v>
      </c>
      <c r="B4158" s="3" t="n">
        <v>45152</v>
      </c>
      <c r="C4158" s="4" t="s">
        <v>22</v>
      </c>
      <c r="D4158" s="0" t="n">
        <v>41</v>
      </c>
      <c r="E4158" s="0" t="n">
        <v>268</v>
      </c>
      <c r="F4158" s="0" t="s">
        <v>29</v>
      </c>
      <c r="G4158" s="5" t="n">
        <f aca="false">OR(C4158="M15",C4158="M10")</f>
        <v>0</v>
      </c>
      <c r="H4158" s="5" t="n">
        <f aca="false">AND(D4158&lt;=7,D4158&gt;=4)</f>
        <v>0</v>
      </c>
      <c r="I4158" s="5" t="n">
        <f aca="false">AND(B4158&gt;=$P$1,B4158&lt;=$Q$1)</f>
        <v>0</v>
      </c>
      <c r="J4158" s="0" t="n">
        <f aca="false">VLOOKUP(D4158,Товар!$A$1:$F$61,5)</f>
        <v>100</v>
      </c>
      <c r="K4158" s="5" t="n">
        <f aca="false">IF(F4158="Поступление",TRUE())</f>
        <v>0</v>
      </c>
      <c r="L4158" s="5" t="n">
        <f aca="false">AND(G4158,H4158,I4158,K4158)</f>
        <v>0</v>
      </c>
      <c r="M4158" s="0" t="n">
        <f aca="false">IF(L4158,1,0)</f>
        <v>0</v>
      </c>
      <c r="N4158" s="0" t="n">
        <f aca="false">E4158*J4158*M4158</f>
        <v>0</v>
      </c>
    </row>
    <row r="4159" customFormat="false" ht="14.25" hidden="false" customHeight="false" outlineLevel="0" collapsed="false">
      <c r="A4159" s="0" t="n">
        <v>4158</v>
      </c>
      <c r="B4159" s="3" t="n">
        <v>45152</v>
      </c>
      <c r="C4159" s="4" t="s">
        <v>22</v>
      </c>
      <c r="D4159" s="0" t="n">
        <v>42</v>
      </c>
      <c r="E4159" s="0" t="n">
        <v>279</v>
      </c>
      <c r="F4159" s="0" t="s">
        <v>29</v>
      </c>
      <c r="G4159" s="5" t="n">
        <f aca="false">OR(C4159="M15",C4159="M10")</f>
        <v>0</v>
      </c>
      <c r="H4159" s="5" t="n">
        <f aca="false">AND(D4159&lt;=7,D4159&gt;=4)</f>
        <v>0</v>
      </c>
      <c r="I4159" s="5" t="n">
        <f aca="false">AND(B4159&gt;=$P$1,B4159&lt;=$Q$1)</f>
        <v>0</v>
      </c>
      <c r="J4159" s="0" t="n">
        <f aca="false">VLOOKUP(D4159,Товар!$A$1:$F$61,5)</f>
        <v>500</v>
      </c>
      <c r="K4159" s="5" t="n">
        <f aca="false">IF(F4159="Поступление",TRUE())</f>
        <v>0</v>
      </c>
      <c r="L4159" s="5" t="n">
        <f aca="false">AND(G4159,H4159,I4159,K4159)</f>
        <v>0</v>
      </c>
      <c r="M4159" s="0" t="n">
        <f aca="false">IF(L4159,1,0)</f>
        <v>0</v>
      </c>
      <c r="N4159" s="0" t="n">
        <f aca="false">E4159*J4159*M4159</f>
        <v>0</v>
      </c>
    </row>
    <row r="4160" customFormat="false" ht="14.25" hidden="false" customHeight="false" outlineLevel="0" collapsed="false">
      <c r="A4160" s="0" t="n">
        <v>4159</v>
      </c>
      <c r="B4160" s="3" t="n">
        <v>45152</v>
      </c>
      <c r="C4160" s="4" t="s">
        <v>22</v>
      </c>
      <c r="D4160" s="0" t="n">
        <v>43</v>
      </c>
      <c r="E4160" s="0" t="n">
        <v>281</v>
      </c>
      <c r="F4160" s="0" t="s">
        <v>29</v>
      </c>
      <c r="G4160" s="5" t="n">
        <f aca="false">OR(C4160="M15",C4160="M10")</f>
        <v>0</v>
      </c>
      <c r="H4160" s="5" t="n">
        <f aca="false">AND(D4160&lt;=7,D4160&gt;=4)</f>
        <v>0</v>
      </c>
      <c r="I4160" s="5" t="n">
        <f aca="false">AND(B4160&gt;=$P$1,B4160&lt;=$Q$1)</f>
        <v>0</v>
      </c>
      <c r="J4160" s="0" t="n">
        <f aca="false">VLOOKUP(D4160,Товар!$A$1:$F$61,5)</f>
        <v>120</v>
      </c>
      <c r="K4160" s="5" t="n">
        <f aca="false">IF(F4160="Поступление",TRUE())</f>
        <v>0</v>
      </c>
      <c r="L4160" s="5" t="n">
        <f aca="false">AND(G4160,H4160,I4160,K4160)</f>
        <v>0</v>
      </c>
      <c r="M4160" s="0" t="n">
        <f aca="false">IF(L4160,1,0)</f>
        <v>0</v>
      </c>
      <c r="N4160" s="0" t="n">
        <f aca="false">E4160*J4160*M4160</f>
        <v>0</v>
      </c>
    </row>
    <row r="4161" customFormat="false" ht="14.25" hidden="false" customHeight="false" outlineLevel="0" collapsed="false">
      <c r="A4161" s="0" t="n">
        <v>4160</v>
      </c>
      <c r="B4161" s="3" t="n">
        <v>45152</v>
      </c>
      <c r="C4161" s="4" t="s">
        <v>22</v>
      </c>
      <c r="D4161" s="0" t="n">
        <v>44</v>
      </c>
      <c r="E4161" s="0" t="n">
        <v>292</v>
      </c>
      <c r="F4161" s="0" t="s">
        <v>29</v>
      </c>
      <c r="G4161" s="5" t="n">
        <f aca="false">OR(C4161="M15",C4161="M10")</f>
        <v>0</v>
      </c>
      <c r="H4161" s="5" t="n">
        <f aca="false">AND(D4161&lt;=7,D4161&gt;=4)</f>
        <v>0</v>
      </c>
      <c r="I4161" s="5" t="n">
        <f aca="false">AND(B4161&gt;=$P$1,B4161&lt;=$Q$1)</f>
        <v>0</v>
      </c>
      <c r="J4161" s="0" t="n">
        <f aca="false">VLOOKUP(D4161,Товар!$A$1:$F$61,5)</f>
        <v>200</v>
      </c>
      <c r="K4161" s="5" t="n">
        <f aca="false">IF(F4161="Поступление",TRUE())</f>
        <v>0</v>
      </c>
      <c r="L4161" s="5" t="n">
        <f aca="false">AND(G4161,H4161,I4161,K4161)</f>
        <v>0</v>
      </c>
      <c r="M4161" s="0" t="n">
        <f aca="false">IF(L4161,1,0)</f>
        <v>0</v>
      </c>
      <c r="N4161" s="0" t="n">
        <f aca="false">E4161*J4161*M4161</f>
        <v>0</v>
      </c>
    </row>
    <row r="4162" customFormat="false" ht="14.25" hidden="false" customHeight="false" outlineLevel="0" collapsed="false">
      <c r="A4162" s="0" t="n">
        <v>4161</v>
      </c>
      <c r="B4162" s="3" t="n">
        <v>45152</v>
      </c>
      <c r="C4162" s="4" t="s">
        <v>22</v>
      </c>
      <c r="D4162" s="0" t="n">
        <v>45</v>
      </c>
      <c r="E4162" s="0" t="n">
        <v>203</v>
      </c>
      <c r="F4162" s="0" t="s">
        <v>29</v>
      </c>
      <c r="G4162" s="5" t="n">
        <f aca="false">OR(C4162="M15",C4162="M10")</f>
        <v>0</v>
      </c>
      <c r="H4162" s="5" t="n">
        <f aca="false">AND(D4162&lt;=7,D4162&gt;=4)</f>
        <v>0</v>
      </c>
      <c r="I4162" s="5" t="n">
        <f aca="false">AND(B4162&gt;=$P$1,B4162&lt;=$Q$1)</f>
        <v>0</v>
      </c>
      <c r="J4162" s="0" t="n">
        <f aca="false">VLOOKUP(D4162,Товар!$A$1:$F$61,5)</f>
        <v>200</v>
      </c>
      <c r="K4162" s="5" t="n">
        <f aca="false">IF(F4162="Поступление",TRUE())</f>
        <v>0</v>
      </c>
      <c r="L4162" s="5" t="n">
        <f aca="false">AND(G4162,H4162,I4162,K4162)</f>
        <v>0</v>
      </c>
      <c r="M4162" s="0" t="n">
        <f aca="false">IF(L4162,1,0)</f>
        <v>0</v>
      </c>
      <c r="N4162" s="0" t="n">
        <f aca="false">E4162*J4162*M4162</f>
        <v>0</v>
      </c>
    </row>
    <row r="4163" customFormat="false" ht="14.25" hidden="false" customHeight="false" outlineLevel="0" collapsed="false">
      <c r="A4163" s="0" t="n">
        <v>4162</v>
      </c>
      <c r="B4163" s="3" t="n">
        <v>45152</v>
      </c>
      <c r="C4163" s="4" t="s">
        <v>22</v>
      </c>
      <c r="D4163" s="0" t="n">
        <v>46</v>
      </c>
      <c r="E4163" s="0" t="n">
        <v>214</v>
      </c>
      <c r="F4163" s="0" t="s">
        <v>29</v>
      </c>
      <c r="G4163" s="5" t="n">
        <f aca="false">OR(C4163="M15",C4163="M10")</f>
        <v>0</v>
      </c>
      <c r="H4163" s="5" t="n">
        <f aca="false">AND(D4163&lt;=7,D4163&gt;=4)</f>
        <v>0</v>
      </c>
      <c r="I4163" s="5" t="n">
        <f aca="false">AND(B4163&gt;=$P$1,B4163&lt;=$Q$1)</f>
        <v>0</v>
      </c>
      <c r="J4163" s="0" t="n">
        <f aca="false">VLOOKUP(D4163,Товар!$A$1:$F$61,5)</f>
        <v>300</v>
      </c>
      <c r="K4163" s="5" t="n">
        <f aca="false">IF(F4163="Поступление",TRUE())</f>
        <v>0</v>
      </c>
      <c r="L4163" s="5" t="n">
        <f aca="false">AND(G4163,H4163,I4163,K4163)</f>
        <v>0</v>
      </c>
      <c r="M4163" s="0" t="n">
        <f aca="false">IF(L4163,1,0)</f>
        <v>0</v>
      </c>
      <c r="N4163" s="0" t="n">
        <f aca="false">E4163*J4163*M4163</f>
        <v>0</v>
      </c>
    </row>
    <row r="4164" customFormat="false" ht="14.25" hidden="false" customHeight="false" outlineLevel="0" collapsed="false">
      <c r="A4164" s="0" t="n">
        <v>4163</v>
      </c>
      <c r="B4164" s="3" t="n">
        <v>45152</v>
      </c>
      <c r="C4164" s="4" t="s">
        <v>22</v>
      </c>
      <c r="D4164" s="0" t="n">
        <v>47</v>
      </c>
      <c r="E4164" s="0" t="n">
        <v>225</v>
      </c>
      <c r="F4164" s="0" t="s">
        <v>29</v>
      </c>
      <c r="G4164" s="5" t="n">
        <f aca="false">OR(C4164="M15",C4164="M10")</f>
        <v>0</v>
      </c>
      <c r="H4164" s="5" t="n">
        <f aca="false">AND(D4164&lt;=7,D4164&gt;=4)</f>
        <v>0</v>
      </c>
      <c r="I4164" s="5" t="n">
        <f aca="false">AND(B4164&gt;=$P$1,B4164&lt;=$Q$1)</f>
        <v>0</v>
      </c>
      <c r="J4164" s="0" t="n">
        <f aca="false">VLOOKUP(D4164,Товар!$A$1:$F$61,5)</f>
        <v>300</v>
      </c>
      <c r="K4164" s="5" t="n">
        <f aca="false">IF(F4164="Поступление",TRUE())</f>
        <v>0</v>
      </c>
      <c r="L4164" s="5" t="n">
        <f aca="false">AND(G4164,H4164,I4164,K4164)</f>
        <v>0</v>
      </c>
      <c r="M4164" s="0" t="n">
        <f aca="false">IF(L4164,1,0)</f>
        <v>0</v>
      </c>
      <c r="N4164" s="0" t="n">
        <f aca="false">E4164*J4164*M4164</f>
        <v>0</v>
      </c>
    </row>
    <row r="4165" customFormat="false" ht="14.25" hidden="false" customHeight="false" outlineLevel="0" collapsed="false">
      <c r="A4165" s="0" t="n">
        <v>4164</v>
      </c>
      <c r="B4165" s="3" t="n">
        <v>45152</v>
      </c>
      <c r="C4165" s="4" t="s">
        <v>22</v>
      </c>
      <c r="D4165" s="0" t="n">
        <v>48</v>
      </c>
      <c r="E4165" s="0" t="n">
        <v>357</v>
      </c>
      <c r="F4165" s="0" t="s">
        <v>29</v>
      </c>
      <c r="G4165" s="5" t="n">
        <f aca="false">OR(C4165="M15",C4165="M10")</f>
        <v>0</v>
      </c>
      <c r="H4165" s="5" t="n">
        <f aca="false">AND(D4165&lt;=7,D4165&gt;=4)</f>
        <v>0</v>
      </c>
      <c r="I4165" s="5" t="n">
        <f aca="false">AND(B4165&gt;=$P$1,B4165&lt;=$Q$1)</f>
        <v>0</v>
      </c>
      <c r="J4165" s="0" t="n">
        <f aca="false">VLOOKUP(D4165,Товар!$A$1:$F$61,5)</f>
        <v>300</v>
      </c>
      <c r="K4165" s="5" t="n">
        <f aca="false">IF(F4165="Поступление",TRUE())</f>
        <v>0</v>
      </c>
      <c r="L4165" s="5" t="n">
        <f aca="false">AND(G4165,H4165,I4165,K4165)</f>
        <v>0</v>
      </c>
      <c r="M4165" s="0" t="n">
        <f aca="false">IF(L4165,1,0)</f>
        <v>0</v>
      </c>
      <c r="N4165" s="0" t="n">
        <f aca="false">E4165*J4165*M4165</f>
        <v>0</v>
      </c>
    </row>
    <row r="4166" customFormat="false" ht="14.25" hidden="false" customHeight="false" outlineLevel="0" collapsed="false">
      <c r="A4166" s="0" t="n">
        <v>4165</v>
      </c>
      <c r="B4166" s="3" t="n">
        <v>45152</v>
      </c>
      <c r="C4166" s="4" t="s">
        <v>22</v>
      </c>
      <c r="D4166" s="0" t="n">
        <v>49</v>
      </c>
      <c r="E4166" s="0" t="n">
        <v>355</v>
      </c>
      <c r="F4166" s="0" t="s">
        <v>29</v>
      </c>
      <c r="G4166" s="5" t="n">
        <f aca="false">OR(C4166="M15",C4166="M10")</f>
        <v>0</v>
      </c>
      <c r="H4166" s="5" t="n">
        <f aca="false">AND(D4166&lt;=7,D4166&gt;=4)</f>
        <v>0</v>
      </c>
      <c r="I4166" s="5" t="n">
        <f aca="false">AND(B4166&gt;=$P$1,B4166&lt;=$Q$1)</f>
        <v>0</v>
      </c>
      <c r="J4166" s="0" t="n">
        <f aca="false">VLOOKUP(D4166,Товар!$A$1:$F$61,5)</f>
        <v>250</v>
      </c>
      <c r="K4166" s="5" t="n">
        <f aca="false">IF(F4166="Поступление",TRUE())</f>
        <v>0</v>
      </c>
      <c r="L4166" s="5" t="n">
        <f aca="false">AND(G4166,H4166,I4166,K4166)</f>
        <v>0</v>
      </c>
      <c r="M4166" s="0" t="n">
        <f aca="false">IF(L4166,1,0)</f>
        <v>0</v>
      </c>
      <c r="N4166" s="0" t="n">
        <f aca="false">E4166*J4166*M4166</f>
        <v>0</v>
      </c>
    </row>
    <row r="4167" customFormat="false" ht="14.25" hidden="false" customHeight="false" outlineLevel="0" collapsed="false">
      <c r="A4167" s="0" t="n">
        <v>4166</v>
      </c>
      <c r="B4167" s="3" t="n">
        <v>45152</v>
      </c>
      <c r="C4167" s="4" t="s">
        <v>22</v>
      </c>
      <c r="D4167" s="0" t="n">
        <v>50</v>
      </c>
      <c r="E4167" s="0" t="n">
        <v>343</v>
      </c>
      <c r="F4167" s="0" t="s">
        <v>29</v>
      </c>
      <c r="G4167" s="5" t="n">
        <f aca="false">OR(C4167="M15",C4167="M10")</f>
        <v>0</v>
      </c>
      <c r="H4167" s="5" t="n">
        <f aca="false">AND(D4167&lt;=7,D4167&gt;=4)</f>
        <v>0</v>
      </c>
      <c r="I4167" s="5" t="n">
        <f aca="false">AND(B4167&gt;=$P$1,B4167&lt;=$Q$1)</f>
        <v>0</v>
      </c>
      <c r="J4167" s="0" t="n">
        <f aca="false">VLOOKUP(D4167,Товар!$A$1:$F$61,5)</f>
        <v>250</v>
      </c>
      <c r="K4167" s="5" t="n">
        <f aca="false">IF(F4167="Поступление",TRUE())</f>
        <v>0</v>
      </c>
      <c r="L4167" s="5" t="n">
        <f aca="false">AND(G4167,H4167,I4167,K4167)</f>
        <v>0</v>
      </c>
      <c r="M4167" s="0" t="n">
        <f aca="false">IF(L4167,1,0)</f>
        <v>0</v>
      </c>
      <c r="N4167" s="0" t="n">
        <f aca="false">E4167*J4167*M4167</f>
        <v>0</v>
      </c>
    </row>
    <row r="4168" customFormat="false" ht="14.25" hidden="false" customHeight="false" outlineLevel="0" collapsed="false">
      <c r="A4168" s="0" t="n">
        <v>4167</v>
      </c>
      <c r="B4168" s="3" t="n">
        <v>45152</v>
      </c>
      <c r="C4168" s="4" t="s">
        <v>22</v>
      </c>
      <c r="D4168" s="0" t="n">
        <v>51</v>
      </c>
      <c r="E4168" s="0" t="n">
        <v>322</v>
      </c>
      <c r="F4168" s="0" t="s">
        <v>29</v>
      </c>
      <c r="G4168" s="5" t="n">
        <f aca="false">OR(C4168="M15",C4168="M10")</f>
        <v>0</v>
      </c>
      <c r="H4168" s="5" t="n">
        <f aca="false">AND(D4168&lt;=7,D4168&gt;=4)</f>
        <v>0</v>
      </c>
      <c r="I4168" s="5" t="n">
        <f aca="false">AND(B4168&gt;=$P$1,B4168&lt;=$Q$1)</f>
        <v>0</v>
      </c>
      <c r="J4168" s="0" t="n">
        <f aca="false">VLOOKUP(D4168,Товар!$A$1:$F$61,5)</f>
        <v>250</v>
      </c>
      <c r="K4168" s="5" t="n">
        <f aca="false">IF(F4168="Поступление",TRUE())</f>
        <v>0</v>
      </c>
      <c r="L4168" s="5" t="n">
        <f aca="false">AND(G4168,H4168,I4168,K4168)</f>
        <v>0</v>
      </c>
      <c r="M4168" s="0" t="n">
        <f aca="false">IF(L4168,1,0)</f>
        <v>0</v>
      </c>
      <c r="N4168" s="0" t="n">
        <f aca="false">E4168*J4168*M4168</f>
        <v>0</v>
      </c>
    </row>
    <row r="4169" customFormat="false" ht="14.25" hidden="false" customHeight="false" outlineLevel="0" collapsed="false">
      <c r="A4169" s="0" t="n">
        <v>4168</v>
      </c>
      <c r="B4169" s="3" t="n">
        <v>45152</v>
      </c>
      <c r="C4169" s="4" t="s">
        <v>22</v>
      </c>
      <c r="D4169" s="0" t="n">
        <v>52</v>
      </c>
      <c r="E4169" s="0" t="n">
        <v>369</v>
      </c>
      <c r="F4169" s="0" t="s">
        <v>29</v>
      </c>
      <c r="G4169" s="5" t="n">
        <f aca="false">OR(C4169="M15",C4169="M10")</f>
        <v>0</v>
      </c>
      <c r="H4169" s="5" t="n">
        <f aca="false">AND(D4169&lt;=7,D4169&gt;=4)</f>
        <v>0</v>
      </c>
      <c r="I4169" s="5" t="n">
        <f aca="false">AND(B4169&gt;=$P$1,B4169&lt;=$Q$1)</f>
        <v>0</v>
      </c>
      <c r="J4169" s="0" t="n">
        <f aca="false">VLOOKUP(D4169,Товар!$A$1:$F$61,5)</f>
        <v>200</v>
      </c>
      <c r="K4169" s="5" t="n">
        <f aca="false">IF(F4169="Поступление",TRUE())</f>
        <v>0</v>
      </c>
      <c r="L4169" s="5" t="n">
        <f aca="false">AND(G4169,H4169,I4169,K4169)</f>
        <v>0</v>
      </c>
      <c r="M4169" s="0" t="n">
        <f aca="false">IF(L4169,1,0)</f>
        <v>0</v>
      </c>
      <c r="N4169" s="0" t="n">
        <f aca="false">E4169*J4169*M4169</f>
        <v>0</v>
      </c>
    </row>
    <row r="4170" customFormat="false" ht="14.25" hidden="false" customHeight="false" outlineLevel="0" collapsed="false">
      <c r="A4170" s="0" t="n">
        <v>4169</v>
      </c>
      <c r="B4170" s="3" t="n">
        <v>45152</v>
      </c>
      <c r="C4170" s="4" t="s">
        <v>22</v>
      </c>
      <c r="D4170" s="0" t="n">
        <v>53</v>
      </c>
      <c r="E4170" s="0" t="n">
        <v>399</v>
      </c>
      <c r="F4170" s="0" t="s">
        <v>29</v>
      </c>
      <c r="G4170" s="5" t="n">
        <f aca="false">OR(C4170="M15",C4170="M10")</f>
        <v>0</v>
      </c>
      <c r="H4170" s="5" t="n">
        <f aca="false">AND(D4170&lt;=7,D4170&gt;=4)</f>
        <v>0</v>
      </c>
      <c r="I4170" s="5" t="n">
        <f aca="false">AND(B4170&gt;=$P$1,B4170&lt;=$Q$1)</f>
        <v>0</v>
      </c>
      <c r="J4170" s="0" t="n">
        <f aca="false">VLOOKUP(D4170,Товар!$A$1:$F$61,5)</f>
        <v>400</v>
      </c>
      <c r="K4170" s="5" t="n">
        <f aca="false">IF(F4170="Поступление",TRUE())</f>
        <v>0</v>
      </c>
      <c r="L4170" s="5" t="n">
        <f aca="false">AND(G4170,H4170,I4170,K4170)</f>
        <v>0</v>
      </c>
      <c r="M4170" s="0" t="n">
        <f aca="false">IF(L4170,1,0)</f>
        <v>0</v>
      </c>
      <c r="N4170" s="0" t="n">
        <f aca="false">E4170*J4170*M4170</f>
        <v>0</v>
      </c>
    </row>
    <row r="4171" customFormat="false" ht="14.25" hidden="false" customHeight="false" outlineLevel="0" collapsed="false">
      <c r="A4171" s="0" t="n">
        <v>4170</v>
      </c>
      <c r="B4171" s="3" t="n">
        <v>45152</v>
      </c>
      <c r="C4171" s="4" t="s">
        <v>22</v>
      </c>
      <c r="D4171" s="0" t="n">
        <v>54</v>
      </c>
      <c r="E4171" s="0" t="n">
        <v>307</v>
      </c>
      <c r="F4171" s="0" t="s">
        <v>29</v>
      </c>
      <c r="G4171" s="5" t="n">
        <f aca="false">OR(C4171="M15",C4171="M10")</f>
        <v>0</v>
      </c>
      <c r="H4171" s="5" t="n">
        <f aca="false">AND(D4171&lt;=7,D4171&gt;=4)</f>
        <v>0</v>
      </c>
      <c r="I4171" s="5" t="n">
        <f aca="false">AND(B4171&gt;=$P$1,B4171&lt;=$Q$1)</f>
        <v>0</v>
      </c>
      <c r="J4171" s="0" t="n">
        <f aca="false">VLOOKUP(D4171,Товар!$A$1:$F$61,5)</f>
        <v>300</v>
      </c>
      <c r="K4171" s="5" t="n">
        <f aca="false">IF(F4171="Поступление",TRUE())</f>
        <v>0</v>
      </c>
      <c r="L4171" s="5" t="n">
        <f aca="false">AND(G4171,H4171,I4171,K4171)</f>
        <v>0</v>
      </c>
      <c r="M4171" s="0" t="n">
        <f aca="false">IF(L4171,1,0)</f>
        <v>0</v>
      </c>
      <c r="N4171" s="0" t="n">
        <f aca="false">E4171*J4171*M4171</f>
        <v>0</v>
      </c>
    </row>
    <row r="4172" customFormat="false" ht="14.25" hidden="false" customHeight="false" outlineLevel="0" collapsed="false">
      <c r="A4172" s="0" t="n">
        <v>4171</v>
      </c>
      <c r="B4172" s="3" t="n">
        <v>45152</v>
      </c>
      <c r="C4172" s="4" t="s">
        <v>22</v>
      </c>
      <c r="D4172" s="0" t="n">
        <v>55</v>
      </c>
      <c r="E4172" s="0" t="n">
        <v>302</v>
      </c>
      <c r="F4172" s="0" t="s">
        <v>29</v>
      </c>
      <c r="G4172" s="5" t="n">
        <f aca="false">OR(C4172="M15",C4172="M10")</f>
        <v>0</v>
      </c>
      <c r="H4172" s="5" t="n">
        <f aca="false">AND(D4172&lt;=7,D4172&gt;=4)</f>
        <v>0</v>
      </c>
      <c r="I4172" s="5" t="n">
        <f aca="false">AND(B4172&gt;=$P$1,B4172&lt;=$Q$1)</f>
        <v>0</v>
      </c>
      <c r="J4172" s="0" t="n">
        <f aca="false">VLOOKUP(D4172,Товар!$A$1:$F$61,5)</f>
        <v>300</v>
      </c>
      <c r="K4172" s="5" t="n">
        <f aca="false">IF(F4172="Поступление",TRUE())</f>
        <v>0</v>
      </c>
      <c r="L4172" s="5" t="n">
        <f aca="false">AND(G4172,H4172,I4172,K4172)</f>
        <v>0</v>
      </c>
      <c r="M4172" s="0" t="n">
        <f aca="false">IF(L4172,1,0)</f>
        <v>0</v>
      </c>
      <c r="N4172" s="0" t="n">
        <f aca="false">E4172*J4172*M4172</f>
        <v>0</v>
      </c>
    </row>
    <row r="4173" customFormat="false" ht="14.25" hidden="false" customHeight="false" outlineLevel="0" collapsed="false">
      <c r="A4173" s="0" t="n">
        <v>4172</v>
      </c>
      <c r="B4173" s="3" t="n">
        <v>45152</v>
      </c>
      <c r="C4173" s="4" t="s">
        <v>22</v>
      </c>
      <c r="D4173" s="0" t="n">
        <v>56</v>
      </c>
      <c r="E4173" s="0" t="n">
        <v>301</v>
      </c>
      <c r="F4173" s="0" t="s">
        <v>29</v>
      </c>
      <c r="G4173" s="5" t="n">
        <f aca="false">OR(C4173="M15",C4173="M10")</f>
        <v>0</v>
      </c>
      <c r="H4173" s="5" t="n">
        <f aca="false">AND(D4173&lt;=7,D4173&gt;=4)</f>
        <v>0</v>
      </c>
      <c r="I4173" s="5" t="n">
        <f aca="false">AND(B4173&gt;=$P$1,B4173&lt;=$Q$1)</f>
        <v>0</v>
      </c>
      <c r="J4173" s="0" t="n">
        <f aca="false">VLOOKUP(D4173,Товар!$A$1:$F$61,5)</f>
        <v>1</v>
      </c>
      <c r="K4173" s="5" t="n">
        <f aca="false">IF(F4173="Поступление",TRUE())</f>
        <v>0</v>
      </c>
      <c r="L4173" s="5" t="n">
        <f aca="false">AND(G4173,H4173,I4173,K4173)</f>
        <v>0</v>
      </c>
      <c r="M4173" s="0" t="n">
        <f aca="false">IF(L4173,1,0)</f>
        <v>0</v>
      </c>
      <c r="N4173" s="0" t="n">
        <f aca="false">E4173*J4173*M4173</f>
        <v>0</v>
      </c>
    </row>
    <row r="4174" customFormat="false" ht="14.25" hidden="false" customHeight="false" outlineLevel="0" collapsed="false">
      <c r="A4174" s="0" t="n">
        <v>4173</v>
      </c>
      <c r="B4174" s="3" t="n">
        <v>45152</v>
      </c>
      <c r="C4174" s="4" t="s">
        <v>22</v>
      </c>
      <c r="D4174" s="0" t="n">
        <v>57</v>
      </c>
      <c r="E4174" s="0" t="n">
        <v>357</v>
      </c>
      <c r="F4174" s="0" t="s">
        <v>29</v>
      </c>
      <c r="G4174" s="5" t="n">
        <f aca="false">OR(C4174="M15",C4174="M10")</f>
        <v>0</v>
      </c>
      <c r="H4174" s="5" t="n">
        <f aca="false">AND(D4174&lt;=7,D4174&gt;=4)</f>
        <v>0</v>
      </c>
      <c r="I4174" s="5" t="n">
        <f aca="false">AND(B4174&gt;=$P$1,B4174&lt;=$Q$1)</f>
        <v>0</v>
      </c>
      <c r="J4174" s="0" t="n">
        <f aca="false">VLOOKUP(D4174,Товар!$A$1:$F$61,5)</f>
        <v>1</v>
      </c>
      <c r="K4174" s="5" t="n">
        <f aca="false">IF(F4174="Поступление",TRUE())</f>
        <v>0</v>
      </c>
      <c r="L4174" s="5" t="n">
        <f aca="false">AND(G4174,H4174,I4174,K4174)</f>
        <v>0</v>
      </c>
      <c r="M4174" s="0" t="n">
        <f aca="false">IF(L4174,1,0)</f>
        <v>0</v>
      </c>
      <c r="N4174" s="0" t="n">
        <f aca="false">E4174*J4174*M4174</f>
        <v>0</v>
      </c>
    </row>
    <row r="4175" customFormat="false" ht="14.25" hidden="false" customHeight="false" outlineLevel="0" collapsed="false">
      <c r="A4175" s="0" t="n">
        <v>4174</v>
      </c>
      <c r="B4175" s="3" t="n">
        <v>45152</v>
      </c>
      <c r="C4175" s="4" t="s">
        <v>22</v>
      </c>
      <c r="D4175" s="0" t="n">
        <v>58</v>
      </c>
      <c r="E4175" s="0" t="n">
        <v>268</v>
      </c>
      <c r="F4175" s="0" t="s">
        <v>29</v>
      </c>
      <c r="G4175" s="5" t="n">
        <f aca="false">OR(C4175="M15",C4175="M10")</f>
        <v>0</v>
      </c>
      <c r="H4175" s="5" t="n">
        <f aca="false">AND(D4175&lt;=7,D4175&gt;=4)</f>
        <v>0</v>
      </c>
      <c r="I4175" s="5" t="n">
        <f aca="false">AND(B4175&gt;=$P$1,B4175&lt;=$Q$1)</f>
        <v>0</v>
      </c>
      <c r="J4175" s="0" t="n">
        <f aca="false">VLOOKUP(D4175,Товар!$A$1:$F$61,5)</f>
        <v>500</v>
      </c>
      <c r="K4175" s="5" t="n">
        <f aca="false">IF(F4175="Поступление",TRUE())</f>
        <v>0</v>
      </c>
      <c r="L4175" s="5" t="n">
        <f aca="false">AND(G4175,H4175,I4175,K4175)</f>
        <v>0</v>
      </c>
      <c r="M4175" s="0" t="n">
        <f aca="false">IF(L4175,1,0)</f>
        <v>0</v>
      </c>
      <c r="N4175" s="0" t="n">
        <f aca="false">E4175*J4175*M4175</f>
        <v>0</v>
      </c>
    </row>
    <row r="4176" customFormat="false" ht="14.25" hidden="false" customHeight="false" outlineLevel="0" collapsed="false">
      <c r="A4176" s="0" t="n">
        <v>4175</v>
      </c>
      <c r="B4176" s="3" t="n">
        <v>45152</v>
      </c>
      <c r="C4176" s="4" t="s">
        <v>22</v>
      </c>
      <c r="D4176" s="0" t="n">
        <v>59</v>
      </c>
      <c r="E4176" s="0" t="n">
        <v>279</v>
      </c>
      <c r="F4176" s="0" t="s">
        <v>29</v>
      </c>
      <c r="G4176" s="5" t="n">
        <f aca="false">OR(C4176="M15",C4176="M10")</f>
        <v>0</v>
      </c>
      <c r="H4176" s="5" t="n">
        <f aca="false">AND(D4176&lt;=7,D4176&gt;=4)</f>
        <v>0</v>
      </c>
      <c r="I4176" s="5" t="n">
        <f aca="false">AND(B4176&gt;=$P$1,B4176&lt;=$Q$1)</f>
        <v>0</v>
      </c>
      <c r="J4176" s="0" t="n">
        <f aca="false">VLOOKUP(D4176,Товар!$A$1:$F$61,5)</f>
        <v>500</v>
      </c>
      <c r="K4176" s="5" t="n">
        <f aca="false">IF(F4176="Поступление",TRUE())</f>
        <v>0</v>
      </c>
      <c r="L4176" s="5" t="n">
        <f aca="false">AND(G4176,H4176,I4176,K4176)</f>
        <v>0</v>
      </c>
      <c r="M4176" s="0" t="n">
        <f aca="false">IF(L4176,1,0)</f>
        <v>0</v>
      </c>
      <c r="N4176" s="0" t="n">
        <f aca="false">E4176*J4176*M4176</f>
        <v>0</v>
      </c>
    </row>
    <row r="4177" customFormat="false" ht="14.25" hidden="false" customHeight="false" outlineLevel="0" collapsed="false">
      <c r="A4177" s="0" t="n">
        <v>4176</v>
      </c>
      <c r="B4177" s="3" t="n">
        <v>45152</v>
      </c>
      <c r="C4177" s="4" t="s">
        <v>22</v>
      </c>
      <c r="D4177" s="0" t="n">
        <v>60</v>
      </c>
      <c r="E4177" s="0" t="n">
        <v>281</v>
      </c>
      <c r="F4177" s="0" t="s">
        <v>29</v>
      </c>
      <c r="G4177" s="5" t="n">
        <f aca="false">OR(C4177="M15",C4177="M10")</f>
        <v>0</v>
      </c>
      <c r="H4177" s="5" t="n">
        <f aca="false">AND(D4177&lt;=7,D4177&gt;=4)</f>
        <v>0</v>
      </c>
      <c r="I4177" s="5" t="n">
        <f aca="false">AND(B4177&gt;=$P$1,B4177&lt;=$Q$1)</f>
        <v>0</v>
      </c>
      <c r="J4177" s="0" t="n">
        <f aca="false">VLOOKUP(D4177,Товар!$A$1:$F$61,5)</f>
        <v>500</v>
      </c>
      <c r="K4177" s="5" t="n">
        <f aca="false">IF(F4177="Поступление",TRUE())</f>
        <v>0</v>
      </c>
      <c r="L4177" s="5" t="n">
        <f aca="false">AND(G4177,H4177,I4177,K4177)</f>
        <v>0</v>
      </c>
      <c r="M4177" s="0" t="n">
        <f aca="false">IF(L4177,1,0)</f>
        <v>0</v>
      </c>
      <c r="N4177" s="0" t="n">
        <f aca="false">E4177*J4177*M4177</f>
        <v>0</v>
      </c>
    </row>
    <row r="4178" customFormat="false" ht="14.25" hidden="false" customHeight="false" outlineLevel="0" collapsed="false">
      <c r="A4178" s="0" t="n">
        <v>4177</v>
      </c>
      <c r="B4178" s="3" t="n">
        <v>45152</v>
      </c>
      <c r="C4178" s="4" t="s">
        <v>23</v>
      </c>
      <c r="D4178" s="0" t="n">
        <v>37</v>
      </c>
      <c r="E4178" s="0" t="n">
        <v>292</v>
      </c>
      <c r="F4178" s="0" t="s">
        <v>29</v>
      </c>
      <c r="G4178" s="5" t="n">
        <f aca="false">OR(C4178="M15",C4178="M10")</f>
        <v>0</v>
      </c>
      <c r="H4178" s="5" t="n">
        <f aca="false">AND(D4178&lt;=7,D4178&gt;=4)</f>
        <v>0</v>
      </c>
      <c r="I4178" s="5" t="n">
        <f aca="false">AND(B4178&gt;=$P$1,B4178&lt;=$Q$1)</f>
        <v>0</v>
      </c>
      <c r="J4178" s="0" t="n">
        <f aca="false">VLOOKUP(D4178,Товар!$A$1:$F$61,5)</f>
        <v>200</v>
      </c>
      <c r="K4178" s="5" t="n">
        <f aca="false">IF(F4178="Поступление",TRUE())</f>
        <v>0</v>
      </c>
      <c r="L4178" s="5" t="n">
        <f aca="false">AND(G4178,H4178,I4178,K4178)</f>
        <v>0</v>
      </c>
      <c r="M4178" s="0" t="n">
        <f aca="false">IF(L4178,1,0)</f>
        <v>0</v>
      </c>
      <c r="N4178" s="0" t="n">
        <f aca="false">E4178*J4178*M4178</f>
        <v>0</v>
      </c>
    </row>
    <row r="4179" customFormat="false" ht="14.25" hidden="false" customHeight="false" outlineLevel="0" collapsed="false">
      <c r="A4179" s="0" t="n">
        <v>4178</v>
      </c>
      <c r="B4179" s="3" t="n">
        <v>45152</v>
      </c>
      <c r="C4179" s="4" t="s">
        <v>23</v>
      </c>
      <c r="D4179" s="0" t="n">
        <v>38</v>
      </c>
      <c r="E4179" s="0" t="n">
        <v>203</v>
      </c>
      <c r="F4179" s="0" t="s">
        <v>29</v>
      </c>
      <c r="G4179" s="5" t="n">
        <f aca="false">OR(C4179="M15",C4179="M10")</f>
        <v>0</v>
      </c>
      <c r="H4179" s="5" t="n">
        <f aca="false">AND(D4179&lt;=7,D4179&gt;=4)</f>
        <v>0</v>
      </c>
      <c r="I4179" s="5" t="n">
        <f aca="false">AND(B4179&gt;=$P$1,B4179&lt;=$Q$1)</f>
        <v>0</v>
      </c>
      <c r="J4179" s="0" t="n">
        <f aca="false">VLOOKUP(D4179,Товар!$A$1:$F$61,5)</f>
        <v>200</v>
      </c>
      <c r="K4179" s="5" t="n">
        <f aca="false">IF(F4179="Поступление",TRUE())</f>
        <v>0</v>
      </c>
      <c r="L4179" s="5" t="n">
        <f aca="false">AND(G4179,H4179,I4179,K4179)</f>
        <v>0</v>
      </c>
      <c r="M4179" s="0" t="n">
        <f aca="false">IF(L4179,1,0)</f>
        <v>0</v>
      </c>
      <c r="N4179" s="0" t="n">
        <f aca="false">E4179*J4179*M4179</f>
        <v>0</v>
      </c>
    </row>
    <row r="4180" customFormat="false" ht="14.25" hidden="false" customHeight="false" outlineLevel="0" collapsed="false">
      <c r="A4180" s="0" t="n">
        <v>4179</v>
      </c>
      <c r="B4180" s="3" t="n">
        <v>45152</v>
      </c>
      <c r="C4180" s="4" t="s">
        <v>23</v>
      </c>
      <c r="D4180" s="0" t="n">
        <v>39</v>
      </c>
      <c r="E4180" s="0" t="n">
        <v>214</v>
      </c>
      <c r="F4180" s="0" t="s">
        <v>29</v>
      </c>
      <c r="G4180" s="5" t="n">
        <f aca="false">OR(C4180="M15",C4180="M10")</f>
        <v>0</v>
      </c>
      <c r="H4180" s="5" t="n">
        <f aca="false">AND(D4180&lt;=7,D4180&gt;=4)</f>
        <v>0</v>
      </c>
      <c r="I4180" s="5" t="n">
        <f aca="false">AND(B4180&gt;=$P$1,B4180&lt;=$Q$1)</f>
        <v>0</v>
      </c>
      <c r="J4180" s="0" t="n">
        <f aca="false">VLOOKUP(D4180,Товар!$A$1:$F$61,5)</f>
        <v>250</v>
      </c>
      <c r="K4180" s="5" t="n">
        <f aca="false">IF(F4180="Поступление",TRUE())</f>
        <v>0</v>
      </c>
      <c r="L4180" s="5" t="n">
        <f aca="false">AND(G4180,H4180,I4180,K4180)</f>
        <v>0</v>
      </c>
      <c r="M4180" s="0" t="n">
        <f aca="false">IF(L4180,1,0)</f>
        <v>0</v>
      </c>
      <c r="N4180" s="0" t="n">
        <f aca="false">E4180*J4180*M4180</f>
        <v>0</v>
      </c>
    </row>
    <row r="4181" customFormat="false" ht="14.25" hidden="false" customHeight="false" outlineLevel="0" collapsed="false">
      <c r="A4181" s="0" t="n">
        <v>4180</v>
      </c>
      <c r="B4181" s="3" t="n">
        <v>45152</v>
      </c>
      <c r="C4181" s="4" t="s">
        <v>23</v>
      </c>
      <c r="D4181" s="0" t="n">
        <v>40</v>
      </c>
      <c r="E4181" s="0" t="n">
        <v>225</v>
      </c>
      <c r="F4181" s="0" t="s">
        <v>29</v>
      </c>
      <c r="G4181" s="5" t="n">
        <f aca="false">OR(C4181="M15",C4181="M10")</f>
        <v>0</v>
      </c>
      <c r="H4181" s="5" t="n">
        <f aca="false">AND(D4181&lt;=7,D4181&gt;=4)</f>
        <v>0</v>
      </c>
      <c r="I4181" s="5" t="n">
        <f aca="false">AND(B4181&gt;=$P$1,B4181&lt;=$Q$1)</f>
        <v>0</v>
      </c>
      <c r="J4181" s="0" t="n">
        <f aca="false">VLOOKUP(D4181,Товар!$A$1:$F$61,5)</f>
        <v>200</v>
      </c>
      <c r="K4181" s="5" t="n">
        <f aca="false">IF(F4181="Поступление",TRUE())</f>
        <v>0</v>
      </c>
      <c r="L4181" s="5" t="n">
        <f aca="false">AND(G4181,H4181,I4181,K4181)</f>
        <v>0</v>
      </c>
      <c r="M4181" s="0" t="n">
        <f aca="false">IF(L4181,1,0)</f>
        <v>0</v>
      </c>
      <c r="N4181" s="0" t="n">
        <f aca="false">E4181*J4181*M4181</f>
        <v>0</v>
      </c>
    </row>
    <row r="4182" customFormat="false" ht="14.25" hidden="false" customHeight="false" outlineLevel="0" collapsed="false">
      <c r="A4182" s="0" t="n">
        <v>4181</v>
      </c>
      <c r="B4182" s="3" t="n">
        <v>45152</v>
      </c>
      <c r="C4182" s="4" t="s">
        <v>23</v>
      </c>
      <c r="D4182" s="0" t="n">
        <v>41</v>
      </c>
      <c r="E4182" s="0" t="n">
        <v>357</v>
      </c>
      <c r="F4182" s="0" t="s">
        <v>29</v>
      </c>
      <c r="G4182" s="5" t="n">
        <f aca="false">OR(C4182="M15",C4182="M10")</f>
        <v>0</v>
      </c>
      <c r="H4182" s="5" t="n">
        <f aca="false">AND(D4182&lt;=7,D4182&gt;=4)</f>
        <v>0</v>
      </c>
      <c r="I4182" s="5" t="n">
        <f aca="false">AND(B4182&gt;=$P$1,B4182&lt;=$Q$1)</f>
        <v>0</v>
      </c>
      <c r="J4182" s="0" t="n">
        <f aca="false">VLOOKUP(D4182,Товар!$A$1:$F$61,5)</f>
        <v>100</v>
      </c>
      <c r="K4182" s="5" t="n">
        <f aca="false">IF(F4182="Поступление",TRUE())</f>
        <v>0</v>
      </c>
      <c r="L4182" s="5" t="n">
        <f aca="false">AND(G4182,H4182,I4182,K4182)</f>
        <v>0</v>
      </c>
      <c r="M4182" s="0" t="n">
        <f aca="false">IF(L4182,1,0)</f>
        <v>0</v>
      </c>
      <c r="N4182" s="0" t="n">
        <f aca="false">E4182*J4182*M4182</f>
        <v>0</v>
      </c>
    </row>
    <row r="4183" customFormat="false" ht="14.25" hidden="false" customHeight="false" outlineLevel="0" collapsed="false">
      <c r="A4183" s="0" t="n">
        <v>4182</v>
      </c>
      <c r="B4183" s="3" t="n">
        <v>45152</v>
      </c>
      <c r="C4183" s="4" t="s">
        <v>23</v>
      </c>
      <c r="D4183" s="0" t="n">
        <v>42</v>
      </c>
      <c r="E4183" s="0" t="n">
        <v>355</v>
      </c>
      <c r="F4183" s="0" t="s">
        <v>29</v>
      </c>
      <c r="G4183" s="5" t="n">
        <f aca="false">OR(C4183="M15",C4183="M10")</f>
        <v>0</v>
      </c>
      <c r="H4183" s="5" t="n">
        <f aca="false">AND(D4183&lt;=7,D4183&gt;=4)</f>
        <v>0</v>
      </c>
      <c r="I4183" s="5" t="n">
        <f aca="false">AND(B4183&gt;=$P$1,B4183&lt;=$Q$1)</f>
        <v>0</v>
      </c>
      <c r="J4183" s="0" t="n">
        <f aca="false">VLOOKUP(D4183,Товар!$A$1:$F$61,5)</f>
        <v>500</v>
      </c>
      <c r="K4183" s="5" t="n">
        <f aca="false">IF(F4183="Поступление",TRUE())</f>
        <v>0</v>
      </c>
      <c r="L4183" s="5" t="n">
        <f aca="false">AND(G4183,H4183,I4183,K4183)</f>
        <v>0</v>
      </c>
      <c r="M4183" s="0" t="n">
        <f aca="false">IF(L4183,1,0)</f>
        <v>0</v>
      </c>
      <c r="N4183" s="0" t="n">
        <f aca="false">E4183*J4183*M4183</f>
        <v>0</v>
      </c>
    </row>
    <row r="4184" customFormat="false" ht="14.25" hidden="false" customHeight="false" outlineLevel="0" collapsed="false">
      <c r="A4184" s="0" t="n">
        <v>4183</v>
      </c>
      <c r="B4184" s="3" t="n">
        <v>45152</v>
      </c>
      <c r="C4184" s="4" t="s">
        <v>23</v>
      </c>
      <c r="D4184" s="0" t="n">
        <v>43</v>
      </c>
      <c r="E4184" s="0" t="n">
        <v>343</v>
      </c>
      <c r="F4184" s="0" t="s">
        <v>29</v>
      </c>
      <c r="G4184" s="5" t="n">
        <f aca="false">OR(C4184="M15",C4184="M10")</f>
        <v>0</v>
      </c>
      <c r="H4184" s="5" t="n">
        <f aca="false">AND(D4184&lt;=7,D4184&gt;=4)</f>
        <v>0</v>
      </c>
      <c r="I4184" s="5" t="n">
        <f aca="false">AND(B4184&gt;=$P$1,B4184&lt;=$Q$1)</f>
        <v>0</v>
      </c>
      <c r="J4184" s="0" t="n">
        <f aca="false">VLOOKUP(D4184,Товар!$A$1:$F$61,5)</f>
        <v>120</v>
      </c>
      <c r="K4184" s="5" t="n">
        <f aca="false">IF(F4184="Поступление",TRUE())</f>
        <v>0</v>
      </c>
      <c r="L4184" s="5" t="n">
        <f aca="false">AND(G4184,H4184,I4184,K4184)</f>
        <v>0</v>
      </c>
      <c r="M4184" s="0" t="n">
        <f aca="false">IF(L4184,1,0)</f>
        <v>0</v>
      </c>
      <c r="N4184" s="0" t="n">
        <f aca="false">E4184*J4184*M4184</f>
        <v>0</v>
      </c>
    </row>
    <row r="4185" customFormat="false" ht="14.25" hidden="false" customHeight="false" outlineLevel="0" collapsed="false">
      <c r="A4185" s="0" t="n">
        <v>4184</v>
      </c>
      <c r="B4185" s="3" t="n">
        <v>45152</v>
      </c>
      <c r="C4185" s="4" t="s">
        <v>23</v>
      </c>
      <c r="D4185" s="0" t="n">
        <v>44</v>
      </c>
      <c r="E4185" s="0" t="n">
        <v>322</v>
      </c>
      <c r="F4185" s="0" t="s">
        <v>29</v>
      </c>
      <c r="G4185" s="5" t="n">
        <f aca="false">OR(C4185="M15",C4185="M10")</f>
        <v>0</v>
      </c>
      <c r="H4185" s="5" t="n">
        <f aca="false">AND(D4185&lt;=7,D4185&gt;=4)</f>
        <v>0</v>
      </c>
      <c r="I4185" s="5" t="n">
        <f aca="false">AND(B4185&gt;=$P$1,B4185&lt;=$Q$1)</f>
        <v>0</v>
      </c>
      <c r="J4185" s="0" t="n">
        <f aca="false">VLOOKUP(D4185,Товар!$A$1:$F$61,5)</f>
        <v>200</v>
      </c>
      <c r="K4185" s="5" t="n">
        <f aca="false">IF(F4185="Поступление",TRUE())</f>
        <v>0</v>
      </c>
      <c r="L4185" s="5" t="n">
        <f aca="false">AND(G4185,H4185,I4185,K4185)</f>
        <v>0</v>
      </c>
      <c r="M4185" s="0" t="n">
        <f aca="false">IF(L4185,1,0)</f>
        <v>0</v>
      </c>
      <c r="N4185" s="0" t="n">
        <f aca="false">E4185*J4185*M4185</f>
        <v>0</v>
      </c>
    </row>
    <row r="4186" customFormat="false" ht="14.25" hidden="false" customHeight="false" outlineLevel="0" collapsed="false">
      <c r="A4186" s="0" t="n">
        <v>4185</v>
      </c>
      <c r="B4186" s="3" t="n">
        <v>45152</v>
      </c>
      <c r="C4186" s="4" t="s">
        <v>23</v>
      </c>
      <c r="D4186" s="0" t="n">
        <v>45</v>
      </c>
      <c r="E4186" s="0" t="n">
        <v>369</v>
      </c>
      <c r="F4186" s="0" t="s">
        <v>29</v>
      </c>
      <c r="G4186" s="5" t="n">
        <f aca="false">OR(C4186="M15",C4186="M10")</f>
        <v>0</v>
      </c>
      <c r="H4186" s="5" t="n">
        <f aca="false">AND(D4186&lt;=7,D4186&gt;=4)</f>
        <v>0</v>
      </c>
      <c r="I4186" s="5" t="n">
        <f aca="false">AND(B4186&gt;=$P$1,B4186&lt;=$Q$1)</f>
        <v>0</v>
      </c>
      <c r="J4186" s="0" t="n">
        <f aca="false">VLOOKUP(D4186,Товар!$A$1:$F$61,5)</f>
        <v>200</v>
      </c>
      <c r="K4186" s="5" t="n">
        <f aca="false">IF(F4186="Поступление",TRUE())</f>
        <v>0</v>
      </c>
      <c r="L4186" s="5" t="n">
        <f aca="false">AND(G4186,H4186,I4186,K4186)</f>
        <v>0</v>
      </c>
      <c r="M4186" s="0" t="n">
        <f aca="false">IF(L4186,1,0)</f>
        <v>0</v>
      </c>
      <c r="N4186" s="0" t="n">
        <f aca="false">E4186*J4186*M4186</f>
        <v>0</v>
      </c>
    </row>
    <row r="4187" customFormat="false" ht="14.25" hidden="false" customHeight="false" outlineLevel="0" collapsed="false">
      <c r="A4187" s="0" t="n">
        <v>4186</v>
      </c>
      <c r="B4187" s="3" t="n">
        <v>45152</v>
      </c>
      <c r="C4187" s="4" t="s">
        <v>23</v>
      </c>
      <c r="D4187" s="0" t="n">
        <v>46</v>
      </c>
      <c r="E4187" s="0" t="n">
        <v>399</v>
      </c>
      <c r="F4187" s="0" t="s">
        <v>29</v>
      </c>
      <c r="G4187" s="5" t="n">
        <f aca="false">OR(C4187="M15",C4187="M10")</f>
        <v>0</v>
      </c>
      <c r="H4187" s="5" t="n">
        <f aca="false">AND(D4187&lt;=7,D4187&gt;=4)</f>
        <v>0</v>
      </c>
      <c r="I4187" s="5" t="n">
        <f aca="false">AND(B4187&gt;=$P$1,B4187&lt;=$Q$1)</f>
        <v>0</v>
      </c>
      <c r="J4187" s="0" t="n">
        <f aca="false">VLOOKUP(D4187,Товар!$A$1:$F$61,5)</f>
        <v>300</v>
      </c>
      <c r="K4187" s="5" t="n">
        <f aca="false">IF(F4187="Поступление",TRUE())</f>
        <v>0</v>
      </c>
      <c r="L4187" s="5" t="n">
        <f aca="false">AND(G4187,H4187,I4187,K4187)</f>
        <v>0</v>
      </c>
      <c r="M4187" s="0" t="n">
        <f aca="false">IF(L4187,1,0)</f>
        <v>0</v>
      </c>
      <c r="N4187" s="0" t="n">
        <f aca="false">E4187*J4187*M4187</f>
        <v>0</v>
      </c>
    </row>
    <row r="4188" customFormat="false" ht="14.25" hidden="false" customHeight="false" outlineLevel="0" collapsed="false">
      <c r="A4188" s="0" t="n">
        <v>4187</v>
      </c>
      <c r="B4188" s="3" t="n">
        <v>45152</v>
      </c>
      <c r="C4188" s="4" t="s">
        <v>23</v>
      </c>
      <c r="D4188" s="0" t="n">
        <v>47</v>
      </c>
      <c r="E4188" s="0" t="n">
        <v>307</v>
      </c>
      <c r="F4188" s="0" t="s">
        <v>29</v>
      </c>
      <c r="G4188" s="5" t="n">
        <f aca="false">OR(C4188="M15",C4188="M10")</f>
        <v>0</v>
      </c>
      <c r="H4188" s="5" t="n">
        <f aca="false">AND(D4188&lt;=7,D4188&gt;=4)</f>
        <v>0</v>
      </c>
      <c r="I4188" s="5" t="n">
        <f aca="false">AND(B4188&gt;=$P$1,B4188&lt;=$Q$1)</f>
        <v>0</v>
      </c>
      <c r="J4188" s="0" t="n">
        <f aca="false">VLOOKUP(D4188,Товар!$A$1:$F$61,5)</f>
        <v>300</v>
      </c>
      <c r="K4188" s="5" t="n">
        <f aca="false">IF(F4188="Поступление",TRUE())</f>
        <v>0</v>
      </c>
      <c r="L4188" s="5" t="n">
        <f aca="false">AND(G4188,H4188,I4188,K4188)</f>
        <v>0</v>
      </c>
      <c r="M4188" s="0" t="n">
        <f aca="false">IF(L4188,1,0)</f>
        <v>0</v>
      </c>
      <c r="N4188" s="0" t="n">
        <f aca="false">E4188*J4188*M4188</f>
        <v>0</v>
      </c>
    </row>
    <row r="4189" customFormat="false" ht="14.25" hidden="false" customHeight="false" outlineLevel="0" collapsed="false">
      <c r="A4189" s="0" t="n">
        <v>4188</v>
      </c>
      <c r="B4189" s="3" t="n">
        <v>45152</v>
      </c>
      <c r="C4189" s="4" t="s">
        <v>23</v>
      </c>
      <c r="D4189" s="0" t="n">
        <v>48</v>
      </c>
      <c r="E4189" s="0" t="n">
        <v>302</v>
      </c>
      <c r="F4189" s="0" t="s">
        <v>29</v>
      </c>
      <c r="G4189" s="5" t="n">
        <f aca="false">OR(C4189="M15",C4189="M10")</f>
        <v>0</v>
      </c>
      <c r="H4189" s="5" t="n">
        <f aca="false">AND(D4189&lt;=7,D4189&gt;=4)</f>
        <v>0</v>
      </c>
      <c r="I4189" s="5" t="n">
        <f aca="false">AND(B4189&gt;=$P$1,B4189&lt;=$Q$1)</f>
        <v>0</v>
      </c>
      <c r="J4189" s="0" t="n">
        <f aca="false">VLOOKUP(D4189,Товар!$A$1:$F$61,5)</f>
        <v>300</v>
      </c>
      <c r="K4189" s="5" t="n">
        <f aca="false">IF(F4189="Поступление",TRUE())</f>
        <v>0</v>
      </c>
      <c r="L4189" s="5" t="n">
        <f aca="false">AND(G4189,H4189,I4189,K4189)</f>
        <v>0</v>
      </c>
      <c r="M4189" s="0" t="n">
        <f aca="false">IF(L4189,1,0)</f>
        <v>0</v>
      </c>
      <c r="N4189" s="0" t="n">
        <f aca="false">E4189*J4189*M4189</f>
        <v>0</v>
      </c>
    </row>
    <row r="4190" customFormat="false" ht="14.25" hidden="false" customHeight="false" outlineLevel="0" collapsed="false">
      <c r="A4190" s="0" t="n">
        <v>4189</v>
      </c>
      <c r="B4190" s="3" t="n">
        <v>45152</v>
      </c>
      <c r="C4190" s="4" t="s">
        <v>23</v>
      </c>
      <c r="D4190" s="0" t="n">
        <v>49</v>
      </c>
      <c r="E4190" s="0" t="n">
        <v>301</v>
      </c>
      <c r="F4190" s="0" t="s">
        <v>29</v>
      </c>
      <c r="G4190" s="5" t="n">
        <f aca="false">OR(C4190="M15",C4190="M10")</f>
        <v>0</v>
      </c>
      <c r="H4190" s="5" t="n">
        <f aca="false">AND(D4190&lt;=7,D4190&gt;=4)</f>
        <v>0</v>
      </c>
      <c r="I4190" s="5" t="n">
        <f aca="false">AND(B4190&gt;=$P$1,B4190&lt;=$Q$1)</f>
        <v>0</v>
      </c>
      <c r="J4190" s="0" t="n">
        <f aca="false">VLOOKUP(D4190,Товар!$A$1:$F$61,5)</f>
        <v>250</v>
      </c>
      <c r="K4190" s="5" t="n">
        <f aca="false">IF(F4190="Поступление",TRUE())</f>
        <v>0</v>
      </c>
      <c r="L4190" s="5" t="n">
        <f aca="false">AND(G4190,H4190,I4190,K4190)</f>
        <v>0</v>
      </c>
      <c r="M4190" s="0" t="n">
        <f aca="false">IF(L4190,1,0)</f>
        <v>0</v>
      </c>
      <c r="N4190" s="0" t="n">
        <f aca="false">E4190*J4190*M4190</f>
        <v>0</v>
      </c>
    </row>
    <row r="4191" customFormat="false" ht="14.25" hidden="false" customHeight="false" outlineLevel="0" collapsed="false">
      <c r="A4191" s="0" t="n">
        <v>4190</v>
      </c>
      <c r="B4191" s="3" t="n">
        <v>45152</v>
      </c>
      <c r="C4191" s="4" t="s">
        <v>23</v>
      </c>
      <c r="D4191" s="0" t="n">
        <v>50</v>
      </c>
      <c r="E4191" s="0" t="n">
        <v>357</v>
      </c>
      <c r="F4191" s="0" t="s">
        <v>29</v>
      </c>
      <c r="G4191" s="5" t="n">
        <f aca="false">OR(C4191="M15",C4191="M10")</f>
        <v>0</v>
      </c>
      <c r="H4191" s="5" t="n">
        <f aca="false">AND(D4191&lt;=7,D4191&gt;=4)</f>
        <v>0</v>
      </c>
      <c r="I4191" s="5" t="n">
        <f aca="false">AND(B4191&gt;=$P$1,B4191&lt;=$Q$1)</f>
        <v>0</v>
      </c>
      <c r="J4191" s="0" t="n">
        <f aca="false">VLOOKUP(D4191,Товар!$A$1:$F$61,5)</f>
        <v>250</v>
      </c>
      <c r="K4191" s="5" t="n">
        <f aca="false">IF(F4191="Поступление",TRUE())</f>
        <v>0</v>
      </c>
      <c r="L4191" s="5" t="n">
        <f aca="false">AND(G4191,H4191,I4191,K4191)</f>
        <v>0</v>
      </c>
      <c r="M4191" s="0" t="n">
        <f aca="false">IF(L4191,1,0)</f>
        <v>0</v>
      </c>
      <c r="N4191" s="0" t="n">
        <f aca="false">E4191*J4191*M4191</f>
        <v>0</v>
      </c>
    </row>
    <row r="4192" customFormat="false" ht="14.25" hidden="false" customHeight="false" outlineLevel="0" collapsed="false">
      <c r="A4192" s="0" t="n">
        <v>4191</v>
      </c>
      <c r="B4192" s="3" t="n">
        <v>45152</v>
      </c>
      <c r="C4192" s="4" t="s">
        <v>23</v>
      </c>
      <c r="D4192" s="0" t="n">
        <v>51</v>
      </c>
      <c r="E4192" s="0" t="n">
        <v>268</v>
      </c>
      <c r="F4192" s="0" t="s">
        <v>29</v>
      </c>
      <c r="G4192" s="5" t="n">
        <f aca="false">OR(C4192="M15",C4192="M10")</f>
        <v>0</v>
      </c>
      <c r="H4192" s="5" t="n">
        <f aca="false">AND(D4192&lt;=7,D4192&gt;=4)</f>
        <v>0</v>
      </c>
      <c r="I4192" s="5" t="n">
        <f aca="false">AND(B4192&gt;=$P$1,B4192&lt;=$Q$1)</f>
        <v>0</v>
      </c>
      <c r="J4192" s="0" t="n">
        <f aca="false">VLOOKUP(D4192,Товар!$A$1:$F$61,5)</f>
        <v>250</v>
      </c>
      <c r="K4192" s="5" t="n">
        <f aca="false">IF(F4192="Поступление",TRUE())</f>
        <v>0</v>
      </c>
      <c r="L4192" s="5" t="n">
        <f aca="false">AND(G4192,H4192,I4192,K4192)</f>
        <v>0</v>
      </c>
      <c r="M4192" s="0" t="n">
        <f aca="false">IF(L4192,1,0)</f>
        <v>0</v>
      </c>
      <c r="N4192" s="0" t="n">
        <f aca="false">E4192*J4192*M4192</f>
        <v>0</v>
      </c>
    </row>
    <row r="4193" customFormat="false" ht="14.25" hidden="false" customHeight="false" outlineLevel="0" collapsed="false">
      <c r="A4193" s="0" t="n">
        <v>4192</v>
      </c>
      <c r="B4193" s="3" t="n">
        <v>45152</v>
      </c>
      <c r="C4193" s="4" t="s">
        <v>23</v>
      </c>
      <c r="D4193" s="0" t="n">
        <v>52</v>
      </c>
      <c r="E4193" s="0" t="n">
        <v>279</v>
      </c>
      <c r="F4193" s="0" t="s">
        <v>29</v>
      </c>
      <c r="G4193" s="5" t="n">
        <f aca="false">OR(C4193="M15",C4193="M10")</f>
        <v>0</v>
      </c>
      <c r="H4193" s="5" t="n">
        <f aca="false">AND(D4193&lt;=7,D4193&gt;=4)</f>
        <v>0</v>
      </c>
      <c r="I4193" s="5" t="n">
        <f aca="false">AND(B4193&gt;=$P$1,B4193&lt;=$Q$1)</f>
        <v>0</v>
      </c>
      <c r="J4193" s="0" t="n">
        <f aca="false">VLOOKUP(D4193,Товар!$A$1:$F$61,5)</f>
        <v>200</v>
      </c>
      <c r="K4193" s="5" t="n">
        <f aca="false">IF(F4193="Поступление",TRUE())</f>
        <v>0</v>
      </c>
      <c r="L4193" s="5" t="n">
        <f aca="false">AND(G4193,H4193,I4193,K4193)</f>
        <v>0</v>
      </c>
      <c r="M4193" s="0" t="n">
        <f aca="false">IF(L4193,1,0)</f>
        <v>0</v>
      </c>
      <c r="N4193" s="0" t="n">
        <f aca="false">E4193*J4193*M4193</f>
        <v>0</v>
      </c>
    </row>
    <row r="4194" customFormat="false" ht="14.25" hidden="false" customHeight="false" outlineLevel="0" collapsed="false">
      <c r="A4194" s="0" t="n">
        <v>4193</v>
      </c>
      <c r="B4194" s="3" t="n">
        <v>45152</v>
      </c>
      <c r="C4194" s="4" t="s">
        <v>23</v>
      </c>
      <c r="D4194" s="0" t="n">
        <v>53</v>
      </c>
      <c r="E4194" s="0" t="n">
        <v>357</v>
      </c>
      <c r="F4194" s="0" t="s">
        <v>29</v>
      </c>
      <c r="G4194" s="5" t="n">
        <f aca="false">OR(C4194="M15",C4194="M10")</f>
        <v>0</v>
      </c>
      <c r="H4194" s="5" t="n">
        <f aca="false">AND(D4194&lt;=7,D4194&gt;=4)</f>
        <v>0</v>
      </c>
      <c r="I4194" s="5" t="n">
        <f aca="false">AND(B4194&gt;=$P$1,B4194&lt;=$Q$1)</f>
        <v>0</v>
      </c>
      <c r="J4194" s="0" t="n">
        <f aca="false">VLOOKUP(D4194,Товар!$A$1:$F$61,5)</f>
        <v>400</v>
      </c>
      <c r="K4194" s="5" t="n">
        <f aca="false">IF(F4194="Поступление",TRUE())</f>
        <v>0</v>
      </c>
      <c r="L4194" s="5" t="n">
        <f aca="false">AND(G4194,H4194,I4194,K4194)</f>
        <v>0</v>
      </c>
      <c r="M4194" s="0" t="n">
        <f aca="false">IF(L4194,1,0)</f>
        <v>0</v>
      </c>
      <c r="N4194" s="0" t="n">
        <f aca="false">E4194*J4194*M4194</f>
        <v>0</v>
      </c>
    </row>
    <row r="4195" customFormat="false" ht="14.25" hidden="false" customHeight="false" outlineLevel="0" collapsed="false">
      <c r="A4195" s="0" t="n">
        <v>4194</v>
      </c>
      <c r="B4195" s="3" t="n">
        <v>45152</v>
      </c>
      <c r="C4195" s="4" t="s">
        <v>23</v>
      </c>
      <c r="D4195" s="0" t="n">
        <v>54</v>
      </c>
      <c r="E4195" s="0" t="n">
        <v>355</v>
      </c>
      <c r="F4195" s="0" t="s">
        <v>29</v>
      </c>
      <c r="G4195" s="5" t="n">
        <f aca="false">OR(C4195="M15",C4195="M10")</f>
        <v>0</v>
      </c>
      <c r="H4195" s="5" t="n">
        <f aca="false">AND(D4195&lt;=7,D4195&gt;=4)</f>
        <v>0</v>
      </c>
      <c r="I4195" s="5" t="n">
        <f aca="false">AND(B4195&gt;=$P$1,B4195&lt;=$Q$1)</f>
        <v>0</v>
      </c>
      <c r="J4195" s="0" t="n">
        <f aca="false">VLOOKUP(D4195,Товар!$A$1:$F$61,5)</f>
        <v>300</v>
      </c>
      <c r="K4195" s="5" t="n">
        <f aca="false">IF(F4195="Поступление",TRUE())</f>
        <v>0</v>
      </c>
      <c r="L4195" s="5" t="n">
        <f aca="false">AND(G4195,H4195,I4195,K4195)</f>
        <v>0</v>
      </c>
      <c r="M4195" s="0" t="n">
        <f aca="false">IF(L4195,1,0)</f>
        <v>0</v>
      </c>
      <c r="N4195" s="0" t="n">
        <f aca="false">E4195*J4195*M4195</f>
        <v>0</v>
      </c>
    </row>
    <row r="4196" customFormat="false" ht="14.25" hidden="false" customHeight="false" outlineLevel="0" collapsed="false">
      <c r="A4196" s="0" t="n">
        <v>4195</v>
      </c>
      <c r="B4196" s="3" t="n">
        <v>45152</v>
      </c>
      <c r="C4196" s="4" t="s">
        <v>23</v>
      </c>
      <c r="D4196" s="0" t="n">
        <v>55</v>
      </c>
      <c r="E4196" s="0" t="n">
        <v>343</v>
      </c>
      <c r="F4196" s="0" t="s">
        <v>29</v>
      </c>
      <c r="G4196" s="5" t="n">
        <f aca="false">OR(C4196="M15",C4196="M10")</f>
        <v>0</v>
      </c>
      <c r="H4196" s="5" t="n">
        <f aca="false">AND(D4196&lt;=7,D4196&gt;=4)</f>
        <v>0</v>
      </c>
      <c r="I4196" s="5" t="n">
        <f aca="false">AND(B4196&gt;=$P$1,B4196&lt;=$Q$1)</f>
        <v>0</v>
      </c>
      <c r="J4196" s="0" t="n">
        <f aca="false">VLOOKUP(D4196,Товар!$A$1:$F$61,5)</f>
        <v>300</v>
      </c>
      <c r="K4196" s="5" t="n">
        <f aca="false">IF(F4196="Поступление",TRUE())</f>
        <v>0</v>
      </c>
      <c r="L4196" s="5" t="n">
        <f aca="false">AND(G4196,H4196,I4196,K4196)</f>
        <v>0</v>
      </c>
      <c r="M4196" s="0" t="n">
        <f aca="false">IF(L4196,1,0)</f>
        <v>0</v>
      </c>
      <c r="N4196" s="0" t="n">
        <f aca="false">E4196*J4196*M4196</f>
        <v>0</v>
      </c>
    </row>
    <row r="4197" customFormat="false" ht="14.25" hidden="false" customHeight="false" outlineLevel="0" collapsed="false">
      <c r="A4197" s="0" t="n">
        <v>4196</v>
      </c>
      <c r="B4197" s="3" t="n">
        <v>45152</v>
      </c>
      <c r="C4197" s="4" t="s">
        <v>23</v>
      </c>
      <c r="D4197" s="0" t="n">
        <v>56</v>
      </c>
      <c r="E4197" s="0" t="n">
        <v>322</v>
      </c>
      <c r="F4197" s="0" t="s">
        <v>29</v>
      </c>
      <c r="G4197" s="5" t="n">
        <f aca="false">OR(C4197="M15",C4197="M10")</f>
        <v>0</v>
      </c>
      <c r="H4197" s="5" t="n">
        <f aca="false">AND(D4197&lt;=7,D4197&gt;=4)</f>
        <v>0</v>
      </c>
      <c r="I4197" s="5" t="n">
        <f aca="false">AND(B4197&gt;=$P$1,B4197&lt;=$Q$1)</f>
        <v>0</v>
      </c>
      <c r="J4197" s="0" t="n">
        <f aca="false">VLOOKUP(D4197,Товар!$A$1:$F$61,5)</f>
        <v>1</v>
      </c>
      <c r="K4197" s="5" t="n">
        <f aca="false">IF(F4197="Поступление",TRUE())</f>
        <v>0</v>
      </c>
      <c r="L4197" s="5" t="n">
        <f aca="false">AND(G4197,H4197,I4197,K4197)</f>
        <v>0</v>
      </c>
      <c r="M4197" s="0" t="n">
        <f aca="false">IF(L4197,1,0)</f>
        <v>0</v>
      </c>
      <c r="N4197" s="0" t="n">
        <f aca="false">E4197*J4197*M4197</f>
        <v>0</v>
      </c>
    </row>
    <row r="4198" customFormat="false" ht="14.25" hidden="false" customHeight="false" outlineLevel="0" collapsed="false">
      <c r="A4198" s="0" t="n">
        <v>4197</v>
      </c>
      <c r="B4198" s="3" t="n">
        <v>45152</v>
      </c>
      <c r="C4198" s="4" t="s">
        <v>23</v>
      </c>
      <c r="D4198" s="0" t="n">
        <v>57</v>
      </c>
      <c r="E4198" s="0" t="n">
        <v>369</v>
      </c>
      <c r="F4198" s="0" t="s">
        <v>29</v>
      </c>
      <c r="G4198" s="5" t="n">
        <f aca="false">OR(C4198="M15",C4198="M10")</f>
        <v>0</v>
      </c>
      <c r="H4198" s="5" t="n">
        <f aca="false">AND(D4198&lt;=7,D4198&gt;=4)</f>
        <v>0</v>
      </c>
      <c r="I4198" s="5" t="n">
        <f aca="false">AND(B4198&gt;=$P$1,B4198&lt;=$Q$1)</f>
        <v>0</v>
      </c>
      <c r="J4198" s="0" t="n">
        <f aca="false">VLOOKUP(D4198,Товар!$A$1:$F$61,5)</f>
        <v>1</v>
      </c>
      <c r="K4198" s="5" t="n">
        <f aca="false">IF(F4198="Поступление",TRUE())</f>
        <v>0</v>
      </c>
      <c r="L4198" s="5" t="n">
        <f aca="false">AND(G4198,H4198,I4198,K4198)</f>
        <v>0</v>
      </c>
      <c r="M4198" s="0" t="n">
        <f aca="false">IF(L4198,1,0)</f>
        <v>0</v>
      </c>
      <c r="N4198" s="0" t="n">
        <f aca="false">E4198*J4198*M4198</f>
        <v>0</v>
      </c>
    </row>
    <row r="4199" customFormat="false" ht="14.25" hidden="false" customHeight="false" outlineLevel="0" collapsed="false">
      <c r="A4199" s="0" t="n">
        <v>4198</v>
      </c>
      <c r="B4199" s="3" t="n">
        <v>45152</v>
      </c>
      <c r="C4199" s="4" t="s">
        <v>23</v>
      </c>
      <c r="D4199" s="0" t="n">
        <v>58</v>
      </c>
      <c r="E4199" s="0" t="n">
        <v>399</v>
      </c>
      <c r="F4199" s="0" t="s">
        <v>29</v>
      </c>
      <c r="G4199" s="5" t="n">
        <f aca="false">OR(C4199="M15",C4199="M10")</f>
        <v>0</v>
      </c>
      <c r="H4199" s="5" t="n">
        <f aca="false">AND(D4199&lt;=7,D4199&gt;=4)</f>
        <v>0</v>
      </c>
      <c r="I4199" s="5" t="n">
        <f aca="false">AND(B4199&gt;=$P$1,B4199&lt;=$Q$1)</f>
        <v>0</v>
      </c>
      <c r="J4199" s="0" t="n">
        <f aca="false">VLOOKUP(D4199,Товар!$A$1:$F$61,5)</f>
        <v>500</v>
      </c>
      <c r="K4199" s="5" t="n">
        <f aca="false">IF(F4199="Поступление",TRUE())</f>
        <v>0</v>
      </c>
      <c r="L4199" s="5" t="n">
        <f aca="false">AND(G4199,H4199,I4199,K4199)</f>
        <v>0</v>
      </c>
      <c r="M4199" s="0" t="n">
        <f aca="false">IF(L4199,1,0)</f>
        <v>0</v>
      </c>
      <c r="N4199" s="0" t="n">
        <f aca="false">E4199*J4199*M4199</f>
        <v>0</v>
      </c>
    </row>
    <row r="4200" customFormat="false" ht="14.25" hidden="false" customHeight="false" outlineLevel="0" collapsed="false">
      <c r="A4200" s="0" t="n">
        <v>4199</v>
      </c>
      <c r="B4200" s="3" t="n">
        <v>45152</v>
      </c>
      <c r="C4200" s="4" t="s">
        <v>23</v>
      </c>
      <c r="D4200" s="0" t="n">
        <v>59</v>
      </c>
      <c r="E4200" s="0" t="n">
        <v>307</v>
      </c>
      <c r="F4200" s="0" t="s">
        <v>29</v>
      </c>
      <c r="G4200" s="5" t="n">
        <f aca="false">OR(C4200="M15",C4200="M10")</f>
        <v>0</v>
      </c>
      <c r="H4200" s="5" t="n">
        <f aca="false">AND(D4200&lt;=7,D4200&gt;=4)</f>
        <v>0</v>
      </c>
      <c r="I4200" s="5" t="n">
        <f aca="false">AND(B4200&gt;=$P$1,B4200&lt;=$Q$1)</f>
        <v>0</v>
      </c>
      <c r="J4200" s="0" t="n">
        <f aca="false">VLOOKUP(D4200,Товар!$A$1:$F$61,5)</f>
        <v>500</v>
      </c>
      <c r="K4200" s="5" t="n">
        <f aca="false">IF(F4200="Поступление",TRUE())</f>
        <v>0</v>
      </c>
      <c r="L4200" s="5" t="n">
        <f aca="false">AND(G4200,H4200,I4200,K4200)</f>
        <v>0</v>
      </c>
      <c r="M4200" s="0" t="n">
        <f aca="false">IF(L4200,1,0)</f>
        <v>0</v>
      </c>
      <c r="N4200" s="0" t="n">
        <f aca="false">E4200*J4200*M4200</f>
        <v>0</v>
      </c>
    </row>
    <row r="4201" customFormat="false" ht="14.25" hidden="false" customHeight="false" outlineLevel="0" collapsed="false">
      <c r="A4201" s="0" t="n">
        <v>4200</v>
      </c>
      <c r="B4201" s="3" t="n">
        <v>45152</v>
      </c>
      <c r="C4201" s="4" t="s">
        <v>23</v>
      </c>
      <c r="D4201" s="0" t="n">
        <v>60</v>
      </c>
      <c r="E4201" s="0" t="n">
        <v>302</v>
      </c>
      <c r="F4201" s="0" t="s">
        <v>29</v>
      </c>
      <c r="G4201" s="5" t="n">
        <f aca="false">OR(C4201="M15",C4201="M10")</f>
        <v>0</v>
      </c>
      <c r="H4201" s="5" t="n">
        <f aca="false">AND(D4201&lt;=7,D4201&gt;=4)</f>
        <v>0</v>
      </c>
      <c r="I4201" s="5" t="n">
        <f aca="false">AND(B4201&gt;=$P$1,B4201&lt;=$Q$1)</f>
        <v>0</v>
      </c>
      <c r="J4201" s="0" t="n">
        <f aca="false">VLOOKUP(D4201,Товар!$A$1:$F$61,5)</f>
        <v>500</v>
      </c>
      <c r="K4201" s="5" t="n">
        <f aca="false">IF(F4201="Поступление",TRUE())</f>
        <v>0</v>
      </c>
      <c r="L4201" s="5" t="n">
        <f aca="false">AND(G4201,H4201,I4201,K4201)</f>
        <v>0</v>
      </c>
      <c r="M4201" s="0" t="n">
        <f aca="false">IF(L4201,1,0)</f>
        <v>0</v>
      </c>
      <c r="N4201" s="0" t="n">
        <f aca="false">E4201*J4201*M4201</f>
        <v>0</v>
      </c>
    </row>
    <row r="4202" customFormat="false" ht="14.25" hidden="false" customHeight="false" outlineLevel="0" collapsed="false">
      <c r="A4202" s="0" t="n">
        <v>4201</v>
      </c>
      <c r="B4202" s="3" t="n">
        <v>45152</v>
      </c>
      <c r="C4202" s="4" t="s">
        <v>24</v>
      </c>
      <c r="D4202" s="0" t="n">
        <v>37</v>
      </c>
      <c r="E4202" s="0" t="n">
        <v>201</v>
      </c>
      <c r="F4202" s="0" t="s">
        <v>29</v>
      </c>
      <c r="G4202" s="5" t="n">
        <f aca="false">OR(C4202="M15",C4202="M10")</f>
        <v>0</v>
      </c>
      <c r="H4202" s="5" t="n">
        <f aca="false">AND(D4202&lt;=7,D4202&gt;=4)</f>
        <v>0</v>
      </c>
      <c r="I4202" s="5" t="n">
        <f aca="false">AND(B4202&gt;=$P$1,B4202&lt;=$Q$1)</f>
        <v>0</v>
      </c>
      <c r="J4202" s="0" t="n">
        <f aca="false">VLOOKUP(D4202,Товар!$A$1:$F$61,5)</f>
        <v>200</v>
      </c>
      <c r="K4202" s="5" t="n">
        <f aca="false">IF(F4202="Поступление",TRUE())</f>
        <v>0</v>
      </c>
      <c r="L4202" s="5" t="n">
        <f aca="false">AND(G4202,H4202,I4202,K4202)</f>
        <v>0</v>
      </c>
      <c r="M4202" s="0" t="n">
        <f aca="false">IF(L4202,1,0)</f>
        <v>0</v>
      </c>
      <c r="N4202" s="0" t="n">
        <f aca="false">E4202*J4202*M4202</f>
        <v>0</v>
      </c>
    </row>
    <row r="4203" customFormat="false" ht="14.25" hidden="false" customHeight="false" outlineLevel="0" collapsed="false">
      <c r="A4203" s="0" t="n">
        <v>4202</v>
      </c>
      <c r="B4203" s="3" t="n">
        <v>45152</v>
      </c>
      <c r="C4203" s="4" t="s">
        <v>24</v>
      </c>
      <c r="D4203" s="0" t="n">
        <v>38</v>
      </c>
      <c r="E4203" s="0" t="n">
        <v>180</v>
      </c>
      <c r="F4203" s="0" t="s">
        <v>29</v>
      </c>
      <c r="G4203" s="5" t="n">
        <f aca="false">OR(C4203="M15",C4203="M10")</f>
        <v>0</v>
      </c>
      <c r="H4203" s="5" t="n">
        <f aca="false">AND(D4203&lt;=7,D4203&gt;=4)</f>
        <v>0</v>
      </c>
      <c r="I4203" s="5" t="n">
        <f aca="false">AND(B4203&gt;=$P$1,B4203&lt;=$Q$1)</f>
        <v>0</v>
      </c>
      <c r="J4203" s="0" t="n">
        <f aca="false">VLOOKUP(D4203,Товар!$A$1:$F$61,5)</f>
        <v>200</v>
      </c>
      <c r="K4203" s="5" t="n">
        <f aca="false">IF(F4203="Поступление",TRUE())</f>
        <v>0</v>
      </c>
      <c r="L4203" s="5" t="n">
        <f aca="false">AND(G4203,H4203,I4203,K4203)</f>
        <v>0</v>
      </c>
      <c r="M4203" s="0" t="n">
        <f aca="false">IF(L4203,1,0)</f>
        <v>0</v>
      </c>
      <c r="N4203" s="0" t="n">
        <f aca="false">E4203*J4203*M4203</f>
        <v>0</v>
      </c>
    </row>
    <row r="4204" customFormat="false" ht="14.25" hidden="false" customHeight="false" outlineLevel="0" collapsed="false">
      <c r="A4204" s="0" t="n">
        <v>4203</v>
      </c>
      <c r="B4204" s="3" t="n">
        <v>45152</v>
      </c>
      <c r="C4204" s="4" t="s">
        <v>24</v>
      </c>
      <c r="D4204" s="0" t="n">
        <v>39</v>
      </c>
      <c r="E4204" s="0" t="n">
        <v>142</v>
      </c>
      <c r="F4204" s="0" t="s">
        <v>29</v>
      </c>
      <c r="G4204" s="5" t="n">
        <f aca="false">OR(C4204="M15",C4204="M10")</f>
        <v>0</v>
      </c>
      <c r="H4204" s="5" t="n">
        <f aca="false">AND(D4204&lt;=7,D4204&gt;=4)</f>
        <v>0</v>
      </c>
      <c r="I4204" s="5" t="n">
        <f aca="false">AND(B4204&gt;=$P$1,B4204&lt;=$Q$1)</f>
        <v>0</v>
      </c>
      <c r="J4204" s="0" t="n">
        <f aca="false">VLOOKUP(D4204,Товар!$A$1:$F$61,5)</f>
        <v>250</v>
      </c>
      <c r="K4204" s="5" t="n">
        <f aca="false">IF(F4204="Поступление",TRUE())</f>
        <v>0</v>
      </c>
      <c r="L4204" s="5" t="n">
        <f aca="false">AND(G4204,H4204,I4204,K4204)</f>
        <v>0</v>
      </c>
      <c r="M4204" s="0" t="n">
        <f aca="false">IF(L4204,1,0)</f>
        <v>0</v>
      </c>
      <c r="N4204" s="0" t="n">
        <f aca="false">E4204*J4204*M4204</f>
        <v>0</v>
      </c>
    </row>
    <row r="4205" customFormat="false" ht="14.25" hidden="false" customHeight="false" outlineLevel="0" collapsed="false">
      <c r="A4205" s="0" t="n">
        <v>4204</v>
      </c>
      <c r="B4205" s="3" t="n">
        <v>45152</v>
      </c>
      <c r="C4205" s="4" t="s">
        <v>24</v>
      </c>
      <c r="D4205" s="0" t="n">
        <v>40</v>
      </c>
      <c r="E4205" s="0" t="n">
        <v>156</v>
      </c>
      <c r="F4205" s="0" t="s">
        <v>29</v>
      </c>
      <c r="G4205" s="5" t="n">
        <f aca="false">OR(C4205="M15",C4205="M10")</f>
        <v>0</v>
      </c>
      <c r="H4205" s="5" t="n">
        <f aca="false">AND(D4205&lt;=7,D4205&gt;=4)</f>
        <v>0</v>
      </c>
      <c r="I4205" s="5" t="n">
        <f aca="false">AND(B4205&gt;=$P$1,B4205&lt;=$Q$1)</f>
        <v>0</v>
      </c>
      <c r="J4205" s="0" t="n">
        <f aca="false">VLOOKUP(D4205,Товар!$A$1:$F$61,5)</f>
        <v>200</v>
      </c>
      <c r="K4205" s="5" t="n">
        <f aca="false">IF(F4205="Поступление",TRUE())</f>
        <v>0</v>
      </c>
      <c r="L4205" s="5" t="n">
        <f aca="false">AND(G4205,H4205,I4205,K4205)</f>
        <v>0</v>
      </c>
      <c r="M4205" s="0" t="n">
        <f aca="false">IF(L4205,1,0)</f>
        <v>0</v>
      </c>
      <c r="N4205" s="0" t="n">
        <f aca="false">E4205*J4205*M4205</f>
        <v>0</v>
      </c>
    </row>
    <row r="4206" customFormat="false" ht="14.25" hidden="false" customHeight="false" outlineLevel="0" collapsed="false">
      <c r="A4206" s="0" t="n">
        <v>4205</v>
      </c>
      <c r="B4206" s="3" t="n">
        <v>45152</v>
      </c>
      <c r="C4206" s="4" t="s">
        <v>24</v>
      </c>
      <c r="D4206" s="0" t="n">
        <v>41</v>
      </c>
      <c r="E4206" s="0" t="n">
        <v>144</v>
      </c>
      <c r="F4206" s="0" t="s">
        <v>29</v>
      </c>
      <c r="G4206" s="5" t="n">
        <f aca="false">OR(C4206="M15",C4206="M10")</f>
        <v>0</v>
      </c>
      <c r="H4206" s="5" t="n">
        <f aca="false">AND(D4206&lt;=7,D4206&gt;=4)</f>
        <v>0</v>
      </c>
      <c r="I4206" s="5" t="n">
        <f aca="false">AND(B4206&gt;=$P$1,B4206&lt;=$Q$1)</f>
        <v>0</v>
      </c>
      <c r="J4206" s="0" t="n">
        <f aca="false">VLOOKUP(D4206,Товар!$A$1:$F$61,5)</f>
        <v>100</v>
      </c>
      <c r="K4206" s="5" t="n">
        <f aca="false">IF(F4206="Поступление",TRUE())</f>
        <v>0</v>
      </c>
      <c r="L4206" s="5" t="n">
        <f aca="false">AND(G4206,H4206,I4206,K4206)</f>
        <v>0</v>
      </c>
      <c r="M4206" s="0" t="n">
        <f aca="false">IF(L4206,1,0)</f>
        <v>0</v>
      </c>
      <c r="N4206" s="0" t="n">
        <f aca="false">E4206*J4206*M4206</f>
        <v>0</v>
      </c>
    </row>
    <row r="4207" customFormat="false" ht="14.25" hidden="false" customHeight="false" outlineLevel="0" collapsed="false">
      <c r="A4207" s="0" t="n">
        <v>4206</v>
      </c>
      <c r="B4207" s="3" t="n">
        <v>45152</v>
      </c>
      <c r="C4207" s="4" t="s">
        <v>24</v>
      </c>
      <c r="D4207" s="0" t="n">
        <v>42</v>
      </c>
      <c r="E4207" s="0" t="n">
        <v>178</v>
      </c>
      <c r="F4207" s="0" t="s">
        <v>29</v>
      </c>
      <c r="G4207" s="5" t="n">
        <f aca="false">OR(C4207="M15",C4207="M10")</f>
        <v>0</v>
      </c>
      <c r="H4207" s="5" t="n">
        <f aca="false">AND(D4207&lt;=7,D4207&gt;=4)</f>
        <v>0</v>
      </c>
      <c r="I4207" s="5" t="n">
        <f aca="false">AND(B4207&gt;=$P$1,B4207&lt;=$Q$1)</f>
        <v>0</v>
      </c>
      <c r="J4207" s="0" t="n">
        <f aca="false">VLOOKUP(D4207,Товар!$A$1:$F$61,5)</f>
        <v>500</v>
      </c>
      <c r="K4207" s="5" t="n">
        <f aca="false">IF(F4207="Поступление",TRUE())</f>
        <v>0</v>
      </c>
      <c r="L4207" s="5" t="n">
        <f aca="false">AND(G4207,H4207,I4207,K4207)</f>
        <v>0</v>
      </c>
      <c r="M4207" s="0" t="n">
        <f aca="false">IF(L4207,1,0)</f>
        <v>0</v>
      </c>
      <c r="N4207" s="0" t="n">
        <f aca="false">E4207*J4207*M4207</f>
        <v>0</v>
      </c>
    </row>
    <row r="4208" customFormat="false" ht="14.25" hidden="false" customHeight="false" outlineLevel="0" collapsed="false">
      <c r="A4208" s="0" t="n">
        <v>4207</v>
      </c>
      <c r="B4208" s="3" t="n">
        <v>45152</v>
      </c>
      <c r="C4208" s="4" t="s">
        <v>24</v>
      </c>
      <c r="D4208" s="0" t="n">
        <v>43</v>
      </c>
      <c r="E4208" s="0" t="n">
        <v>169</v>
      </c>
      <c r="F4208" s="0" t="s">
        <v>29</v>
      </c>
      <c r="G4208" s="5" t="n">
        <f aca="false">OR(C4208="M15",C4208="M10")</f>
        <v>0</v>
      </c>
      <c r="H4208" s="5" t="n">
        <f aca="false">AND(D4208&lt;=7,D4208&gt;=4)</f>
        <v>0</v>
      </c>
      <c r="I4208" s="5" t="n">
        <f aca="false">AND(B4208&gt;=$P$1,B4208&lt;=$Q$1)</f>
        <v>0</v>
      </c>
      <c r="J4208" s="0" t="n">
        <f aca="false">VLOOKUP(D4208,Товар!$A$1:$F$61,5)</f>
        <v>120</v>
      </c>
      <c r="K4208" s="5" t="n">
        <f aca="false">IF(F4208="Поступление",TRUE())</f>
        <v>0</v>
      </c>
      <c r="L4208" s="5" t="n">
        <f aca="false">AND(G4208,H4208,I4208,K4208)</f>
        <v>0</v>
      </c>
      <c r="M4208" s="0" t="n">
        <f aca="false">IF(L4208,1,0)</f>
        <v>0</v>
      </c>
      <c r="N4208" s="0" t="n">
        <f aca="false">E4208*J4208*M4208</f>
        <v>0</v>
      </c>
    </row>
    <row r="4209" customFormat="false" ht="14.25" hidden="false" customHeight="false" outlineLevel="0" collapsed="false">
      <c r="A4209" s="0" t="n">
        <v>4208</v>
      </c>
      <c r="B4209" s="3" t="n">
        <v>45152</v>
      </c>
      <c r="C4209" s="4" t="s">
        <v>24</v>
      </c>
      <c r="D4209" s="0" t="n">
        <v>44</v>
      </c>
      <c r="E4209" s="0" t="n">
        <v>196</v>
      </c>
      <c r="F4209" s="0" t="s">
        <v>29</v>
      </c>
      <c r="G4209" s="5" t="n">
        <f aca="false">OR(C4209="M15",C4209="M10")</f>
        <v>0</v>
      </c>
      <c r="H4209" s="5" t="n">
        <f aca="false">AND(D4209&lt;=7,D4209&gt;=4)</f>
        <v>0</v>
      </c>
      <c r="I4209" s="5" t="n">
        <f aca="false">AND(B4209&gt;=$P$1,B4209&lt;=$Q$1)</f>
        <v>0</v>
      </c>
      <c r="J4209" s="0" t="n">
        <f aca="false">VLOOKUP(D4209,Товар!$A$1:$F$61,5)</f>
        <v>200</v>
      </c>
      <c r="K4209" s="5" t="n">
        <f aca="false">IF(F4209="Поступление",TRUE())</f>
        <v>0</v>
      </c>
      <c r="L4209" s="5" t="n">
        <f aca="false">AND(G4209,H4209,I4209,K4209)</f>
        <v>0</v>
      </c>
      <c r="M4209" s="0" t="n">
        <f aca="false">IF(L4209,1,0)</f>
        <v>0</v>
      </c>
      <c r="N4209" s="0" t="n">
        <f aca="false">E4209*J4209*M4209</f>
        <v>0</v>
      </c>
    </row>
    <row r="4210" customFormat="false" ht="14.25" hidden="false" customHeight="false" outlineLevel="0" collapsed="false">
      <c r="A4210" s="0" t="n">
        <v>4209</v>
      </c>
      <c r="B4210" s="3" t="n">
        <v>45152</v>
      </c>
      <c r="C4210" s="4" t="s">
        <v>24</v>
      </c>
      <c r="D4210" s="0" t="n">
        <v>45</v>
      </c>
      <c r="E4210" s="0" t="n">
        <v>123</v>
      </c>
      <c r="F4210" s="0" t="s">
        <v>29</v>
      </c>
      <c r="G4210" s="5" t="n">
        <f aca="false">OR(C4210="M15",C4210="M10")</f>
        <v>0</v>
      </c>
      <c r="H4210" s="5" t="n">
        <f aca="false">AND(D4210&lt;=7,D4210&gt;=4)</f>
        <v>0</v>
      </c>
      <c r="I4210" s="5" t="n">
        <f aca="false">AND(B4210&gt;=$P$1,B4210&lt;=$Q$1)</f>
        <v>0</v>
      </c>
      <c r="J4210" s="0" t="n">
        <f aca="false">VLOOKUP(D4210,Товар!$A$1:$F$61,5)</f>
        <v>200</v>
      </c>
      <c r="K4210" s="5" t="n">
        <f aca="false">IF(F4210="Поступление",TRUE())</f>
        <v>0</v>
      </c>
      <c r="L4210" s="5" t="n">
        <f aca="false">AND(G4210,H4210,I4210,K4210)</f>
        <v>0</v>
      </c>
      <c r="M4210" s="0" t="n">
        <f aca="false">IF(L4210,1,0)</f>
        <v>0</v>
      </c>
      <c r="N4210" s="0" t="n">
        <f aca="false">E4210*J4210*M4210</f>
        <v>0</v>
      </c>
    </row>
    <row r="4211" customFormat="false" ht="14.25" hidden="false" customHeight="false" outlineLevel="0" collapsed="false">
      <c r="A4211" s="0" t="n">
        <v>4210</v>
      </c>
      <c r="B4211" s="3" t="n">
        <v>45152</v>
      </c>
      <c r="C4211" s="4" t="s">
        <v>24</v>
      </c>
      <c r="D4211" s="0" t="n">
        <v>46</v>
      </c>
      <c r="E4211" s="0" t="n">
        <v>111</v>
      </c>
      <c r="F4211" s="0" t="s">
        <v>29</v>
      </c>
      <c r="G4211" s="5" t="n">
        <f aca="false">OR(C4211="M15",C4211="M10")</f>
        <v>0</v>
      </c>
      <c r="H4211" s="5" t="n">
        <f aca="false">AND(D4211&lt;=7,D4211&gt;=4)</f>
        <v>0</v>
      </c>
      <c r="I4211" s="5" t="n">
        <f aca="false">AND(B4211&gt;=$P$1,B4211&lt;=$Q$1)</f>
        <v>0</v>
      </c>
      <c r="J4211" s="0" t="n">
        <f aca="false">VLOOKUP(D4211,Товар!$A$1:$F$61,5)</f>
        <v>300</v>
      </c>
      <c r="K4211" s="5" t="n">
        <f aca="false">IF(F4211="Поступление",TRUE())</f>
        <v>0</v>
      </c>
      <c r="L4211" s="5" t="n">
        <f aca="false">AND(G4211,H4211,I4211,K4211)</f>
        <v>0</v>
      </c>
      <c r="M4211" s="0" t="n">
        <f aca="false">IF(L4211,1,0)</f>
        <v>0</v>
      </c>
      <c r="N4211" s="0" t="n">
        <f aca="false">E4211*J4211*M4211</f>
        <v>0</v>
      </c>
    </row>
    <row r="4212" customFormat="false" ht="14.25" hidden="false" customHeight="false" outlineLevel="0" collapsed="false">
      <c r="A4212" s="0" t="n">
        <v>4211</v>
      </c>
      <c r="B4212" s="3" t="n">
        <v>45152</v>
      </c>
      <c r="C4212" s="4" t="s">
        <v>24</v>
      </c>
      <c r="D4212" s="0" t="n">
        <v>47</v>
      </c>
      <c r="E4212" s="0" t="n">
        <v>158</v>
      </c>
      <c r="F4212" s="0" t="s">
        <v>29</v>
      </c>
      <c r="G4212" s="5" t="n">
        <f aca="false">OR(C4212="M15",C4212="M10")</f>
        <v>0</v>
      </c>
      <c r="H4212" s="5" t="n">
        <f aca="false">AND(D4212&lt;=7,D4212&gt;=4)</f>
        <v>0</v>
      </c>
      <c r="I4212" s="5" t="n">
        <f aca="false">AND(B4212&gt;=$P$1,B4212&lt;=$Q$1)</f>
        <v>0</v>
      </c>
      <c r="J4212" s="0" t="n">
        <f aca="false">VLOOKUP(D4212,Товар!$A$1:$F$61,5)</f>
        <v>300</v>
      </c>
      <c r="K4212" s="5" t="n">
        <f aca="false">IF(F4212="Поступление",TRUE())</f>
        <v>0</v>
      </c>
      <c r="L4212" s="5" t="n">
        <f aca="false">AND(G4212,H4212,I4212,K4212)</f>
        <v>0</v>
      </c>
      <c r="M4212" s="0" t="n">
        <f aca="false">IF(L4212,1,0)</f>
        <v>0</v>
      </c>
      <c r="N4212" s="0" t="n">
        <f aca="false">E4212*J4212*M4212</f>
        <v>0</v>
      </c>
    </row>
    <row r="4213" customFormat="false" ht="14.25" hidden="false" customHeight="false" outlineLevel="0" collapsed="false">
      <c r="A4213" s="0" t="n">
        <v>4212</v>
      </c>
      <c r="B4213" s="3" t="n">
        <v>45152</v>
      </c>
      <c r="C4213" s="4" t="s">
        <v>24</v>
      </c>
      <c r="D4213" s="0" t="n">
        <v>48</v>
      </c>
      <c r="E4213" s="0" t="n">
        <v>175</v>
      </c>
      <c r="F4213" s="0" t="s">
        <v>29</v>
      </c>
      <c r="G4213" s="5" t="n">
        <f aca="false">OR(C4213="M15",C4213="M10")</f>
        <v>0</v>
      </c>
      <c r="H4213" s="5" t="n">
        <f aca="false">AND(D4213&lt;=7,D4213&gt;=4)</f>
        <v>0</v>
      </c>
      <c r="I4213" s="5" t="n">
        <f aca="false">AND(B4213&gt;=$P$1,B4213&lt;=$Q$1)</f>
        <v>0</v>
      </c>
      <c r="J4213" s="0" t="n">
        <f aca="false">VLOOKUP(D4213,Товар!$A$1:$F$61,5)</f>
        <v>300</v>
      </c>
      <c r="K4213" s="5" t="n">
        <f aca="false">IF(F4213="Поступление",TRUE())</f>
        <v>0</v>
      </c>
      <c r="L4213" s="5" t="n">
        <f aca="false">AND(G4213,H4213,I4213,K4213)</f>
        <v>0</v>
      </c>
      <c r="M4213" s="0" t="n">
        <f aca="false">IF(L4213,1,0)</f>
        <v>0</v>
      </c>
      <c r="N4213" s="0" t="n">
        <f aca="false">E4213*J4213*M4213</f>
        <v>0</v>
      </c>
    </row>
    <row r="4214" customFormat="false" ht="14.25" hidden="false" customHeight="false" outlineLevel="0" collapsed="false">
      <c r="A4214" s="0" t="n">
        <v>4213</v>
      </c>
      <c r="B4214" s="3" t="n">
        <v>45152</v>
      </c>
      <c r="C4214" s="4" t="s">
        <v>24</v>
      </c>
      <c r="D4214" s="0" t="n">
        <v>49</v>
      </c>
      <c r="E4214" s="0" t="n">
        <v>114</v>
      </c>
      <c r="F4214" s="0" t="s">
        <v>29</v>
      </c>
      <c r="G4214" s="5" t="n">
        <f aca="false">OR(C4214="M15",C4214="M10")</f>
        <v>0</v>
      </c>
      <c r="H4214" s="5" t="n">
        <f aca="false">AND(D4214&lt;=7,D4214&gt;=4)</f>
        <v>0</v>
      </c>
      <c r="I4214" s="5" t="n">
        <f aca="false">AND(B4214&gt;=$P$1,B4214&lt;=$Q$1)</f>
        <v>0</v>
      </c>
      <c r="J4214" s="0" t="n">
        <f aca="false">VLOOKUP(D4214,Товар!$A$1:$F$61,5)</f>
        <v>250</v>
      </c>
      <c r="K4214" s="5" t="n">
        <f aca="false">IF(F4214="Поступление",TRUE())</f>
        <v>0</v>
      </c>
      <c r="L4214" s="5" t="n">
        <f aca="false">AND(G4214,H4214,I4214,K4214)</f>
        <v>0</v>
      </c>
      <c r="M4214" s="0" t="n">
        <f aca="false">IF(L4214,1,0)</f>
        <v>0</v>
      </c>
      <c r="N4214" s="0" t="n">
        <f aca="false">E4214*J4214*M4214</f>
        <v>0</v>
      </c>
    </row>
    <row r="4215" customFormat="false" ht="14.25" hidden="false" customHeight="false" outlineLevel="0" collapsed="false">
      <c r="A4215" s="0" t="n">
        <v>4214</v>
      </c>
      <c r="B4215" s="3" t="n">
        <v>45152</v>
      </c>
      <c r="C4215" s="4" t="s">
        <v>24</v>
      </c>
      <c r="D4215" s="0" t="n">
        <v>50</v>
      </c>
      <c r="E4215" s="0" t="n">
        <v>139</v>
      </c>
      <c r="F4215" s="0" t="s">
        <v>29</v>
      </c>
      <c r="G4215" s="5" t="n">
        <f aca="false">OR(C4215="M15",C4215="M10")</f>
        <v>0</v>
      </c>
      <c r="H4215" s="5" t="n">
        <f aca="false">AND(D4215&lt;=7,D4215&gt;=4)</f>
        <v>0</v>
      </c>
      <c r="I4215" s="5" t="n">
        <f aca="false">AND(B4215&gt;=$P$1,B4215&lt;=$Q$1)</f>
        <v>0</v>
      </c>
      <c r="J4215" s="0" t="n">
        <f aca="false">VLOOKUP(D4215,Товар!$A$1:$F$61,5)</f>
        <v>250</v>
      </c>
      <c r="K4215" s="5" t="n">
        <f aca="false">IF(F4215="Поступление",TRUE())</f>
        <v>0</v>
      </c>
      <c r="L4215" s="5" t="n">
        <f aca="false">AND(G4215,H4215,I4215,K4215)</f>
        <v>0</v>
      </c>
      <c r="M4215" s="0" t="n">
        <f aca="false">IF(L4215,1,0)</f>
        <v>0</v>
      </c>
      <c r="N4215" s="0" t="n">
        <f aca="false">E4215*J4215*M4215</f>
        <v>0</v>
      </c>
    </row>
    <row r="4216" customFormat="false" ht="14.25" hidden="false" customHeight="false" outlineLevel="0" collapsed="false">
      <c r="A4216" s="0" t="n">
        <v>4215</v>
      </c>
      <c r="B4216" s="3" t="n">
        <v>45152</v>
      </c>
      <c r="C4216" s="4" t="s">
        <v>24</v>
      </c>
      <c r="D4216" s="0" t="n">
        <v>51</v>
      </c>
      <c r="E4216" s="0" t="n">
        <v>141</v>
      </c>
      <c r="F4216" s="0" t="s">
        <v>29</v>
      </c>
      <c r="G4216" s="5" t="n">
        <f aca="false">OR(C4216="M15",C4216="M10")</f>
        <v>0</v>
      </c>
      <c r="H4216" s="5" t="n">
        <f aca="false">AND(D4216&lt;=7,D4216&gt;=4)</f>
        <v>0</v>
      </c>
      <c r="I4216" s="5" t="n">
        <f aca="false">AND(B4216&gt;=$P$1,B4216&lt;=$Q$1)</f>
        <v>0</v>
      </c>
      <c r="J4216" s="0" t="n">
        <f aca="false">VLOOKUP(D4216,Товар!$A$1:$F$61,5)</f>
        <v>250</v>
      </c>
      <c r="K4216" s="5" t="n">
        <f aca="false">IF(F4216="Поступление",TRUE())</f>
        <v>0</v>
      </c>
      <c r="L4216" s="5" t="n">
        <f aca="false">AND(G4216,H4216,I4216,K4216)</f>
        <v>0</v>
      </c>
      <c r="M4216" s="0" t="n">
        <f aca="false">IF(L4216,1,0)</f>
        <v>0</v>
      </c>
      <c r="N4216" s="0" t="n">
        <f aca="false">E4216*J4216*M4216</f>
        <v>0</v>
      </c>
    </row>
    <row r="4217" customFormat="false" ht="14.25" hidden="false" customHeight="false" outlineLevel="0" collapsed="false">
      <c r="A4217" s="0" t="n">
        <v>4216</v>
      </c>
      <c r="B4217" s="3" t="n">
        <v>45152</v>
      </c>
      <c r="C4217" s="4" t="s">
        <v>24</v>
      </c>
      <c r="D4217" s="0" t="n">
        <v>52</v>
      </c>
      <c r="E4217" s="0" t="n">
        <v>122</v>
      </c>
      <c r="F4217" s="0" t="s">
        <v>29</v>
      </c>
      <c r="G4217" s="5" t="n">
        <f aca="false">OR(C4217="M15",C4217="M10")</f>
        <v>0</v>
      </c>
      <c r="H4217" s="5" t="n">
        <f aca="false">AND(D4217&lt;=7,D4217&gt;=4)</f>
        <v>0</v>
      </c>
      <c r="I4217" s="5" t="n">
        <f aca="false">AND(B4217&gt;=$P$1,B4217&lt;=$Q$1)</f>
        <v>0</v>
      </c>
      <c r="J4217" s="0" t="n">
        <f aca="false">VLOOKUP(D4217,Товар!$A$1:$F$61,5)</f>
        <v>200</v>
      </c>
      <c r="K4217" s="5" t="n">
        <f aca="false">IF(F4217="Поступление",TRUE())</f>
        <v>0</v>
      </c>
      <c r="L4217" s="5" t="n">
        <f aca="false">AND(G4217,H4217,I4217,K4217)</f>
        <v>0</v>
      </c>
      <c r="M4217" s="0" t="n">
        <f aca="false">IF(L4217,1,0)</f>
        <v>0</v>
      </c>
      <c r="N4217" s="0" t="n">
        <f aca="false">E4217*J4217*M4217</f>
        <v>0</v>
      </c>
    </row>
    <row r="4218" customFormat="false" ht="14.25" hidden="false" customHeight="false" outlineLevel="0" collapsed="false">
      <c r="A4218" s="0" t="n">
        <v>4217</v>
      </c>
      <c r="B4218" s="3" t="n">
        <v>45152</v>
      </c>
      <c r="C4218" s="4" t="s">
        <v>24</v>
      </c>
      <c r="D4218" s="0" t="n">
        <v>53</v>
      </c>
      <c r="E4218" s="0" t="n">
        <v>123</v>
      </c>
      <c r="F4218" s="0" t="s">
        <v>29</v>
      </c>
      <c r="G4218" s="5" t="n">
        <f aca="false">OR(C4218="M15",C4218="M10")</f>
        <v>0</v>
      </c>
      <c r="H4218" s="5" t="n">
        <f aca="false">AND(D4218&lt;=7,D4218&gt;=4)</f>
        <v>0</v>
      </c>
      <c r="I4218" s="5" t="n">
        <f aca="false">AND(B4218&gt;=$P$1,B4218&lt;=$Q$1)</f>
        <v>0</v>
      </c>
      <c r="J4218" s="0" t="n">
        <f aca="false">VLOOKUP(D4218,Товар!$A$1:$F$61,5)</f>
        <v>400</v>
      </c>
      <c r="K4218" s="5" t="n">
        <f aca="false">IF(F4218="Поступление",TRUE())</f>
        <v>0</v>
      </c>
      <c r="L4218" s="5" t="n">
        <f aca="false">AND(G4218,H4218,I4218,K4218)</f>
        <v>0</v>
      </c>
      <c r="M4218" s="0" t="n">
        <f aca="false">IF(L4218,1,0)</f>
        <v>0</v>
      </c>
      <c r="N4218" s="0" t="n">
        <f aca="false">E4218*J4218*M4218</f>
        <v>0</v>
      </c>
    </row>
    <row r="4219" customFormat="false" ht="14.25" hidden="false" customHeight="false" outlineLevel="0" collapsed="false">
      <c r="A4219" s="0" t="n">
        <v>4218</v>
      </c>
      <c r="B4219" s="3" t="n">
        <v>45152</v>
      </c>
      <c r="C4219" s="4" t="s">
        <v>24</v>
      </c>
      <c r="D4219" s="0" t="n">
        <v>54</v>
      </c>
      <c r="E4219" s="0" t="n">
        <v>158</v>
      </c>
      <c r="F4219" s="0" t="s">
        <v>29</v>
      </c>
      <c r="G4219" s="5" t="n">
        <f aca="false">OR(C4219="M15",C4219="M10")</f>
        <v>0</v>
      </c>
      <c r="H4219" s="5" t="n">
        <f aca="false">AND(D4219&lt;=7,D4219&gt;=4)</f>
        <v>0</v>
      </c>
      <c r="I4219" s="5" t="n">
        <f aca="false">AND(B4219&gt;=$P$1,B4219&lt;=$Q$1)</f>
        <v>0</v>
      </c>
      <c r="J4219" s="0" t="n">
        <f aca="false">VLOOKUP(D4219,Товар!$A$1:$F$61,5)</f>
        <v>300</v>
      </c>
      <c r="K4219" s="5" t="n">
        <f aca="false">IF(F4219="Поступление",TRUE())</f>
        <v>0</v>
      </c>
      <c r="L4219" s="5" t="n">
        <f aca="false">AND(G4219,H4219,I4219,K4219)</f>
        <v>0</v>
      </c>
      <c r="M4219" s="0" t="n">
        <f aca="false">IF(L4219,1,0)</f>
        <v>0</v>
      </c>
      <c r="N4219" s="0" t="n">
        <f aca="false">E4219*J4219*M4219</f>
        <v>0</v>
      </c>
    </row>
    <row r="4220" customFormat="false" ht="14.25" hidden="false" customHeight="false" outlineLevel="0" collapsed="false">
      <c r="A4220" s="0" t="n">
        <v>4219</v>
      </c>
      <c r="B4220" s="3" t="n">
        <v>45152</v>
      </c>
      <c r="C4220" s="4" t="s">
        <v>24</v>
      </c>
      <c r="D4220" s="0" t="n">
        <v>55</v>
      </c>
      <c r="E4220" s="0" t="n">
        <v>146</v>
      </c>
      <c r="F4220" s="0" t="s">
        <v>29</v>
      </c>
      <c r="G4220" s="5" t="n">
        <f aca="false">OR(C4220="M15",C4220="M10")</f>
        <v>0</v>
      </c>
      <c r="H4220" s="5" t="n">
        <f aca="false">AND(D4220&lt;=7,D4220&gt;=4)</f>
        <v>0</v>
      </c>
      <c r="I4220" s="5" t="n">
        <f aca="false">AND(B4220&gt;=$P$1,B4220&lt;=$Q$1)</f>
        <v>0</v>
      </c>
      <c r="J4220" s="0" t="n">
        <f aca="false">VLOOKUP(D4220,Товар!$A$1:$F$61,5)</f>
        <v>300</v>
      </c>
      <c r="K4220" s="5" t="n">
        <f aca="false">IF(F4220="Поступление",TRUE())</f>
        <v>0</v>
      </c>
      <c r="L4220" s="5" t="n">
        <f aca="false">AND(G4220,H4220,I4220,K4220)</f>
        <v>0</v>
      </c>
      <c r="M4220" s="0" t="n">
        <f aca="false">IF(L4220,1,0)</f>
        <v>0</v>
      </c>
      <c r="N4220" s="0" t="n">
        <f aca="false">E4220*J4220*M4220</f>
        <v>0</v>
      </c>
    </row>
    <row r="4221" customFormat="false" ht="14.25" hidden="false" customHeight="false" outlineLevel="0" collapsed="false">
      <c r="A4221" s="0" t="n">
        <v>4220</v>
      </c>
      <c r="B4221" s="3" t="n">
        <v>45152</v>
      </c>
      <c r="C4221" s="4" t="s">
        <v>24</v>
      </c>
      <c r="D4221" s="0" t="n">
        <v>56</v>
      </c>
      <c r="E4221" s="0" t="n">
        <v>147</v>
      </c>
      <c r="F4221" s="0" t="s">
        <v>29</v>
      </c>
      <c r="G4221" s="5" t="n">
        <f aca="false">OR(C4221="M15",C4221="M10")</f>
        <v>0</v>
      </c>
      <c r="H4221" s="5" t="n">
        <f aca="false">AND(D4221&lt;=7,D4221&gt;=4)</f>
        <v>0</v>
      </c>
      <c r="I4221" s="5" t="n">
        <f aca="false">AND(B4221&gt;=$P$1,B4221&lt;=$Q$1)</f>
        <v>0</v>
      </c>
      <c r="J4221" s="0" t="n">
        <f aca="false">VLOOKUP(D4221,Товар!$A$1:$F$61,5)</f>
        <v>1</v>
      </c>
      <c r="K4221" s="5" t="n">
        <f aca="false">IF(F4221="Поступление",TRUE())</f>
        <v>0</v>
      </c>
      <c r="L4221" s="5" t="n">
        <f aca="false">AND(G4221,H4221,I4221,K4221)</f>
        <v>0</v>
      </c>
      <c r="M4221" s="0" t="n">
        <f aca="false">IF(L4221,1,0)</f>
        <v>0</v>
      </c>
      <c r="N4221" s="0" t="n">
        <f aca="false">E4221*J4221*M4221</f>
        <v>0</v>
      </c>
    </row>
    <row r="4222" customFormat="false" ht="14.25" hidden="false" customHeight="false" outlineLevel="0" collapsed="false">
      <c r="A4222" s="0" t="n">
        <v>4221</v>
      </c>
      <c r="B4222" s="3" t="n">
        <v>45152</v>
      </c>
      <c r="C4222" s="4" t="s">
        <v>24</v>
      </c>
      <c r="D4222" s="0" t="n">
        <v>57</v>
      </c>
      <c r="E4222" s="0" t="n">
        <v>169</v>
      </c>
      <c r="F4222" s="0" t="s">
        <v>29</v>
      </c>
      <c r="G4222" s="5" t="n">
        <f aca="false">OR(C4222="M15",C4222="M10")</f>
        <v>0</v>
      </c>
      <c r="H4222" s="5" t="n">
        <f aca="false">AND(D4222&lt;=7,D4222&gt;=4)</f>
        <v>0</v>
      </c>
      <c r="I4222" s="5" t="n">
        <f aca="false">AND(B4222&gt;=$P$1,B4222&lt;=$Q$1)</f>
        <v>0</v>
      </c>
      <c r="J4222" s="0" t="n">
        <f aca="false">VLOOKUP(D4222,Товар!$A$1:$F$61,5)</f>
        <v>1</v>
      </c>
      <c r="K4222" s="5" t="n">
        <f aca="false">IF(F4222="Поступление",TRUE())</f>
        <v>0</v>
      </c>
      <c r="L4222" s="5" t="n">
        <f aca="false">AND(G4222,H4222,I4222,K4222)</f>
        <v>0</v>
      </c>
      <c r="M4222" s="0" t="n">
        <f aca="false">IF(L4222,1,0)</f>
        <v>0</v>
      </c>
      <c r="N4222" s="0" t="n">
        <f aca="false">E4222*J4222*M4222</f>
        <v>0</v>
      </c>
    </row>
    <row r="4223" customFormat="false" ht="14.25" hidden="false" customHeight="false" outlineLevel="0" collapsed="false">
      <c r="A4223" s="0" t="n">
        <v>4222</v>
      </c>
      <c r="B4223" s="3" t="n">
        <v>45152</v>
      </c>
      <c r="C4223" s="4" t="s">
        <v>24</v>
      </c>
      <c r="D4223" s="0" t="n">
        <v>58</v>
      </c>
      <c r="E4223" s="0" t="n">
        <v>199</v>
      </c>
      <c r="F4223" s="0" t="s">
        <v>29</v>
      </c>
      <c r="G4223" s="5" t="n">
        <f aca="false">OR(C4223="M15",C4223="M10")</f>
        <v>0</v>
      </c>
      <c r="H4223" s="5" t="n">
        <f aca="false">AND(D4223&lt;=7,D4223&gt;=4)</f>
        <v>0</v>
      </c>
      <c r="I4223" s="5" t="n">
        <f aca="false">AND(B4223&gt;=$P$1,B4223&lt;=$Q$1)</f>
        <v>0</v>
      </c>
      <c r="J4223" s="0" t="n">
        <f aca="false">VLOOKUP(D4223,Товар!$A$1:$F$61,5)</f>
        <v>500</v>
      </c>
      <c r="K4223" s="5" t="n">
        <f aca="false">IF(F4223="Поступление",TRUE())</f>
        <v>0</v>
      </c>
      <c r="L4223" s="5" t="n">
        <f aca="false">AND(G4223,H4223,I4223,K4223)</f>
        <v>0</v>
      </c>
      <c r="M4223" s="0" t="n">
        <f aca="false">IF(L4223,1,0)</f>
        <v>0</v>
      </c>
      <c r="N4223" s="0" t="n">
        <f aca="false">E4223*J4223*M4223</f>
        <v>0</v>
      </c>
    </row>
    <row r="4224" customFormat="false" ht="14.25" hidden="false" customHeight="false" outlineLevel="0" collapsed="false">
      <c r="A4224" s="0" t="n">
        <v>4223</v>
      </c>
      <c r="B4224" s="3" t="n">
        <v>45152</v>
      </c>
      <c r="C4224" s="4" t="s">
        <v>24</v>
      </c>
      <c r="D4224" s="0" t="n">
        <v>59</v>
      </c>
      <c r="E4224" s="0" t="n">
        <v>147</v>
      </c>
      <c r="F4224" s="0" t="s">
        <v>29</v>
      </c>
      <c r="G4224" s="5" t="n">
        <f aca="false">OR(C4224="M15",C4224="M10")</f>
        <v>0</v>
      </c>
      <c r="H4224" s="5" t="n">
        <f aca="false">AND(D4224&lt;=7,D4224&gt;=4)</f>
        <v>0</v>
      </c>
      <c r="I4224" s="5" t="n">
        <f aca="false">AND(B4224&gt;=$P$1,B4224&lt;=$Q$1)</f>
        <v>0</v>
      </c>
      <c r="J4224" s="0" t="n">
        <f aca="false">VLOOKUP(D4224,Товар!$A$1:$F$61,5)</f>
        <v>500</v>
      </c>
      <c r="K4224" s="5" t="n">
        <f aca="false">IF(F4224="Поступление",TRUE())</f>
        <v>0</v>
      </c>
      <c r="L4224" s="5" t="n">
        <f aca="false">AND(G4224,H4224,I4224,K4224)</f>
        <v>0</v>
      </c>
      <c r="M4224" s="0" t="n">
        <f aca="false">IF(L4224,1,0)</f>
        <v>0</v>
      </c>
      <c r="N4224" s="0" t="n">
        <f aca="false">E4224*J4224*M4224</f>
        <v>0</v>
      </c>
    </row>
    <row r="4225" customFormat="false" ht="14.25" hidden="false" customHeight="false" outlineLevel="0" collapsed="false">
      <c r="A4225" s="0" t="n">
        <v>4224</v>
      </c>
      <c r="B4225" s="3" t="n">
        <v>45152</v>
      </c>
      <c r="C4225" s="4" t="s">
        <v>24</v>
      </c>
      <c r="D4225" s="0" t="n">
        <v>60</v>
      </c>
      <c r="E4225" s="0" t="n">
        <v>138</v>
      </c>
      <c r="F4225" s="0" t="s">
        <v>29</v>
      </c>
      <c r="G4225" s="5" t="n">
        <f aca="false">OR(C4225="M15",C4225="M10")</f>
        <v>0</v>
      </c>
      <c r="H4225" s="5" t="n">
        <f aca="false">AND(D4225&lt;=7,D4225&gt;=4)</f>
        <v>0</v>
      </c>
      <c r="I4225" s="5" t="n">
        <f aca="false">AND(B4225&gt;=$P$1,B4225&lt;=$Q$1)</f>
        <v>0</v>
      </c>
      <c r="J4225" s="0" t="n">
        <f aca="false">VLOOKUP(D4225,Товар!$A$1:$F$61,5)</f>
        <v>500</v>
      </c>
      <c r="K4225" s="5" t="n">
        <f aca="false">IF(F4225="Поступление",TRUE())</f>
        <v>0</v>
      </c>
      <c r="L4225" s="5" t="n">
        <f aca="false">AND(G4225,H4225,I4225,K4225)</f>
        <v>0</v>
      </c>
      <c r="M4225" s="0" t="n">
        <f aca="false">IF(L4225,1,0)</f>
        <v>0</v>
      </c>
      <c r="N4225" s="0" t="n">
        <f aca="false">E4225*J4225*M4225</f>
        <v>0</v>
      </c>
    </row>
    <row r="4226" customFormat="false" ht="14.25" hidden="false" customHeight="false" outlineLevel="0" collapsed="false">
      <c r="A4226" s="0" t="n">
        <v>4225</v>
      </c>
      <c r="B4226" s="3" t="n">
        <v>45152</v>
      </c>
      <c r="C4226" s="4" t="s">
        <v>25</v>
      </c>
      <c r="D4226" s="0" t="n">
        <v>37</v>
      </c>
      <c r="E4226" s="0" t="n">
        <v>129</v>
      </c>
      <c r="F4226" s="0" t="s">
        <v>29</v>
      </c>
      <c r="G4226" s="5" t="n">
        <f aca="false">OR(C4226="M15",C4226="M10")</f>
        <v>0</v>
      </c>
      <c r="H4226" s="5" t="n">
        <f aca="false">AND(D4226&lt;=7,D4226&gt;=4)</f>
        <v>0</v>
      </c>
      <c r="I4226" s="5" t="n">
        <f aca="false">AND(B4226&gt;=$P$1,B4226&lt;=$Q$1)</f>
        <v>0</v>
      </c>
      <c r="J4226" s="0" t="n">
        <f aca="false">VLOOKUP(D4226,Товар!$A$1:$F$61,5)</f>
        <v>200</v>
      </c>
      <c r="K4226" s="5" t="n">
        <f aca="false">IF(F4226="Поступление",TRUE())</f>
        <v>0</v>
      </c>
      <c r="L4226" s="5" t="n">
        <f aca="false">AND(G4226,H4226,I4226,K4226)</f>
        <v>0</v>
      </c>
      <c r="M4226" s="0" t="n">
        <f aca="false">IF(L4226,1,0)</f>
        <v>0</v>
      </c>
      <c r="N4226" s="0" t="n">
        <f aca="false">E4226*J4226*M4226</f>
        <v>0</v>
      </c>
    </row>
    <row r="4227" customFormat="false" ht="14.25" hidden="false" customHeight="false" outlineLevel="0" collapsed="false">
      <c r="A4227" s="0" t="n">
        <v>4226</v>
      </c>
      <c r="B4227" s="3" t="n">
        <v>45152</v>
      </c>
      <c r="C4227" s="4" t="s">
        <v>25</v>
      </c>
      <c r="D4227" s="0" t="n">
        <v>38</v>
      </c>
      <c r="E4227" s="0" t="n">
        <v>191</v>
      </c>
      <c r="F4227" s="0" t="s">
        <v>29</v>
      </c>
      <c r="G4227" s="5" t="n">
        <f aca="false">OR(C4227="M15",C4227="M10")</f>
        <v>0</v>
      </c>
      <c r="H4227" s="5" t="n">
        <f aca="false">AND(D4227&lt;=7,D4227&gt;=4)</f>
        <v>0</v>
      </c>
      <c r="I4227" s="5" t="n">
        <f aca="false">AND(B4227&gt;=$P$1,B4227&lt;=$Q$1)</f>
        <v>0</v>
      </c>
      <c r="J4227" s="0" t="n">
        <f aca="false">VLOOKUP(D4227,Товар!$A$1:$F$61,5)</f>
        <v>200</v>
      </c>
      <c r="K4227" s="5" t="n">
        <f aca="false">IF(F4227="Поступление",TRUE())</f>
        <v>0</v>
      </c>
      <c r="L4227" s="5" t="n">
        <f aca="false">AND(G4227,H4227,I4227,K4227)</f>
        <v>0</v>
      </c>
      <c r="M4227" s="0" t="n">
        <f aca="false">IF(L4227,1,0)</f>
        <v>0</v>
      </c>
      <c r="N4227" s="0" t="n">
        <f aca="false">E4227*J4227*M4227</f>
        <v>0</v>
      </c>
    </row>
    <row r="4228" customFormat="false" ht="14.25" hidden="false" customHeight="false" outlineLevel="0" collapsed="false">
      <c r="A4228" s="0" t="n">
        <v>4227</v>
      </c>
      <c r="B4228" s="3" t="n">
        <v>45152</v>
      </c>
      <c r="C4228" s="4" t="s">
        <v>25</v>
      </c>
      <c r="D4228" s="0" t="n">
        <v>39</v>
      </c>
      <c r="E4228" s="0" t="n">
        <v>155</v>
      </c>
      <c r="F4228" s="0" t="s">
        <v>29</v>
      </c>
      <c r="G4228" s="5" t="n">
        <f aca="false">OR(C4228="M15",C4228="M10")</f>
        <v>0</v>
      </c>
      <c r="H4228" s="5" t="n">
        <f aca="false">AND(D4228&lt;=7,D4228&gt;=4)</f>
        <v>0</v>
      </c>
      <c r="I4228" s="5" t="n">
        <f aca="false">AND(B4228&gt;=$P$1,B4228&lt;=$Q$1)</f>
        <v>0</v>
      </c>
      <c r="J4228" s="0" t="n">
        <f aca="false">VLOOKUP(D4228,Товар!$A$1:$F$61,5)</f>
        <v>250</v>
      </c>
      <c r="K4228" s="5" t="n">
        <f aca="false">IF(F4228="Поступление",TRUE())</f>
        <v>0</v>
      </c>
      <c r="L4228" s="5" t="n">
        <f aca="false">AND(G4228,H4228,I4228,K4228)</f>
        <v>0</v>
      </c>
      <c r="M4228" s="0" t="n">
        <f aca="false">IF(L4228,1,0)</f>
        <v>0</v>
      </c>
      <c r="N4228" s="0" t="n">
        <f aca="false">E4228*J4228*M4228</f>
        <v>0</v>
      </c>
    </row>
    <row r="4229" customFormat="false" ht="14.25" hidden="false" customHeight="false" outlineLevel="0" collapsed="false">
      <c r="A4229" s="0" t="n">
        <v>4228</v>
      </c>
      <c r="B4229" s="3" t="n">
        <v>45152</v>
      </c>
      <c r="C4229" s="4" t="s">
        <v>25</v>
      </c>
      <c r="D4229" s="0" t="n">
        <v>40</v>
      </c>
      <c r="E4229" s="0" t="n">
        <v>143</v>
      </c>
      <c r="F4229" s="0" t="s">
        <v>29</v>
      </c>
      <c r="G4229" s="5" t="n">
        <f aca="false">OR(C4229="M15",C4229="M10")</f>
        <v>0</v>
      </c>
      <c r="H4229" s="5" t="n">
        <f aca="false">AND(D4229&lt;=7,D4229&gt;=4)</f>
        <v>0</v>
      </c>
      <c r="I4229" s="5" t="n">
        <f aca="false">AND(B4229&gt;=$P$1,B4229&lt;=$Q$1)</f>
        <v>0</v>
      </c>
      <c r="J4229" s="0" t="n">
        <f aca="false">VLOOKUP(D4229,Товар!$A$1:$F$61,5)</f>
        <v>200</v>
      </c>
      <c r="K4229" s="5" t="n">
        <f aca="false">IF(F4229="Поступление",TRUE())</f>
        <v>0</v>
      </c>
      <c r="L4229" s="5" t="n">
        <f aca="false">AND(G4229,H4229,I4229,K4229)</f>
        <v>0</v>
      </c>
      <c r="M4229" s="0" t="n">
        <f aca="false">IF(L4229,1,0)</f>
        <v>0</v>
      </c>
      <c r="N4229" s="0" t="n">
        <f aca="false">E4229*J4229*M4229</f>
        <v>0</v>
      </c>
    </row>
    <row r="4230" customFormat="false" ht="14.25" hidden="false" customHeight="false" outlineLevel="0" collapsed="false">
      <c r="A4230" s="0" t="n">
        <v>4229</v>
      </c>
      <c r="B4230" s="3" t="n">
        <v>45152</v>
      </c>
      <c r="C4230" s="4" t="s">
        <v>25</v>
      </c>
      <c r="D4230" s="0" t="n">
        <v>41</v>
      </c>
      <c r="E4230" s="0" t="n">
        <v>178</v>
      </c>
      <c r="F4230" s="0" t="s">
        <v>29</v>
      </c>
      <c r="G4230" s="5" t="n">
        <f aca="false">OR(C4230="M15",C4230="M10")</f>
        <v>0</v>
      </c>
      <c r="H4230" s="5" t="n">
        <f aca="false">AND(D4230&lt;=7,D4230&gt;=4)</f>
        <v>0</v>
      </c>
      <c r="I4230" s="5" t="n">
        <f aca="false">AND(B4230&gt;=$P$1,B4230&lt;=$Q$1)</f>
        <v>0</v>
      </c>
      <c r="J4230" s="0" t="n">
        <f aca="false">VLOOKUP(D4230,Товар!$A$1:$F$61,5)</f>
        <v>100</v>
      </c>
      <c r="K4230" s="5" t="n">
        <f aca="false">IF(F4230="Поступление",TRUE())</f>
        <v>0</v>
      </c>
      <c r="L4230" s="5" t="n">
        <f aca="false">AND(G4230,H4230,I4230,K4230)</f>
        <v>0</v>
      </c>
      <c r="M4230" s="0" t="n">
        <f aca="false">IF(L4230,1,0)</f>
        <v>0</v>
      </c>
      <c r="N4230" s="0" t="n">
        <f aca="false">E4230*J4230*M4230</f>
        <v>0</v>
      </c>
    </row>
    <row r="4231" customFormat="false" ht="14.25" hidden="false" customHeight="false" outlineLevel="0" collapsed="false">
      <c r="A4231" s="0" t="n">
        <v>4230</v>
      </c>
      <c r="B4231" s="3" t="n">
        <v>45152</v>
      </c>
      <c r="C4231" s="4" t="s">
        <v>25</v>
      </c>
      <c r="D4231" s="0" t="n">
        <v>42</v>
      </c>
      <c r="E4231" s="0" t="n">
        <v>146</v>
      </c>
      <c r="F4231" s="0" t="s">
        <v>29</v>
      </c>
      <c r="G4231" s="5" t="n">
        <f aca="false">OR(C4231="M15",C4231="M10")</f>
        <v>0</v>
      </c>
      <c r="H4231" s="5" t="n">
        <f aca="false">AND(D4231&lt;=7,D4231&gt;=4)</f>
        <v>0</v>
      </c>
      <c r="I4231" s="5" t="n">
        <f aca="false">AND(B4231&gt;=$P$1,B4231&lt;=$Q$1)</f>
        <v>0</v>
      </c>
      <c r="J4231" s="0" t="n">
        <f aca="false">VLOOKUP(D4231,Товар!$A$1:$F$61,5)</f>
        <v>500</v>
      </c>
      <c r="K4231" s="5" t="n">
        <f aca="false">IF(F4231="Поступление",TRUE())</f>
        <v>0</v>
      </c>
      <c r="L4231" s="5" t="n">
        <f aca="false">AND(G4231,H4231,I4231,K4231)</f>
        <v>0</v>
      </c>
      <c r="M4231" s="0" t="n">
        <f aca="false">IF(L4231,1,0)</f>
        <v>0</v>
      </c>
      <c r="N4231" s="0" t="n">
        <f aca="false">E4231*J4231*M4231</f>
        <v>0</v>
      </c>
    </row>
    <row r="4232" customFormat="false" ht="14.25" hidden="false" customHeight="false" outlineLevel="0" collapsed="false">
      <c r="A4232" s="0" t="n">
        <v>4231</v>
      </c>
      <c r="B4232" s="3" t="n">
        <v>45152</v>
      </c>
      <c r="C4232" s="4" t="s">
        <v>25</v>
      </c>
      <c r="D4232" s="0" t="n">
        <v>43</v>
      </c>
      <c r="E4232" s="0" t="n">
        <v>128</v>
      </c>
      <c r="F4232" s="0" t="s">
        <v>29</v>
      </c>
      <c r="G4232" s="5" t="n">
        <f aca="false">OR(C4232="M15",C4232="M10")</f>
        <v>0</v>
      </c>
      <c r="H4232" s="5" t="n">
        <f aca="false">AND(D4232&lt;=7,D4232&gt;=4)</f>
        <v>0</v>
      </c>
      <c r="I4232" s="5" t="n">
        <f aca="false">AND(B4232&gt;=$P$1,B4232&lt;=$Q$1)</f>
        <v>0</v>
      </c>
      <c r="J4232" s="0" t="n">
        <f aca="false">VLOOKUP(D4232,Товар!$A$1:$F$61,5)</f>
        <v>120</v>
      </c>
      <c r="K4232" s="5" t="n">
        <f aca="false">IF(F4232="Поступление",TRUE())</f>
        <v>0</v>
      </c>
      <c r="L4232" s="5" t="n">
        <f aca="false">AND(G4232,H4232,I4232,K4232)</f>
        <v>0</v>
      </c>
      <c r="M4232" s="0" t="n">
        <f aca="false">IF(L4232,1,0)</f>
        <v>0</v>
      </c>
      <c r="N4232" s="0" t="n">
        <f aca="false">E4232*J4232*M4232</f>
        <v>0</v>
      </c>
    </row>
    <row r="4233" customFormat="false" ht="14.25" hidden="false" customHeight="false" outlineLevel="0" collapsed="false">
      <c r="A4233" s="0" t="n">
        <v>4232</v>
      </c>
      <c r="B4233" s="3" t="n">
        <v>45152</v>
      </c>
      <c r="C4233" s="4" t="s">
        <v>25</v>
      </c>
      <c r="D4233" s="0" t="n">
        <v>44</v>
      </c>
      <c r="E4233" s="0" t="n">
        <v>191</v>
      </c>
      <c r="F4233" s="0" t="s">
        <v>29</v>
      </c>
      <c r="G4233" s="5" t="n">
        <f aca="false">OR(C4233="M15",C4233="M10")</f>
        <v>0</v>
      </c>
      <c r="H4233" s="5" t="n">
        <f aca="false">AND(D4233&lt;=7,D4233&gt;=4)</f>
        <v>0</v>
      </c>
      <c r="I4233" s="5" t="n">
        <f aca="false">AND(B4233&gt;=$P$1,B4233&lt;=$Q$1)</f>
        <v>0</v>
      </c>
      <c r="J4233" s="0" t="n">
        <f aca="false">VLOOKUP(D4233,Товар!$A$1:$F$61,5)</f>
        <v>200</v>
      </c>
      <c r="K4233" s="5" t="n">
        <f aca="false">IF(F4233="Поступление",TRUE())</f>
        <v>0</v>
      </c>
      <c r="L4233" s="5" t="n">
        <f aca="false">AND(G4233,H4233,I4233,K4233)</f>
        <v>0</v>
      </c>
      <c r="M4233" s="0" t="n">
        <f aca="false">IF(L4233,1,0)</f>
        <v>0</v>
      </c>
      <c r="N4233" s="0" t="n">
        <f aca="false">E4233*J4233*M4233</f>
        <v>0</v>
      </c>
    </row>
    <row r="4234" customFormat="false" ht="14.25" hidden="false" customHeight="false" outlineLevel="0" collapsed="false">
      <c r="A4234" s="0" t="n">
        <v>4233</v>
      </c>
      <c r="B4234" s="3" t="n">
        <v>45152</v>
      </c>
      <c r="C4234" s="4" t="s">
        <v>25</v>
      </c>
      <c r="D4234" s="0" t="n">
        <v>45</v>
      </c>
      <c r="E4234" s="0" t="n">
        <v>165</v>
      </c>
      <c r="F4234" s="0" t="s">
        <v>29</v>
      </c>
      <c r="G4234" s="5" t="n">
        <f aca="false">OR(C4234="M15",C4234="M10")</f>
        <v>0</v>
      </c>
      <c r="H4234" s="5" t="n">
        <f aca="false">AND(D4234&lt;=7,D4234&gt;=4)</f>
        <v>0</v>
      </c>
      <c r="I4234" s="5" t="n">
        <f aca="false">AND(B4234&gt;=$P$1,B4234&lt;=$Q$1)</f>
        <v>0</v>
      </c>
      <c r="J4234" s="0" t="n">
        <f aca="false">VLOOKUP(D4234,Товар!$A$1:$F$61,5)</f>
        <v>200</v>
      </c>
      <c r="K4234" s="5" t="n">
        <f aca="false">IF(F4234="Поступление",TRUE())</f>
        <v>0</v>
      </c>
      <c r="L4234" s="5" t="n">
        <f aca="false">AND(G4234,H4234,I4234,K4234)</f>
        <v>0</v>
      </c>
      <c r="M4234" s="0" t="n">
        <f aca="false">IF(L4234,1,0)</f>
        <v>0</v>
      </c>
      <c r="N4234" s="0" t="n">
        <f aca="false">E4234*J4234*M4234</f>
        <v>0</v>
      </c>
    </row>
    <row r="4235" customFormat="false" ht="14.25" hidden="false" customHeight="false" outlineLevel="0" collapsed="false">
      <c r="A4235" s="0" t="n">
        <v>4234</v>
      </c>
      <c r="B4235" s="3" t="n">
        <v>45152</v>
      </c>
      <c r="C4235" s="4" t="s">
        <v>25</v>
      </c>
      <c r="D4235" s="0" t="n">
        <v>46</v>
      </c>
      <c r="E4235" s="0" t="n">
        <v>167</v>
      </c>
      <c r="F4235" s="0" t="s">
        <v>29</v>
      </c>
      <c r="G4235" s="5" t="n">
        <f aca="false">OR(C4235="M15",C4235="M10")</f>
        <v>0</v>
      </c>
      <c r="H4235" s="5" t="n">
        <f aca="false">AND(D4235&lt;=7,D4235&gt;=4)</f>
        <v>0</v>
      </c>
      <c r="I4235" s="5" t="n">
        <f aca="false">AND(B4235&gt;=$P$1,B4235&lt;=$Q$1)</f>
        <v>0</v>
      </c>
      <c r="J4235" s="0" t="n">
        <f aca="false">VLOOKUP(D4235,Товар!$A$1:$F$61,5)</f>
        <v>300</v>
      </c>
      <c r="K4235" s="5" t="n">
        <f aca="false">IF(F4235="Поступление",TRUE())</f>
        <v>0</v>
      </c>
      <c r="L4235" s="5" t="n">
        <f aca="false">AND(G4235,H4235,I4235,K4235)</f>
        <v>0</v>
      </c>
      <c r="M4235" s="0" t="n">
        <f aca="false">IF(L4235,1,0)</f>
        <v>0</v>
      </c>
      <c r="N4235" s="0" t="n">
        <f aca="false">E4235*J4235*M4235</f>
        <v>0</v>
      </c>
    </row>
    <row r="4236" customFormat="false" ht="14.25" hidden="false" customHeight="false" outlineLevel="0" collapsed="false">
      <c r="A4236" s="0" t="n">
        <v>4235</v>
      </c>
      <c r="B4236" s="3" t="n">
        <v>45152</v>
      </c>
      <c r="C4236" s="4" t="s">
        <v>25</v>
      </c>
      <c r="D4236" s="0" t="n">
        <v>47</v>
      </c>
      <c r="E4236" s="0" t="n">
        <v>132</v>
      </c>
      <c r="F4236" s="0" t="s">
        <v>29</v>
      </c>
      <c r="G4236" s="5" t="n">
        <f aca="false">OR(C4236="M15",C4236="M10")</f>
        <v>0</v>
      </c>
      <c r="H4236" s="5" t="n">
        <f aca="false">AND(D4236&lt;=7,D4236&gt;=4)</f>
        <v>0</v>
      </c>
      <c r="I4236" s="5" t="n">
        <f aca="false">AND(B4236&gt;=$P$1,B4236&lt;=$Q$1)</f>
        <v>0</v>
      </c>
      <c r="J4236" s="0" t="n">
        <f aca="false">VLOOKUP(D4236,Товар!$A$1:$F$61,5)</f>
        <v>300</v>
      </c>
      <c r="K4236" s="5" t="n">
        <f aca="false">IF(F4236="Поступление",TRUE())</f>
        <v>0</v>
      </c>
      <c r="L4236" s="5" t="n">
        <f aca="false">AND(G4236,H4236,I4236,K4236)</f>
        <v>0</v>
      </c>
      <c r="M4236" s="0" t="n">
        <f aca="false">IF(L4236,1,0)</f>
        <v>0</v>
      </c>
      <c r="N4236" s="0" t="n">
        <f aca="false">E4236*J4236*M4236</f>
        <v>0</v>
      </c>
    </row>
    <row r="4237" customFormat="false" ht="14.25" hidden="false" customHeight="false" outlineLevel="0" collapsed="false">
      <c r="A4237" s="0" t="n">
        <v>4236</v>
      </c>
      <c r="B4237" s="3" t="n">
        <v>45152</v>
      </c>
      <c r="C4237" s="4" t="s">
        <v>25</v>
      </c>
      <c r="D4237" s="0" t="n">
        <v>48</v>
      </c>
      <c r="E4237" s="0" t="n">
        <v>105</v>
      </c>
      <c r="F4237" s="0" t="s">
        <v>29</v>
      </c>
      <c r="G4237" s="5" t="n">
        <f aca="false">OR(C4237="M15",C4237="M10")</f>
        <v>0</v>
      </c>
      <c r="H4237" s="5" t="n">
        <f aca="false">AND(D4237&lt;=7,D4237&gt;=4)</f>
        <v>0</v>
      </c>
      <c r="I4237" s="5" t="n">
        <f aca="false">AND(B4237&gt;=$P$1,B4237&lt;=$Q$1)</f>
        <v>0</v>
      </c>
      <c r="J4237" s="0" t="n">
        <f aca="false">VLOOKUP(D4237,Товар!$A$1:$F$61,5)</f>
        <v>300</v>
      </c>
      <c r="K4237" s="5" t="n">
        <f aca="false">IF(F4237="Поступление",TRUE())</f>
        <v>0</v>
      </c>
      <c r="L4237" s="5" t="n">
        <f aca="false">AND(G4237,H4237,I4237,K4237)</f>
        <v>0</v>
      </c>
      <c r="M4237" s="0" t="n">
        <f aca="false">IF(L4237,1,0)</f>
        <v>0</v>
      </c>
      <c r="N4237" s="0" t="n">
        <f aca="false">E4237*J4237*M4237</f>
        <v>0</v>
      </c>
    </row>
    <row r="4238" customFormat="false" ht="14.25" hidden="false" customHeight="false" outlineLevel="0" collapsed="false">
      <c r="A4238" s="0" t="n">
        <v>4237</v>
      </c>
      <c r="B4238" s="3" t="n">
        <v>45152</v>
      </c>
      <c r="C4238" s="4" t="s">
        <v>25</v>
      </c>
      <c r="D4238" s="0" t="n">
        <v>49</v>
      </c>
      <c r="E4238" s="0" t="n">
        <v>114</v>
      </c>
      <c r="F4238" s="0" t="s">
        <v>29</v>
      </c>
      <c r="G4238" s="5" t="n">
        <f aca="false">OR(C4238="M15",C4238="M10")</f>
        <v>0</v>
      </c>
      <c r="H4238" s="5" t="n">
        <f aca="false">AND(D4238&lt;=7,D4238&gt;=4)</f>
        <v>0</v>
      </c>
      <c r="I4238" s="5" t="n">
        <f aca="false">AND(B4238&gt;=$P$1,B4238&lt;=$Q$1)</f>
        <v>0</v>
      </c>
      <c r="J4238" s="0" t="n">
        <f aca="false">VLOOKUP(D4238,Товар!$A$1:$F$61,5)</f>
        <v>250</v>
      </c>
      <c r="K4238" s="5" t="n">
        <f aca="false">IF(F4238="Поступление",TRUE())</f>
        <v>0</v>
      </c>
      <c r="L4238" s="5" t="n">
        <f aca="false">AND(G4238,H4238,I4238,K4238)</f>
        <v>0</v>
      </c>
      <c r="M4238" s="0" t="n">
        <f aca="false">IF(L4238,1,0)</f>
        <v>0</v>
      </c>
      <c r="N4238" s="0" t="n">
        <f aca="false">E4238*J4238*M4238</f>
        <v>0</v>
      </c>
    </row>
    <row r="4239" customFormat="false" ht="14.25" hidden="false" customHeight="false" outlineLevel="0" collapsed="false">
      <c r="A4239" s="0" t="n">
        <v>4238</v>
      </c>
      <c r="B4239" s="3" t="n">
        <v>45152</v>
      </c>
      <c r="C4239" s="4" t="s">
        <v>25</v>
      </c>
      <c r="D4239" s="0" t="n">
        <v>50</v>
      </c>
      <c r="E4239" s="0" t="n">
        <v>192</v>
      </c>
      <c r="F4239" s="0" t="s">
        <v>29</v>
      </c>
      <c r="G4239" s="5" t="n">
        <f aca="false">OR(C4239="M15",C4239="M10")</f>
        <v>0</v>
      </c>
      <c r="H4239" s="5" t="n">
        <f aca="false">AND(D4239&lt;=7,D4239&gt;=4)</f>
        <v>0</v>
      </c>
      <c r="I4239" s="5" t="n">
        <f aca="false">AND(B4239&gt;=$P$1,B4239&lt;=$Q$1)</f>
        <v>0</v>
      </c>
      <c r="J4239" s="0" t="n">
        <f aca="false">VLOOKUP(D4239,Товар!$A$1:$F$61,5)</f>
        <v>250</v>
      </c>
      <c r="K4239" s="5" t="n">
        <f aca="false">IF(F4239="Поступление",TRUE())</f>
        <v>0</v>
      </c>
      <c r="L4239" s="5" t="n">
        <f aca="false">AND(G4239,H4239,I4239,K4239)</f>
        <v>0</v>
      </c>
      <c r="M4239" s="0" t="n">
        <f aca="false">IF(L4239,1,0)</f>
        <v>0</v>
      </c>
      <c r="N4239" s="0" t="n">
        <f aca="false">E4239*J4239*M4239</f>
        <v>0</v>
      </c>
    </row>
    <row r="4240" customFormat="false" ht="14.25" hidden="false" customHeight="false" outlineLevel="0" collapsed="false">
      <c r="A4240" s="0" t="n">
        <v>4239</v>
      </c>
      <c r="B4240" s="3" t="n">
        <v>45152</v>
      </c>
      <c r="C4240" s="4" t="s">
        <v>25</v>
      </c>
      <c r="D4240" s="0" t="n">
        <v>51</v>
      </c>
      <c r="E4240" s="0" t="n">
        <v>145</v>
      </c>
      <c r="F4240" s="0" t="s">
        <v>29</v>
      </c>
      <c r="G4240" s="5" t="n">
        <f aca="false">OR(C4240="M15",C4240="M10")</f>
        <v>0</v>
      </c>
      <c r="H4240" s="5" t="n">
        <f aca="false">AND(D4240&lt;=7,D4240&gt;=4)</f>
        <v>0</v>
      </c>
      <c r="I4240" s="5" t="n">
        <f aca="false">AND(B4240&gt;=$P$1,B4240&lt;=$Q$1)</f>
        <v>0</v>
      </c>
      <c r="J4240" s="0" t="n">
        <f aca="false">VLOOKUP(D4240,Товар!$A$1:$F$61,5)</f>
        <v>250</v>
      </c>
      <c r="K4240" s="5" t="n">
        <f aca="false">IF(F4240="Поступление",TRUE())</f>
        <v>0</v>
      </c>
      <c r="L4240" s="5" t="n">
        <f aca="false">AND(G4240,H4240,I4240,K4240)</f>
        <v>0</v>
      </c>
      <c r="M4240" s="0" t="n">
        <f aca="false">IF(L4240,1,0)</f>
        <v>0</v>
      </c>
      <c r="N4240" s="0" t="n">
        <f aca="false">E4240*J4240*M4240</f>
        <v>0</v>
      </c>
    </row>
    <row r="4241" customFormat="false" ht="14.25" hidden="false" customHeight="false" outlineLevel="0" collapsed="false">
      <c r="A4241" s="0" t="n">
        <v>4240</v>
      </c>
      <c r="B4241" s="3" t="n">
        <v>45152</v>
      </c>
      <c r="C4241" s="4" t="s">
        <v>25</v>
      </c>
      <c r="D4241" s="0" t="n">
        <v>52</v>
      </c>
      <c r="E4241" s="0" t="n">
        <v>163</v>
      </c>
      <c r="F4241" s="0" t="s">
        <v>29</v>
      </c>
      <c r="G4241" s="5" t="n">
        <f aca="false">OR(C4241="M15",C4241="M10")</f>
        <v>0</v>
      </c>
      <c r="H4241" s="5" t="n">
        <f aca="false">AND(D4241&lt;=7,D4241&gt;=4)</f>
        <v>0</v>
      </c>
      <c r="I4241" s="5" t="n">
        <f aca="false">AND(B4241&gt;=$P$1,B4241&lt;=$Q$1)</f>
        <v>0</v>
      </c>
      <c r="J4241" s="0" t="n">
        <f aca="false">VLOOKUP(D4241,Товар!$A$1:$F$61,5)</f>
        <v>200</v>
      </c>
      <c r="K4241" s="5" t="n">
        <f aca="false">IF(F4241="Поступление",TRUE())</f>
        <v>0</v>
      </c>
      <c r="L4241" s="5" t="n">
        <f aca="false">AND(G4241,H4241,I4241,K4241)</f>
        <v>0</v>
      </c>
      <c r="M4241" s="0" t="n">
        <f aca="false">IF(L4241,1,0)</f>
        <v>0</v>
      </c>
      <c r="N4241" s="0" t="n">
        <f aca="false">E4241*J4241*M4241</f>
        <v>0</v>
      </c>
    </row>
    <row r="4242" customFormat="false" ht="14.25" hidden="false" customHeight="false" outlineLevel="0" collapsed="false">
      <c r="A4242" s="0" t="n">
        <v>4241</v>
      </c>
      <c r="B4242" s="3" t="n">
        <v>45152</v>
      </c>
      <c r="C4242" s="4" t="s">
        <v>25</v>
      </c>
      <c r="D4242" s="0" t="n">
        <v>53</v>
      </c>
      <c r="E4242" s="0" t="n">
        <v>128</v>
      </c>
      <c r="F4242" s="0" t="s">
        <v>29</v>
      </c>
      <c r="G4242" s="5" t="n">
        <f aca="false">OR(C4242="M15",C4242="M10")</f>
        <v>0</v>
      </c>
      <c r="H4242" s="5" t="n">
        <f aca="false">AND(D4242&lt;=7,D4242&gt;=4)</f>
        <v>0</v>
      </c>
      <c r="I4242" s="5" t="n">
        <f aca="false">AND(B4242&gt;=$P$1,B4242&lt;=$Q$1)</f>
        <v>0</v>
      </c>
      <c r="J4242" s="0" t="n">
        <f aca="false">VLOOKUP(D4242,Товар!$A$1:$F$61,5)</f>
        <v>400</v>
      </c>
      <c r="K4242" s="5" t="n">
        <f aca="false">IF(F4242="Поступление",TRUE())</f>
        <v>0</v>
      </c>
      <c r="L4242" s="5" t="n">
        <f aca="false">AND(G4242,H4242,I4242,K4242)</f>
        <v>0</v>
      </c>
      <c r="M4242" s="0" t="n">
        <f aca="false">IF(L4242,1,0)</f>
        <v>0</v>
      </c>
      <c r="N4242" s="0" t="n">
        <f aca="false">E4242*J4242*M4242</f>
        <v>0</v>
      </c>
    </row>
    <row r="4243" customFormat="false" ht="14.25" hidden="false" customHeight="false" outlineLevel="0" collapsed="false">
      <c r="A4243" s="0" t="n">
        <v>4242</v>
      </c>
      <c r="B4243" s="3" t="n">
        <v>45152</v>
      </c>
      <c r="C4243" s="4" t="s">
        <v>25</v>
      </c>
      <c r="D4243" s="0" t="n">
        <v>54</v>
      </c>
      <c r="E4243" s="0" t="n">
        <v>145</v>
      </c>
      <c r="F4243" s="0" t="s">
        <v>29</v>
      </c>
      <c r="G4243" s="5" t="n">
        <f aca="false">OR(C4243="M15",C4243="M10")</f>
        <v>0</v>
      </c>
      <c r="H4243" s="5" t="n">
        <f aca="false">AND(D4243&lt;=7,D4243&gt;=4)</f>
        <v>0</v>
      </c>
      <c r="I4243" s="5" t="n">
        <f aca="false">AND(B4243&gt;=$P$1,B4243&lt;=$Q$1)</f>
        <v>0</v>
      </c>
      <c r="J4243" s="0" t="n">
        <f aca="false">VLOOKUP(D4243,Товар!$A$1:$F$61,5)</f>
        <v>300</v>
      </c>
      <c r="K4243" s="5" t="n">
        <f aca="false">IF(F4243="Поступление",TRUE())</f>
        <v>0</v>
      </c>
      <c r="L4243" s="5" t="n">
        <f aca="false">AND(G4243,H4243,I4243,K4243)</f>
        <v>0</v>
      </c>
      <c r="M4243" s="0" t="n">
        <f aca="false">IF(L4243,1,0)</f>
        <v>0</v>
      </c>
      <c r="N4243" s="0" t="n">
        <f aca="false">E4243*J4243*M4243</f>
        <v>0</v>
      </c>
    </row>
    <row r="4244" customFormat="false" ht="14.25" hidden="false" customHeight="false" outlineLevel="0" collapsed="false">
      <c r="A4244" s="0" t="n">
        <v>4243</v>
      </c>
      <c r="B4244" s="3" t="n">
        <v>45152</v>
      </c>
      <c r="C4244" s="4" t="s">
        <v>25</v>
      </c>
      <c r="D4244" s="0" t="n">
        <v>55</v>
      </c>
      <c r="E4244" s="0" t="n">
        <v>138</v>
      </c>
      <c r="F4244" s="0" t="s">
        <v>29</v>
      </c>
      <c r="G4244" s="5" t="n">
        <f aca="false">OR(C4244="M15",C4244="M10")</f>
        <v>0</v>
      </c>
      <c r="H4244" s="5" t="n">
        <f aca="false">AND(D4244&lt;=7,D4244&gt;=4)</f>
        <v>0</v>
      </c>
      <c r="I4244" s="5" t="n">
        <f aca="false">AND(B4244&gt;=$P$1,B4244&lt;=$Q$1)</f>
        <v>0</v>
      </c>
      <c r="J4244" s="0" t="n">
        <f aca="false">VLOOKUP(D4244,Товар!$A$1:$F$61,5)</f>
        <v>300</v>
      </c>
      <c r="K4244" s="5" t="n">
        <f aca="false">IF(F4244="Поступление",TRUE())</f>
        <v>0</v>
      </c>
      <c r="L4244" s="5" t="n">
        <f aca="false">AND(G4244,H4244,I4244,K4244)</f>
        <v>0</v>
      </c>
      <c r="M4244" s="0" t="n">
        <f aca="false">IF(L4244,1,0)</f>
        <v>0</v>
      </c>
      <c r="N4244" s="0" t="n">
        <f aca="false">E4244*J4244*M4244</f>
        <v>0</v>
      </c>
    </row>
    <row r="4245" customFormat="false" ht="14.25" hidden="false" customHeight="false" outlineLevel="0" collapsed="false">
      <c r="A4245" s="0" t="n">
        <v>4244</v>
      </c>
      <c r="B4245" s="3" t="n">
        <v>45152</v>
      </c>
      <c r="C4245" s="4" t="s">
        <v>25</v>
      </c>
      <c r="D4245" s="0" t="n">
        <v>56</v>
      </c>
      <c r="E4245" s="0" t="n">
        <v>164</v>
      </c>
      <c r="F4245" s="0" t="s">
        <v>29</v>
      </c>
      <c r="G4245" s="5" t="n">
        <f aca="false">OR(C4245="M15",C4245="M10")</f>
        <v>0</v>
      </c>
      <c r="H4245" s="5" t="n">
        <f aca="false">AND(D4245&lt;=7,D4245&gt;=4)</f>
        <v>0</v>
      </c>
      <c r="I4245" s="5" t="n">
        <f aca="false">AND(B4245&gt;=$P$1,B4245&lt;=$Q$1)</f>
        <v>0</v>
      </c>
      <c r="J4245" s="0" t="n">
        <f aca="false">VLOOKUP(D4245,Товар!$A$1:$F$61,5)</f>
        <v>1</v>
      </c>
      <c r="K4245" s="5" t="n">
        <f aca="false">IF(F4245="Поступление",TRUE())</f>
        <v>0</v>
      </c>
      <c r="L4245" s="5" t="n">
        <f aca="false">AND(G4245,H4245,I4245,K4245)</f>
        <v>0</v>
      </c>
      <c r="M4245" s="0" t="n">
        <f aca="false">IF(L4245,1,0)</f>
        <v>0</v>
      </c>
      <c r="N4245" s="0" t="n">
        <f aca="false">E4245*J4245*M4245</f>
        <v>0</v>
      </c>
    </row>
    <row r="4246" customFormat="false" ht="14.25" hidden="false" customHeight="false" outlineLevel="0" collapsed="false">
      <c r="A4246" s="0" t="n">
        <v>4245</v>
      </c>
      <c r="B4246" s="3" t="n">
        <v>45152</v>
      </c>
      <c r="C4246" s="4" t="s">
        <v>25</v>
      </c>
      <c r="D4246" s="0" t="n">
        <v>57</v>
      </c>
      <c r="E4246" s="0" t="n">
        <v>176</v>
      </c>
      <c r="F4246" s="0" t="s">
        <v>29</v>
      </c>
      <c r="G4246" s="5" t="n">
        <f aca="false">OR(C4246="M15",C4246="M10")</f>
        <v>0</v>
      </c>
      <c r="H4246" s="5" t="n">
        <f aca="false">AND(D4246&lt;=7,D4246&gt;=4)</f>
        <v>0</v>
      </c>
      <c r="I4246" s="5" t="n">
        <f aca="false">AND(B4246&gt;=$P$1,B4246&lt;=$Q$1)</f>
        <v>0</v>
      </c>
      <c r="J4246" s="0" t="n">
        <f aca="false">VLOOKUP(D4246,Товар!$A$1:$F$61,5)</f>
        <v>1</v>
      </c>
      <c r="K4246" s="5" t="n">
        <f aca="false">IF(F4246="Поступление",TRUE())</f>
        <v>0</v>
      </c>
      <c r="L4246" s="5" t="n">
        <f aca="false">AND(G4246,H4246,I4246,K4246)</f>
        <v>0</v>
      </c>
      <c r="M4246" s="0" t="n">
        <f aca="false">IF(L4246,1,0)</f>
        <v>0</v>
      </c>
      <c r="N4246" s="0" t="n">
        <f aca="false">E4246*J4246*M4246</f>
        <v>0</v>
      </c>
    </row>
    <row r="4247" customFormat="false" ht="14.25" hidden="false" customHeight="false" outlineLevel="0" collapsed="false">
      <c r="A4247" s="0" t="n">
        <v>4246</v>
      </c>
      <c r="B4247" s="3" t="n">
        <v>45152</v>
      </c>
      <c r="C4247" s="4" t="s">
        <v>25</v>
      </c>
      <c r="D4247" s="0" t="n">
        <v>58</v>
      </c>
      <c r="E4247" s="0" t="n">
        <v>128</v>
      </c>
      <c r="F4247" s="0" t="s">
        <v>29</v>
      </c>
      <c r="G4247" s="5" t="n">
        <f aca="false">OR(C4247="M15",C4247="M10")</f>
        <v>0</v>
      </c>
      <c r="H4247" s="5" t="n">
        <f aca="false">AND(D4247&lt;=7,D4247&gt;=4)</f>
        <v>0</v>
      </c>
      <c r="I4247" s="5" t="n">
        <f aca="false">AND(B4247&gt;=$P$1,B4247&lt;=$Q$1)</f>
        <v>0</v>
      </c>
      <c r="J4247" s="0" t="n">
        <f aca="false">VLOOKUP(D4247,Товар!$A$1:$F$61,5)</f>
        <v>500</v>
      </c>
      <c r="K4247" s="5" t="n">
        <f aca="false">IF(F4247="Поступление",TRUE())</f>
        <v>0</v>
      </c>
      <c r="L4247" s="5" t="n">
        <f aca="false">AND(G4247,H4247,I4247,K4247)</f>
        <v>0</v>
      </c>
      <c r="M4247" s="0" t="n">
        <f aca="false">IF(L4247,1,0)</f>
        <v>0</v>
      </c>
      <c r="N4247" s="0" t="n">
        <f aca="false">E4247*J4247*M4247</f>
        <v>0</v>
      </c>
    </row>
    <row r="4248" customFormat="false" ht="14.25" hidden="false" customHeight="false" outlineLevel="0" collapsed="false">
      <c r="A4248" s="0" t="n">
        <v>4247</v>
      </c>
      <c r="B4248" s="3" t="n">
        <v>45152</v>
      </c>
      <c r="C4248" s="4" t="s">
        <v>25</v>
      </c>
      <c r="D4248" s="0" t="n">
        <v>59</v>
      </c>
      <c r="E4248" s="0" t="n">
        <v>146</v>
      </c>
      <c r="F4248" s="0" t="s">
        <v>29</v>
      </c>
      <c r="G4248" s="5" t="n">
        <f aca="false">OR(C4248="M15",C4248="M10")</f>
        <v>0</v>
      </c>
      <c r="H4248" s="5" t="n">
        <f aca="false">AND(D4248&lt;=7,D4248&gt;=4)</f>
        <v>0</v>
      </c>
      <c r="I4248" s="5" t="n">
        <f aca="false">AND(B4248&gt;=$P$1,B4248&lt;=$Q$1)</f>
        <v>0</v>
      </c>
      <c r="J4248" s="0" t="n">
        <f aca="false">VLOOKUP(D4248,Товар!$A$1:$F$61,5)</f>
        <v>500</v>
      </c>
      <c r="K4248" s="5" t="n">
        <f aca="false">IF(F4248="Поступление",TRUE())</f>
        <v>0</v>
      </c>
      <c r="L4248" s="5" t="n">
        <f aca="false">AND(G4248,H4248,I4248,K4248)</f>
        <v>0</v>
      </c>
      <c r="M4248" s="0" t="n">
        <f aca="false">IF(L4248,1,0)</f>
        <v>0</v>
      </c>
      <c r="N4248" s="0" t="n">
        <f aca="false">E4248*J4248*M4248</f>
        <v>0</v>
      </c>
    </row>
    <row r="4249" customFormat="false" ht="14.25" hidden="false" customHeight="false" outlineLevel="0" collapsed="false">
      <c r="A4249" s="0" t="n">
        <v>4248</v>
      </c>
      <c r="B4249" s="3" t="n">
        <v>45152</v>
      </c>
      <c r="C4249" s="4" t="s">
        <v>25</v>
      </c>
      <c r="D4249" s="0" t="n">
        <v>60</v>
      </c>
      <c r="E4249" s="0" t="n">
        <v>173</v>
      </c>
      <c r="F4249" s="0" t="s">
        <v>29</v>
      </c>
      <c r="G4249" s="5" t="n">
        <f aca="false">OR(C4249="M15",C4249="M10")</f>
        <v>0</v>
      </c>
      <c r="H4249" s="5" t="n">
        <f aca="false">AND(D4249&lt;=7,D4249&gt;=4)</f>
        <v>0</v>
      </c>
      <c r="I4249" s="5" t="n">
        <f aca="false">AND(B4249&gt;=$P$1,B4249&lt;=$Q$1)</f>
        <v>0</v>
      </c>
      <c r="J4249" s="0" t="n">
        <f aca="false">VLOOKUP(D4249,Товар!$A$1:$F$61,5)</f>
        <v>500</v>
      </c>
      <c r="K4249" s="5" t="n">
        <f aca="false">IF(F4249="Поступление",TRUE())</f>
        <v>0</v>
      </c>
      <c r="L4249" s="5" t="n">
        <f aca="false">AND(G4249,H4249,I4249,K4249)</f>
        <v>0</v>
      </c>
      <c r="M4249" s="0" t="n">
        <f aca="false">IF(L4249,1,0)</f>
        <v>0</v>
      </c>
      <c r="N4249" s="0" t="n">
        <f aca="false">E4249*J4249*M4249</f>
        <v>0</v>
      </c>
    </row>
    <row r="4250" customFormat="false" ht="14.25" hidden="false" customHeight="false" outlineLevel="0" collapsed="false">
      <c r="A4250" s="0" t="n">
        <v>4249</v>
      </c>
      <c r="B4250" s="3" t="n">
        <v>45152</v>
      </c>
      <c r="C4250" s="4" t="s">
        <v>26</v>
      </c>
      <c r="D4250" s="0" t="n">
        <v>37</v>
      </c>
      <c r="E4250" s="0" t="n">
        <v>180</v>
      </c>
      <c r="F4250" s="0" t="s">
        <v>29</v>
      </c>
      <c r="G4250" s="5" t="n">
        <f aca="false">OR(C4250="M15",C4250="M10")</f>
        <v>0</v>
      </c>
      <c r="H4250" s="5" t="n">
        <f aca="false">AND(D4250&lt;=7,D4250&gt;=4)</f>
        <v>0</v>
      </c>
      <c r="I4250" s="5" t="n">
        <f aca="false">AND(B4250&gt;=$P$1,B4250&lt;=$Q$1)</f>
        <v>0</v>
      </c>
      <c r="J4250" s="0" t="n">
        <f aca="false">VLOOKUP(D4250,Товар!$A$1:$F$61,5)</f>
        <v>200</v>
      </c>
      <c r="K4250" s="5" t="n">
        <f aca="false">IF(F4250="Поступление",TRUE())</f>
        <v>0</v>
      </c>
      <c r="L4250" s="5" t="n">
        <f aca="false">AND(G4250,H4250,I4250,K4250)</f>
        <v>0</v>
      </c>
      <c r="M4250" s="0" t="n">
        <f aca="false">IF(L4250,1,0)</f>
        <v>0</v>
      </c>
      <c r="N4250" s="0" t="n">
        <f aca="false">E4250*J4250*M4250</f>
        <v>0</v>
      </c>
    </row>
    <row r="4251" customFormat="false" ht="14.25" hidden="false" customHeight="false" outlineLevel="0" collapsed="false">
      <c r="A4251" s="0" t="n">
        <v>4250</v>
      </c>
      <c r="B4251" s="3" t="n">
        <v>45152</v>
      </c>
      <c r="C4251" s="4" t="s">
        <v>26</v>
      </c>
      <c r="D4251" s="0" t="n">
        <v>38</v>
      </c>
      <c r="E4251" s="0" t="n">
        <v>142</v>
      </c>
      <c r="F4251" s="0" t="s">
        <v>29</v>
      </c>
      <c r="G4251" s="5" t="n">
        <f aca="false">OR(C4251="M15",C4251="M10")</f>
        <v>0</v>
      </c>
      <c r="H4251" s="5" t="n">
        <f aca="false">AND(D4251&lt;=7,D4251&gt;=4)</f>
        <v>0</v>
      </c>
      <c r="I4251" s="5" t="n">
        <f aca="false">AND(B4251&gt;=$P$1,B4251&lt;=$Q$1)</f>
        <v>0</v>
      </c>
      <c r="J4251" s="0" t="n">
        <f aca="false">VLOOKUP(D4251,Товар!$A$1:$F$61,5)</f>
        <v>200</v>
      </c>
      <c r="K4251" s="5" t="n">
        <f aca="false">IF(F4251="Поступление",TRUE())</f>
        <v>0</v>
      </c>
      <c r="L4251" s="5" t="n">
        <f aca="false">AND(G4251,H4251,I4251,K4251)</f>
        <v>0</v>
      </c>
      <c r="M4251" s="0" t="n">
        <f aca="false">IF(L4251,1,0)</f>
        <v>0</v>
      </c>
      <c r="N4251" s="0" t="n">
        <f aca="false">E4251*J4251*M4251</f>
        <v>0</v>
      </c>
    </row>
    <row r="4252" customFormat="false" ht="14.25" hidden="false" customHeight="false" outlineLevel="0" collapsed="false">
      <c r="A4252" s="0" t="n">
        <v>4251</v>
      </c>
      <c r="B4252" s="3" t="n">
        <v>45152</v>
      </c>
      <c r="C4252" s="4" t="s">
        <v>26</v>
      </c>
      <c r="D4252" s="0" t="n">
        <v>39</v>
      </c>
      <c r="E4252" s="0" t="n">
        <v>156</v>
      </c>
      <c r="F4252" s="0" t="s">
        <v>29</v>
      </c>
      <c r="G4252" s="5" t="n">
        <f aca="false">OR(C4252="M15",C4252="M10")</f>
        <v>0</v>
      </c>
      <c r="H4252" s="5" t="n">
        <f aca="false">AND(D4252&lt;=7,D4252&gt;=4)</f>
        <v>0</v>
      </c>
      <c r="I4252" s="5" t="n">
        <f aca="false">AND(B4252&gt;=$P$1,B4252&lt;=$Q$1)</f>
        <v>0</v>
      </c>
      <c r="J4252" s="0" t="n">
        <f aca="false">VLOOKUP(D4252,Товар!$A$1:$F$61,5)</f>
        <v>250</v>
      </c>
      <c r="K4252" s="5" t="n">
        <f aca="false">IF(F4252="Поступление",TRUE())</f>
        <v>0</v>
      </c>
      <c r="L4252" s="5" t="n">
        <f aca="false">AND(G4252,H4252,I4252,K4252)</f>
        <v>0</v>
      </c>
      <c r="M4252" s="0" t="n">
        <f aca="false">IF(L4252,1,0)</f>
        <v>0</v>
      </c>
      <c r="N4252" s="0" t="n">
        <f aca="false">E4252*J4252*M4252</f>
        <v>0</v>
      </c>
    </row>
    <row r="4253" customFormat="false" ht="14.25" hidden="false" customHeight="false" outlineLevel="0" collapsed="false">
      <c r="A4253" s="0" t="n">
        <v>4252</v>
      </c>
      <c r="B4253" s="3" t="n">
        <v>45152</v>
      </c>
      <c r="C4253" s="4" t="s">
        <v>26</v>
      </c>
      <c r="D4253" s="0" t="n">
        <v>40</v>
      </c>
      <c r="E4253" s="0" t="n">
        <v>144</v>
      </c>
      <c r="F4253" s="0" t="s">
        <v>29</v>
      </c>
      <c r="G4253" s="5" t="n">
        <f aca="false">OR(C4253="M15",C4253="M10")</f>
        <v>0</v>
      </c>
      <c r="H4253" s="5" t="n">
        <f aca="false">AND(D4253&lt;=7,D4253&gt;=4)</f>
        <v>0</v>
      </c>
      <c r="I4253" s="5" t="n">
        <f aca="false">AND(B4253&gt;=$P$1,B4253&lt;=$Q$1)</f>
        <v>0</v>
      </c>
      <c r="J4253" s="0" t="n">
        <f aca="false">VLOOKUP(D4253,Товар!$A$1:$F$61,5)</f>
        <v>200</v>
      </c>
      <c r="K4253" s="5" t="n">
        <f aca="false">IF(F4253="Поступление",TRUE())</f>
        <v>0</v>
      </c>
      <c r="L4253" s="5" t="n">
        <f aca="false">AND(G4253,H4253,I4253,K4253)</f>
        <v>0</v>
      </c>
      <c r="M4253" s="0" t="n">
        <f aca="false">IF(L4253,1,0)</f>
        <v>0</v>
      </c>
      <c r="N4253" s="0" t="n">
        <f aca="false">E4253*J4253*M4253</f>
        <v>0</v>
      </c>
    </row>
    <row r="4254" customFormat="false" ht="14.25" hidden="false" customHeight="false" outlineLevel="0" collapsed="false">
      <c r="A4254" s="0" t="n">
        <v>4253</v>
      </c>
      <c r="B4254" s="3" t="n">
        <v>45152</v>
      </c>
      <c r="C4254" s="4" t="s">
        <v>26</v>
      </c>
      <c r="D4254" s="0" t="n">
        <v>41</v>
      </c>
      <c r="E4254" s="0" t="n">
        <v>178</v>
      </c>
      <c r="F4254" s="0" t="s">
        <v>29</v>
      </c>
      <c r="G4254" s="5" t="n">
        <f aca="false">OR(C4254="M15",C4254="M10")</f>
        <v>0</v>
      </c>
      <c r="H4254" s="5" t="n">
        <f aca="false">AND(D4254&lt;=7,D4254&gt;=4)</f>
        <v>0</v>
      </c>
      <c r="I4254" s="5" t="n">
        <f aca="false">AND(B4254&gt;=$P$1,B4254&lt;=$Q$1)</f>
        <v>0</v>
      </c>
      <c r="J4254" s="0" t="n">
        <f aca="false">VLOOKUP(D4254,Товар!$A$1:$F$61,5)</f>
        <v>100</v>
      </c>
      <c r="K4254" s="5" t="n">
        <f aca="false">IF(F4254="Поступление",TRUE())</f>
        <v>0</v>
      </c>
      <c r="L4254" s="5" t="n">
        <f aca="false">AND(G4254,H4254,I4254,K4254)</f>
        <v>0</v>
      </c>
      <c r="M4254" s="0" t="n">
        <f aca="false">IF(L4254,1,0)</f>
        <v>0</v>
      </c>
      <c r="N4254" s="0" t="n">
        <f aca="false">E4254*J4254*M4254</f>
        <v>0</v>
      </c>
    </row>
    <row r="4255" customFormat="false" ht="14.25" hidden="false" customHeight="false" outlineLevel="0" collapsed="false">
      <c r="A4255" s="0" t="n">
        <v>4254</v>
      </c>
      <c r="B4255" s="3" t="n">
        <v>45152</v>
      </c>
      <c r="C4255" s="4" t="s">
        <v>26</v>
      </c>
      <c r="D4255" s="0" t="n">
        <v>42</v>
      </c>
      <c r="E4255" s="0" t="n">
        <v>180</v>
      </c>
      <c r="F4255" s="0" t="s">
        <v>29</v>
      </c>
      <c r="G4255" s="5" t="n">
        <f aca="false">OR(C4255="M15",C4255="M10")</f>
        <v>0</v>
      </c>
      <c r="H4255" s="5" t="n">
        <f aca="false">AND(D4255&lt;=7,D4255&gt;=4)</f>
        <v>0</v>
      </c>
      <c r="I4255" s="5" t="n">
        <f aca="false">AND(B4255&gt;=$P$1,B4255&lt;=$Q$1)</f>
        <v>0</v>
      </c>
      <c r="J4255" s="0" t="n">
        <f aca="false">VLOOKUP(D4255,Товар!$A$1:$F$61,5)</f>
        <v>500</v>
      </c>
      <c r="K4255" s="5" t="n">
        <f aca="false">IF(F4255="Поступление",TRUE())</f>
        <v>0</v>
      </c>
      <c r="L4255" s="5" t="n">
        <f aca="false">AND(G4255,H4255,I4255,K4255)</f>
        <v>0</v>
      </c>
      <c r="M4255" s="0" t="n">
        <f aca="false">IF(L4255,1,0)</f>
        <v>0</v>
      </c>
      <c r="N4255" s="0" t="n">
        <f aca="false">E4255*J4255*M4255</f>
        <v>0</v>
      </c>
    </row>
    <row r="4256" customFormat="false" ht="14.25" hidden="false" customHeight="false" outlineLevel="0" collapsed="false">
      <c r="A4256" s="0" t="n">
        <v>4255</v>
      </c>
      <c r="B4256" s="3" t="n">
        <v>45152</v>
      </c>
      <c r="C4256" s="4" t="s">
        <v>26</v>
      </c>
      <c r="D4256" s="0" t="n">
        <v>43</v>
      </c>
      <c r="E4256" s="0" t="n">
        <v>142</v>
      </c>
      <c r="F4256" s="0" t="s">
        <v>29</v>
      </c>
      <c r="G4256" s="5" t="n">
        <f aca="false">OR(C4256="M15",C4256="M10")</f>
        <v>0</v>
      </c>
      <c r="H4256" s="5" t="n">
        <f aca="false">AND(D4256&lt;=7,D4256&gt;=4)</f>
        <v>0</v>
      </c>
      <c r="I4256" s="5" t="n">
        <f aca="false">AND(B4256&gt;=$P$1,B4256&lt;=$Q$1)</f>
        <v>0</v>
      </c>
      <c r="J4256" s="0" t="n">
        <f aca="false">VLOOKUP(D4256,Товар!$A$1:$F$61,5)</f>
        <v>120</v>
      </c>
      <c r="K4256" s="5" t="n">
        <f aca="false">IF(F4256="Поступление",TRUE())</f>
        <v>0</v>
      </c>
      <c r="L4256" s="5" t="n">
        <f aca="false">AND(G4256,H4256,I4256,K4256)</f>
        <v>0</v>
      </c>
      <c r="M4256" s="0" t="n">
        <f aca="false">IF(L4256,1,0)</f>
        <v>0</v>
      </c>
      <c r="N4256" s="0" t="n">
        <f aca="false">E4256*J4256*M4256</f>
        <v>0</v>
      </c>
    </row>
    <row r="4257" customFormat="false" ht="14.25" hidden="false" customHeight="false" outlineLevel="0" collapsed="false">
      <c r="A4257" s="0" t="n">
        <v>4256</v>
      </c>
      <c r="B4257" s="3" t="n">
        <v>45152</v>
      </c>
      <c r="C4257" s="4" t="s">
        <v>26</v>
      </c>
      <c r="D4257" s="0" t="n">
        <v>44</v>
      </c>
      <c r="E4257" s="0" t="n">
        <v>156</v>
      </c>
      <c r="F4257" s="0" t="s">
        <v>29</v>
      </c>
      <c r="G4257" s="5" t="n">
        <f aca="false">OR(C4257="M15",C4257="M10")</f>
        <v>0</v>
      </c>
      <c r="H4257" s="5" t="n">
        <f aca="false">AND(D4257&lt;=7,D4257&gt;=4)</f>
        <v>0</v>
      </c>
      <c r="I4257" s="5" t="n">
        <f aca="false">AND(B4257&gt;=$P$1,B4257&lt;=$Q$1)</f>
        <v>0</v>
      </c>
      <c r="J4257" s="0" t="n">
        <f aca="false">VLOOKUP(D4257,Товар!$A$1:$F$61,5)</f>
        <v>200</v>
      </c>
      <c r="K4257" s="5" t="n">
        <f aca="false">IF(F4257="Поступление",TRUE())</f>
        <v>0</v>
      </c>
      <c r="L4257" s="5" t="n">
        <f aca="false">AND(G4257,H4257,I4257,K4257)</f>
        <v>0</v>
      </c>
      <c r="M4257" s="0" t="n">
        <f aca="false">IF(L4257,1,0)</f>
        <v>0</v>
      </c>
      <c r="N4257" s="0" t="n">
        <f aca="false">E4257*J4257*M4257</f>
        <v>0</v>
      </c>
    </row>
    <row r="4258" customFormat="false" ht="14.25" hidden="false" customHeight="false" outlineLevel="0" collapsed="false">
      <c r="A4258" s="0" t="n">
        <v>4257</v>
      </c>
      <c r="B4258" s="3" t="n">
        <v>45152</v>
      </c>
      <c r="C4258" s="4" t="s">
        <v>26</v>
      </c>
      <c r="D4258" s="0" t="n">
        <v>45</v>
      </c>
      <c r="E4258" s="0" t="n">
        <v>144</v>
      </c>
      <c r="F4258" s="0" t="s">
        <v>29</v>
      </c>
      <c r="G4258" s="5" t="n">
        <f aca="false">OR(C4258="M15",C4258="M10")</f>
        <v>0</v>
      </c>
      <c r="H4258" s="5" t="n">
        <f aca="false">AND(D4258&lt;=7,D4258&gt;=4)</f>
        <v>0</v>
      </c>
      <c r="I4258" s="5" t="n">
        <f aca="false">AND(B4258&gt;=$P$1,B4258&lt;=$Q$1)</f>
        <v>0</v>
      </c>
      <c r="J4258" s="0" t="n">
        <f aca="false">VLOOKUP(D4258,Товар!$A$1:$F$61,5)</f>
        <v>200</v>
      </c>
      <c r="K4258" s="5" t="n">
        <f aca="false">IF(F4258="Поступление",TRUE())</f>
        <v>0</v>
      </c>
      <c r="L4258" s="5" t="n">
        <f aca="false">AND(G4258,H4258,I4258,K4258)</f>
        <v>0</v>
      </c>
      <c r="M4258" s="0" t="n">
        <f aca="false">IF(L4258,1,0)</f>
        <v>0</v>
      </c>
      <c r="N4258" s="0" t="n">
        <f aca="false">E4258*J4258*M4258</f>
        <v>0</v>
      </c>
    </row>
    <row r="4259" customFormat="false" ht="14.25" hidden="false" customHeight="false" outlineLevel="0" collapsed="false">
      <c r="A4259" s="0" t="n">
        <v>4258</v>
      </c>
      <c r="B4259" s="3" t="n">
        <v>45152</v>
      </c>
      <c r="C4259" s="4" t="s">
        <v>26</v>
      </c>
      <c r="D4259" s="0" t="n">
        <v>46</v>
      </c>
      <c r="E4259" s="0" t="n">
        <v>178</v>
      </c>
      <c r="F4259" s="0" t="s">
        <v>29</v>
      </c>
      <c r="G4259" s="5" t="n">
        <f aca="false">OR(C4259="M15",C4259="M10")</f>
        <v>0</v>
      </c>
      <c r="H4259" s="5" t="n">
        <f aca="false">AND(D4259&lt;=7,D4259&gt;=4)</f>
        <v>0</v>
      </c>
      <c r="I4259" s="5" t="n">
        <f aca="false">AND(B4259&gt;=$P$1,B4259&lt;=$Q$1)</f>
        <v>0</v>
      </c>
      <c r="J4259" s="0" t="n">
        <f aca="false">VLOOKUP(D4259,Товар!$A$1:$F$61,5)</f>
        <v>300</v>
      </c>
      <c r="K4259" s="5" t="n">
        <f aca="false">IF(F4259="Поступление",TRUE())</f>
        <v>0</v>
      </c>
      <c r="L4259" s="5" t="n">
        <f aca="false">AND(G4259,H4259,I4259,K4259)</f>
        <v>0</v>
      </c>
      <c r="M4259" s="0" t="n">
        <f aca="false">IF(L4259,1,0)</f>
        <v>0</v>
      </c>
      <c r="N4259" s="0" t="n">
        <f aca="false">E4259*J4259*M4259</f>
        <v>0</v>
      </c>
    </row>
    <row r="4260" customFormat="false" ht="14.25" hidden="false" customHeight="false" outlineLevel="0" collapsed="false">
      <c r="A4260" s="0" t="n">
        <v>4259</v>
      </c>
      <c r="B4260" s="3" t="n">
        <v>45152</v>
      </c>
      <c r="C4260" s="4" t="s">
        <v>26</v>
      </c>
      <c r="D4260" s="0" t="n">
        <v>47</v>
      </c>
      <c r="E4260" s="0" t="n">
        <v>169</v>
      </c>
      <c r="F4260" s="0" t="s">
        <v>29</v>
      </c>
      <c r="G4260" s="5" t="n">
        <f aca="false">OR(C4260="M15",C4260="M10")</f>
        <v>0</v>
      </c>
      <c r="H4260" s="5" t="n">
        <f aca="false">AND(D4260&lt;=7,D4260&gt;=4)</f>
        <v>0</v>
      </c>
      <c r="I4260" s="5" t="n">
        <f aca="false">AND(B4260&gt;=$P$1,B4260&lt;=$Q$1)</f>
        <v>0</v>
      </c>
      <c r="J4260" s="0" t="n">
        <f aca="false">VLOOKUP(D4260,Товар!$A$1:$F$61,5)</f>
        <v>300</v>
      </c>
      <c r="K4260" s="5" t="n">
        <f aca="false">IF(F4260="Поступление",TRUE())</f>
        <v>0</v>
      </c>
      <c r="L4260" s="5" t="n">
        <f aca="false">AND(G4260,H4260,I4260,K4260)</f>
        <v>0</v>
      </c>
      <c r="M4260" s="0" t="n">
        <f aca="false">IF(L4260,1,0)</f>
        <v>0</v>
      </c>
      <c r="N4260" s="0" t="n">
        <f aca="false">E4260*J4260*M4260</f>
        <v>0</v>
      </c>
    </row>
    <row r="4261" customFormat="false" ht="14.25" hidden="false" customHeight="false" outlineLevel="0" collapsed="false">
      <c r="A4261" s="0" t="n">
        <v>4260</v>
      </c>
      <c r="B4261" s="3" t="n">
        <v>45152</v>
      </c>
      <c r="C4261" s="4" t="s">
        <v>26</v>
      </c>
      <c r="D4261" s="0" t="n">
        <v>48</v>
      </c>
      <c r="E4261" s="0" t="n">
        <v>196</v>
      </c>
      <c r="F4261" s="0" t="s">
        <v>29</v>
      </c>
      <c r="G4261" s="5" t="n">
        <f aca="false">OR(C4261="M15",C4261="M10")</f>
        <v>0</v>
      </c>
      <c r="H4261" s="5" t="n">
        <f aca="false">AND(D4261&lt;=7,D4261&gt;=4)</f>
        <v>0</v>
      </c>
      <c r="I4261" s="5" t="n">
        <f aca="false">AND(B4261&gt;=$P$1,B4261&lt;=$Q$1)</f>
        <v>0</v>
      </c>
      <c r="J4261" s="0" t="n">
        <f aca="false">VLOOKUP(D4261,Товар!$A$1:$F$61,5)</f>
        <v>300</v>
      </c>
      <c r="K4261" s="5" t="n">
        <f aca="false">IF(F4261="Поступление",TRUE())</f>
        <v>0</v>
      </c>
      <c r="L4261" s="5" t="n">
        <f aca="false">AND(G4261,H4261,I4261,K4261)</f>
        <v>0</v>
      </c>
      <c r="M4261" s="0" t="n">
        <f aca="false">IF(L4261,1,0)</f>
        <v>0</v>
      </c>
      <c r="N4261" s="0" t="n">
        <f aca="false">E4261*J4261*M4261</f>
        <v>0</v>
      </c>
    </row>
    <row r="4262" customFormat="false" ht="14.25" hidden="false" customHeight="false" outlineLevel="0" collapsed="false">
      <c r="A4262" s="0" t="n">
        <v>4261</v>
      </c>
      <c r="B4262" s="3" t="n">
        <v>45152</v>
      </c>
      <c r="C4262" s="4" t="s">
        <v>26</v>
      </c>
      <c r="D4262" s="0" t="n">
        <v>49</v>
      </c>
      <c r="E4262" s="0" t="n">
        <v>123</v>
      </c>
      <c r="F4262" s="0" t="s">
        <v>29</v>
      </c>
      <c r="G4262" s="5" t="n">
        <f aca="false">OR(C4262="M15",C4262="M10")</f>
        <v>0</v>
      </c>
      <c r="H4262" s="5" t="n">
        <f aca="false">AND(D4262&lt;=7,D4262&gt;=4)</f>
        <v>0</v>
      </c>
      <c r="I4262" s="5" t="n">
        <f aca="false">AND(B4262&gt;=$P$1,B4262&lt;=$Q$1)</f>
        <v>0</v>
      </c>
      <c r="J4262" s="0" t="n">
        <f aca="false">VLOOKUP(D4262,Товар!$A$1:$F$61,5)</f>
        <v>250</v>
      </c>
      <c r="K4262" s="5" t="n">
        <f aca="false">IF(F4262="Поступление",TRUE())</f>
        <v>0</v>
      </c>
      <c r="L4262" s="5" t="n">
        <f aca="false">AND(G4262,H4262,I4262,K4262)</f>
        <v>0</v>
      </c>
      <c r="M4262" s="0" t="n">
        <f aca="false">IF(L4262,1,0)</f>
        <v>0</v>
      </c>
      <c r="N4262" s="0" t="n">
        <f aca="false">E4262*J4262*M4262</f>
        <v>0</v>
      </c>
    </row>
    <row r="4263" customFormat="false" ht="14.25" hidden="false" customHeight="false" outlineLevel="0" collapsed="false">
      <c r="A4263" s="0" t="n">
        <v>4262</v>
      </c>
      <c r="B4263" s="3" t="n">
        <v>45152</v>
      </c>
      <c r="C4263" s="4" t="s">
        <v>26</v>
      </c>
      <c r="D4263" s="0" t="n">
        <v>50</v>
      </c>
      <c r="E4263" s="0" t="n">
        <v>111</v>
      </c>
      <c r="F4263" s="0" t="s">
        <v>29</v>
      </c>
      <c r="G4263" s="5" t="n">
        <f aca="false">OR(C4263="M15",C4263="M10")</f>
        <v>0</v>
      </c>
      <c r="H4263" s="5" t="n">
        <f aca="false">AND(D4263&lt;=7,D4263&gt;=4)</f>
        <v>0</v>
      </c>
      <c r="I4263" s="5" t="n">
        <f aca="false">AND(B4263&gt;=$P$1,B4263&lt;=$Q$1)</f>
        <v>0</v>
      </c>
      <c r="J4263" s="0" t="n">
        <f aca="false">VLOOKUP(D4263,Товар!$A$1:$F$61,5)</f>
        <v>250</v>
      </c>
      <c r="K4263" s="5" t="n">
        <f aca="false">IF(F4263="Поступление",TRUE())</f>
        <v>0</v>
      </c>
      <c r="L4263" s="5" t="n">
        <f aca="false">AND(G4263,H4263,I4263,K4263)</f>
        <v>0</v>
      </c>
      <c r="M4263" s="0" t="n">
        <f aca="false">IF(L4263,1,0)</f>
        <v>0</v>
      </c>
      <c r="N4263" s="0" t="n">
        <f aca="false">E4263*J4263*M4263</f>
        <v>0</v>
      </c>
    </row>
    <row r="4264" customFormat="false" ht="14.25" hidden="false" customHeight="false" outlineLevel="0" collapsed="false">
      <c r="A4264" s="0" t="n">
        <v>4263</v>
      </c>
      <c r="B4264" s="3" t="n">
        <v>45152</v>
      </c>
      <c r="C4264" s="4" t="s">
        <v>26</v>
      </c>
      <c r="D4264" s="0" t="n">
        <v>51</v>
      </c>
      <c r="E4264" s="0" t="n">
        <v>158</v>
      </c>
      <c r="F4264" s="0" t="s">
        <v>29</v>
      </c>
      <c r="G4264" s="5" t="n">
        <f aca="false">OR(C4264="M15",C4264="M10")</f>
        <v>0</v>
      </c>
      <c r="H4264" s="5" t="n">
        <f aca="false">AND(D4264&lt;=7,D4264&gt;=4)</f>
        <v>0</v>
      </c>
      <c r="I4264" s="5" t="n">
        <f aca="false">AND(B4264&gt;=$P$1,B4264&lt;=$Q$1)</f>
        <v>0</v>
      </c>
      <c r="J4264" s="0" t="n">
        <f aca="false">VLOOKUP(D4264,Товар!$A$1:$F$61,5)</f>
        <v>250</v>
      </c>
      <c r="K4264" s="5" t="n">
        <f aca="false">IF(F4264="Поступление",TRUE())</f>
        <v>0</v>
      </c>
      <c r="L4264" s="5" t="n">
        <f aca="false">AND(G4264,H4264,I4264,K4264)</f>
        <v>0</v>
      </c>
      <c r="M4264" s="0" t="n">
        <f aca="false">IF(L4264,1,0)</f>
        <v>0</v>
      </c>
      <c r="N4264" s="0" t="n">
        <f aca="false">E4264*J4264*M4264</f>
        <v>0</v>
      </c>
    </row>
    <row r="4265" customFormat="false" ht="14.25" hidden="false" customHeight="false" outlineLevel="0" collapsed="false">
      <c r="A4265" s="0" t="n">
        <v>4264</v>
      </c>
      <c r="B4265" s="3" t="n">
        <v>45152</v>
      </c>
      <c r="C4265" s="4" t="s">
        <v>26</v>
      </c>
      <c r="D4265" s="0" t="n">
        <v>52</v>
      </c>
      <c r="E4265" s="0" t="n">
        <v>175</v>
      </c>
      <c r="F4265" s="0" t="s">
        <v>29</v>
      </c>
      <c r="G4265" s="5" t="n">
        <f aca="false">OR(C4265="M15",C4265="M10")</f>
        <v>0</v>
      </c>
      <c r="H4265" s="5" t="n">
        <f aca="false">AND(D4265&lt;=7,D4265&gt;=4)</f>
        <v>0</v>
      </c>
      <c r="I4265" s="5" t="n">
        <f aca="false">AND(B4265&gt;=$P$1,B4265&lt;=$Q$1)</f>
        <v>0</v>
      </c>
      <c r="J4265" s="0" t="n">
        <f aca="false">VLOOKUP(D4265,Товар!$A$1:$F$61,5)</f>
        <v>200</v>
      </c>
      <c r="K4265" s="5" t="n">
        <f aca="false">IF(F4265="Поступление",TRUE())</f>
        <v>0</v>
      </c>
      <c r="L4265" s="5" t="n">
        <f aca="false">AND(G4265,H4265,I4265,K4265)</f>
        <v>0</v>
      </c>
      <c r="M4265" s="0" t="n">
        <f aca="false">IF(L4265,1,0)</f>
        <v>0</v>
      </c>
      <c r="N4265" s="0" t="n">
        <f aca="false">E4265*J4265*M4265</f>
        <v>0</v>
      </c>
    </row>
    <row r="4266" customFormat="false" ht="14.25" hidden="false" customHeight="false" outlineLevel="0" collapsed="false">
      <c r="A4266" s="0" t="n">
        <v>4265</v>
      </c>
      <c r="B4266" s="3" t="n">
        <v>45152</v>
      </c>
      <c r="C4266" s="4" t="s">
        <v>26</v>
      </c>
      <c r="D4266" s="0" t="n">
        <v>53</v>
      </c>
      <c r="E4266" s="0" t="n">
        <v>114</v>
      </c>
      <c r="F4266" s="0" t="s">
        <v>29</v>
      </c>
      <c r="G4266" s="5" t="n">
        <f aca="false">OR(C4266="M15",C4266="M10")</f>
        <v>0</v>
      </c>
      <c r="H4266" s="5" t="n">
        <f aca="false">AND(D4266&lt;=7,D4266&gt;=4)</f>
        <v>0</v>
      </c>
      <c r="I4266" s="5" t="n">
        <f aca="false">AND(B4266&gt;=$P$1,B4266&lt;=$Q$1)</f>
        <v>0</v>
      </c>
      <c r="J4266" s="0" t="n">
        <f aca="false">VLOOKUP(D4266,Товар!$A$1:$F$61,5)</f>
        <v>400</v>
      </c>
      <c r="K4266" s="5" t="n">
        <f aca="false">IF(F4266="Поступление",TRUE())</f>
        <v>0</v>
      </c>
      <c r="L4266" s="5" t="n">
        <f aca="false">AND(G4266,H4266,I4266,K4266)</f>
        <v>0</v>
      </c>
      <c r="M4266" s="0" t="n">
        <f aca="false">IF(L4266,1,0)</f>
        <v>0</v>
      </c>
      <c r="N4266" s="0" t="n">
        <f aca="false">E4266*J4266*M4266</f>
        <v>0</v>
      </c>
    </row>
    <row r="4267" customFormat="false" ht="14.25" hidden="false" customHeight="false" outlineLevel="0" collapsed="false">
      <c r="A4267" s="0" t="n">
        <v>4266</v>
      </c>
      <c r="B4267" s="3" t="n">
        <v>45152</v>
      </c>
      <c r="C4267" s="4" t="s">
        <v>26</v>
      </c>
      <c r="D4267" s="0" t="n">
        <v>54</v>
      </c>
      <c r="E4267" s="0" t="n">
        <v>139</v>
      </c>
      <c r="F4267" s="0" t="s">
        <v>29</v>
      </c>
      <c r="G4267" s="5" t="n">
        <f aca="false">OR(C4267="M15",C4267="M10")</f>
        <v>0</v>
      </c>
      <c r="H4267" s="5" t="n">
        <f aca="false">AND(D4267&lt;=7,D4267&gt;=4)</f>
        <v>0</v>
      </c>
      <c r="I4267" s="5" t="n">
        <f aca="false">AND(B4267&gt;=$P$1,B4267&lt;=$Q$1)</f>
        <v>0</v>
      </c>
      <c r="J4267" s="0" t="n">
        <f aca="false">VLOOKUP(D4267,Товар!$A$1:$F$61,5)</f>
        <v>300</v>
      </c>
      <c r="K4267" s="5" t="n">
        <f aca="false">IF(F4267="Поступление",TRUE())</f>
        <v>0</v>
      </c>
      <c r="L4267" s="5" t="n">
        <f aca="false">AND(G4267,H4267,I4267,K4267)</f>
        <v>0</v>
      </c>
      <c r="M4267" s="0" t="n">
        <f aca="false">IF(L4267,1,0)</f>
        <v>0</v>
      </c>
      <c r="N4267" s="0" t="n">
        <f aca="false">E4267*J4267*M4267</f>
        <v>0</v>
      </c>
    </row>
    <row r="4268" customFormat="false" ht="14.25" hidden="false" customHeight="false" outlineLevel="0" collapsed="false">
      <c r="A4268" s="0" t="n">
        <v>4267</v>
      </c>
      <c r="B4268" s="3" t="n">
        <v>45152</v>
      </c>
      <c r="C4268" s="4" t="s">
        <v>26</v>
      </c>
      <c r="D4268" s="0" t="n">
        <v>55</v>
      </c>
      <c r="E4268" s="0" t="n">
        <v>141</v>
      </c>
      <c r="F4268" s="0" t="s">
        <v>29</v>
      </c>
      <c r="G4268" s="5" t="n">
        <f aca="false">OR(C4268="M15",C4268="M10")</f>
        <v>0</v>
      </c>
      <c r="H4268" s="5" t="n">
        <f aca="false">AND(D4268&lt;=7,D4268&gt;=4)</f>
        <v>0</v>
      </c>
      <c r="I4268" s="5" t="n">
        <f aca="false">AND(B4268&gt;=$P$1,B4268&lt;=$Q$1)</f>
        <v>0</v>
      </c>
      <c r="J4268" s="0" t="n">
        <f aca="false">VLOOKUP(D4268,Товар!$A$1:$F$61,5)</f>
        <v>300</v>
      </c>
      <c r="K4268" s="5" t="n">
        <f aca="false">IF(F4268="Поступление",TRUE())</f>
        <v>0</v>
      </c>
      <c r="L4268" s="5" t="n">
        <f aca="false">AND(G4268,H4268,I4268,K4268)</f>
        <v>0</v>
      </c>
      <c r="M4268" s="0" t="n">
        <f aca="false">IF(L4268,1,0)</f>
        <v>0</v>
      </c>
      <c r="N4268" s="0" t="n">
        <f aca="false">E4268*J4268*M4268</f>
        <v>0</v>
      </c>
    </row>
    <row r="4269" customFormat="false" ht="14.25" hidden="false" customHeight="false" outlineLevel="0" collapsed="false">
      <c r="A4269" s="0" t="n">
        <v>4268</v>
      </c>
      <c r="B4269" s="3" t="n">
        <v>45152</v>
      </c>
      <c r="C4269" s="4" t="s">
        <v>26</v>
      </c>
      <c r="D4269" s="0" t="n">
        <v>56</v>
      </c>
      <c r="E4269" s="0" t="n">
        <v>122</v>
      </c>
      <c r="F4269" s="0" t="s">
        <v>29</v>
      </c>
      <c r="G4269" s="5" t="n">
        <f aca="false">OR(C4269="M15",C4269="M10")</f>
        <v>0</v>
      </c>
      <c r="H4269" s="5" t="n">
        <f aca="false">AND(D4269&lt;=7,D4269&gt;=4)</f>
        <v>0</v>
      </c>
      <c r="I4269" s="5" t="n">
        <f aca="false">AND(B4269&gt;=$P$1,B4269&lt;=$Q$1)</f>
        <v>0</v>
      </c>
      <c r="J4269" s="0" t="n">
        <f aca="false">VLOOKUP(D4269,Товар!$A$1:$F$61,5)</f>
        <v>1</v>
      </c>
      <c r="K4269" s="5" t="n">
        <f aca="false">IF(F4269="Поступление",TRUE())</f>
        <v>0</v>
      </c>
      <c r="L4269" s="5" t="n">
        <f aca="false">AND(G4269,H4269,I4269,K4269)</f>
        <v>0</v>
      </c>
      <c r="M4269" s="0" t="n">
        <f aca="false">IF(L4269,1,0)</f>
        <v>0</v>
      </c>
      <c r="N4269" s="0" t="n">
        <f aca="false">E4269*J4269*M4269</f>
        <v>0</v>
      </c>
    </row>
    <row r="4270" customFormat="false" ht="14.25" hidden="false" customHeight="false" outlineLevel="0" collapsed="false">
      <c r="A4270" s="0" t="n">
        <v>4269</v>
      </c>
      <c r="B4270" s="3" t="n">
        <v>45152</v>
      </c>
      <c r="C4270" s="4" t="s">
        <v>26</v>
      </c>
      <c r="D4270" s="0" t="n">
        <v>57</v>
      </c>
      <c r="E4270" s="0" t="n">
        <v>123</v>
      </c>
      <c r="F4270" s="0" t="s">
        <v>29</v>
      </c>
      <c r="G4270" s="5" t="n">
        <f aca="false">OR(C4270="M15",C4270="M10")</f>
        <v>0</v>
      </c>
      <c r="H4270" s="5" t="n">
        <f aca="false">AND(D4270&lt;=7,D4270&gt;=4)</f>
        <v>0</v>
      </c>
      <c r="I4270" s="5" t="n">
        <f aca="false">AND(B4270&gt;=$P$1,B4270&lt;=$Q$1)</f>
        <v>0</v>
      </c>
      <c r="J4270" s="0" t="n">
        <f aca="false">VLOOKUP(D4270,Товар!$A$1:$F$61,5)</f>
        <v>1</v>
      </c>
      <c r="K4270" s="5" t="n">
        <f aca="false">IF(F4270="Поступление",TRUE())</f>
        <v>0</v>
      </c>
      <c r="L4270" s="5" t="n">
        <f aca="false">AND(G4270,H4270,I4270,K4270)</f>
        <v>0</v>
      </c>
      <c r="M4270" s="0" t="n">
        <f aca="false">IF(L4270,1,0)</f>
        <v>0</v>
      </c>
      <c r="N4270" s="0" t="n">
        <f aca="false">E4270*J4270*M4270</f>
        <v>0</v>
      </c>
    </row>
    <row r="4271" customFormat="false" ht="14.25" hidden="false" customHeight="false" outlineLevel="0" collapsed="false">
      <c r="A4271" s="0" t="n">
        <v>4270</v>
      </c>
      <c r="B4271" s="3" t="n">
        <v>45152</v>
      </c>
      <c r="C4271" s="4" t="s">
        <v>26</v>
      </c>
      <c r="D4271" s="0" t="n">
        <v>58</v>
      </c>
      <c r="E4271" s="0" t="n">
        <v>158</v>
      </c>
      <c r="F4271" s="0" t="s">
        <v>29</v>
      </c>
      <c r="G4271" s="5" t="n">
        <f aca="false">OR(C4271="M15",C4271="M10")</f>
        <v>0</v>
      </c>
      <c r="H4271" s="5" t="n">
        <f aca="false">AND(D4271&lt;=7,D4271&gt;=4)</f>
        <v>0</v>
      </c>
      <c r="I4271" s="5" t="n">
        <f aca="false">AND(B4271&gt;=$P$1,B4271&lt;=$Q$1)</f>
        <v>0</v>
      </c>
      <c r="J4271" s="0" t="n">
        <f aca="false">VLOOKUP(D4271,Товар!$A$1:$F$61,5)</f>
        <v>500</v>
      </c>
      <c r="K4271" s="5" t="n">
        <f aca="false">IF(F4271="Поступление",TRUE())</f>
        <v>0</v>
      </c>
      <c r="L4271" s="5" t="n">
        <f aca="false">AND(G4271,H4271,I4271,K4271)</f>
        <v>0</v>
      </c>
      <c r="M4271" s="0" t="n">
        <f aca="false">IF(L4271,1,0)</f>
        <v>0</v>
      </c>
      <c r="N4271" s="0" t="n">
        <f aca="false">E4271*J4271*M4271</f>
        <v>0</v>
      </c>
    </row>
    <row r="4272" customFormat="false" ht="14.25" hidden="false" customHeight="false" outlineLevel="0" collapsed="false">
      <c r="A4272" s="0" t="n">
        <v>4271</v>
      </c>
      <c r="B4272" s="3" t="n">
        <v>45152</v>
      </c>
      <c r="C4272" s="4" t="s">
        <v>26</v>
      </c>
      <c r="D4272" s="0" t="n">
        <v>59</v>
      </c>
      <c r="E4272" s="0" t="n">
        <v>146</v>
      </c>
      <c r="F4272" s="0" t="s">
        <v>29</v>
      </c>
      <c r="G4272" s="5" t="n">
        <f aca="false">OR(C4272="M15",C4272="M10")</f>
        <v>0</v>
      </c>
      <c r="H4272" s="5" t="n">
        <f aca="false">AND(D4272&lt;=7,D4272&gt;=4)</f>
        <v>0</v>
      </c>
      <c r="I4272" s="5" t="n">
        <f aca="false">AND(B4272&gt;=$P$1,B4272&lt;=$Q$1)</f>
        <v>0</v>
      </c>
      <c r="J4272" s="0" t="n">
        <f aca="false">VLOOKUP(D4272,Товар!$A$1:$F$61,5)</f>
        <v>500</v>
      </c>
      <c r="K4272" s="5" t="n">
        <f aca="false">IF(F4272="Поступление",TRUE())</f>
        <v>0</v>
      </c>
      <c r="L4272" s="5" t="n">
        <f aca="false">AND(G4272,H4272,I4272,K4272)</f>
        <v>0</v>
      </c>
      <c r="M4272" s="0" t="n">
        <f aca="false">IF(L4272,1,0)</f>
        <v>0</v>
      </c>
      <c r="N4272" s="0" t="n">
        <f aca="false">E4272*J4272*M4272</f>
        <v>0</v>
      </c>
    </row>
    <row r="4273" customFormat="false" ht="14.25" hidden="false" customHeight="false" outlineLevel="0" collapsed="false">
      <c r="A4273" s="0" t="n">
        <v>4272</v>
      </c>
      <c r="B4273" s="3" t="n">
        <v>45152</v>
      </c>
      <c r="C4273" s="4" t="s">
        <v>26</v>
      </c>
      <c r="D4273" s="0" t="n">
        <v>60</v>
      </c>
      <c r="E4273" s="0" t="n">
        <v>147</v>
      </c>
      <c r="F4273" s="0" t="s">
        <v>29</v>
      </c>
      <c r="G4273" s="5" t="n">
        <f aca="false">OR(C4273="M15",C4273="M10")</f>
        <v>0</v>
      </c>
      <c r="H4273" s="5" t="n">
        <f aca="false">AND(D4273&lt;=7,D4273&gt;=4)</f>
        <v>0</v>
      </c>
      <c r="I4273" s="5" t="n">
        <f aca="false">AND(B4273&gt;=$P$1,B4273&lt;=$Q$1)</f>
        <v>0</v>
      </c>
      <c r="J4273" s="0" t="n">
        <f aca="false">VLOOKUP(D4273,Товар!$A$1:$F$61,5)</f>
        <v>500</v>
      </c>
      <c r="K4273" s="5" t="n">
        <f aca="false">IF(F4273="Поступление",TRUE())</f>
        <v>0</v>
      </c>
      <c r="L4273" s="5" t="n">
        <f aca="false">AND(G4273,H4273,I4273,K4273)</f>
        <v>0</v>
      </c>
      <c r="M4273" s="0" t="n">
        <f aca="false">IF(L4273,1,0)</f>
        <v>0</v>
      </c>
      <c r="N4273" s="0" t="n">
        <f aca="false">E4273*J4273*M4273</f>
        <v>0</v>
      </c>
    </row>
    <row r="4274" customFormat="false" ht="14.25" hidden="false" customHeight="false" outlineLevel="0" collapsed="false">
      <c r="A4274" s="0" t="n">
        <v>4273</v>
      </c>
      <c r="B4274" s="3" t="n">
        <v>45152</v>
      </c>
      <c r="C4274" s="4" t="s">
        <v>27</v>
      </c>
      <c r="D4274" s="0" t="n">
        <v>37</v>
      </c>
      <c r="E4274" s="0" t="n">
        <v>169</v>
      </c>
      <c r="F4274" s="0" t="s">
        <v>29</v>
      </c>
      <c r="G4274" s="5" t="n">
        <f aca="false">OR(C4274="M15",C4274="M10")</f>
        <v>0</v>
      </c>
      <c r="H4274" s="5" t="n">
        <f aca="false">AND(D4274&lt;=7,D4274&gt;=4)</f>
        <v>0</v>
      </c>
      <c r="I4274" s="5" t="n">
        <f aca="false">AND(B4274&gt;=$P$1,B4274&lt;=$Q$1)</f>
        <v>0</v>
      </c>
      <c r="J4274" s="0" t="n">
        <f aca="false">VLOOKUP(D4274,Товар!$A$1:$F$61,5)</f>
        <v>200</v>
      </c>
      <c r="K4274" s="5" t="n">
        <f aca="false">IF(F4274="Поступление",TRUE())</f>
        <v>0</v>
      </c>
      <c r="L4274" s="5" t="n">
        <f aca="false">AND(G4274,H4274,I4274,K4274)</f>
        <v>0</v>
      </c>
      <c r="M4274" s="0" t="n">
        <f aca="false">IF(L4274,1,0)</f>
        <v>0</v>
      </c>
      <c r="N4274" s="0" t="n">
        <f aca="false">E4274*J4274*M4274</f>
        <v>0</v>
      </c>
    </row>
    <row r="4275" customFormat="false" ht="14.25" hidden="false" customHeight="false" outlineLevel="0" collapsed="false">
      <c r="A4275" s="0" t="n">
        <v>4274</v>
      </c>
      <c r="B4275" s="3" t="n">
        <v>45152</v>
      </c>
      <c r="C4275" s="4" t="s">
        <v>27</v>
      </c>
      <c r="D4275" s="0" t="n">
        <v>38</v>
      </c>
      <c r="E4275" s="0" t="n">
        <v>199</v>
      </c>
      <c r="F4275" s="0" t="s">
        <v>29</v>
      </c>
      <c r="G4275" s="5" t="n">
        <f aca="false">OR(C4275="M15",C4275="M10")</f>
        <v>0</v>
      </c>
      <c r="H4275" s="5" t="n">
        <f aca="false">AND(D4275&lt;=7,D4275&gt;=4)</f>
        <v>0</v>
      </c>
      <c r="I4275" s="5" t="n">
        <f aca="false">AND(B4275&gt;=$P$1,B4275&lt;=$Q$1)</f>
        <v>0</v>
      </c>
      <c r="J4275" s="0" t="n">
        <f aca="false">VLOOKUP(D4275,Товар!$A$1:$F$61,5)</f>
        <v>200</v>
      </c>
      <c r="K4275" s="5" t="n">
        <f aca="false">IF(F4275="Поступление",TRUE())</f>
        <v>0</v>
      </c>
      <c r="L4275" s="5" t="n">
        <f aca="false">AND(G4275,H4275,I4275,K4275)</f>
        <v>0</v>
      </c>
      <c r="M4275" s="0" t="n">
        <f aca="false">IF(L4275,1,0)</f>
        <v>0</v>
      </c>
      <c r="N4275" s="0" t="n">
        <f aca="false">E4275*J4275*M4275</f>
        <v>0</v>
      </c>
    </row>
    <row r="4276" customFormat="false" ht="14.25" hidden="false" customHeight="false" outlineLevel="0" collapsed="false">
      <c r="A4276" s="0" t="n">
        <v>4275</v>
      </c>
      <c r="B4276" s="3" t="n">
        <v>45152</v>
      </c>
      <c r="C4276" s="4" t="s">
        <v>27</v>
      </c>
      <c r="D4276" s="0" t="n">
        <v>39</v>
      </c>
      <c r="E4276" s="0" t="n">
        <v>147</v>
      </c>
      <c r="F4276" s="0" t="s">
        <v>29</v>
      </c>
      <c r="G4276" s="5" t="n">
        <f aca="false">OR(C4276="M15",C4276="M10")</f>
        <v>0</v>
      </c>
      <c r="H4276" s="5" t="n">
        <f aca="false">AND(D4276&lt;=7,D4276&gt;=4)</f>
        <v>0</v>
      </c>
      <c r="I4276" s="5" t="n">
        <f aca="false">AND(B4276&gt;=$P$1,B4276&lt;=$Q$1)</f>
        <v>0</v>
      </c>
      <c r="J4276" s="0" t="n">
        <f aca="false">VLOOKUP(D4276,Товар!$A$1:$F$61,5)</f>
        <v>250</v>
      </c>
      <c r="K4276" s="5" t="n">
        <f aca="false">IF(F4276="Поступление",TRUE())</f>
        <v>0</v>
      </c>
      <c r="L4276" s="5" t="n">
        <f aca="false">AND(G4276,H4276,I4276,K4276)</f>
        <v>0</v>
      </c>
      <c r="M4276" s="0" t="n">
        <f aca="false">IF(L4276,1,0)</f>
        <v>0</v>
      </c>
      <c r="N4276" s="0" t="n">
        <f aca="false">E4276*J4276*M4276</f>
        <v>0</v>
      </c>
    </row>
    <row r="4277" customFormat="false" ht="14.25" hidden="false" customHeight="false" outlineLevel="0" collapsed="false">
      <c r="A4277" s="0" t="n">
        <v>4276</v>
      </c>
      <c r="B4277" s="3" t="n">
        <v>45152</v>
      </c>
      <c r="C4277" s="4" t="s">
        <v>27</v>
      </c>
      <c r="D4277" s="0" t="n">
        <v>40</v>
      </c>
      <c r="E4277" s="0" t="n">
        <v>138</v>
      </c>
      <c r="F4277" s="0" t="s">
        <v>29</v>
      </c>
      <c r="G4277" s="5" t="n">
        <f aca="false">OR(C4277="M15",C4277="M10")</f>
        <v>0</v>
      </c>
      <c r="H4277" s="5" t="n">
        <f aca="false">AND(D4277&lt;=7,D4277&gt;=4)</f>
        <v>0</v>
      </c>
      <c r="I4277" s="5" t="n">
        <f aca="false">AND(B4277&gt;=$P$1,B4277&lt;=$Q$1)</f>
        <v>0</v>
      </c>
      <c r="J4277" s="0" t="n">
        <f aca="false">VLOOKUP(D4277,Товар!$A$1:$F$61,5)</f>
        <v>200</v>
      </c>
      <c r="K4277" s="5" t="n">
        <f aca="false">IF(F4277="Поступление",TRUE())</f>
        <v>0</v>
      </c>
      <c r="L4277" s="5" t="n">
        <f aca="false">AND(G4277,H4277,I4277,K4277)</f>
        <v>0</v>
      </c>
      <c r="M4277" s="0" t="n">
        <f aca="false">IF(L4277,1,0)</f>
        <v>0</v>
      </c>
      <c r="N4277" s="0" t="n">
        <f aca="false">E4277*J4277*M4277</f>
        <v>0</v>
      </c>
    </row>
    <row r="4278" customFormat="false" ht="14.25" hidden="false" customHeight="false" outlineLevel="0" collapsed="false">
      <c r="A4278" s="0" t="n">
        <v>4277</v>
      </c>
      <c r="B4278" s="3" t="n">
        <v>45152</v>
      </c>
      <c r="C4278" s="4" t="s">
        <v>27</v>
      </c>
      <c r="D4278" s="0" t="n">
        <v>41</v>
      </c>
      <c r="E4278" s="0" t="n">
        <v>129</v>
      </c>
      <c r="F4278" s="0" t="s">
        <v>29</v>
      </c>
      <c r="G4278" s="5" t="n">
        <f aca="false">OR(C4278="M15",C4278="M10")</f>
        <v>0</v>
      </c>
      <c r="H4278" s="5" t="n">
        <f aca="false">AND(D4278&lt;=7,D4278&gt;=4)</f>
        <v>0</v>
      </c>
      <c r="I4278" s="5" t="n">
        <f aca="false">AND(B4278&gt;=$P$1,B4278&lt;=$Q$1)</f>
        <v>0</v>
      </c>
      <c r="J4278" s="0" t="n">
        <f aca="false">VLOOKUP(D4278,Товар!$A$1:$F$61,5)</f>
        <v>100</v>
      </c>
      <c r="K4278" s="5" t="n">
        <f aca="false">IF(F4278="Поступление",TRUE())</f>
        <v>0</v>
      </c>
      <c r="L4278" s="5" t="n">
        <f aca="false">AND(G4278,H4278,I4278,K4278)</f>
        <v>0</v>
      </c>
      <c r="M4278" s="0" t="n">
        <f aca="false">IF(L4278,1,0)</f>
        <v>0</v>
      </c>
      <c r="N4278" s="0" t="n">
        <f aca="false">E4278*J4278*M4278</f>
        <v>0</v>
      </c>
    </row>
    <row r="4279" customFormat="false" ht="14.25" hidden="false" customHeight="false" outlineLevel="0" collapsed="false">
      <c r="A4279" s="0" t="n">
        <v>4278</v>
      </c>
      <c r="B4279" s="3" t="n">
        <v>45152</v>
      </c>
      <c r="C4279" s="4" t="s">
        <v>27</v>
      </c>
      <c r="D4279" s="0" t="n">
        <v>42</v>
      </c>
      <c r="E4279" s="0" t="n">
        <v>191</v>
      </c>
      <c r="F4279" s="0" t="s">
        <v>29</v>
      </c>
      <c r="G4279" s="5" t="n">
        <f aca="false">OR(C4279="M15",C4279="M10")</f>
        <v>0</v>
      </c>
      <c r="H4279" s="5" t="n">
        <f aca="false">AND(D4279&lt;=7,D4279&gt;=4)</f>
        <v>0</v>
      </c>
      <c r="I4279" s="5" t="n">
        <f aca="false">AND(B4279&gt;=$P$1,B4279&lt;=$Q$1)</f>
        <v>0</v>
      </c>
      <c r="J4279" s="0" t="n">
        <f aca="false">VLOOKUP(D4279,Товар!$A$1:$F$61,5)</f>
        <v>500</v>
      </c>
      <c r="K4279" s="5" t="n">
        <f aca="false">IF(F4279="Поступление",TRUE())</f>
        <v>0</v>
      </c>
      <c r="L4279" s="5" t="n">
        <f aca="false">AND(G4279,H4279,I4279,K4279)</f>
        <v>0</v>
      </c>
      <c r="M4279" s="0" t="n">
        <f aca="false">IF(L4279,1,0)</f>
        <v>0</v>
      </c>
      <c r="N4279" s="0" t="n">
        <f aca="false">E4279*J4279*M4279</f>
        <v>0</v>
      </c>
    </row>
    <row r="4280" customFormat="false" ht="14.25" hidden="false" customHeight="false" outlineLevel="0" collapsed="false">
      <c r="A4280" s="0" t="n">
        <v>4279</v>
      </c>
      <c r="B4280" s="3" t="n">
        <v>45152</v>
      </c>
      <c r="C4280" s="4" t="s">
        <v>27</v>
      </c>
      <c r="D4280" s="0" t="n">
        <v>43</v>
      </c>
      <c r="E4280" s="0" t="n">
        <v>155</v>
      </c>
      <c r="F4280" s="0" t="s">
        <v>29</v>
      </c>
      <c r="G4280" s="5" t="n">
        <f aca="false">OR(C4280="M15",C4280="M10")</f>
        <v>0</v>
      </c>
      <c r="H4280" s="5" t="n">
        <f aca="false">AND(D4280&lt;=7,D4280&gt;=4)</f>
        <v>0</v>
      </c>
      <c r="I4280" s="5" t="n">
        <f aca="false">AND(B4280&gt;=$P$1,B4280&lt;=$Q$1)</f>
        <v>0</v>
      </c>
      <c r="J4280" s="0" t="n">
        <f aca="false">VLOOKUP(D4280,Товар!$A$1:$F$61,5)</f>
        <v>120</v>
      </c>
      <c r="K4280" s="5" t="n">
        <f aca="false">IF(F4280="Поступление",TRUE())</f>
        <v>0</v>
      </c>
      <c r="L4280" s="5" t="n">
        <f aca="false">AND(G4280,H4280,I4280,K4280)</f>
        <v>0</v>
      </c>
      <c r="M4280" s="0" t="n">
        <f aca="false">IF(L4280,1,0)</f>
        <v>0</v>
      </c>
      <c r="N4280" s="0" t="n">
        <f aca="false">E4280*J4280*M4280</f>
        <v>0</v>
      </c>
    </row>
    <row r="4281" customFormat="false" ht="14.25" hidden="false" customHeight="false" outlineLevel="0" collapsed="false">
      <c r="A4281" s="0" t="n">
        <v>4280</v>
      </c>
      <c r="B4281" s="3" t="n">
        <v>45152</v>
      </c>
      <c r="C4281" s="4" t="s">
        <v>27</v>
      </c>
      <c r="D4281" s="0" t="n">
        <v>44</v>
      </c>
      <c r="E4281" s="0" t="n">
        <v>143</v>
      </c>
      <c r="F4281" s="0" t="s">
        <v>29</v>
      </c>
      <c r="G4281" s="5" t="n">
        <f aca="false">OR(C4281="M15",C4281="M10")</f>
        <v>0</v>
      </c>
      <c r="H4281" s="5" t="n">
        <f aca="false">AND(D4281&lt;=7,D4281&gt;=4)</f>
        <v>0</v>
      </c>
      <c r="I4281" s="5" t="n">
        <f aca="false">AND(B4281&gt;=$P$1,B4281&lt;=$Q$1)</f>
        <v>0</v>
      </c>
      <c r="J4281" s="0" t="n">
        <f aca="false">VLOOKUP(D4281,Товар!$A$1:$F$61,5)</f>
        <v>200</v>
      </c>
      <c r="K4281" s="5" t="n">
        <f aca="false">IF(F4281="Поступление",TRUE())</f>
        <v>0</v>
      </c>
      <c r="L4281" s="5" t="n">
        <f aca="false">AND(G4281,H4281,I4281,K4281)</f>
        <v>0</v>
      </c>
      <c r="M4281" s="0" t="n">
        <f aca="false">IF(L4281,1,0)</f>
        <v>0</v>
      </c>
      <c r="N4281" s="0" t="n">
        <f aca="false">E4281*J4281*M4281</f>
        <v>0</v>
      </c>
    </row>
    <row r="4282" customFormat="false" ht="14.25" hidden="false" customHeight="false" outlineLevel="0" collapsed="false">
      <c r="A4282" s="0" t="n">
        <v>4281</v>
      </c>
      <c r="B4282" s="3" t="n">
        <v>45152</v>
      </c>
      <c r="C4282" s="4" t="s">
        <v>27</v>
      </c>
      <c r="D4282" s="0" t="n">
        <v>45</v>
      </c>
      <c r="E4282" s="0" t="n">
        <v>178</v>
      </c>
      <c r="F4282" s="0" t="s">
        <v>29</v>
      </c>
      <c r="G4282" s="5" t="n">
        <f aca="false">OR(C4282="M15",C4282="M10")</f>
        <v>0</v>
      </c>
      <c r="H4282" s="5" t="n">
        <f aca="false">AND(D4282&lt;=7,D4282&gt;=4)</f>
        <v>0</v>
      </c>
      <c r="I4282" s="5" t="n">
        <f aca="false">AND(B4282&gt;=$P$1,B4282&lt;=$Q$1)</f>
        <v>0</v>
      </c>
      <c r="J4282" s="0" t="n">
        <f aca="false">VLOOKUP(D4282,Товар!$A$1:$F$61,5)</f>
        <v>200</v>
      </c>
      <c r="K4282" s="5" t="n">
        <f aca="false">IF(F4282="Поступление",TRUE())</f>
        <v>0</v>
      </c>
      <c r="L4282" s="5" t="n">
        <f aca="false">AND(G4282,H4282,I4282,K4282)</f>
        <v>0</v>
      </c>
      <c r="M4282" s="0" t="n">
        <f aca="false">IF(L4282,1,0)</f>
        <v>0</v>
      </c>
      <c r="N4282" s="0" t="n">
        <f aca="false">E4282*J4282*M4282</f>
        <v>0</v>
      </c>
    </row>
    <row r="4283" customFormat="false" ht="14.25" hidden="false" customHeight="false" outlineLevel="0" collapsed="false">
      <c r="A4283" s="0" t="n">
        <v>4282</v>
      </c>
      <c r="B4283" s="3" t="n">
        <v>45152</v>
      </c>
      <c r="C4283" s="4" t="s">
        <v>27</v>
      </c>
      <c r="D4283" s="0" t="n">
        <v>46</v>
      </c>
      <c r="E4283" s="0" t="n">
        <v>146</v>
      </c>
      <c r="F4283" s="0" t="s">
        <v>29</v>
      </c>
      <c r="G4283" s="5" t="n">
        <f aca="false">OR(C4283="M15",C4283="M10")</f>
        <v>0</v>
      </c>
      <c r="H4283" s="5" t="n">
        <f aca="false">AND(D4283&lt;=7,D4283&gt;=4)</f>
        <v>0</v>
      </c>
      <c r="I4283" s="5" t="n">
        <f aca="false">AND(B4283&gt;=$P$1,B4283&lt;=$Q$1)</f>
        <v>0</v>
      </c>
      <c r="J4283" s="0" t="n">
        <f aca="false">VLOOKUP(D4283,Товар!$A$1:$F$61,5)</f>
        <v>300</v>
      </c>
      <c r="K4283" s="5" t="n">
        <f aca="false">IF(F4283="Поступление",TRUE())</f>
        <v>0</v>
      </c>
      <c r="L4283" s="5" t="n">
        <f aca="false">AND(G4283,H4283,I4283,K4283)</f>
        <v>0</v>
      </c>
      <c r="M4283" s="0" t="n">
        <f aca="false">IF(L4283,1,0)</f>
        <v>0</v>
      </c>
      <c r="N4283" s="0" t="n">
        <f aca="false">E4283*J4283*M4283</f>
        <v>0</v>
      </c>
    </row>
    <row r="4284" customFormat="false" ht="14.25" hidden="false" customHeight="false" outlineLevel="0" collapsed="false">
      <c r="A4284" s="0" t="n">
        <v>4283</v>
      </c>
      <c r="B4284" s="3" t="n">
        <v>45152</v>
      </c>
      <c r="C4284" s="4" t="s">
        <v>27</v>
      </c>
      <c r="D4284" s="0" t="n">
        <v>47</v>
      </c>
      <c r="E4284" s="0" t="n">
        <v>128</v>
      </c>
      <c r="F4284" s="0" t="s">
        <v>29</v>
      </c>
      <c r="G4284" s="5" t="n">
        <f aca="false">OR(C4284="M15",C4284="M10")</f>
        <v>0</v>
      </c>
      <c r="H4284" s="5" t="n">
        <f aca="false">AND(D4284&lt;=7,D4284&gt;=4)</f>
        <v>0</v>
      </c>
      <c r="I4284" s="5" t="n">
        <f aca="false">AND(B4284&gt;=$P$1,B4284&lt;=$Q$1)</f>
        <v>0</v>
      </c>
      <c r="J4284" s="0" t="n">
        <f aca="false">VLOOKUP(D4284,Товар!$A$1:$F$61,5)</f>
        <v>300</v>
      </c>
      <c r="K4284" s="5" t="n">
        <f aca="false">IF(F4284="Поступление",TRUE())</f>
        <v>0</v>
      </c>
      <c r="L4284" s="5" t="n">
        <f aca="false">AND(G4284,H4284,I4284,K4284)</f>
        <v>0</v>
      </c>
      <c r="M4284" s="0" t="n">
        <f aca="false">IF(L4284,1,0)</f>
        <v>0</v>
      </c>
      <c r="N4284" s="0" t="n">
        <f aca="false">E4284*J4284*M4284</f>
        <v>0</v>
      </c>
    </row>
    <row r="4285" customFormat="false" ht="14.25" hidden="false" customHeight="false" outlineLevel="0" collapsed="false">
      <c r="A4285" s="0" t="n">
        <v>4284</v>
      </c>
      <c r="B4285" s="3" t="n">
        <v>45152</v>
      </c>
      <c r="C4285" s="4" t="s">
        <v>27</v>
      </c>
      <c r="D4285" s="0" t="n">
        <v>48</v>
      </c>
      <c r="E4285" s="0" t="n">
        <v>191</v>
      </c>
      <c r="F4285" s="0" t="s">
        <v>29</v>
      </c>
      <c r="G4285" s="5" t="n">
        <f aca="false">OR(C4285="M15",C4285="M10")</f>
        <v>0</v>
      </c>
      <c r="H4285" s="5" t="n">
        <f aca="false">AND(D4285&lt;=7,D4285&gt;=4)</f>
        <v>0</v>
      </c>
      <c r="I4285" s="5" t="n">
        <f aca="false">AND(B4285&gt;=$P$1,B4285&lt;=$Q$1)</f>
        <v>0</v>
      </c>
      <c r="J4285" s="0" t="n">
        <f aca="false">VLOOKUP(D4285,Товар!$A$1:$F$61,5)</f>
        <v>300</v>
      </c>
      <c r="K4285" s="5" t="n">
        <f aca="false">IF(F4285="Поступление",TRUE())</f>
        <v>0</v>
      </c>
      <c r="L4285" s="5" t="n">
        <f aca="false">AND(G4285,H4285,I4285,K4285)</f>
        <v>0</v>
      </c>
      <c r="M4285" s="0" t="n">
        <f aca="false">IF(L4285,1,0)</f>
        <v>0</v>
      </c>
      <c r="N4285" s="0" t="n">
        <f aca="false">E4285*J4285*M4285</f>
        <v>0</v>
      </c>
    </row>
    <row r="4286" customFormat="false" ht="14.25" hidden="false" customHeight="false" outlineLevel="0" collapsed="false">
      <c r="A4286" s="0" t="n">
        <v>4285</v>
      </c>
      <c r="B4286" s="3" t="n">
        <v>45152</v>
      </c>
      <c r="C4286" s="4" t="s">
        <v>27</v>
      </c>
      <c r="D4286" s="0" t="n">
        <v>49</v>
      </c>
      <c r="E4286" s="0" t="n">
        <v>165</v>
      </c>
      <c r="F4286" s="0" t="s">
        <v>29</v>
      </c>
      <c r="G4286" s="5" t="n">
        <f aca="false">OR(C4286="M15",C4286="M10")</f>
        <v>0</v>
      </c>
      <c r="H4286" s="5" t="n">
        <f aca="false">AND(D4286&lt;=7,D4286&gt;=4)</f>
        <v>0</v>
      </c>
      <c r="I4286" s="5" t="n">
        <f aca="false">AND(B4286&gt;=$P$1,B4286&lt;=$Q$1)</f>
        <v>0</v>
      </c>
      <c r="J4286" s="0" t="n">
        <f aca="false">VLOOKUP(D4286,Товар!$A$1:$F$61,5)</f>
        <v>250</v>
      </c>
      <c r="K4286" s="5" t="n">
        <f aca="false">IF(F4286="Поступление",TRUE())</f>
        <v>0</v>
      </c>
      <c r="L4286" s="5" t="n">
        <f aca="false">AND(G4286,H4286,I4286,K4286)</f>
        <v>0</v>
      </c>
      <c r="M4286" s="0" t="n">
        <f aca="false">IF(L4286,1,0)</f>
        <v>0</v>
      </c>
      <c r="N4286" s="0" t="n">
        <f aca="false">E4286*J4286*M4286</f>
        <v>0</v>
      </c>
    </row>
    <row r="4287" customFormat="false" ht="14.25" hidden="false" customHeight="false" outlineLevel="0" collapsed="false">
      <c r="A4287" s="0" t="n">
        <v>4286</v>
      </c>
      <c r="B4287" s="3" t="n">
        <v>45152</v>
      </c>
      <c r="C4287" s="4" t="s">
        <v>27</v>
      </c>
      <c r="D4287" s="0" t="n">
        <v>50</v>
      </c>
      <c r="E4287" s="0" t="n">
        <v>167</v>
      </c>
      <c r="F4287" s="0" t="s">
        <v>29</v>
      </c>
      <c r="G4287" s="5" t="n">
        <f aca="false">OR(C4287="M15",C4287="M10")</f>
        <v>0</v>
      </c>
      <c r="H4287" s="5" t="n">
        <f aca="false">AND(D4287&lt;=7,D4287&gt;=4)</f>
        <v>0</v>
      </c>
      <c r="I4287" s="5" t="n">
        <f aca="false">AND(B4287&gt;=$P$1,B4287&lt;=$Q$1)</f>
        <v>0</v>
      </c>
      <c r="J4287" s="0" t="n">
        <f aca="false">VLOOKUP(D4287,Товар!$A$1:$F$61,5)</f>
        <v>250</v>
      </c>
      <c r="K4287" s="5" t="n">
        <f aca="false">IF(F4287="Поступление",TRUE())</f>
        <v>0</v>
      </c>
      <c r="L4287" s="5" t="n">
        <f aca="false">AND(G4287,H4287,I4287,K4287)</f>
        <v>0</v>
      </c>
      <c r="M4287" s="0" t="n">
        <f aca="false">IF(L4287,1,0)</f>
        <v>0</v>
      </c>
      <c r="N4287" s="0" t="n">
        <f aca="false">E4287*J4287*M4287</f>
        <v>0</v>
      </c>
    </row>
    <row r="4288" customFormat="false" ht="14.25" hidden="false" customHeight="false" outlineLevel="0" collapsed="false">
      <c r="A4288" s="0" t="n">
        <v>4287</v>
      </c>
      <c r="B4288" s="3" t="n">
        <v>45152</v>
      </c>
      <c r="C4288" s="4" t="s">
        <v>27</v>
      </c>
      <c r="D4288" s="0" t="n">
        <v>51</v>
      </c>
      <c r="E4288" s="0" t="n">
        <v>132</v>
      </c>
      <c r="F4288" s="0" t="s">
        <v>29</v>
      </c>
      <c r="G4288" s="5" t="n">
        <f aca="false">OR(C4288="M15",C4288="M10")</f>
        <v>0</v>
      </c>
      <c r="H4288" s="5" t="n">
        <f aca="false">AND(D4288&lt;=7,D4288&gt;=4)</f>
        <v>0</v>
      </c>
      <c r="I4288" s="5" t="n">
        <f aca="false">AND(B4288&gt;=$P$1,B4288&lt;=$Q$1)</f>
        <v>0</v>
      </c>
      <c r="J4288" s="0" t="n">
        <f aca="false">VLOOKUP(D4288,Товар!$A$1:$F$61,5)</f>
        <v>250</v>
      </c>
      <c r="K4288" s="5" t="n">
        <f aca="false">IF(F4288="Поступление",TRUE())</f>
        <v>0</v>
      </c>
      <c r="L4288" s="5" t="n">
        <f aca="false">AND(G4288,H4288,I4288,K4288)</f>
        <v>0</v>
      </c>
      <c r="M4288" s="0" t="n">
        <f aca="false">IF(L4288,1,0)</f>
        <v>0</v>
      </c>
      <c r="N4288" s="0" t="n">
        <f aca="false">E4288*J4288*M4288</f>
        <v>0</v>
      </c>
    </row>
    <row r="4289" customFormat="false" ht="14.25" hidden="false" customHeight="false" outlineLevel="0" collapsed="false">
      <c r="A4289" s="0" t="n">
        <v>4288</v>
      </c>
      <c r="B4289" s="3" t="n">
        <v>45152</v>
      </c>
      <c r="C4289" s="4" t="s">
        <v>27</v>
      </c>
      <c r="D4289" s="0" t="n">
        <v>52</v>
      </c>
      <c r="E4289" s="0" t="n">
        <v>105</v>
      </c>
      <c r="F4289" s="0" t="s">
        <v>29</v>
      </c>
      <c r="G4289" s="5" t="n">
        <f aca="false">OR(C4289="M15",C4289="M10")</f>
        <v>0</v>
      </c>
      <c r="H4289" s="5" t="n">
        <f aca="false">AND(D4289&lt;=7,D4289&gt;=4)</f>
        <v>0</v>
      </c>
      <c r="I4289" s="5" t="n">
        <f aca="false">AND(B4289&gt;=$P$1,B4289&lt;=$Q$1)</f>
        <v>0</v>
      </c>
      <c r="J4289" s="0" t="n">
        <f aca="false">VLOOKUP(D4289,Товар!$A$1:$F$61,5)</f>
        <v>200</v>
      </c>
      <c r="K4289" s="5" t="n">
        <f aca="false">IF(F4289="Поступление",TRUE())</f>
        <v>0</v>
      </c>
      <c r="L4289" s="5" t="n">
        <f aca="false">AND(G4289,H4289,I4289,K4289)</f>
        <v>0</v>
      </c>
      <c r="M4289" s="0" t="n">
        <f aca="false">IF(L4289,1,0)</f>
        <v>0</v>
      </c>
      <c r="N4289" s="0" t="n">
        <f aca="false">E4289*J4289*M4289</f>
        <v>0</v>
      </c>
    </row>
    <row r="4290" customFormat="false" ht="14.25" hidden="false" customHeight="false" outlineLevel="0" collapsed="false">
      <c r="A4290" s="0" t="n">
        <v>4289</v>
      </c>
      <c r="B4290" s="3" t="n">
        <v>45152</v>
      </c>
      <c r="C4290" s="4" t="s">
        <v>27</v>
      </c>
      <c r="D4290" s="0" t="n">
        <v>53</v>
      </c>
      <c r="E4290" s="0" t="n">
        <v>114</v>
      </c>
      <c r="F4290" s="0" t="s">
        <v>29</v>
      </c>
      <c r="G4290" s="5" t="n">
        <f aca="false">OR(C4290="M15",C4290="M10")</f>
        <v>0</v>
      </c>
      <c r="H4290" s="5" t="n">
        <f aca="false">AND(D4290&lt;=7,D4290&gt;=4)</f>
        <v>0</v>
      </c>
      <c r="I4290" s="5" t="n">
        <f aca="false">AND(B4290&gt;=$P$1,B4290&lt;=$Q$1)</f>
        <v>0</v>
      </c>
      <c r="J4290" s="0" t="n">
        <f aca="false">VLOOKUP(D4290,Товар!$A$1:$F$61,5)</f>
        <v>400</v>
      </c>
      <c r="K4290" s="5" t="n">
        <f aca="false">IF(F4290="Поступление",TRUE())</f>
        <v>0</v>
      </c>
      <c r="L4290" s="5" t="n">
        <f aca="false">AND(G4290,H4290,I4290,K4290)</f>
        <v>0</v>
      </c>
      <c r="M4290" s="0" t="n">
        <f aca="false">IF(L4290,1,0)</f>
        <v>0</v>
      </c>
      <c r="N4290" s="0" t="n">
        <f aca="false">E4290*J4290*M4290</f>
        <v>0</v>
      </c>
    </row>
    <row r="4291" customFormat="false" ht="14.25" hidden="false" customHeight="false" outlineLevel="0" collapsed="false">
      <c r="A4291" s="0" t="n">
        <v>4290</v>
      </c>
      <c r="B4291" s="3" t="n">
        <v>45152</v>
      </c>
      <c r="C4291" s="4" t="s">
        <v>27</v>
      </c>
      <c r="D4291" s="0" t="n">
        <v>54</v>
      </c>
      <c r="E4291" s="0" t="n">
        <v>192</v>
      </c>
      <c r="F4291" s="0" t="s">
        <v>29</v>
      </c>
      <c r="G4291" s="5" t="n">
        <f aca="false">OR(C4291="M15",C4291="M10")</f>
        <v>0</v>
      </c>
      <c r="H4291" s="5" t="n">
        <f aca="false">AND(D4291&lt;=7,D4291&gt;=4)</f>
        <v>0</v>
      </c>
      <c r="I4291" s="5" t="n">
        <f aca="false">AND(B4291&gt;=$P$1,B4291&lt;=$Q$1)</f>
        <v>0</v>
      </c>
      <c r="J4291" s="0" t="n">
        <f aca="false">VLOOKUP(D4291,Товар!$A$1:$F$61,5)</f>
        <v>300</v>
      </c>
      <c r="K4291" s="5" t="n">
        <f aca="false">IF(F4291="Поступление",TRUE())</f>
        <v>0</v>
      </c>
      <c r="L4291" s="5" t="n">
        <f aca="false">AND(G4291,H4291,I4291,K4291)</f>
        <v>0</v>
      </c>
      <c r="M4291" s="0" t="n">
        <f aca="false">IF(L4291,1,0)</f>
        <v>0</v>
      </c>
      <c r="N4291" s="0" t="n">
        <f aca="false">E4291*J4291*M4291</f>
        <v>0</v>
      </c>
    </row>
    <row r="4292" customFormat="false" ht="14.25" hidden="false" customHeight="false" outlineLevel="0" collapsed="false">
      <c r="A4292" s="0" t="n">
        <v>4291</v>
      </c>
      <c r="B4292" s="3" t="n">
        <v>45152</v>
      </c>
      <c r="C4292" s="4" t="s">
        <v>27</v>
      </c>
      <c r="D4292" s="0" t="n">
        <v>55</v>
      </c>
      <c r="E4292" s="0" t="n">
        <v>145</v>
      </c>
      <c r="F4292" s="0" t="s">
        <v>29</v>
      </c>
      <c r="G4292" s="5" t="n">
        <f aca="false">OR(C4292="M15",C4292="M10")</f>
        <v>0</v>
      </c>
      <c r="H4292" s="5" t="n">
        <f aca="false">AND(D4292&lt;=7,D4292&gt;=4)</f>
        <v>0</v>
      </c>
      <c r="I4292" s="5" t="n">
        <f aca="false">AND(B4292&gt;=$P$1,B4292&lt;=$Q$1)</f>
        <v>0</v>
      </c>
      <c r="J4292" s="0" t="n">
        <f aca="false">VLOOKUP(D4292,Товар!$A$1:$F$61,5)</f>
        <v>300</v>
      </c>
      <c r="K4292" s="5" t="n">
        <f aca="false">IF(F4292="Поступление",TRUE())</f>
        <v>0</v>
      </c>
      <c r="L4292" s="5" t="n">
        <f aca="false">AND(G4292,H4292,I4292,K4292)</f>
        <v>0</v>
      </c>
      <c r="M4292" s="0" t="n">
        <f aca="false">IF(L4292,1,0)</f>
        <v>0</v>
      </c>
      <c r="N4292" s="0" t="n">
        <f aca="false">E4292*J4292*M4292</f>
        <v>0</v>
      </c>
    </row>
    <row r="4293" customFormat="false" ht="14.25" hidden="false" customHeight="false" outlineLevel="0" collapsed="false">
      <c r="A4293" s="0" t="n">
        <v>4292</v>
      </c>
      <c r="B4293" s="3" t="n">
        <v>45152</v>
      </c>
      <c r="C4293" s="4" t="s">
        <v>27</v>
      </c>
      <c r="D4293" s="0" t="n">
        <v>56</v>
      </c>
      <c r="E4293" s="0" t="n">
        <v>163</v>
      </c>
      <c r="F4293" s="0" t="s">
        <v>29</v>
      </c>
      <c r="G4293" s="5" t="n">
        <f aca="false">OR(C4293="M15",C4293="M10")</f>
        <v>0</v>
      </c>
      <c r="H4293" s="5" t="n">
        <f aca="false">AND(D4293&lt;=7,D4293&gt;=4)</f>
        <v>0</v>
      </c>
      <c r="I4293" s="5" t="n">
        <f aca="false">AND(B4293&gt;=$P$1,B4293&lt;=$Q$1)</f>
        <v>0</v>
      </c>
      <c r="J4293" s="0" t="n">
        <f aca="false">VLOOKUP(D4293,Товар!$A$1:$F$61,5)</f>
        <v>1</v>
      </c>
      <c r="K4293" s="5" t="n">
        <f aca="false">IF(F4293="Поступление",TRUE())</f>
        <v>0</v>
      </c>
      <c r="L4293" s="5" t="n">
        <f aca="false">AND(G4293,H4293,I4293,K4293)</f>
        <v>0</v>
      </c>
      <c r="M4293" s="0" t="n">
        <f aca="false">IF(L4293,1,0)</f>
        <v>0</v>
      </c>
      <c r="N4293" s="0" t="n">
        <f aca="false">E4293*J4293*M4293</f>
        <v>0</v>
      </c>
    </row>
    <row r="4294" customFormat="false" ht="14.25" hidden="false" customHeight="false" outlineLevel="0" collapsed="false">
      <c r="A4294" s="0" t="n">
        <v>4293</v>
      </c>
      <c r="B4294" s="3" t="n">
        <v>45152</v>
      </c>
      <c r="C4294" s="4" t="s">
        <v>27</v>
      </c>
      <c r="D4294" s="0" t="n">
        <v>57</v>
      </c>
      <c r="E4294" s="0" t="n">
        <v>128</v>
      </c>
      <c r="F4294" s="0" t="s">
        <v>29</v>
      </c>
      <c r="G4294" s="5" t="n">
        <f aca="false">OR(C4294="M15",C4294="M10")</f>
        <v>0</v>
      </c>
      <c r="H4294" s="5" t="n">
        <f aca="false">AND(D4294&lt;=7,D4294&gt;=4)</f>
        <v>0</v>
      </c>
      <c r="I4294" s="5" t="n">
        <f aca="false">AND(B4294&gt;=$P$1,B4294&lt;=$Q$1)</f>
        <v>0</v>
      </c>
      <c r="J4294" s="0" t="n">
        <f aca="false">VLOOKUP(D4294,Товар!$A$1:$F$61,5)</f>
        <v>1</v>
      </c>
      <c r="K4294" s="5" t="n">
        <f aca="false">IF(F4294="Поступление",TRUE())</f>
        <v>0</v>
      </c>
      <c r="L4294" s="5" t="n">
        <f aca="false">AND(G4294,H4294,I4294,K4294)</f>
        <v>0</v>
      </c>
      <c r="M4294" s="0" t="n">
        <f aca="false">IF(L4294,1,0)</f>
        <v>0</v>
      </c>
      <c r="N4294" s="0" t="n">
        <f aca="false">E4294*J4294*M4294</f>
        <v>0</v>
      </c>
    </row>
    <row r="4295" customFormat="false" ht="14.25" hidden="false" customHeight="false" outlineLevel="0" collapsed="false">
      <c r="A4295" s="0" t="n">
        <v>4294</v>
      </c>
      <c r="B4295" s="3" t="n">
        <v>45152</v>
      </c>
      <c r="C4295" s="4" t="s">
        <v>27</v>
      </c>
      <c r="D4295" s="0" t="n">
        <v>58</v>
      </c>
      <c r="E4295" s="0" t="n">
        <v>145</v>
      </c>
      <c r="F4295" s="0" t="s">
        <v>29</v>
      </c>
      <c r="G4295" s="5" t="n">
        <f aca="false">OR(C4295="M15",C4295="M10")</f>
        <v>0</v>
      </c>
      <c r="H4295" s="5" t="n">
        <f aca="false">AND(D4295&lt;=7,D4295&gt;=4)</f>
        <v>0</v>
      </c>
      <c r="I4295" s="5" t="n">
        <f aca="false">AND(B4295&gt;=$P$1,B4295&lt;=$Q$1)</f>
        <v>0</v>
      </c>
      <c r="J4295" s="0" t="n">
        <f aca="false">VLOOKUP(D4295,Товар!$A$1:$F$61,5)</f>
        <v>500</v>
      </c>
      <c r="K4295" s="5" t="n">
        <f aca="false">IF(F4295="Поступление",TRUE())</f>
        <v>0</v>
      </c>
      <c r="L4295" s="5" t="n">
        <f aca="false">AND(G4295,H4295,I4295,K4295)</f>
        <v>0</v>
      </c>
      <c r="M4295" s="0" t="n">
        <f aca="false">IF(L4295,1,0)</f>
        <v>0</v>
      </c>
      <c r="N4295" s="0" t="n">
        <f aca="false">E4295*J4295*M4295</f>
        <v>0</v>
      </c>
    </row>
    <row r="4296" customFormat="false" ht="14.25" hidden="false" customHeight="false" outlineLevel="0" collapsed="false">
      <c r="A4296" s="0" t="n">
        <v>4295</v>
      </c>
      <c r="B4296" s="3" t="n">
        <v>45152</v>
      </c>
      <c r="C4296" s="4" t="s">
        <v>27</v>
      </c>
      <c r="D4296" s="0" t="n">
        <v>59</v>
      </c>
      <c r="E4296" s="0" t="n">
        <v>138</v>
      </c>
      <c r="F4296" s="0" t="s">
        <v>29</v>
      </c>
      <c r="G4296" s="5" t="n">
        <f aca="false">OR(C4296="M15",C4296="M10")</f>
        <v>0</v>
      </c>
      <c r="H4296" s="5" t="n">
        <f aca="false">AND(D4296&lt;=7,D4296&gt;=4)</f>
        <v>0</v>
      </c>
      <c r="I4296" s="5" t="n">
        <f aca="false">AND(B4296&gt;=$P$1,B4296&lt;=$Q$1)</f>
        <v>0</v>
      </c>
      <c r="J4296" s="0" t="n">
        <f aca="false">VLOOKUP(D4296,Товар!$A$1:$F$61,5)</f>
        <v>500</v>
      </c>
      <c r="K4296" s="5" t="n">
        <f aca="false">IF(F4296="Поступление",TRUE())</f>
        <v>0</v>
      </c>
      <c r="L4296" s="5" t="n">
        <f aca="false">AND(G4296,H4296,I4296,K4296)</f>
        <v>0</v>
      </c>
      <c r="M4296" s="0" t="n">
        <f aca="false">IF(L4296,1,0)</f>
        <v>0</v>
      </c>
      <c r="N4296" s="0" t="n">
        <f aca="false">E4296*J4296*M4296</f>
        <v>0</v>
      </c>
    </row>
    <row r="4297" customFormat="false" ht="14.25" hidden="false" customHeight="false" outlineLevel="0" collapsed="false">
      <c r="A4297" s="0" t="n">
        <v>4296</v>
      </c>
      <c r="B4297" s="3" t="n">
        <v>45152</v>
      </c>
      <c r="C4297" s="4" t="s">
        <v>27</v>
      </c>
      <c r="D4297" s="0" t="n">
        <v>60</v>
      </c>
      <c r="E4297" s="0" t="n">
        <v>164</v>
      </c>
      <c r="F4297" s="0" t="s">
        <v>29</v>
      </c>
      <c r="G4297" s="5" t="n">
        <f aca="false">OR(C4297="M15",C4297="M10")</f>
        <v>0</v>
      </c>
      <c r="H4297" s="5" t="n">
        <f aca="false">AND(D4297&lt;=7,D4297&gt;=4)</f>
        <v>0</v>
      </c>
      <c r="I4297" s="5" t="n">
        <f aca="false">AND(B4297&gt;=$P$1,B4297&lt;=$Q$1)</f>
        <v>0</v>
      </c>
      <c r="J4297" s="0" t="n">
        <f aca="false">VLOOKUP(D4297,Товар!$A$1:$F$61,5)</f>
        <v>500</v>
      </c>
      <c r="K4297" s="5" t="n">
        <f aca="false">IF(F4297="Поступление",TRUE())</f>
        <v>0</v>
      </c>
      <c r="L4297" s="5" t="n">
        <f aca="false">AND(G4297,H4297,I4297,K4297)</f>
        <v>0</v>
      </c>
      <c r="M4297" s="0" t="n">
        <f aca="false">IF(L4297,1,0)</f>
        <v>0</v>
      </c>
      <c r="N4297" s="0" t="n">
        <f aca="false">E4297*J4297*M4297</f>
        <v>0</v>
      </c>
    </row>
    <row r="4298" customFormat="false" ht="14.25" hidden="false" customHeight="false" outlineLevel="0" collapsed="false">
      <c r="A4298" s="0" t="n">
        <v>4297</v>
      </c>
      <c r="B4298" s="3" t="n">
        <v>45152</v>
      </c>
      <c r="C4298" s="4" t="s">
        <v>28</v>
      </c>
      <c r="D4298" s="0" t="n">
        <v>37</v>
      </c>
      <c r="E4298" s="0" t="n">
        <v>176</v>
      </c>
      <c r="F4298" s="0" t="s">
        <v>29</v>
      </c>
      <c r="G4298" s="5" t="n">
        <f aca="false">OR(C4298="M15",C4298="M10")</f>
        <v>0</v>
      </c>
      <c r="H4298" s="5" t="n">
        <f aca="false">AND(D4298&lt;=7,D4298&gt;=4)</f>
        <v>0</v>
      </c>
      <c r="I4298" s="5" t="n">
        <f aca="false">AND(B4298&gt;=$P$1,B4298&lt;=$Q$1)</f>
        <v>0</v>
      </c>
      <c r="J4298" s="0" t="n">
        <f aca="false">VLOOKUP(D4298,Товар!$A$1:$F$61,5)</f>
        <v>200</v>
      </c>
      <c r="K4298" s="5" t="n">
        <f aca="false">IF(F4298="Поступление",TRUE())</f>
        <v>0</v>
      </c>
      <c r="L4298" s="5" t="n">
        <f aca="false">AND(G4298,H4298,I4298,K4298)</f>
        <v>0</v>
      </c>
      <c r="M4298" s="0" t="n">
        <f aca="false">IF(L4298,1,0)</f>
        <v>0</v>
      </c>
      <c r="N4298" s="0" t="n">
        <f aca="false">E4298*J4298*M4298</f>
        <v>0</v>
      </c>
    </row>
    <row r="4299" customFormat="false" ht="14.25" hidden="false" customHeight="false" outlineLevel="0" collapsed="false">
      <c r="A4299" s="0" t="n">
        <v>4298</v>
      </c>
      <c r="B4299" s="3" t="n">
        <v>45152</v>
      </c>
      <c r="C4299" s="4" t="s">
        <v>28</v>
      </c>
      <c r="D4299" s="0" t="n">
        <v>38</v>
      </c>
      <c r="E4299" s="0" t="n">
        <v>128</v>
      </c>
      <c r="F4299" s="0" t="s">
        <v>29</v>
      </c>
      <c r="G4299" s="5" t="n">
        <f aca="false">OR(C4299="M15",C4299="M10")</f>
        <v>0</v>
      </c>
      <c r="H4299" s="5" t="n">
        <f aca="false">AND(D4299&lt;=7,D4299&gt;=4)</f>
        <v>0</v>
      </c>
      <c r="I4299" s="5" t="n">
        <f aca="false">AND(B4299&gt;=$P$1,B4299&lt;=$Q$1)</f>
        <v>0</v>
      </c>
      <c r="J4299" s="0" t="n">
        <f aca="false">VLOOKUP(D4299,Товар!$A$1:$F$61,5)</f>
        <v>200</v>
      </c>
      <c r="K4299" s="5" t="n">
        <f aca="false">IF(F4299="Поступление",TRUE())</f>
        <v>0</v>
      </c>
      <c r="L4299" s="5" t="n">
        <f aca="false">AND(G4299,H4299,I4299,K4299)</f>
        <v>0</v>
      </c>
      <c r="M4299" s="0" t="n">
        <f aca="false">IF(L4299,1,0)</f>
        <v>0</v>
      </c>
      <c r="N4299" s="0" t="n">
        <f aca="false">E4299*J4299*M4299</f>
        <v>0</v>
      </c>
    </row>
    <row r="4300" customFormat="false" ht="14.25" hidden="false" customHeight="false" outlineLevel="0" collapsed="false">
      <c r="A4300" s="0" t="n">
        <v>4299</v>
      </c>
      <c r="B4300" s="3" t="n">
        <v>45152</v>
      </c>
      <c r="C4300" s="4" t="s">
        <v>28</v>
      </c>
      <c r="D4300" s="0" t="n">
        <v>39</v>
      </c>
      <c r="E4300" s="0" t="n">
        <v>146</v>
      </c>
      <c r="F4300" s="0" t="s">
        <v>29</v>
      </c>
      <c r="G4300" s="5" t="n">
        <f aca="false">OR(C4300="M15",C4300="M10")</f>
        <v>0</v>
      </c>
      <c r="H4300" s="5" t="n">
        <f aca="false">AND(D4300&lt;=7,D4300&gt;=4)</f>
        <v>0</v>
      </c>
      <c r="I4300" s="5" t="n">
        <f aca="false">AND(B4300&gt;=$P$1,B4300&lt;=$Q$1)</f>
        <v>0</v>
      </c>
      <c r="J4300" s="0" t="n">
        <f aca="false">VLOOKUP(D4300,Товар!$A$1:$F$61,5)</f>
        <v>250</v>
      </c>
      <c r="K4300" s="5" t="n">
        <f aca="false">IF(F4300="Поступление",TRUE())</f>
        <v>0</v>
      </c>
      <c r="L4300" s="5" t="n">
        <f aca="false">AND(G4300,H4300,I4300,K4300)</f>
        <v>0</v>
      </c>
      <c r="M4300" s="0" t="n">
        <f aca="false">IF(L4300,1,0)</f>
        <v>0</v>
      </c>
      <c r="N4300" s="0" t="n">
        <f aca="false">E4300*J4300*M4300</f>
        <v>0</v>
      </c>
    </row>
    <row r="4301" customFormat="false" ht="14.25" hidden="false" customHeight="false" outlineLevel="0" collapsed="false">
      <c r="A4301" s="0" t="n">
        <v>4300</v>
      </c>
      <c r="B4301" s="3" t="n">
        <v>45152</v>
      </c>
      <c r="C4301" s="4" t="s">
        <v>28</v>
      </c>
      <c r="D4301" s="0" t="n">
        <v>40</v>
      </c>
      <c r="E4301" s="0" t="n">
        <v>173</v>
      </c>
      <c r="F4301" s="0" t="s">
        <v>29</v>
      </c>
      <c r="G4301" s="5" t="n">
        <f aca="false">OR(C4301="M15",C4301="M10")</f>
        <v>0</v>
      </c>
      <c r="H4301" s="5" t="n">
        <f aca="false">AND(D4301&lt;=7,D4301&gt;=4)</f>
        <v>0</v>
      </c>
      <c r="I4301" s="5" t="n">
        <f aca="false">AND(B4301&gt;=$P$1,B4301&lt;=$Q$1)</f>
        <v>0</v>
      </c>
      <c r="J4301" s="0" t="n">
        <f aca="false">VLOOKUP(D4301,Товар!$A$1:$F$61,5)</f>
        <v>200</v>
      </c>
      <c r="K4301" s="5" t="n">
        <f aca="false">IF(F4301="Поступление",TRUE())</f>
        <v>0</v>
      </c>
      <c r="L4301" s="5" t="n">
        <f aca="false">AND(G4301,H4301,I4301,K4301)</f>
        <v>0</v>
      </c>
      <c r="M4301" s="0" t="n">
        <f aca="false">IF(L4301,1,0)</f>
        <v>0</v>
      </c>
      <c r="N4301" s="0" t="n">
        <f aca="false">E4301*J4301*M4301</f>
        <v>0</v>
      </c>
    </row>
    <row r="4302" customFormat="false" ht="14.25" hidden="false" customHeight="false" outlineLevel="0" collapsed="false">
      <c r="A4302" s="0" t="n">
        <v>4301</v>
      </c>
      <c r="B4302" s="3" t="n">
        <v>45152</v>
      </c>
      <c r="C4302" s="4" t="s">
        <v>28</v>
      </c>
      <c r="D4302" s="0" t="n">
        <v>41</v>
      </c>
      <c r="E4302" s="0" t="n">
        <v>180</v>
      </c>
      <c r="F4302" s="0" t="s">
        <v>29</v>
      </c>
      <c r="G4302" s="5" t="n">
        <f aca="false">OR(C4302="M15",C4302="M10")</f>
        <v>0</v>
      </c>
      <c r="H4302" s="5" t="n">
        <f aca="false">AND(D4302&lt;=7,D4302&gt;=4)</f>
        <v>0</v>
      </c>
      <c r="I4302" s="5" t="n">
        <f aca="false">AND(B4302&gt;=$P$1,B4302&lt;=$Q$1)</f>
        <v>0</v>
      </c>
      <c r="J4302" s="0" t="n">
        <f aca="false">VLOOKUP(D4302,Товар!$A$1:$F$61,5)</f>
        <v>100</v>
      </c>
      <c r="K4302" s="5" t="n">
        <f aca="false">IF(F4302="Поступление",TRUE())</f>
        <v>0</v>
      </c>
      <c r="L4302" s="5" t="n">
        <f aca="false">AND(G4302,H4302,I4302,K4302)</f>
        <v>0</v>
      </c>
      <c r="M4302" s="0" t="n">
        <f aca="false">IF(L4302,1,0)</f>
        <v>0</v>
      </c>
      <c r="N4302" s="0" t="n">
        <f aca="false">E4302*J4302*M4302</f>
        <v>0</v>
      </c>
    </row>
    <row r="4303" customFormat="false" ht="14.25" hidden="false" customHeight="false" outlineLevel="0" collapsed="false">
      <c r="A4303" s="0" t="n">
        <v>4302</v>
      </c>
      <c r="B4303" s="3" t="n">
        <v>45152</v>
      </c>
      <c r="C4303" s="4" t="s">
        <v>28</v>
      </c>
      <c r="D4303" s="0" t="n">
        <v>42</v>
      </c>
      <c r="E4303" s="0" t="n">
        <v>142</v>
      </c>
      <c r="F4303" s="0" t="s">
        <v>29</v>
      </c>
      <c r="G4303" s="5" t="n">
        <f aca="false">OR(C4303="M15",C4303="M10")</f>
        <v>0</v>
      </c>
      <c r="H4303" s="5" t="n">
        <f aca="false">AND(D4303&lt;=7,D4303&gt;=4)</f>
        <v>0</v>
      </c>
      <c r="I4303" s="5" t="n">
        <f aca="false">AND(B4303&gt;=$P$1,B4303&lt;=$Q$1)</f>
        <v>0</v>
      </c>
      <c r="J4303" s="0" t="n">
        <f aca="false">VLOOKUP(D4303,Товар!$A$1:$F$61,5)</f>
        <v>500</v>
      </c>
      <c r="K4303" s="5" t="n">
        <f aca="false">IF(F4303="Поступление",TRUE())</f>
        <v>0</v>
      </c>
      <c r="L4303" s="5" t="n">
        <f aca="false">AND(G4303,H4303,I4303,K4303)</f>
        <v>0</v>
      </c>
      <c r="M4303" s="0" t="n">
        <f aca="false">IF(L4303,1,0)</f>
        <v>0</v>
      </c>
      <c r="N4303" s="0" t="n">
        <f aca="false">E4303*J4303*M4303</f>
        <v>0</v>
      </c>
    </row>
    <row r="4304" customFormat="false" ht="14.25" hidden="false" customHeight="false" outlineLevel="0" collapsed="false">
      <c r="A4304" s="0" t="n">
        <v>4303</v>
      </c>
      <c r="B4304" s="3" t="n">
        <v>45152</v>
      </c>
      <c r="C4304" s="4" t="s">
        <v>28</v>
      </c>
      <c r="D4304" s="0" t="n">
        <v>43</v>
      </c>
      <c r="E4304" s="0" t="n">
        <v>156</v>
      </c>
      <c r="F4304" s="0" t="s">
        <v>29</v>
      </c>
      <c r="G4304" s="5" t="n">
        <f aca="false">OR(C4304="M15",C4304="M10")</f>
        <v>0</v>
      </c>
      <c r="H4304" s="5" t="n">
        <f aca="false">AND(D4304&lt;=7,D4304&gt;=4)</f>
        <v>0</v>
      </c>
      <c r="I4304" s="5" t="n">
        <f aca="false">AND(B4304&gt;=$P$1,B4304&lt;=$Q$1)</f>
        <v>0</v>
      </c>
      <c r="J4304" s="0" t="n">
        <f aca="false">VLOOKUP(D4304,Товар!$A$1:$F$61,5)</f>
        <v>120</v>
      </c>
      <c r="K4304" s="5" t="n">
        <f aca="false">IF(F4304="Поступление",TRUE())</f>
        <v>0</v>
      </c>
      <c r="L4304" s="5" t="n">
        <f aca="false">AND(G4304,H4304,I4304,K4304)</f>
        <v>0</v>
      </c>
      <c r="M4304" s="0" t="n">
        <f aca="false">IF(L4304,1,0)</f>
        <v>0</v>
      </c>
      <c r="N4304" s="0" t="n">
        <f aca="false">E4304*J4304*M4304</f>
        <v>0</v>
      </c>
    </row>
    <row r="4305" customFormat="false" ht="14.25" hidden="false" customHeight="false" outlineLevel="0" collapsed="false">
      <c r="A4305" s="0" t="n">
        <v>4304</v>
      </c>
      <c r="B4305" s="3" t="n">
        <v>45152</v>
      </c>
      <c r="C4305" s="4" t="s">
        <v>28</v>
      </c>
      <c r="D4305" s="0" t="n">
        <v>44</v>
      </c>
      <c r="E4305" s="0" t="n">
        <v>144</v>
      </c>
      <c r="F4305" s="0" t="s">
        <v>29</v>
      </c>
      <c r="G4305" s="5" t="n">
        <f aca="false">OR(C4305="M15",C4305="M10")</f>
        <v>0</v>
      </c>
      <c r="H4305" s="5" t="n">
        <f aca="false">AND(D4305&lt;=7,D4305&gt;=4)</f>
        <v>0</v>
      </c>
      <c r="I4305" s="5" t="n">
        <f aca="false">AND(B4305&gt;=$P$1,B4305&lt;=$Q$1)</f>
        <v>0</v>
      </c>
      <c r="J4305" s="0" t="n">
        <f aca="false">VLOOKUP(D4305,Товар!$A$1:$F$61,5)</f>
        <v>200</v>
      </c>
      <c r="K4305" s="5" t="n">
        <f aca="false">IF(F4305="Поступление",TRUE())</f>
        <v>0</v>
      </c>
      <c r="L4305" s="5" t="n">
        <f aca="false">AND(G4305,H4305,I4305,K4305)</f>
        <v>0</v>
      </c>
      <c r="M4305" s="0" t="n">
        <f aca="false">IF(L4305,1,0)</f>
        <v>0</v>
      </c>
      <c r="N4305" s="0" t="n">
        <f aca="false">E4305*J4305*M4305</f>
        <v>0</v>
      </c>
    </row>
    <row r="4306" customFormat="false" ht="14.25" hidden="false" customHeight="false" outlineLevel="0" collapsed="false">
      <c r="A4306" s="0" t="n">
        <v>4305</v>
      </c>
      <c r="B4306" s="3" t="n">
        <v>45152</v>
      </c>
      <c r="C4306" s="4" t="s">
        <v>28</v>
      </c>
      <c r="D4306" s="0" t="n">
        <v>45</v>
      </c>
      <c r="E4306" s="0" t="n">
        <v>178</v>
      </c>
      <c r="F4306" s="0" t="s">
        <v>29</v>
      </c>
      <c r="G4306" s="5" t="n">
        <f aca="false">OR(C4306="M15",C4306="M10")</f>
        <v>0</v>
      </c>
      <c r="H4306" s="5" t="n">
        <f aca="false">AND(D4306&lt;=7,D4306&gt;=4)</f>
        <v>0</v>
      </c>
      <c r="I4306" s="5" t="n">
        <f aca="false">AND(B4306&gt;=$P$1,B4306&lt;=$Q$1)</f>
        <v>0</v>
      </c>
      <c r="J4306" s="0" t="n">
        <f aca="false">VLOOKUP(D4306,Товар!$A$1:$F$61,5)</f>
        <v>200</v>
      </c>
      <c r="K4306" s="5" t="n">
        <f aca="false">IF(F4306="Поступление",TRUE())</f>
        <v>0</v>
      </c>
      <c r="L4306" s="5" t="n">
        <f aca="false">AND(G4306,H4306,I4306,K4306)</f>
        <v>0</v>
      </c>
      <c r="M4306" s="0" t="n">
        <f aca="false">IF(L4306,1,0)</f>
        <v>0</v>
      </c>
      <c r="N4306" s="0" t="n">
        <f aca="false">E4306*J4306*M4306</f>
        <v>0</v>
      </c>
    </row>
    <row r="4307" customFormat="false" ht="14.25" hidden="false" customHeight="false" outlineLevel="0" collapsed="false">
      <c r="A4307" s="0" t="n">
        <v>4306</v>
      </c>
      <c r="B4307" s="3" t="n">
        <v>45152</v>
      </c>
      <c r="C4307" s="4" t="s">
        <v>28</v>
      </c>
      <c r="D4307" s="0" t="n">
        <v>46</v>
      </c>
      <c r="E4307" s="0" t="n">
        <v>105</v>
      </c>
      <c r="F4307" s="0" t="s">
        <v>29</v>
      </c>
      <c r="G4307" s="5" t="n">
        <f aca="false">OR(C4307="M15",C4307="M10")</f>
        <v>0</v>
      </c>
      <c r="H4307" s="5" t="n">
        <f aca="false">AND(D4307&lt;=7,D4307&gt;=4)</f>
        <v>0</v>
      </c>
      <c r="I4307" s="5" t="n">
        <f aca="false">AND(B4307&gt;=$P$1,B4307&lt;=$Q$1)</f>
        <v>0</v>
      </c>
      <c r="J4307" s="0" t="n">
        <f aca="false">VLOOKUP(D4307,Товар!$A$1:$F$61,5)</f>
        <v>300</v>
      </c>
      <c r="K4307" s="5" t="n">
        <f aca="false">IF(F4307="Поступление",TRUE())</f>
        <v>0</v>
      </c>
      <c r="L4307" s="5" t="n">
        <f aca="false">AND(G4307,H4307,I4307,K4307)</f>
        <v>0</v>
      </c>
      <c r="M4307" s="0" t="n">
        <f aca="false">IF(L4307,1,0)</f>
        <v>0</v>
      </c>
      <c r="N4307" s="0" t="n">
        <f aca="false">E4307*J4307*M4307</f>
        <v>0</v>
      </c>
    </row>
    <row r="4308" customFormat="false" ht="14.25" hidden="false" customHeight="false" outlineLevel="0" collapsed="false">
      <c r="A4308" s="0" t="n">
        <v>4307</v>
      </c>
      <c r="B4308" s="3" t="n">
        <v>45152</v>
      </c>
      <c r="C4308" s="4" t="s">
        <v>28</v>
      </c>
      <c r="D4308" s="0" t="n">
        <v>47</v>
      </c>
      <c r="E4308" s="0" t="n">
        <v>114</v>
      </c>
      <c r="F4308" s="0" t="s">
        <v>29</v>
      </c>
      <c r="G4308" s="5" t="n">
        <f aca="false">OR(C4308="M15",C4308="M10")</f>
        <v>0</v>
      </c>
      <c r="H4308" s="5" t="n">
        <f aca="false">AND(D4308&lt;=7,D4308&gt;=4)</f>
        <v>0</v>
      </c>
      <c r="I4308" s="5" t="n">
        <f aca="false">AND(B4308&gt;=$P$1,B4308&lt;=$Q$1)</f>
        <v>0</v>
      </c>
      <c r="J4308" s="0" t="n">
        <f aca="false">VLOOKUP(D4308,Товар!$A$1:$F$61,5)</f>
        <v>300</v>
      </c>
      <c r="K4308" s="5" t="n">
        <f aca="false">IF(F4308="Поступление",TRUE())</f>
        <v>0</v>
      </c>
      <c r="L4308" s="5" t="n">
        <f aca="false">AND(G4308,H4308,I4308,K4308)</f>
        <v>0</v>
      </c>
      <c r="M4308" s="0" t="n">
        <f aca="false">IF(L4308,1,0)</f>
        <v>0</v>
      </c>
      <c r="N4308" s="0" t="n">
        <f aca="false">E4308*J4308*M4308</f>
        <v>0</v>
      </c>
    </row>
    <row r="4309" customFormat="false" ht="14.25" hidden="false" customHeight="false" outlineLevel="0" collapsed="false">
      <c r="A4309" s="0" t="n">
        <v>4308</v>
      </c>
      <c r="B4309" s="3" t="n">
        <v>45152</v>
      </c>
      <c r="C4309" s="4" t="s">
        <v>28</v>
      </c>
      <c r="D4309" s="0" t="n">
        <v>48</v>
      </c>
      <c r="E4309" s="0" t="n">
        <v>192</v>
      </c>
      <c r="F4309" s="0" t="s">
        <v>29</v>
      </c>
      <c r="G4309" s="5" t="n">
        <f aca="false">OR(C4309="M15",C4309="M10")</f>
        <v>0</v>
      </c>
      <c r="H4309" s="5" t="n">
        <f aca="false">AND(D4309&lt;=7,D4309&gt;=4)</f>
        <v>0</v>
      </c>
      <c r="I4309" s="5" t="n">
        <f aca="false">AND(B4309&gt;=$P$1,B4309&lt;=$Q$1)</f>
        <v>0</v>
      </c>
      <c r="J4309" s="0" t="n">
        <f aca="false">VLOOKUP(D4309,Товар!$A$1:$F$61,5)</f>
        <v>300</v>
      </c>
      <c r="K4309" s="5" t="n">
        <f aca="false">IF(F4309="Поступление",TRUE())</f>
        <v>0</v>
      </c>
      <c r="L4309" s="5" t="n">
        <f aca="false">AND(G4309,H4309,I4309,K4309)</f>
        <v>0</v>
      </c>
      <c r="M4309" s="0" t="n">
        <f aca="false">IF(L4309,1,0)</f>
        <v>0</v>
      </c>
      <c r="N4309" s="0" t="n">
        <f aca="false">E4309*J4309*M4309</f>
        <v>0</v>
      </c>
    </row>
    <row r="4310" customFormat="false" ht="14.25" hidden="false" customHeight="false" outlineLevel="0" collapsed="false">
      <c r="A4310" s="0" t="n">
        <v>4309</v>
      </c>
      <c r="B4310" s="3" t="n">
        <v>45152</v>
      </c>
      <c r="C4310" s="4" t="s">
        <v>28</v>
      </c>
      <c r="D4310" s="0" t="n">
        <v>49</v>
      </c>
      <c r="E4310" s="0" t="n">
        <v>145</v>
      </c>
      <c r="F4310" s="0" t="s">
        <v>29</v>
      </c>
      <c r="G4310" s="5" t="n">
        <f aca="false">OR(C4310="M15",C4310="M10")</f>
        <v>0</v>
      </c>
      <c r="H4310" s="5" t="n">
        <f aca="false">AND(D4310&lt;=7,D4310&gt;=4)</f>
        <v>0</v>
      </c>
      <c r="I4310" s="5" t="n">
        <f aca="false">AND(B4310&gt;=$P$1,B4310&lt;=$Q$1)</f>
        <v>0</v>
      </c>
      <c r="J4310" s="0" t="n">
        <f aca="false">VLOOKUP(D4310,Товар!$A$1:$F$61,5)</f>
        <v>250</v>
      </c>
      <c r="K4310" s="5" t="n">
        <f aca="false">IF(F4310="Поступление",TRUE())</f>
        <v>0</v>
      </c>
      <c r="L4310" s="5" t="n">
        <f aca="false">AND(G4310,H4310,I4310,K4310)</f>
        <v>0</v>
      </c>
      <c r="M4310" s="0" t="n">
        <f aca="false">IF(L4310,1,0)</f>
        <v>0</v>
      </c>
      <c r="N4310" s="0" t="n">
        <f aca="false">E4310*J4310*M4310</f>
        <v>0</v>
      </c>
    </row>
    <row r="4311" customFormat="false" ht="14.25" hidden="false" customHeight="false" outlineLevel="0" collapsed="false">
      <c r="A4311" s="0" t="n">
        <v>4310</v>
      </c>
      <c r="B4311" s="3" t="n">
        <v>45152</v>
      </c>
      <c r="C4311" s="4" t="s">
        <v>28</v>
      </c>
      <c r="D4311" s="0" t="n">
        <v>50</v>
      </c>
      <c r="E4311" s="0" t="n">
        <v>163</v>
      </c>
      <c r="F4311" s="0" t="s">
        <v>29</v>
      </c>
      <c r="G4311" s="5" t="n">
        <f aca="false">OR(C4311="M15",C4311="M10")</f>
        <v>0</v>
      </c>
      <c r="H4311" s="5" t="n">
        <f aca="false">AND(D4311&lt;=7,D4311&gt;=4)</f>
        <v>0</v>
      </c>
      <c r="I4311" s="5" t="n">
        <f aca="false">AND(B4311&gt;=$P$1,B4311&lt;=$Q$1)</f>
        <v>0</v>
      </c>
      <c r="J4311" s="0" t="n">
        <f aca="false">VLOOKUP(D4311,Товар!$A$1:$F$61,5)</f>
        <v>250</v>
      </c>
      <c r="K4311" s="5" t="n">
        <f aca="false">IF(F4311="Поступление",TRUE())</f>
        <v>0</v>
      </c>
      <c r="L4311" s="5" t="n">
        <f aca="false">AND(G4311,H4311,I4311,K4311)</f>
        <v>0</v>
      </c>
      <c r="M4311" s="0" t="n">
        <f aca="false">IF(L4311,1,0)</f>
        <v>0</v>
      </c>
      <c r="N4311" s="0" t="n">
        <f aca="false">E4311*J4311*M4311</f>
        <v>0</v>
      </c>
    </row>
    <row r="4312" customFormat="false" ht="14.25" hidden="false" customHeight="false" outlineLevel="0" collapsed="false">
      <c r="A4312" s="0" t="n">
        <v>4311</v>
      </c>
      <c r="B4312" s="3" t="n">
        <v>45152</v>
      </c>
      <c r="C4312" s="4" t="s">
        <v>28</v>
      </c>
      <c r="D4312" s="0" t="n">
        <v>51</v>
      </c>
      <c r="E4312" s="0" t="n">
        <v>128</v>
      </c>
      <c r="F4312" s="0" t="s">
        <v>29</v>
      </c>
      <c r="G4312" s="5" t="n">
        <f aca="false">OR(C4312="M15",C4312="M10")</f>
        <v>0</v>
      </c>
      <c r="H4312" s="5" t="n">
        <f aca="false">AND(D4312&lt;=7,D4312&gt;=4)</f>
        <v>0</v>
      </c>
      <c r="I4312" s="5" t="n">
        <f aca="false">AND(B4312&gt;=$P$1,B4312&lt;=$Q$1)</f>
        <v>0</v>
      </c>
      <c r="J4312" s="0" t="n">
        <f aca="false">VLOOKUP(D4312,Товар!$A$1:$F$61,5)</f>
        <v>250</v>
      </c>
      <c r="K4312" s="5" t="n">
        <f aca="false">IF(F4312="Поступление",TRUE())</f>
        <v>0</v>
      </c>
      <c r="L4312" s="5" t="n">
        <f aca="false">AND(G4312,H4312,I4312,K4312)</f>
        <v>0</v>
      </c>
      <c r="M4312" s="0" t="n">
        <f aca="false">IF(L4312,1,0)</f>
        <v>0</v>
      </c>
      <c r="N4312" s="0" t="n">
        <f aca="false">E4312*J4312*M4312</f>
        <v>0</v>
      </c>
    </row>
    <row r="4313" customFormat="false" ht="14.25" hidden="false" customHeight="false" outlineLevel="0" collapsed="false">
      <c r="A4313" s="0" t="n">
        <v>4312</v>
      </c>
      <c r="B4313" s="3" t="n">
        <v>45152</v>
      </c>
      <c r="C4313" s="4" t="s">
        <v>28</v>
      </c>
      <c r="D4313" s="0" t="n">
        <v>52</v>
      </c>
      <c r="E4313" s="0" t="n">
        <v>145</v>
      </c>
      <c r="F4313" s="0" t="s">
        <v>29</v>
      </c>
      <c r="G4313" s="5" t="n">
        <f aca="false">OR(C4313="M15",C4313="M10")</f>
        <v>0</v>
      </c>
      <c r="H4313" s="5" t="n">
        <f aca="false">AND(D4313&lt;=7,D4313&gt;=4)</f>
        <v>0</v>
      </c>
      <c r="I4313" s="5" t="n">
        <f aca="false">AND(B4313&gt;=$P$1,B4313&lt;=$Q$1)</f>
        <v>0</v>
      </c>
      <c r="J4313" s="0" t="n">
        <f aca="false">VLOOKUP(D4313,Товар!$A$1:$F$61,5)</f>
        <v>200</v>
      </c>
      <c r="K4313" s="5" t="n">
        <f aca="false">IF(F4313="Поступление",TRUE())</f>
        <v>0</v>
      </c>
      <c r="L4313" s="5" t="n">
        <f aca="false">AND(G4313,H4313,I4313,K4313)</f>
        <v>0</v>
      </c>
      <c r="M4313" s="0" t="n">
        <f aca="false">IF(L4313,1,0)</f>
        <v>0</v>
      </c>
      <c r="N4313" s="0" t="n">
        <f aca="false">E4313*J4313*M4313</f>
        <v>0</v>
      </c>
    </row>
    <row r="4314" customFormat="false" ht="14.25" hidden="false" customHeight="false" outlineLevel="0" collapsed="false">
      <c r="A4314" s="0" t="n">
        <v>4313</v>
      </c>
      <c r="B4314" s="3" t="n">
        <v>45152</v>
      </c>
      <c r="C4314" s="4" t="s">
        <v>28</v>
      </c>
      <c r="D4314" s="0" t="n">
        <v>53</v>
      </c>
      <c r="E4314" s="0" t="n">
        <v>138</v>
      </c>
      <c r="F4314" s="0" t="s">
        <v>29</v>
      </c>
      <c r="G4314" s="5" t="n">
        <f aca="false">OR(C4314="M15",C4314="M10")</f>
        <v>0</v>
      </c>
      <c r="H4314" s="5" t="n">
        <f aca="false">AND(D4314&lt;=7,D4314&gt;=4)</f>
        <v>0</v>
      </c>
      <c r="I4314" s="5" t="n">
        <f aca="false">AND(B4314&gt;=$P$1,B4314&lt;=$Q$1)</f>
        <v>0</v>
      </c>
      <c r="J4314" s="0" t="n">
        <f aca="false">VLOOKUP(D4314,Товар!$A$1:$F$61,5)</f>
        <v>400</v>
      </c>
      <c r="K4314" s="5" t="n">
        <f aca="false">IF(F4314="Поступление",TRUE())</f>
        <v>0</v>
      </c>
      <c r="L4314" s="5" t="n">
        <f aca="false">AND(G4314,H4314,I4314,K4314)</f>
        <v>0</v>
      </c>
      <c r="M4314" s="0" t="n">
        <f aca="false">IF(L4314,1,0)</f>
        <v>0</v>
      </c>
      <c r="N4314" s="0" t="n">
        <f aca="false">E4314*J4314*M4314</f>
        <v>0</v>
      </c>
    </row>
    <row r="4315" customFormat="false" ht="14.25" hidden="false" customHeight="false" outlineLevel="0" collapsed="false">
      <c r="A4315" s="0" t="n">
        <v>4314</v>
      </c>
      <c r="B4315" s="3" t="n">
        <v>45152</v>
      </c>
      <c r="C4315" s="4" t="s">
        <v>28</v>
      </c>
      <c r="D4315" s="0" t="n">
        <v>54</v>
      </c>
      <c r="E4315" s="0" t="n">
        <v>164</v>
      </c>
      <c r="F4315" s="0" t="s">
        <v>29</v>
      </c>
      <c r="G4315" s="5" t="n">
        <f aca="false">OR(C4315="M15",C4315="M10")</f>
        <v>0</v>
      </c>
      <c r="H4315" s="5" t="n">
        <f aca="false">AND(D4315&lt;=7,D4315&gt;=4)</f>
        <v>0</v>
      </c>
      <c r="I4315" s="5" t="n">
        <f aca="false">AND(B4315&gt;=$P$1,B4315&lt;=$Q$1)</f>
        <v>0</v>
      </c>
      <c r="J4315" s="0" t="n">
        <f aca="false">VLOOKUP(D4315,Товар!$A$1:$F$61,5)</f>
        <v>300</v>
      </c>
      <c r="K4315" s="5" t="n">
        <f aca="false">IF(F4315="Поступление",TRUE())</f>
        <v>0</v>
      </c>
      <c r="L4315" s="5" t="n">
        <f aca="false">AND(G4315,H4315,I4315,K4315)</f>
        <v>0</v>
      </c>
      <c r="M4315" s="0" t="n">
        <f aca="false">IF(L4315,1,0)</f>
        <v>0</v>
      </c>
      <c r="N4315" s="0" t="n">
        <f aca="false">E4315*J4315*M4315</f>
        <v>0</v>
      </c>
    </row>
    <row r="4316" customFormat="false" ht="14.25" hidden="false" customHeight="false" outlineLevel="0" collapsed="false">
      <c r="A4316" s="0" t="n">
        <v>4315</v>
      </c>
      <c r="B4316" s="3" t="n">
        <v>45152</v>
      </c>
      <c r="C4316" s="4" t="s">
        <v>28</v>
      </c>
      <c r="D4316" s="0" t="n">
        <v>55</v>
      </c>
      <c r="E4316" s="0" t="n">
        <v>176</v>
      </c>
      <c r="F4316" s="0" t="s">
        <v>29</v>
      </c>
      <c r="G4316" s="5" t="n">
        <f aca="false">OR(C4316="M15",C4316="M10")</f>
        <v>0</v>
      </c>
      <c r="H4316" s="5" t="n">
        <f aca="false">AND(D4316&lt;=7,D4316&gt;=4)</f>
        <v>0</v>
      </c>
      <c r="I4316" s="5" t="n">
        <f aca="false">AND(B4316&gt;=$P$1,B4316&lt;=$Q$1)</f>
        <v>0</v>
      </c>
      <c r="J4316" s="0" t="n">
        <f aca="false">VLOOKUP(D4316,Товар!$A$1:$F$61,5)</f>
        <v>300</v>
      </c>
      <c r="K4316" s="5" t="n">
        <f aca="false">IF(F4316="Поступление",TRUE())</f>
        <v>0</v>
      </c>
      <c r="L4316" s="5" t="n">
        <f aca="false">AND(G4316,H4316,I4316,K4316)</f>
        <v>0</v>
      </c>
      <c r="M4316" s="0" t="n">
        <f aca="false">IF(L4316,1,0)</f>
        <v>0</v>
      </c>
      <c r="N4316" s="0" t="n">
        <f aca="false">E4316*J4316*M4316</f>
        <v>0</v>
      </c>
    </row>
    <row r="4317" customFormat="false" ht="14.25" hidden="false" customHeight="false" outlineLevel="0" collapsed="false">
      <c r="A4317" s="0" t="n">
        <v>4316</v>
      </c>
      <c r="B4317" s="3" t="n">
        <v>45152</v>
      </c>
      <c r="C4317" s="4" t="s">
        <v>28</v>
      </c>
      <c r="D4317" s="0" t="n">
        <v>56</v>
      </c>
      <c r="E4317" s="0" t="n">
        <v>128</v>
      </c>
      <c r="F4317" s="0" t="s">
        <v>29</v>
      </c>
      <c r="G4317" s="5" t="n">
        <f aca="false">OR(C4317="M15",C4317="M10")</f>
        <v>0</v>
      </c>
      <c r="H4317" s="5" t="n">
        <f aca="false">AND(D4317&lt;=7,D4317&gt;=4)</f>
        <v>0</v>
      </c>
      <c r="I4317" s="5" t="n">
        <f aca="false">AND(B4317&gt;=$P$1,B4317&lt;=$Q$1)</f>
        <v>0</v>
      </c>
      <c r="J4317" s="0" t="n">
        <f aca="false">VLOOKUP(D4317,Товар!$A$1:$F$61,5)</f>
        <v>1</v>
      </c>
      <c r="K4317" s="5" t="n">
        <f aca="false">IF(F4317="Поступление",TRUE())</f>
        <v>0</v>
      </c>
      <c r="L4317" s="5" t="n">
        <f aca="false">AND(G4317,H4317,I4317,K4317)</f>
        <v>0</v>
      </c>
      <c r="M4317" s="0" t="n">
        <f aca="false">IF(L4317,1,0)</f>
        <v>0</v>
      </c>
      <c r="N4317" s="0" t="n">
        <f aca="false">E4317*J4317*M4317</f>
        <v>0</v>
      </c>
    </row>
    <row r="4318" customFormat="false" ht="14.25" hidden="false" customHeight="false" outlineLevel="0" collapsed="false">
      <c r="A4318" s="0" t="n">
        <v>4317</v>
      </c>
      <c r="B4318" s="3" t="n">
        <v>45152</v>
      </c>
      <c r="C4318" s="4" t="s">
        <v>28</v>
      </c>
      <c r="D4318" s="0" t="n">
        <v>57</v>
      </c>
      <c r="E4318" s="0" t="n">
        <v>146</v>
      </c>
      <c r="F4318" s="0" t="s">
        <v>29</v>
      </c>
      <c r="G4318" s="5" t="n">
        <f aca="false">OR(C4318="M15",C4318="M10")</f>
        <v>0</v>
      </c>
      <c r="H4318" s="5" t="n">
        <f aca="false">AND(D4318&lt;=7,D4318&gt;=4)</f>
        <v>0</v>
      </c>
      <c r="I4318" s="5" t="n">
        <f aca="false">AND(B4318&gt;=$P$1,B4318&lt;=$Q$1)</f>
        <v>0</v>
      </c>
      <c r="J4318" s="0" t="n">
        <f aca="false">VLOOKUP(D4318,Товар!$A$1:$F$61,5)</f>
        <v>1</v>
      </c>
      <c r="K4318" s="5" t="n">
        <f aca="false">IF(F4318="Поступление",TRUE())</f>
        <v>0</v>
      </c>
      <c r="L4318" s="5" t="n">
        <f aca="false">AND(G4318,H4318,I4318,K4318)</f>
        <v>0</v>
      </c>
      <c r="M4318" s="0" t="n">
        <f aca="false">IF(L4318,1,0)</f>
        <v>0</v>
      </c>
      <c r="N4318" s="0" t="n">
        <f aca="false">E4318*J4318*M4318</f>
        <v>0</v>
      </c>
    </row>
    <row r="4319" customFormat="false" ht="14.25" hidden="false" customHeight="false" outlineLevel="0" collapsed="false">
      <c r="A4319" s="0" t="n">
        <v>4318</v>
      </c>
      <c r="B4319" s="3" t="n">
        <v>45152</v>
      </c>
      <c r="C4319" s="4" t="s">
        <v>28</v>
      </c>
      <c r="D4319" s="0" t="n">
        <v>58</v>
      </c>
      <c r="E4319" s="0" t="n">
        <v>173</v>
      </c>
      <c r="F4319" s="0" t="s">
        <v>29</v>
      </c>
      <c r="G4319" s="5" t="n">
        <f aca="false">OR(C4319="M15",C4319="M10")</f>
        <v>0</v>
      </c>
      <c r="H4319" s="5" t="n">
        <f aca="false">AND(D4319&lt;=7,D4319&gt;=4)</f>
        <v>0</v>
      </c>
      <c r="I4319" s="5" t="n">
        <f aca="false">AND(B4319&gt;=$P$1,B4319&lt;=$Q$1)</f>
        <v>0</v>
      </c>
      <c r="J4319" s="0" t="n">
        <f aca="false">VLOOKUP(D4319,Товар!$A$1:$F$61,5)</f>
        <v>500</v>
      </c>
      <c r="K4319" s="5" t="n">
        <f aca="false">IF(F4319="Поступление",TRUE())</f>
        <v>0</v>
      </c>
      <c r="L4319" s="5" t="n">
        <f aca="false">AND(G4319,H4319,I4319,K4319)</f>
        <v>0</v>
      </c>
      <c r="M4319" s="0" t="n">
        <f aca="false">IF(L4319,1,0)</f>
        <v>0</v>
      </c>
      <c r="N4319" s="0" t="n">
        <f aca="false">E4319*J4319*M4319</f>
        <v>0</v>
      </c>
    </row>
    <row r="4320" customFormat="false" ht="14.25" hidden="false" customHeight="false" outlineLevel="0" collapsed="false">
      <c r="A4320" s="0" t="n">
        <v>4319</v>
      </c>
      <c r="B4320" s="3" t="n">
        <v>45152</v>
      </c>
      <c r="C4320" s="4" t="s">
        <v>28</v>
      </c>
      <c r="D4320" s="0" t="n">
        <v>59</v>
      </c>
      <c r="E4320" s="0" t="n">
        <v>180</v>
      </c>
      <c r="F4320" s="0" t="s">
        <v>29</v>
      </c>
      <c r="G4320" s="5" t="n">
        <f aca="false">OR(C4320="M15",C4320="M10")</f>
        <v>0</v>
      </c>
      <c r="H4320" s="5" t="n">
        <f aca="false">AND(D4320&lt;=7,D4320&gt;=4)</f>
        <v>0</v>
      </c>
      <c r="I4320" s="5" t="n">
        <f aca="false">AND(B4320&gt;=$P$1,B4320&lt;=$Q$1)</f>
        <v>0</v>
      </c>
      <c r="J4320" s="0" t="n">
        <f aca="false">VLOOKUP(D4320,Товар!$A$1:$F$61,5)</f>
        <v>500</v>
      </c>
      <c r="K4320" s="5" t="n">
        <f aca="false">IF(F4320="Поступление",TRUE())</f>
        <v>0</v>
      </c>
      <c r="L4320" s="5" t="n">
        <f aca="false">AND(G4320,H4320,I4320,K4320)</f>
        <v>0</v>
      </c>
      <c r="M4320" s="0" t="n">
        <f aca="false">IF(L4320,1,0)</f>
        <v>0</v>
      </c>
      <c r="N4320" s="0" t="n">
        <f aca="false">E4320*J4320*M4320</f>
        <v>0</v>
      </c>
    </row>
    <row r="4321" customFormat="false" ht="14.25" hidden="false" customHeight="false" outlineLevel="0" collapsed="false">
      <c r="A4321" s="0" t="n">
        <v>4320</v>
      </c>
      <c r="B4321" s="3" t="n">
        <v>45152</v>
      </c>
      <c r="C4321" s="4" t="s">
        <v>28</v>
      </c>
      <c r="D4321" s="0" t="n">
        <v>60</v>
      </c>
      <c r="E4321" s="0" t="n">
        <v>147</v>
      </c>
      <c r="F4321" s="0" t="s">
        <v>29</v>
      </c>
      <c r="G4321" s="5" t="n">
        <f aca="false">OR(C4321="M15",C4321="M10")</f>
        <v>0</v>
      </c>
      <c r="H4321" s="5" t="n">
        <f aca="false">AND(D4321&lt;=7,D4321&gt;=4)</f>
        <v>0</v>
      </c>
      <c r="I4321" s="5" t="n">
        <f aca="false">AND(B4321&gt;=$P$1,B4321&lt;=$Q$1)</f>
        <v>0</v>
      </c>
      <c r="J4321" s="0" t="n">
        <f aca="false">VLOOKUP(D4321,Товар!$A$1:$F$61,5)</f>
        <v>500</v>
      </c>
      <c r="K4321" s="5" t="n">
        <f aca="false">IF(F4321="Поступление",TRUE())</f>
        <v>0</v>
      </c>
      <c r="L4321" s="5" t="n">
        <f aca="false">AND(G4321,H4321,I4321,K4321)</f>
        <v>0</v>
      </c>
      <c r="M4321" s="0" t="n">
        <f aca="false">IF(L4321,1,0)</f>
        <v>0</v>
      </c>
      <c r="N4321" s="0" t="n">
        <f aca="false">E4321*J4321*M4321</f>
        <v>0</v>
      </c>
    </row>
    <row r="4322" customFormat="false" ht="14.25" hidden="false" customHeight="false" outlineLevel="0" collapsed="false">
      <c r="A4322" s="0" t="n">
        <v>4321</v>
      </c>
      <c r="B4322" s="3" t="n">
        <v>45153</v>
      </c>
      <c r="C4322" s="4" t="s">
        <v>10</v>
      </c>
      <c r="D4322" s="0" t="n">
        <v>1</v>
      </c>
      <c r="E4322" s="0" t="n">
        <v>200</v>
      </c>
      <c r="F4322" s="0" t="s">
        <v>11</v>
      </c>
      <c r="G4322" s="5" t="n">
        <f aca="false">OR(C4322="M15",C4322="M10")</f>
        <v>0</v>
      </c>
      <c r="H4322" s="5" t="n">
        <f aca="false">AND(D4322&lt;=7,D4322&gt;=4)</f>
        <v>0</v>
      </c>
      <c r="I4322" s="5" t="n">
        <f aca="false">AND(B4322&gt;=$P$1,B4322&lt;=$Q$1)</f>
        <v>0</v>
      </c>
      <c r="J4322" s="0" t="n">
        <f aca="false">VLOOKUP(D4322,Товар!$A$1:$F$61,5)</f>
        <v>250</v>
      </c>
      <c r="K4322" s="5" t="n">
        <f aca="false">IF(F4322="Поступление",TRUE())</f>
        <v>1</v>
      </c>
      <c r="L4322" s="5" t="n">
        <f aca="false">AND(G4322,H4322,I4322,K4322)</f>
        <v>0</v>
      </c>
      <c r="M4322" s="0" t="n">
        <f aca="false">IF(L4322,1,0)</f>
        <v>0</v>
      </c>
      <c r="N4322" s="0" t="n">
        <f aca="false">E4322*J4322*M4322</f>
        <v>0</v>
      </c>
    </row>
    <row r="4323" customFormat="false" ht="14.25" hidden="false" customHeight="false" outlineLevel="0" collapsed="false">
      <c r="A4323" s="0" t="n">
        <v>4322</v>
      </c>
      <c r="B4323" s="3" t="n">
        <v>45153</v>
      </c>
      <c r="C4323" s="4" t="s">
        <v>10</v>
      </c>
      <c r="D4323" s="0" t="n">
        <v>2</v>
      </c>
      <c r="E4323" s="0" t="n">
        <v>200</v>
      </c>
      <c r="F4323" s="0" t="s">
        <v>11</v>
      </c>
      <c r="G4323" s="5" t="n">
        <f aca="false">OR(C4323="M15",C4323="M10")</f>
        <v>0</v>
      </c>
      <c r="H4323" s="5" t="n">
        <f aca="false">AND(D4323&lt;=7,D4323&gt;=4)</f>
        <v>0</v>
      </c>
      <c r="I4323" s="5" t="n">
        <f aca="false">AND(B4323&gt;=$P$1,B4323&lt;=$Q$1)</f>
        <v>0</v>
      </c>
      <c r="J4323" s="0" t="n">
        <f aca="false">VLOOKUP(D4323,Товар!$A$1:$F$61,5)</f>
        <v>1</v>
      </c>
      <c r="K4323" s="5" t="n">
        <f aca="false">IF(F4323="Поступление",TRUE())</f>
        <v>1</v>
      </c>
      <c r="L4323" s="5" t="n">
        <f aca="false">AND(G4323,H4323,I4323,K4323)</f>
        <v>0</v>
      </c>
      <c r="M4323" s="0" t="n">
        <f aca="false">IF(L4323,1,0)</f>
        <v>0</v>
      </c>
      <c r="N4323" s="0" t="n">
        <f aca="false">E4323*J4323*M4323</f>
        <v>0</v>
      </c>
    </row>
    <row r="4324" customFormat="false" ht="14.25" hidden="false" customHeight="false" outlineLevel="0" collapsed="false">
      <c r="A4324" s="0" t="n">
        <v>4323</v>
      </c>
      <c r="B4324" s="3" t="n">
        <v>45153</v>
      </c>
      <c r="C4324" s="4" t="s">
        <v>10</v>
      </c>
      <c r="D4324" s="0" t="n">
        <v>3</v>
      </c>
      <c r="E4324" s="0" t="n">
        <v>200</v>
      </c>
      <c r="F4324" s="0" t="s">
        <v>11</v>
      </c>
      <c r="G4324" s="5" t="n">
        <f aca="false">OR(C4324="M15",C4324="M10")</f>
        <v>0</v>
      </c>
      <c r="H4324" s="5" t="n">
        <f aca="false">AND(D4324&lt;=7,D4324&gt;=4)</f>
        <v>0</v>
      </c>
      <c r="I4324" s="5" t="n">
        <f aca="false">AND(B4324&gt;=$P$1,B4324&lt;=$Q$1)</f>
        <v>0</v>
      </c>
      <c r="J4324" s="0" t="n">
        <f aca="false">VLOOKUP(D4324,Товар!$A$1:$F$61,5)</f>
        <v>6</v>
      </c>
      <c r="K4324" s="5" t="n">
        <f aca="false">IF(F4324="Поступление",TRUE())</f>
        <v>1</v>
      </c>
      <c r="L4324" s="5" t="n">
        <f aca="false">AND(G4324,H4324,I4324,K4324)</f>
        <v>0</v>
      </c>
      <c r="M4324" s="0" t="n">
        <f aca="false">IF(L4324,1,0)</f>
        <v>0</v>
      </c>
      <c r="N4324" s="0" t="n">
        <f aca="false">E4324*J4324*M4324</f>
        <v>0</v>
      </c>
    </row>
    <row r="4325" customFormat="false" ht="14.25" hidden="false" customHeight="false" outlineLevel="0" collapsed="false">
      <c r="A4325" s="0" t="n">
        <v>4324</v>
      </c>
      <c r="B4325" s="3" t="n">
        <v>45153</v>
      </c>
      <c r="C4325" s="4" t="s">
        <v>10</v>
      </c>
      <c r="D4325" s="0" t="n">
        <v>4</v>
      </c>
      <c r="E4325" s="0" t="n">
        <v>200</v>
      </c>
      <c r="F4325" s="0" t="s">
        <v>11</v>
      </c>
      <c r="G4325" s="5" t="n">
        <f aca="false">OR(C4325="M15",C4325="M10")</f>
        <v>0</v>
      </c>
      <c r="H4325" s="5" t="n">
        <f aca="false">AND(D4325&lt;=7,D4325&gt;=4)</f>
        <v>1</v>
      </c>
      <c r="I4325" s="5" t="n">
        <f aca="false">AND(B4325&gt;=$P$1,B4325&lt;=$Q$1)</f>
        <v>0</v>
      </c>
      <c r="J4325" s="0" t="n">
        <f aca="false">VLOOKUP(D4325,Товар!$A$1:$F$61,5)</f>
        <v>250</v>
      </c>
      <c r="K4325" s="5" t="n">
        <f aca="false">IF(F4325="Поступление",TRUE())</f>
        <v>1</v>
      </c>
      <c r="L4325" s="5" t="n">
        <f aca="false">AND(G4325,H4325,I4325,K4325)</f>
        <v>0</v>
      </c>
      <c r="M4325" s="0" t="n">
        <f aca="false">IF(L4325,1,0)</f>
        <v>0</v>
      </c>
      <c r="N4325" s="0" t="n">
        <f aca="false">E4325*J4325*M4325</f>
        <v>0</v>
      </c>
    </row>
    <row r="4326" customFormat="false" ht="14.25" hidden="false" customHeight="false" outlineLevel="0" collapsed="false">
      <c r="A4326" s="0" t="n">
        <v>4325</v>
      </c>
      <c r="B4326" s="3" t="n">
        <v>45153</v>
      </c>
      <c r="C4326" s="4" t="s">
        <v>10</v>
      </c>
      <c r="D4326" s="0" t="n">
        <v>5</v>
      </c>
      <c r="E4326" s="0" t="n">
        <v>200</v>
      </c>
      <c r="F4326" s="0" t="s">
        <v>11</v>
      </c>
      <c r="G4326" s="5" t="n">
        <f aca="false">OR(C4326="M15",C4326="M10")</f>
        <v>0</v>
      </c>
      <c r="H4326" s="5" t="n">
        <f aca="false">AND(D4326&lt;=7,D4326&gt;=4)</f>
        <v>1</v>
      </c>
      <c r="I4326" s="5" t="n">
        <f aca="false">AND(B4326&gt;=$P$1,B4326&lt;=$Q$1)</f>
        <v>0</v>
      </c>
      <c r="J4326" s="0" t="n">
        <f aca="false">VLOOKUP(D4326,Товар!$A$1:$F$61,5)</f>
        <v>800</v>
      </c>
      <c r="K4326" s="5" t="n">
        <f aca="false">IF(F4326="Поступление",TRUE())</f>
        <v>1</v>
      </c>
      <c r="L4326" s="5" t="n">
        <f aca="false">AND(G4326,H4326,I4326,K4326)</f>
        <v>0</v>
      </c>
      <c r="M4326" s="0" t="n">
        <f aca="false">IF(L4326,1,0)</f>
        <v>0</v>
      </c>
      <c r="N4326" s="0" t="n">
        <f aca="false">E4326*J4326*M4326</f>
        <v>0</v>
      </c>
    </row>
    <row r="4327" customFormat="false" ht="14.25" hidden="false" customHeight="false" outlineLevel="0" collapsed="false">
      <c r="A4327" s="0" t="n">
        <v>4326</v>
      </c>
      <c r="B4327" s="3" t="n">
        <v>45153</v>
      </c>
      <c r="C4327" s="4" t="s">
        <v>10</v>
      </c>
      <c r="D4327" s="0" t="n">
        <v>6</v>
      </c>
      <c r="E4327" s="0" t="n">
        <v>200</v>
      </c>
      <c r="F4327" s="0" t="s">
        <v>11</v>
      </c>
      <c r="G4327" s="5" t="n">
        <f aca="false">OR(C4327="M15",C4327="M10")</f>
        <v>0</v>
      </c>
      <c r="H4327" s="5" t="n">
        <f aca="false">AND(D4327&lt;=7,D4327&gt;=4)</f>
        <v>1</v>
      </c>
      <c r="I4327" s="5" t="n">
        <f aca="false">AND(B4327&gt;=$P$1,B4327&lt;=$Q$1)</f>
        <v>0</v>
      </c>
      <c r="J4327" s="0" t="n">
        <f aca="false">VLOOKUP(D4327,Товар!$A$1:$F$61,5)</f>
        <v>500</v>
      </c>
      <c r="K4327" s="5" t="n">
        <f aca="false">IF(F4327="Поступление",TRUE())</f>
        <v>1</v>
      </c>
      <c r="L4327" s="5" t="n">
        <f aca="false">AND(G4327,H4327,I4327,K4327)</f>
        <v>0</v>
      </c>
      <c r="M4327" s="0" t="n">
        <f aca="false">IF(L4327,1,0)</f>
        <v>0</v>
      </c>
      <c r="N4327" s="0" t="n">
        <f aca="false">E4327*J4327*M4327</f>
        <v>0</v>
      </c>
    </row>
    <row r="4328" customFormat="false" ht="14.25" hidden="false" customHeight="false" outlineLevel="0" collapsed="false">
      <c r="A4328" s="0" t="n">
        <v>4327</v>
      </c>
      <c r="B4328" s="3" t="n">
        <v>45153</v>
      </c>
      <c r="C4328" s="4" t="s">
        <v>10</v>
      </c>
      <c r="D4328" s="0" t="n">
        <v>7</v>
      </c>
      <c r="E4328" s="0" t="n">
        <v>200</v>
      </c>
      <c r="F4328" s="0" t="s">
        <v>11</v>
      </c>
      <c r="G4328" s="5" t="n">
        <f aca="false">OR(C4328="M15",C4328="M10")</f>
        <v>0</v>
      </c>
      <c r="H4328" s="5" t="n">
        <f aca="false">AND(D4328&lt;=7,D4328&gt;=4)</f>
        <v>1</v>
      </c>
      <c r="I4328" s="5" t="n">
        <f aca="false">AND(B4328&gt;=$P$1,B4328&lt;=$Q$1)</f>
        <v>0</v>
      </c>
      <c r="J4328" s="0" t="n">
        <f aca="false">VLOOKUP(D4328,Товар!$A$1:$F$61,5)</f>
        <v>1000</v>
      </c>
      <c r="K4328" s="5" t="n">
        <f aca="false">IF(F4328="Поступление",TRUE())</f>
        <v>1</v>
      </c>
      <c r="L4328" s="5" t="n">
        <f aca="false">AND(G4328,H4328,I4328,K4328)</f>
        <v>0</v>
      </c>
      <c r="M4328" s="0" t="n">
        <f aca="false">IF(L4328,1,0)</f>
        <v>0</v>
      </c>
      <c r="N4328" s="0" t="n">
        <f aca="false">E4328*J4328*M4328</f>
        <v>0</v>
      </c>
    </row>
    <row r="4329" customFormat="false" ht="14.25" hidden="false" customHeight="false" outlineLevel="0" collapsed="false">
      <c r="A4329" s="0" t="n">
        <v>4328</v>
      </c>
      <c r="B4329" s="3" t="n">
        <v>45153</v>
      </c>
      <c r="C4329" s="4" t="s">
        <v>10</v>
      </c>
      <c r="D4329" s="0" t="n">
        <v>8</v>
      </c>
      <c r="E4329" s="0" t="n">
        <v>200</v>
      </c>
      <c r="F4329" s="0" t="s">
        <v>11</v>
      </c>
      <c r="G4329" s="5" t="n">
        <f aca="false">OR(C4329="M15",C4329="M10")</f>
        <v>0</v>
      </c>
      <c r="H4329" s="5" t="n">
        <f aca="false">AND(D4329&lt;=7,D4329&gt;=4)</f>
        <v>0</v>
      </c>
      <c r="I4329" s="5" t="n">
        <f aca="false">AND(B4329&gt;=$P$1,B4329&lt;=$Q$1)</f>
        <v>0</v>
      </c>
      <c r="J4329" s="0" t="n">
        <f aca="false">VLOOKUP(D4329,Товар!$A$1:$F$61,5)</f>
        <v>250</v>
      </c>
      <c r="K4329" s="5" t="n">
        <f aca="false">IF(F4329="Поступление",TRUE())</f>
        <v>1</v>
      </c>
      <c r="L4329" s="5" t="n">
        <f aca="false">AND(G4329,H4329,I4329,K4329)</f>
        <v>0</v>
      </c>
      <c r="M4329" s="0" t="n">
        <f aca="false">IF(L4329,1,0)</f>
        <v>0</v>
      </c>
      <c r="N4329" s="0" t="n">
        <f aca="false">E4329*J4329*M4329</f>
        <v>0</v>
      </c>
    </row>
    <row r="4330" customFormat="false" ht="14.25" hidden="false" customHeight="false" outlineLevel="0" collapsed="false">
      <c r="A4330" s="0" t="n">
        <v>4329</v>
      </c>
      <c r="B4330" s="3" t="n">
        <v>45153</v>
      </c>
      <c r="C4330" s="4" t="s">
        <v>10</v>
      </c>
      <c r="D4330" s="0" t="n">
        <v>9</v>
      </c>
      <c r="E4330" s="0" t="n">
        <v>200</v>
      </c>
      <c r="F4330" s="0" t="s">
        <v>11</v>
      </c>
      <c r="G4330" s="5" t="n">
        <f aca="false">OR(C4330="M15",C4330="M10")</f>
        <v>0</v>
      </c>
      <c r="H4330" s="5" t="n">
        <f aca="false">AND(D4330&lt;=7,D4330&gt;=4)</f>
        <v>0</v>
      </c>
      <c r="I4330" s="5" t="n">
        <f aca="false">AND(B4330&gt;=$P$1,B4330&lt;=$Q$1)</f>
        <v>0</v>
      </c>
      <c r="J4330" s="0" t="n">
        <f aca="false">VLOOKUP(D4330,Товар!$A$1:$F$61,5)</f>
        <v>500</v>
      </c>
      <c r="K4330" s="5" t="n">
        <f aca="false">IF(F4330="Поступление",TRUE())</f>
        <v>1</v>
      </c>
      <c r="L4330" s="5" t="n">
        <f aca="false">AND(G4330,H4330,I4330,K4330)</f>
        <v>0</v>
      </c>
      <c r="M4330" s="0" t="n">
        <f aca="false">IF(L4330,1,0)</f>
        <v>0</v>
      </c>
      <c r="N4330" s="0" t="n">
        <f aca="false">E4330*J4330*M4330</f>
        <v>0</v>
      </c>
    </row>
    <row r="4331" customFormat="false" ht="14.25" hidden="false" customHeight="false" outlineLevel="0" collapsed="false">
      <c r="A4331" s="0" t="n">
        <v>4330</v>
      </c>
      <c r="B4331" s="3" t="n">
        <v>45153</v>
      </c>
      <c r="C4331" s="4" t="s">
        <v>10</v>
      </c>
      <c r="D4331" s="0" t="n">
        <v>10</v>
      </c>
      <c r="E4331" s="0" t="n">
        <v>200</v>
      </c>
      <c r="F4331" s="0" t="s">
        <v>11</v>
      </c>
      <c r="G4331" s="5" t="n">
        <f aca="false">OR(C4331="M15",C4331="M10")</f>
        <v>0</v>
      </c>
      <c r="H4331" s="5" t="n">
        <f aca="false">AND(D4331&lt;=7,D4331&gt;=4)</f>
        <v>0</v>
      </c>
      <c r="I4331" s="5" t="n">
        <f aca="false">AND(B4331&gt;=$P$1,B4331&lt;=$Q$1)</f>
        <v>0</v>
      </c>
      <c r="J4331" s="0" t="n">
        <f aca="false">VLOOKUP(D4331,Товар!$A$1:$F$61,5)</f>
        <v>1000</v>
      </c>
      <c r="K4331" s="5" t="n">
        <f aca="false">IF(F4331="Поступление",TRUE())</f>
        <v>1</v>
      </c>
      <c r="L4331" s="5" t="n">
        <f aca="false">AND(G4331,H4331,I4331,K4331)</f>
        <v>0</v>
      </c>
      <c r="M4331" s="0" t="n">
        <f aca="false">IF(L4331,1,0)</f>
        <v>0</v>
      </c>
      <c r="N4331" s="0" t="n">
        <f aca="false">E4331*J4331*M4331</f>
        <v>0</v>
      </c>
    </row>
    <row r="4332" customFormat="false" ht="14.25" hidden="false" customHeight="false" outlineLevel="0" collapsed="false">
      <c r="A4332" s="0" t="n">
        <v>4331</v>
      </c>
      <c r="B4332" s="3" t="n">
        <v>45153</v>
      </c>
      <c r="C4332" s="4" t="s">
        <v>10</v>
      </c>
      <c r="D4332" s="0" t="n">
        <v>11</v>
      </c>
      <c r="E4332" s="0" t="n">
        <v>200</v>
      </c>
      <c r="F4332" s="0" t="s">
        <v>11</v>
      </c>
      <c r="G4332" s="5" t="n">
        <f aca="false">OR(C4332="M15",C4332="M10")</f>
        <v>0</v>
      </c>
      <c r="H4332" s="5" t="n">
        <f aca="false">AND(D4332&lt;=7,D4332&gt;=4)</f>
        <v>0</v>
      </c>
      <c r="I4332" s="5" t="n">
        <f aca="false">AND(B4332&gt;=$P$1,B4332&lt;=$Q$1)</f>
        <v>0</v>
      </c>
      <c r="J4332" s="0" t="n">
        <f aca="false">VLOOKUP(D4332,Товар!$A$1:$F$61,5)</f>
        <v>500</v>
      </c>
      <c r="K4332" s="5" t="n">
        <f aca="false">IF(F4332="Поступление",TRUE())</f>
        <v>1</v>
      </c>
      <c r="L4332" s="5" t="n">
        <f aca="false">AND(G4332,H4332,I4332,K4332)</f>
        <v>0</v>
      </c>
      <c r="M4332" s="0" t="n">
        <f aca="false">IF(L4332,1,0)</f>
        <v>0</v>
      </c>
      <c r="N4332" s="0" t="n">
        <f aca="false">E4332*J4332*M4332</f>
        <v>0</v>
      </c>
    </row>
    <row r="4333" customFormat="false" ht="14.25" hidden="false" customHeight="false" outlineLevel="0" collapsed="false">
      <c r="A4333" s="0" t="n">
        <v>4332</v>
      </c>
      <c r="B4333" s="3" t="n">
        <v>45153</v>
      </c>
      <c r="C4333" s="4" t="s">
        <v>10</v>
      </c>
      <c r="D4333" s="0" t="n">
        <v>12</v>
      </c>
      <c r="E4333" s="0" t="n">
        <v>200</v>
      </c>
      <c r="F4333" s="0" t="s">
        <v>11</v>
      </c>
      <c r="G4333" s="5" t="n">
        <f aca="false">OR(C4333="M15",C4333="M10")</f>
        <v>0</v>
      </c>
      <c r="H4333" s="5" t="n">
        <f aca="false">AND(D4333&lt;=7,D4333&gt;=4)</f>
        <v>0</v>
      </c>
      <c r="I4333" s="5" t="n">
        <f aca="false">AND(B4333&gt;=$P$1,B4333&lt;=$Q$1)</f>
        <v>0</v>
      </c>
      <c r="J4333" s="0" t="n">
        <f aca="false">VLOOKUP(D4333,Товар!$A$1:$F$61,5)</f>
        <v>250</v>
      </c>
      <c r="K4333" s="5" t="n">
        <f aca="false">IF(F4333="Поступление",TRUE())</f>
        <v>1</v>
      </c>
      <c r="L4333" s="5" t="n">
        <f aca="false">AND(G4333,H4333,I4333,K4333)</f>
        <v>0</v>
      </c>
      <c r="M4333" s="0" t="n">
        <f aca="false">IF(L4333,1,0)</f>
        <v>0</v>
      </c>
      <c r="N4333" s="0" t="n">
        <f aca="false">E4333*J4333*M4333</f>
        <v>0</v>
      </c>
    </row>
    <row r="4334" customFormat="false" ht="14.25" hidden="false" customHeight="false" outlineLevel="0" collapsed="false">
      <c r="A4334" s="0" t="n">
        <v>4333</v>
      </c>
      <c r="B4334" s="3" t="n">
        <v>45153</v>
      </c>
      <c r="C4334" s="4" t="s">
        <v>10</v>
      </c>
      <c r="D4334" s="0" t="n">
        <v>13</v>
      </c>
      <c r="E4334" s="0" t="n">
        <v>200</v>
      </c>
      <c r="F4334" s="0" t="s">
        <v>11</v>
      </c>
      <c r="G4334" s="5" t="n">
        <f aca="false">OR(C4334="M15",C4334="M10")</f>
        <v>0</v>
      </c>
      <c r="H4334" s="5" t="n">
        <f aca="false">AND(D4334&lt;=7,D4334&gt;=4)</f>
        <v>0</v>
      </c>
      <c r="I4334" s="5" t="n">
        <f aca="false">AND(B4334&gt;=$P$1,B4334&lt;=$Q$1)</f>
        <v>0</v>
      </c>
      <c r="J4334" s="0" t="n">
        <f aca="false">VLOOKUP(D4334,Товар!$A$1:$F$61,5)</f>
        <v>500</v>
      </c>
      <c r="K4334" s="5" t="n">
        <f aca="false">IF(F4334="Поступление",TRUE())</f>
        <v>1</v>
      </c>
      <c r="L4334" s="5" t="n">
        <f aca="false">AND(G4334,H4334,I4334,K4334)</f>
        <v>0</v>
      </c>
      <c r="M4334" s="0" t="n">
        <f aca="false">IF(L4334,1,0)</f>
        <v>0</v>
      </c>
      <c r="N4334" s="0" t="n">
        <f aca="false">E4334*J4334*M4334</f>
        <v>0</v>
      </c>
    </row>
    <row r="4335" customFormat="false" ht="14.25" hidden="false" customHeight="false" outlineLevel="0" collapsed="false">
      <c r="A4335" s="0" t="n">
        <v>4334</v>
      </c>
      <c r="B4335" s="3" t="n">
        <v>45153</v>
      </c>
      <c r="C4335" s="4" t="s">
        <v>10</v>
      </c>
      <c r="D4335" s="0" t="n">
        <v>14</v>
      </c>
      <c r="E4335" s="0" t="n">
        <v>200</v>
      </c>
      <c r="F4335" s="0" t="s">
        <v>11</v>
      </c>
      <c r="G4335" s="5" t="n">
        <f aca="false">OR(C4335="M15",C4335="M10")</f>
        <v>0</v>
      </c>
      <c r="H4335" s="5" t="n">
        <f aca="false">AND(D4335&lt;=7,D4335&gt;=4)</f>
        <v>0</v>
      </c>
      <c r="I4335" s="5" t="n">
        <f aca="false">AND(B4335&gt;=$P$1,B4335&lt;=$Q$1)</f>
        <v>0</v>
      </c>
      <c r="J4335" s="0" t="n">
        <f aca="false">VLOOKUP(D4335,Товар!$A$1:$F$61,5)</f>
        <v>300</v>
      </c>
      <c r="K4335" s="5" t="n">
        <f aca="false">IF(F4335="Поступление",TRUE())</f>
        <v>1</v>
      </c>
      <c r="L4335" s="5" t="n">
        <f aca="false">AND(G4335,H4335,I4335,K4335)</f>
        <v>0</v>
      </c>
      <c r="M4335" s="0" t="n">
        <f aca="false">IF(L4335,1,0)</f>
        <v>0</v>
      </c>
      <c r="N4335" s="0" t="n">
        <f aca="false">E4335*J4335*M4335</f>
        <v>0</v>
      </c>
    </row>
    <row r="4336" customFormat="false" ht="14.25" hidden="false" customHeight="false" outlineLevel="0" collapsed="false">
      <c r="A4336" s="0" t="n">
        <v>4335</v>
      </c>
      <c r="B4336" s="3" t="n">
        <v>45153</v>
      </c>
      <c r="C4336" s="4" t="s">
        <v>10</v>
      </c>
      <c r="D4336" s="0" t="n">
        <v>15</v>
      </c>
      <c r="E4336" s="0" t="n">
        <v>200</v>
      </c>
      <c r="F4336" s="0" t="s">
        <v>11</v>
      </c>
      <c r="G4336" s="5" t="n">
        <f aca="false">OR(C4336="M15",C4336="M10")</f>
        <v>0</v>
      </c>
      <c r="H4336" s="5" t="n">
        <f aca="false">AND(D4336&lt;=7,D4336&gt;=4)</f>
        <v>0</v>
      </c>
      <c r="I4336" s="5" t="n">
        <f aca="false">AND(B4336&gt;=$P$1,B4336&lt;=$Q$1)</f>
        <v>0</v>
      </c>
      <c r="J4336" s="0" t="n">
        <f aca="false">VLOOKUP(D4336,Товар!$A$1:$F$61,5)</f>
        <v>250</v>
      </c>
      <c r="K4336" s="5" t="n">
        <f aca="false">IF(F4336="Поступление",TRUE())</f>
        <v>1</v>
      </c>
      <c r="L4336" s="5" t="n">
        <f aca="false">AND(G4336,H4336,I4336,K4336)</f>
        <v>0</v>
      </c>
      <c r="M4336" s="0" t="n">
        <f aca="false">IF(L4336,1,0)</f>
        <v>0</v>
      </c>
      <c r="N4336" s="0" t="n">
        <f aca="false">E4336*J4336*M4336</f>
        <v>0</v>
      </c>
    </row>
    <row r="4337" customFormat="false" ht="14.25" hidden="false" customHeight="false" outlineLevel="0" collapsed="false">
      <c r="A4337" s="0" t="n">
        <v>4336</v>
      </c>
      <c r="B4337" s="3" t="n">
        <v>45153</v>
      </c>
      <c r="C4337" s="4" t="s">
        <v>10</v>
      </c>
      <c r="D4337" s="0" t="n">
        <v>16</v>
      </c>
      <c r="E4337" s="0" t="n">
        <v>200</v>
      </c>
      <c r="F4337" s="0" t="s">
        <v>11</v>
      </c>
      <c r="G4337" s="5" t="n">
        <f aca="false">OR(C4337="M15",C4337="M10")</f>
        <v>0</v>
      </c>
      <c r="H4337" s="5" t="n">
        <f aca="false">AND(D4337&lt;=7,D4337&gt;=4)</f>
        <v>0</v>
      </c>
      <c r="I4337" s="5" t="n">
        <f aca="false">AND(B4337&gt;=$P$1,B4337&lt;=$Q$1)</f>
        <v>0</v>
      </c>
      <c r="J4337" s="0" t="n">
        <f aca="false">VLOOKUP(D4337,Товар!$A$1:$F$61,5)</f>
        <v>1</v>
      </c>
      <c r="K4337" s="5" t="n">
        <f aca="false">IF(F4337="Поступление",TRUE())</f>
        <v>1</v>
      </c>
      <c r="L4337" s="5" t="n">
        <f aca="false">AND(G4337,H4337,I4337,K4337)</f>
        <v>0</v>
      </c>
      <c r="M4337" s="0" t="n">
        <f aca="false">IF(L4337,1,0)</f>
        <v>0</v>
      </c>
      <c r="N4337" s="0" t="n">
        <f aca="false">E4337*J4337*M4337</f>
        <v>0</v>
      </c>
    </row>
    <row r="4338" customFormat="false" ht="14.25" hidden="false" customHeight="false" outlineLevel="0" collapsed="false">
      <c r="A4338" s="0" t="n">
        <v>4337</v>
      </c>
      <c r="B4338" s="3" t="n">
        <v>45153</v>
      </c>
      <c r="C4338" s="4" t="s">
        <v>10</v>
      </c>
      <c r="D4338" s="0" t="n">
        <v>17</v>
      </c>
      <c r="E4338" s="0" t="n">
        <v>200</v>
      </c>
      <c r="F4338" s="0" t="s">
        <v>11</v>
      </c>
      <c r="G4338" s="5" t="n">
        <f aca="false">OR(C4338="M15",C4338="M10")</f>
        <v>0</v>
      </c>
      <c r="H4338" s="5" t="n">
        <f aca="false">AND(D4338&lt;=7,D4338&gt;=4)</f>
        <v>0</v>
      </c>
      <c r="I4338" s="5" t="n">
        <f aca="false">AND(B4338&gt;=$P$1,B4338&lt;=$Q$1)</f>
        <v>0</v>
      </c>
      <c r="J4338" s="0" t="n">
        <f aca="false">VLOOKUP(D4338,Товар!$A$1:$F$61,5)</f>
        <v>150</v>
      </c>
      <c r="K4338" s="5" t="n">
        <f aca="false">IF(F4338="Поступление",TRUE())</f>
        <v>1</v>
      </c>
      <c r="L4338" s="5" t="n">
        <f aca="false">AND(G4338,H4338,I4338,K4338)</f>
        <v>0</v>
      </c>
      <c r="M4338" s="0" t="n">
        <f aca="false">IF(L4338,1,0)</f>
        <v>0</v>
      </c>
      <c r="N4338" s="0" t="n">
        <f aca="false">E4338*J4338*M4338</f>
        <v>0</v>
      </c>
    </row>
    <row r="4339" customFormat="false" ht="14.25" hidden="false" customHeight="false" outlineLevel="0" collapsed="false">
      <c r="A4339" s="0" t="n">
        <v>4338</v>
      </c>
      <c r="B4339" s="3" t="n">
        <v>45153</v>
      </c>
      <c r="C4339" s="4" t="s">
        <v>10</v>
      </c>
      <c r="D4339" s="0" t="n">
        <v>18</v>
      </c>
      <c r="E4339" s="0" t="n">
        <v>200</v>
      </c>
      <c r="F4339" s="0" t="s">
        <v>11</v>
      </c>
      <c r="G4339" s="5" t="n">
        <f aca="false">OR(C4339="M15",C4339="M10")</f>
        <v>0</v>
      </c>
      <c r="H4339" s="5" t="n">
        <f aca="false">AND(D4339&lt;=7,D4339&gt;=4)</f>
        <v>0</v>
      </c>
      <c r="I4339" s="5" t="n">
        <f aca="false">AND(B4339&gt;=$P$1,B4339&lt;=$Q$1)</f>
        <v>0</v>
      </c>
      <c r="J4339" s="0" t="n">
        <f aca="false">VLOOKUP(D4339,Товар!$A$1:$F$61,5)</f>
        <v>150</v>
      </c>
      <c r="K4339" s="5" t="n">
        <f aca="false">IF(F4339="Поступление",TRUE())</f>
        <v>1</v>
      </c>
      <c r="L4339" s="5" t="n">
        <f aca="false">AND(G4339,H4339,I4339,K4339)</f>
        <v>0</v>
      </c>
      <c r="M4339" s="0" t="n">
        <f aca="false">IF(L4339,1,0)</f>
        <v>0</v>
      </c>
      <c r="N4339" s="0" t="n">
        <f aca="false">E4339*J4339*M4339</f>
        <v>0</v>
      </c>
    </row>
    <row r="4340" customFormat="false" ht="14.25" hidden="false" customHeight="false" outlineLevel="0" collapsed="false">
      <c r="A4340" s="0" t="n">
        <v>4339</v>
      </c>
      <c r="B4340" s="3" t="n">
        <v>45153</v>
      </c>
      <c r="C4340" s="4" t="s">
        <v>10</v>
      </c>
      <c r="D4340" s="0" t="n">
        <v>19</v>
      </c>
      <c r="E4340" s="0" t="n">
        <v>200</v>
      </c>
      <c r="F4340" s="0" t="s">
        <v>11</v>
      </c>
      <c r="G4340" s="5" t="n">
        <f aca="false">OR(C4340="M15",C4340="M10")</f>
        <v>0</v>
      </c>
      <c r="H4340" s="5" t="n">
        <f aca="false">AND(D4340&lt;=7,D4340&gt;=4)</f>
        <v>0</v>
      </c>
      <c r="I4340" s="5" t="n">
        <f aca="false">AND(B4340&gt;=$P$1,B4340&lt;=$Q$1)</f>
        <v>0</v>
      </c>
      <c r="J4340" s="0" t="n">
        <f aca="false">VLOOKUP(D4340,Товар!$A$1:$F$61,5)</f>
        <v>700</v>
      </c>
      <c r="K4340" s="5" t="n">
        <f aca="false">IF(F4340="Поступление",TRUE())</f>
        <v>1</v>
      </c>
      <c r="L4340" s="5" t="n">
        <f aca="false">AND(G4340,H4340,I4340,K4340)</f>
        <v>0</v>
      </c>
      <c r="M4340" s="0" t="n">
        <f aca="false">IF(L4340,1,0)</f>
        <v>0</v>
      </c>
      <c r="N4340" s="0" t="n">
        <f aca="false">E4340*J4340*M4340</f>
        <v>0</v>
      </c>
    </row>
    <row r="4341" customFormat="false" ht="14.25" hidden="false" customHeight="false" outlineLevel="0" collapsed="false">
      <c r="A4341" s="0" t="n">
        <v>4340</v>
      </c>
      <c r="B4341" s="3" t="n">
        <v>45153</v>
      </c>
      <c r="C4341" s="4" t="s">
        <v>10</v>
      </c>
      <c r="D4341" s="0" t="n">
        <v>20</v>
      </c>
      <c r="E4341" s="0" t="n">
        <v>200</v>
      </c>
      <c r="F4341" s="0" t="s">
        <v>11</v>
      </c>
      <c r="G4341" s="5" t="n">
        <f aca="false">OR(C4341="M15",C4341="M10")</f>
        <v>0</v>
      </c>
      <c r="H4341" s="5" t="n">
        <f aca="false">AND(D4341&lt;=7,D4341&gt;=4)</f>
        <v>0</v>
      </c>
      <c r="I4341" s="5" t="n">
        <f aca="false">AND(B4341&gt;=$P$1,B4341&lt;=$Q$1)</f>
        <v>0</v>
      </c>
      <c r="J4341" s="0" t="n">
        <f aca="false">VLOOKUP(D4341,Товар!$A$1:$F$61,5)</f>
        <v>500</v>
      </c>
      <c r="K4341" s="5" t="n">
        <f aca="false">IF(F4341="Поступление",TRUE())</f>
        <v>1</v>
      </c>
      <c r="L4341" s="5" t="n">
        <f aca="false">AND(G4341,H4341,I4341,K4341)</f>
        <v>0</v>
      </c>
      <c r="M4341" s="0" t="n">
        <f aca="false">IF(L4341,1,0)</f>
        <v>0</v>
      </c>
      <c r="N4341" s="0" t="n">
        <f aca="false">E4341*J4341*M4341</f>
        <v>0</v>
      </c>
    </row>
    <row r="4342" customFormat="false" ht="14.25" hidden="false" customHeight="false" outlineLevel="0" collapsed="false">
      <c r="A4342" s="0" t="n">
        <v>4341</v>
      </c>
      <c r="B4342" s="3" t="n">
        <v>45153</v>
      </c>
      <c r="C4342" s="4" t="s">
        <v>10</v>
      </c>
      <c r="D4342" s="0" t="n">
        <v>21</v>
      </c>
      <c r="E4342" s="0" t="n">
        <v>200</v>
      </c>
      <c r="F4342" s="0" t="s">
        <v>11</v>
      </c>
      <c r="G4342" s="5" t="n">
        <f aca="false">OR(C4342="M15",C4342="M10")</f>
        <v>0</v>
      </c>
      <c r="H4342" s="5" t="n">
        <f aca="false">AND(D4342&lt;=7,D4342&gt;=4)</f>
        <v>0</v>
      </c>
      <c r="I4342" s="5" t="n">
        <f aca="false">AND(B4342&gt;=$P$1,B4342&lt;=$Q$1)</f>
        <v>0</v>
      </c>
      <c r="J4342" s="0" t="n">
        <f aca="false">VLOOKUP(D4342,Товар!$A$1:$F$61,5)</f>
        <v>500</v>
      </c>
      <c r="K4342" s="5" t="n">
        <f aca="false">IF(F4342="Поступление",TRUE())</f>
        <v>1</v>
      </c>
      <c r="L4342" s="5" t="n">
        <f aca="false">AND(G4342,H4342,I4342,K4342)</f>
        <v>0</v>
      </c>
      <c r="M4342" s="0" t="n">
        <f aca="false">IF(L4342,1,0)</f>
        <v>0</v>
      </c>
      <c r="N4342" s="0" t="n">
        <f aca="false">E4342*J4342*M4342</f>
        <v>0</v>
      </c>
    </row>
    <row r="4343" customFormat="false" ht="14.25" hidden="false" customHeight="false" outlineLevel="0" collapsed="false">
      <c r="A4343" s="0" t="n">
        <v>4342</v>
      </c>
      <c r="B4343" s="3" t="n">
        <v>45153</v>
      </c>
      <c r="C4343" s="4" t="s">
        <v>10</v>
      </c>
      <c r="D4343" s="0" t="n">
        <v>22</v>
      </c>
      <c r="E4343" s="0" t="n">
        <v>200</v>
      </c>
      <c r="F4343" s="0" t="s">
        <v>11</v>
      </c>
      <c r="G4343" s="5" t="n">
        <f aca="false">OR(C4343="M15",C4343="M10")</f>
        <v>0</v>
      </c>
      <c r="H4343" s="5" t="n">
        <f aca="false">AND(D4343&lt;=7,D4343&gt;=4)</f>
        <v>0</v>
      </c>
      <c r="I4343" s="5" t="n">
        <f aca="false">AND(B4343&gt;=$P$1,B4343&lt;=$Q$1)</f>
        <v>0</v>
      </c>
      <c r="J4343" s="0" t="n">
        <f aca="false">VLOOKUP(D4343,Товар!$A$1:$F$61,5)</f>
        <v>600</v>
      </c>
      <c r="K4343" s="5" t="n">
        <f aca="false">IF(F4343="Поступление",TRUE())</f>
        <v>1</v>
      </c>
      <c r="L4343" s="5" t="n">
        <f aca="false">AND(G4343,H4343,I4343,K4343)</f>
        <v>0</v>
      </c>
      <c r="M4343" s="0" t="n">
        <f aca="false">IF(L4343,1,0)</f>
        <v>0</v>
      </c>
      <c r="N4343" s="0" t="n">
        <f aca="false">E4343*J4343*M4343</f>
        <v>0</v>
      </c>
    </row>
    <row r="4344" customFormat="false" ht="14.25" hidden="false" customHeight="false" outlineLevel="0" collapsed="false">
      <c r="A4344" s="0" t="n">
        <v>4343</v>
      </c>
      <c r="B4344" s="3" t="n">
        <v>45153</v>
      </c>
      <c r="C4344" s="4" t="s">
        <v>10</v>
      </c>
      <c r="D4344" s="0" t="n">
        <v>23</v>
      </c>
      <c r="E4344" s="0" t="n">
        <v>200</v>
      </c>
      <c r="F4344" s="0" t="s">
        <v>11</v>
      </c>
      <c r="G4344" s="5" t="n">
        <f aca="false">OR(C4344="M15",C4344="M10")</f>
        <v>0</v>
      </c>
      <c r="H4344" s="5" t="n">
        <f aca="false">AND(D4344&lt;=7,D4344&gt;=4)</f>
        <v>0</v>
      </c>
      <c r="I4344" s="5" t="n">
        <f aca="false">AND(B4344&gt;=$P$1,B4344&lt;=$Q$1)</f>
        <v>0</v>
      </c>
      <c r="J4344" s="0" t="n">
        <f aca="false">VLOOKUP(D4344,Товар!$A$1:$F$61,5)</f>
        <v>1000</v>
      </c>
      <c r="K4344" s="5" t="n">
        <f aca="false">IF(F4344="Поступление",TRUE())</f>
        <v>1</v>
      </c>
      <c r="L4344" s="5" t="n">
        <f aca="false">AND(G4344,H4344,I4344,K4344)</f>
        <v>0</v>
      </c>
      <c r="M4344" s="0" t="n">
        <f aca="false">IF(L4344,1,0)</f>
        <v>0</v>
      </c>
      <c r="N4344" s="0" t="n">
        <f aca="false">E4344*J4344*M4344</f>
        <v>0</v>
      </c>
    </row>
    <row r="4345" customFormat="false" ht="14.25" hidden="false" customHeight="false" outlineLevel="0" collapsed="false">
      <c r="A4345" s="0" t="n">
        <v>4344</v>
      </c>
      <c r="B4345" s="3" t="n">
        <v>45153</v>
      </c>
      <c r="C4345" s="4" t="s">
        <v>10</v>
      </c>
      <c r="D4345" s="0" t="n">
        <v>24</v>
      </c>
      <c r="E4345" s="0" t="n">
        <v>200</v>
      </c>
      <c r="F4345" s="0" t="s">
        <v>11</v>
      </c>
      <c r="G4345" s="5" t="n">
        <f aca="false">OR(C4345="M15",C4345="M10")</f>
        <v>0</v>
      </c>
      <c r="H4345" s="5" t="n">
        <f aca="false">AND(D4345&lt;=7,D4345&gt;=4)</f>
        <v>0</v>
      </c>
      <c r="I4345" s="5" t="n">
        <f aca="false">AND(B4345&gt;=$P$1,B4345&lt;=$Q$1)</f>
        <v>0</v>
      </c>
      <c r="J4345" s="0" t="n">
        <f aca="false">VLOOKUP(D4345,Товар!$A$1:$F$61,5)</f>
        <v>200</v>
      </c>
      <c r="K4345" s="5" t="n">
        <f aca="false">IF(F4345="Поступление",TRUE())</f>
        <v>1</v>
      </c>
      <c r="L4345" s="5" t="n">
        <f aca="false">AND(G4345,H4345,I4345,K4345)</f>
        <v>0</v>
      </c>
      <c r="M4345" s="0" t="n">
        <f aca="false">IF(L4345,1,0)</f>
        <v>0</v>
      </c>
      <c r="N4345" s="0" t="n">
        <f aca="false">E4345*J4345*M4345</f>
        <v>0</v>
      </c>
    </row>
    <row r="4346" customFormat="false" ht="14.25" hidden="false" customHeight="false" outlineLevel="0" collapsed="false">
      <c r="A4346" s="0" t="n">
        <v>4345</v>
      </c>
      <c r="B4346" s="3" t="n">
        <v>45153</v>
      </c>
      <c r="C4346" s="4" t="s">
        <v>10</v>
      </c>
      <c r="D4346" s="0" t="n">
        <v>25</v>
      </c>
      <c r="E4346" s="0" t="n">
        <v>200</v>
      </c>
      <c r="F4346" s="0" t="s">
        <v>11</v>
      </c>
      <c r="G4346" s="5" t="n">
        <f aca="false">OR(C4346="M15",C4346="M10")</f>
        <v>0</v>
      </c>
      <c r="H4346" s="5" t="n">
        <f aca="false">AND(D4346&lt;=7,D4346&gt;=4)</f>
        <v>0</v>
      </c>
      <c r="I4346" s="5" t="n">
        <f aca="false">AND(B4346&gt;=$P$1,B4346&lt;=$Q$1)</f>
        <v>0</v>
      </c>
      <c r="J4346" s="0" t="n">
        <f aca="false">VLOOKUP(D4346,Товар!$A$1:$F$61,5)</f>
        <v>250</v>
      </c>
      <c r="K4346" s="5" t="n">
        <f aca="false">IF(F4346="Поступление",TRUE())</f>
        <v>1</v>
      </c>
      <c r="L4346" s="5" t="n">
        <f aca="false">AND(G4346,H4346,I4346,K4346)</f>
        <v>0</v>
      </c>
      <c r="M4346" s="0" t="n">
        <f aca="false">IF(L4346,1,0)</f>
        <v>0</v>
      </c>
      <c r="N4346" s="0" t="n">
        <f aca="false">E4346*J4346*M4346</f>
        <v>0</v>
      </c>
    </row>
    <row r="4347" customFormat="false" ht="14.25" hidden="false" customHeight="false" outlineLevel="0" collapsed="false">
      <c r="A4347" s="0" t="n">
        <v>4346</v>
      </c>
      <c r="B4347" s="3" t="n">
        <v>45153</v>
      </c>
      <c r="C4347" s="4" t="s">
        <v>10</v>
      </c>
      <c r="D4347" s="0" t="n">
        <v>26</v>
      </c>
      <c r="E4347" s="0" t="n">
        <v>200</v>
      </c>
      <c r="F4347" s="0" t="s">
        <v>11</v>
      </c>
      <c r="G4347" s="5" t="n">
        <f aca="false">OR(C4347="M15",C4347="M10")</f>
        <v>0</v>
      </c>
      <c r="H4347" s="5" t="n">
        <f aca="false">AND(D4347&lt;=7,D4347&gt;=4)</f>
        <v>0</v>
      </c>
      <c r="I4347" s="5" t="n">
        <f aca="false">AND(B4347&gt;=$P$1,B4347&lt;=$Q$1)</f>
        <v>0</v>
      </c>
      <c r="J4347" s="0" t="n">
        <f aca="false">VLOOKUP(D4347,Товар!$A$1:$F$61,5)</f>
        <v>300</v>
      </c>
      <c r="K4347" s="5" t="n">
        <f aca="false">IF(F4347="Поступление",TRUE())</f>
        <v>1</v>
      </c>
      <c r="L4347" s="5" t="n">
        <f aca="false">AND(G4347,H4347,I4347,K4347)</f>
        <v>0</v>
      </c>
      <c r="M4347" s="0" t="n">
        <f aca="false">IF(L4347,1,0)</f>
        <v>0</v>
      </c>
      <c r="N4347" s="0" t="n">
        <f aca="false">E4347*J4347*M4347</f>
        <v>0</v>
      </c>
    </row>
    <row r="4348" customFormat="false" ht="14.25" hidden="false" customHeight="false" outlineLevel="0" collapsed="false">
      <c r="A4348" s="0" t="n">
        <v>4347</v>
      </c>
      <c r="B4348" s="3" t="n">
        <v>45153</v>
      </c>
      <c r="C4348" s="4" t="s">
        <v>10</v>
      </c>
      <c r="D4348" s="0" t="n">
        <v>27</v>
      </c>
      <c r="E4348" s="0" t="n">
        <v>200</v>
      </c>
      <c r="F4348" s="0" t="s">
        <v>11</v>
      </c>
      <c r="G4348" s="5" t="n">
        <f aca="false">OR(C4348="M15",C4348="M10")</f>
        <v>0</v>
      </c>
      <c r="H4348" s="5" t="n">
        <f aca="false">AND(D4348&lt;=7,D4348&gt;=4)</f>
        <v>0</v>
      </c>
      <c r="I4348" s="5" t="n">
        <f aca="false">AND(B4348&gt;=$P$1,B4348&lt;=$Q$1)</f>
        <v>0</v>
      </c>
      <c r="J4348" s="0" t="n">
        <f aca="false">VLOOKUP(D4348,Товар!$A$1:$F$61,5)</f>
        <v>100</v>
      </c>
      <c r="K4348" s="5" t="n">
        <f aca="false">IF(F4348="Поступление",TRUE())</f>
        <v>1</v>
      </c>
      <c r="L4348" s="5" t="n">
        <f aca="false">AND(G4348,H4348,I4348,K4348)</f>
        <v>0</v>
      </c>
      <c r="M4348" s="0" t="n">
        <f aca="false">IF(L4348,1,0)</f>
        <v>0</v>
      </c>
      <c r="N4348" s="0" t="n">
        <f aca="false">E4348*J4348*M4348</f>
        <v>0</v>
      </c>
    </row>
    <row r="4349" customFormat="false" ht="14.25" hidden="false" customHeight="false" outlineLevel="0" collapsed="false">
      <c r="A4349" s="0" t="n">
        <v>4348</v>
      </c>
      <c r="B4349" s="3" t="n">
        <v>45153</v>
      </c>
      <c r="C4349" s="4" t="s">
        <v>10</v>
      </c>
      <c r="D4349" s="0" t="n">
        <v>28</v>
      </c>
      <c r="E4349" s="0" t="n">
        <v>200</v>
      </c>
      <c r="F4349" s="0" t="s">
        <v>11</v>
      </c>
      <c r="G4349" s="5" t="n">
        <f aca="false">OR(C4349="M15",C4349="M10")</f>
        <v>0</v>
      </c>
      <c r="H4349" s="5" t="n">
        <f aca="false">AND(D4349&lt;=7,D4349&gt;=4)</f>
        <v>0</v>
      </c>
      <c r="I4349" s="5" t="n">
        <f aca="false">AND(B4349&gt;=$P$1,B4349&lt;=$Q$1)</f>
        <v>0</v>
      </c>
      <c r="J4349" s="0" t="n">
        <f aca="false">VLOOKUP(D4349,Товар!$A$1:$F$61,5)</f>
        <v>250</v>
      </c>
      <c r="K4349" s="5" t="n">
        <f aca="false">IF(F4349="Поступление",TRUE())</f>
        <v>1</v>
      </c>
      <c r="L4349" s="5" t="n">
        <f aca="false">AND(G4349,H4349,I4349,K4349)</f>
        <v>0</v>
      </c>
      <c r="M4349" s="0" t="n">
        <f aca="false">IF(L4349,1,0)</f>
        <v>0</v>
      </c>
      <c r="N4349" s="0" t="n">
        <f aca="false">E4349*J4349*M4349</f>
        <v>0</v>
      </c>
    </row>
    <row r="4350" customFormat="false" ht="14.25" hidden="false" customHeight="false" outlineLevel="0" collapsed="false">
      <c r="A4350" s="0" t="n">
        <v>4349</v>
      </c>
      <c r="B4350" s="3" t="n">
        <v>45153</v>
      </c>
      <c r="C4350" s="4" t="s">
        <v>10</v>
      </c>
      <c r="D4350" s="0" t="n">
        <v>29</v>
      </c>
      <c r="E4350" s="0" t="n">
        <v>200</v>
      </c>
      <c r="F4350" s="0" t="s">
        <v>11</v>
      </c>
      <c r="G4350" s="5" t="n">
        <f aca="false">OR(C4350="M15",C4350="M10")</f>
        <v>0</v>
      </c>
      <c r="H4350" s="5" t="n">
        <f aca="false">AND(D4350&lt;=7,D4350&gt;=4)</f>
        <v>0</v>
      </c>
      <c r="I4350" s="5" t="n">
        <f aca="false">AND(B4350&gt;=$P$1,B4350&lt;=$Q$1)</f>
        <v>0</v>
      </c>
      <c r="J4350" s="0" t="n">
        <f aca="false">VLOOKUP(D4350,Товар!$A$1:$F$61,5)</f>
        <v>250</v>
      </c>
      <c r="K4350" s="5" t="n">
        <f aca="false">IF(F4350="Поступление",TRUE())</f>
        <v>1</v>
      </c>
      <c r="L4350" s="5" t="n">
        <f aca="false">AND(G4350,H4350,I4350,K4350)</f>
        <v>0</v>
      </c>
      <c r="M4350" s="0" t="n">
        <f aca="false">IF(L4350,1,0)</f>
        <v>0</v>
      </c>
      <c r="N4350" s="0" t="n">
        <f aca="false">E4350*J4350*M4350</f>
        <v>0</v>
      </c>
    </row>
    <row r="4351" customFormat="false" ht="14.25" hidden="false" customHeight="false" outlineLevel="0" collapsed="false">
      <c r="A4351" s="0" t="n">
        <v>4350</v>
      </c>
      <c r="B4351" s="3" t="n">
        <v>45153</v>
      </c>
      <c r="C4351" s="4" t="s">
        <v>10</v>
      </c>
      <c r="D4351" s="0" t="n">
        <v>30</v>
      </c>
      <c r="E4351" s="0" t="n">
        <v>200</v>
      </c>
      <c r="F4351" s="0" t="s">
        <v>11</v>
      </c>
      <c r="G4351" s="5" t="n">
        <f aca="false">OR(C4351="M15",C4351="M10")</f>
        <v>0</v>
      </c>
      <c r="H4351" s="5" t="n">
        <f aca="false">AND(D4351&lt;=7,D4351&gt;=4)</f>
        <v>0</v>
      </c>
      <c r="I4351" s="5" t="n">
        <f aca="false">AND(B4351&gt;=$P$1,B4351&lt;=$Q$1)</f>
        <v>0</v>
      </c>
      <c r="J4351" s="0" t="n">
        <f aca="false">VLOOKUP(D4351,Товар!$A$1:$F$61,5)</f>
        <v>100</v>
      </c>
      <c r="K4351" s="5" t="n">
        <f aca="false">IF(F4351="Поступление",TRUE())</f>
        <v>1</v>
      </c>
      <c r="L4351" s="5" t="n">
        <f aca="false">AND(G4351,H4351,I4351,K4351)</f>
        <v>0</v>
      </c>
      <c r="M4351" s="0" t="n">
        <f aca="false">IF(L4351,1,0)</f>
        <v>0</v>
      </c>
      <c r="N4351" s="0" t="n">
        <f aca="false">E4351*J4351*M4351</f>
        <v>0</v>
      </c>
    </row>
    <row r="4352" customFormat="false" ht="14.25" hidden="false" customHeight="false" outlineLevel="0" collapsed="false">
      <c r="A4352" s="0" t="n">
        <v>4351</v>
      </c>
      <c r="B4352" s="3" t="n">
        <v>45153</v>
      </c>
      <c r="C4352" s="4" t="s">
        <v>10</v>
      </c>
      <c r="D4352" s="0" t="n">
        <v>31</v>
      </c>
      <c r="E4352" s="0" t="n">
        <v>200</v>
      </c>
      <c r="F4352" s="0" t="s">
        <v>11</v>
      </c>
      <c r="G4352" s="5" t="n">
        <f aca="false">OR(C4352="M15",C4352="M10")</f>
        <v>0</v>
      </c>
      <c r="H4352" s="5" t="n">
        <f aca="false">AND(D4352&lt;=7,D4352&gt;=4)</f>
        <v>0</v>
      </c>
      <c r="I4352" s="5" t="n">
        <f aca="false">AND(B4352&gt;=$P$1,B4352&lt;=$Q$1)</f>
        <v>0</v>
      </c>
      <c r="J4352" s="0" t="n">
        <f aca="false">VLOOKUP(D4352,Товар!$A$1:$F$61,5)</f>
        <v>80</v>
      </c>
      <c r="K4352" s="5" t="n">
        <f aca="false">IF(F4352="Поступление",TRUE())</f>
        <v>1</v>
      </c>
      <c r="L4352" s="5" t="n">
        <f aca="false">AND(G4352,H4352,I4352,K4352)</f>
        <v>0</v>
      </c>
      <c r="M4352" s="0" t="n">
        <f aca="false">IF(L4352,1,0)</f>
        <v>0</v>
      </c>
      <c r="N4352" s="0" t="n">
        <f aca="false">E4352*J4352*M4352</f>
        <v>0</v>
      </c>
    </row>
    <row r="4353" customFormat="false" ht="14.25" hidden="false" customHeight="false" outlineLevel="0" collapsed="false">
      <c r="A4353" s="0" t="n">
        <v>4352</v>
      </c>
      <c r="B4353" s="3" t="n">
        <v>45153</v>
      </c>
      <c r="C4353" s="4" t="s">
        <v>10</v>
      </c>
      <c r="D4353" s="0" t="n">
        <v>32</v>
      </c>
      <c r="E4353" s="0" t="n">
        <v>200</v>
      </c>
      <c r="F4353" s="0" t="s">
        <v>11</v>
      </c>
      <c r="G4353" s="5" t="n">
        <f aca="false">OR(C4353="M15",C4353="M10")</f>
        <v>0</v>
      </c>
      <c r="H4353" s="5" t="n">
        <f aca="false">AND(D4353&lt;=7,D4353&gt;=4)</f>
        <v>0</v>
      </c>
      <c r="I4353" s="5" t="n">
        <f aca="false">AND(B4353&gt;=$P$1,B4353&lt;=$Q$1)</f>
        <v>0</v>
      </c>
      <c r="J4353" s="0" t="n">
        <f aca="false">VLOOKUP(D4353,Товар!$A$1:$F$61,5)</f>
        <v>100</v>
      </c>
      <c r="K4353" s="5" t="n">
        <f aca="false">IF(F4353="Поступление",TRUE())</f>
        <v>1</v>
      </c>
      <c r="L4353" s="5" t="n">
        <f aca="false">AND(G4353,H4353,I4353,K4353)</f>
        <v>0</v>
      </c>
      <c r="M4353" s="0" t="n">
        <f aca="false">IF(L4353,1,0)</f>
        <v>0</v>
      </c>
      <c r="N4353" s="0" t="n">
        <f aca="false">E4353*J4353*M4353</f>
        <v>0</v>
      </c>
    </row>
    <row r="4354" customFormat="false" ht="14.25" hidden="false" customHeight="false" outlineLevel="0" collapsed="false">
      <c r="A4354" s="0" t="n">
        <v>4353</v>
      </c>
      <c r="B4354" s="3" t="n">
        <v>45153</v>
      </c>
      <c r="C4354" s="4" t="s">
        <v>10</v>
      </c>
      <c r="D4354" s="0" t="n">
        <v>33</v>
      </c>
      <c r="E4354" s="0" t="n">
        <v>200</v>
      </c>
      <c r="F4354" s="0" t="s">
        <v>11</v>
      </c>
      <c r="G4354" s="5" t="n">
        <f aca="false">OR(C4354="M15",C4354="M10")</f>
        <v>0</v>
      </c>
      <c r="H4354" s="5" t="n">
        <f aca="false">AND(D4354&lt;=7,D4354&gt;=4)</f>
        <v>0</v>
      </c>
      <c r="I4354" s="5" t="n">
        <f aca="false">AND(B4354&gt;=$P$1,B4354&lt;=$Q$1)</f>
        <v>0</v>
      </c>
      <c r="J4354" s="0" t="n">
        <f aca="false">VLOOKUP(D4354,Товар!$A$1:$F$61,5)</f>
        <v>100</v>
      </c>
      <c r="K4354" s="5" t="n">
        <f aca="false">IF(F4354="Поступление",TRUE())</f>
        <v>1</v>
      </c>
      <c r="L4354" s="5" t="n">
        <f aca="false">AND(G4354,H4354,I4354,K4354)</f>
        <v>0</v>
      </c>
      <c r="M4354" s="0" t="n">
        <f aca="false">IF(L4354,1,0)</f>
        <v>0</v>
      </c>
      <c r="N4354" s="0" t="n">
        <f aca="false">E4354*J4354*M4354</f>
        <v>0</v>
      </c>
    </row>
    <row r="4355" customFormat="false" ht="14.25" hidden="false" customHeight="false" outlineLevel="0" collapsed="false">
      <c r="A4355" s="0" t="n">
        <v>4354</v>
      </c>
      <c r="B4355" s="3" t="n">
        <v>45153</v>
      </c>
      <c r="C4355" s="4" t="s">
        <v>10</v>
      </c>
      <c r="D4355" s="0" t="n">
        <v>34</v>
      </c>
      <c r="E4355" s="0" t="n">
        <v>200</v>
      </c>
      <c r="F4355" s="0" t="s">
        <v>11</v>
      </c>
      <c r="G4355" s="5" t="n">
        <f aca="false">OR(C4355="M15",C4355="M10")</f>
        <v>0</v>
      </c>
      <c r="H4355" s="5" t="n">
        <f aca="false">AND(D4355&lt;=7,D4355&gt;=4)</f>
        <v>0</v>
      </c>
      <c r="I4355" s="5" t="n">
        <f aca="false">AND(B4355&gt;=$P$1,B4355&lt;=$Q$1)</f>
        <v>0</v>
      </c>
      <c r="J4355" s="0" t="n">
        <f aca="false">VLOOKUP(D4355,Товар!$A$1:$F$61,5)</f>
        <v>200</v>
      </c>
      <c r="K4355" s="5" t="n">
        <f aca="false">IF(F4355="Поступление",TRUE())</f>
        <v>1</v>
      </c>
      <c r="L4355" s="5" t="n">
        <f aca="false">AND(G4355,H4355,I4355,K4355)</f>
        <v>0</v>
      </c>
      <c r="M4355" s="0" t="n">
        <f aca="false">IF(L4355,1,0)</f>
        <v>0</v>
      </c>
      <c r="N4355" s="0" t="n">
        <f aca="false">E4355*J4355*M4355</f>
        <v>0</v>
      </c>
    </row>
    <row r="4356" customFormat="false" ht="14.25" hidden="false" customHeight="false" outlineLevel="0" collapsed="false">
      <c r="A4356" s="0" t="n">
        <v>4355</v>
      </c>
      <c r="B4356" s="3" t="n">
        <v>45153</v>
      </c>
      <c r="C4356" s="4" t="s">
        <v>10</v>
      </c>
      <c r="D4356" s="0" t="n">
        <v>35</v>
      </c>
      <c r="E4356" s="0" t="n">
        <v>200</v>
      </c>
      <c r="F4356" s="0" t="s">
        <v>11</v>
      </c>
      <c r="G4356" s="5" t="n">
        <f aca="false">OR(C4356="M15",C4356="M10")</f>
        <v>0</v>
      </c>
      <c r="H4356" s="5" t="n">
        <f aca="false">AND(D4356&lt;=7,D4356&gt;=4)</f>
        <v>0</v>
      </c>
      <c r="I4356" s="5" t="n">
        <f aca="false">AND(B4356&gt;=$P$1,B4356&lt;=$Q$1)</f>
        <v>0</v>
      </c>
      <c r="J4356" s="0" t="n">
        <f aca="false">VLOOKUP(D4356,Товар!$A$1:$F$61,5)</f>
        <v>300</v>
      </c>
      <c r="K4356" s="5" t="n">
        <f aca="false">IF(F4356="Поступление",TRUE())</f>
        <v>1</v>
      </c>
      <c r="L4356" s="5" t="n">
        <f aca="false">AND(G4356,H4356,I4356,K4356)</f>
        <v>0</v>
      </c>
      <c r="M4356" s="0" t="n">
        <f aca="false">IF(L4356,1,0)</f>
        <v>0</v>
      </c>
      <c r="N4356" s="0" t="n">
        <f aca="false">E4356*J4356*M4356</f>
        <v>0</v>
      </c>
    </row>
    <row r="4357" customFormat="false" ht="14.25" hidden="false" customHeight="false" outlineLevel="0" collapsed="false">
      <c r="A4357" s="0" t="n">
        <v>4356</v>
      </c>
      <c r="B4357" s="3" t="n">
        <v>45153</v>
      </c>
      <c r="C4357" s="4" t="s">
        <v>10</v>
      </c>
      <c r="D4357" s="0" t="n">
        <v>36</v>
      </c>
      <c r="E4357" s="0" t="n">
        <v>200</v>
      </c>
      <c r="F4357" s="0" t="s">
        <v>11</v>
      </c>
      <c r="G4357" s="5" t="n">
        <f aca="false">OR(C4357="M15",C4357="M10")</f>
        <v>0</v>
      </c>
      <c r="H4357" s="5" t="n">
        <f aca="false">AND(D4357&lt;=7,D4357&gt;=4)</f>
        <v>0</v>
      </c>
      <c r="I4357" s="5" t="n">
        <f aca="false">AND(B4357&gt;=$P$1,B4357&lt;=$Q$1)</f>
        <v>0</v>
      </c>
      <c r="J4357" s="0" t="n">
        <f aca="false">VLOOKUP(D4357,Товар!$A$1:$F$61,5)</f>
        <v>400</v>
      </c>
      <c r="K4357" s="5" t="n">
        <f aca="false">IF(F4357="Поступление",TRUE())</f>
        <v>1</v>
      </c>
      <c r="L4357" s="5" t="n">
        <f aca="false">AND(G4357,H4357,I4357,K4357)</f>
        <v>0</v>
      </c>
      <c r="M4357" s="0" t="n">
        <f aca="false">IF(L4357,1,0)</f>
        <v>0</v>
      </c>
      <c r="N4357" s="0" t="n">
        <f aca="false">E4357*J4357*M4357</f>
        <v>0</v>
      </c>
    </row>
    <row r="4358" customFormat="false" ht="14.25" hidden="false" customHeight="false" outlineLevel="0" collapsed="false">
      <c r="A4358" s="0" t="n">
        <v>4357</v>
      </c>
      <c r="B4358" s="3" t="n">
        <v>45153</v>
      </c>
      <c r="C4358" s="4" t="s">
        <v>12</v>
      </c>
      <c r="D4358" s="0" t="n">
        <v>1</v>
      </c>
      <c r="E4358" s="0" t="n">
        <v>200</v>
      </c>
      <c r="F4358" s="0" t="s">
        <v>11</v>
      </c>
      <c r="G4358" s="5" t="n">
        <f aca="false">OR(C4358="M15",C4358="M10")</f>
        <v>0</v>
      </c>
      <c r="H4358" s="5" t="n">
        <f aca="false">AND(D4358&lt;=7,D4358&gt;=4)</f>
        <v>0</v>
      </c>
      <c r="I4358" s="5" t="n">
        <f aca="false">AND(B4358&gt;=$P$1,B4358&lt;=$Q$1)</f>
        <v>0</v>
      </c>
      <c r="J4358" s="0" t="n">
        <f aca="false">VLOOKUP(D4358,Товар!$A$1:$F$61,5)</f>
        <v>250</v>
      </c>
      <c r="K4358" s="5" t="n">
        <f aca="false">IF(F4358="Поступление",TRUE())</f>
        <v>1</v>
      </c>
      <c r="L4358" s="5" t="n">
        <f aca="false">AND(G4358,H4358,I4358,K4358)</f>
        <v>0</v>
      </c>
      <c r="M4358" s="0" t="n">
        <f aca="false">IF(L4358,1,0)</f>
        <v>0</v>
      </c>
      <c r="N4358" s="0" t="n">
        <f aca="false">E4358*J4358*M4358</f>
        <v>0</v>
      </c>
    </row>
    <row r="4359" customFormat="false" ht="14.25" hidden="false" customHeight="false" outlineLevel="0" collapsed="false">
      <c r="A4359" s="0" t="n">
        <v>4358</v>
      </c>
      <c r="B4359" s="3" t="n">
        <v>45153</v>
      </c>
      <c r="C4359" s="4" t="s">
        <v>12</v>
      </c>
      <c r="D4359" s="0" t="n">
        <v>2</v>
      </c>
      <c r="E4359" s="0" t="n">
        <v>200</v>
      </c>
      <c r="F4359" s="0" t="s">
        <v>11</v>
      </c>
      <c r="G4359" s="5" t="n">
        <f aca="false">OR(C4359="M15",C4359="M10")</f>
        <v>0</v>
      </c>
      <c r="H4359" s="5" t="n">
        <f aca="false">AND(D4359&lt;=7,D4359&gt;=4)</f>
        <v>0</v>
      </c>
      <c r="I4359" s="5" t="n">
        <f aca="false">AND(B4359&gt;=$P$1,B4359&lt;=$Q$1)</f>
        <v>0</v>
      </c>
      <c r="J4359" s="0" t="n">
        <f aca="false">VLOOKUP(D4359,Товар!$A$1:$F$61,5)</f>
        <v>1</v>
      </c>
      <c r="K4359" s="5" t="n">
        <f aca="false">IF(F4359="Поступление",TRUE())</f>
        <v>1</v>
      </c>
      <c r="L4359" s="5" t="n">
        <f aca="false">AND(G4359,H4359,I4359,K4359)</f>
        <v>0</v>
      </c>
      <c r="M4359" s="0" t="n">
        <f aca="false">IF(L4359,1,0)</f>
        <v>0</v>
      </c>
      <c r="N4359" s="0" t="n">
        <f aca="false">E4359*J4359*M4359</f>
        <v>0</v>
      </c>
    </row>
    <row r="4360" customFormat="false" ht="14.25" hidden="false" customHeight="false" outlineLevel="0" collapsed="false">
      <c r="A4360" s="0" t="n">
        <v>4359</v>
      </c>
      <c r="B4360" s="3" t="n">
        <v>45153</v>
      </c>
      <c r="C4360" s="4" t="s">
        <v>12</v>
      </c>
      <c r="D4360" s="0" t="n">
        <v>3</v>
      </c>
      <c r="E4360" s="0" t="n">
        <v>200</v>
      </c>
      <c r="F4360" s="0" t="s">
        <v>11</v>
      </c>
      <c r="G4360" s="5" t="n">
        <f aca="false">OR(C4360="M15",C4360="M10")</f>
        <v>0</v>
      </c>
      <c r="H4360" s="5" t="n">
        <f aca="false">AND(D4360&lt;=7,D4360&gt;=4)</f>
        <v>0</v>
      </c>
      <c r="I4360" s="5" t="n">
        <f aca="false">AND(B4360&gt;=$P$1,B4360&lt;=$Q$1)</f>
        <v>0</v>
      </c>
      <c r="J4360" s="0" t="n">
        <f aca="false">VLOOKUP(D4360,Товар!$A$1:$F$61,5)</f>
        <v>6</v>
      </c>
      <c r="K4360" s="5" t="n">
        <f aca="false">IF(F4360="Поступление",TRUE())</f>
        <v>1</v>
      </c>
      <c r="L4360" s="5" t="n">
        <f aca="false">AND(G4360,H4360,I4360,K4360)</f>
        <v>0</v>
      </c>
      <c r="M4360" s="0" t="n">
        <f aca="false">IF(L4360,1,0)</f>
        <v>0</v>
      </c>
      <c r="N4360" s="0" t="n">
        <f aca="false">E4360*J4360*M4360</f>
        <v>0</v>
      </c>
    </row>
    <row r="4361" customFormat="false" ht="14.25" hidden="false" customHeight="false" outlineLevel="0" collapsed="false">
      <c r="A4361" s="0" t="n">
        <v>4360</v>
      </c>
      <c r="B4361" s="3" t="n">
        <v>45153</v>
      </c>
      <c r="C4361" s="4" t="s">
        <v>12</v>
      </c>
      <c r="D4361" s="0" t="n">
        <v>4</v>
      </c>
      <c r="E4361" s="0" t="n">
        <v>200</v>
      </c>
      <c r="F4361" s="0" t="s">
        <v>11</v>
      </c>
      <c r="G4361" s="5" t="n">
        <f aca="false">OR(C4361="M15",C4361="M10")</f>
        <v>0</v>
      </c>
      <c r="H4361" s="5" t="n">
        <f aca="false">AND(D4361&lt;=7,D4361&gt;=4)</f>
        <v>1</v>
      </c>
      <c r="I4361" s="5" t="n">
        <f aca="false">AND(B4361&gt;=$P$1,B4361&lt;=$Q$1)</f>
        <v>0</v>
      </c>
      <c r="J4361" s="0" t="n">
        <f aca="false">VLOOKUP(D4361,Товар!$A$1:$F$61,5)</f>
        <v>250</v>
      </c>
      <c r="K4361" s="5" t="n">
        <f aca="false">IF(F4361="Поступление",TRUE())</f>
        <v>1</v>
      </c>
      <c r="L4361" s="5" t="n">
        <f aca="false">AND(G4361,H4361,I4361,K4361)</f>
        <v>0</v>
      </c>
      <c r="M4361" s="0" t="n">
        <f aca="false">IF(L4361,1,0)</f>
        <v>0</v>
      </c>
      <c r="N4361" s="0" t="n">
        <f aca="false">E4361*J4361*M4361</f>
        <v>0</v>
      </c>
    </row>
    <row r="4362" customFormat="false" ht="14.25" hidden="false" customHeight="false" outlineLevel="0" collapsed="false">
      <c r="A4362" s="0" t="n">
        <v>4361</v>
      </c>
      <c r="B4362" s="3" t="n">
        <v>45153</v>
      </c>
      <c r="C4362" s="4" t="s">
        <v>12</v>
      </c>
      <c r="D4362" s="0" t="n">
        <v>5</v>
      </c>
      <c r="E4362" s="0" t="n">
        <v>200</v>
      </c>
      <c r="F4362" s="0" t="s">
        <v>11</v>
      </c>
      <c r="G4362" s="5" t="n">
        <f aca="false">OR(C4362="M15",C4362="M10")</f>
        <v>0</v>
      </c>
      <c r="H4362" s="5" t="n">
        <f aca="false">AND(D4362&lt;=7,D4362&gt;=4)</f>
        <v>1</v>
      </c>
      <c r="I4362" s="5" t="n">
        <f aca="false">AND(B4362&gt;=$P$1,B4362&lt;=$Q$1)</f>
        <v>0</v>
      </c>
      <c r="J4362" s="0" t="n">
        <f aca="false">VLOOKUP(D4362,Товар!$A$1:$F$61,5)</f>
        <v>800</v>
      </c>
      <c r="K4362" s="5" t="n">
        <f aca="false">IF(F4362="Поступление",TRUE())</f>
        <v>1</v>
      </c>
      <c r="L4362" s="5" t="n">
        <f aca="false">AND(G4362,H4362,I4362,K4362)</f>
        <v>0</v>
      </c>
      <c r="M4362" s="0" t="n">
        <f aca="false">IF(L4362,1,0)</f>
        <v>0</v>
      </c>
      <c r="N4362" s="0" t="n">
        <f aca="false">E4362*J4362*M4362</f>
        <v>0</v>
      </c>
    </row>
    <row r="4363" customFormat="false" ht="14.25" hidden="false" customHeight="false" outlineLevel="0" collapsed="false">
      <c r="A4363" s="0" t="n">
        <v>4362</v>
      </c>
      <c r="B4363" s="3" t="n">
        <v>45153</v>
      </c>
      <c r="C4363" s="4" t="s">
        <v>12</v>
      </c>
      <c r="D4363" s="0" t="n">
        <v>6</v>
      </c>
      <c r="E4363" s="0" t="n">
        <v>200</v>
      </c>
      <c r="F4363" s="0" t="s">
        <v>11</v>
      </c>
      <c r="G4363" s="5" t="n">
        <f aca="false">OR(C4363="M15",C4363="M10")</f>
        <v>0</v>
      </c>
      <c r="H4363" s="5" t="n">
        <f aca="false">AND(D4363&lt;=7,D4363&gt;=4)</f>
        <v>1</v>
      </c>
      <c r="I4363" s="5" t="n">
        <f aca="false">AND(B4363&gt;=$P$1,B4363&lt;=$Q$1)</f>
        <v>0</v>
      </c>
      <c r="J4363" s="0" t="n">
        <f aca="false">VLOOKUP(D4363,Товар!$A$1:$F$61,5)</f>
        <v>500</v>
      </c>
      <c r="K4363" s="5" t="n">
        <f aca="false">IF(F4363="Поступление",TRUE())</f>
        <v>1</v>
      </c>
      <c r="L4363" s="5" t="n">
        <f aca="false">AND(G4363,H4363,I4363,K4363)</f>
        <v>0</v>
      </c>
      <c r="M4363" s="0" t="n">
        <f aca="false">IF(L4363,1,0)</f>
        <v>0</v>
      </c>
      <c r="N4363" s="0" t="n">
        <f aca="false">E4363*J4363*M4363</f>
        <v>0</v>
      </c>
    </row>
    <row r="4364" customFormat="false" ht="14.25" hidden="false" customHeight="false" outlineLevel="0" collapsed="false">
      <c r="A4364" s="0" t="n">
        <v>4363</v>
      </c>
      <c r="B4364" s="3" t="n">
        <v>45153</v>
      </c>
      <c r="C4364" s="4" t="s">
        <v>12</v>
      </c>
      <c r="D4364" s="0" t="n">
        <v>7</v>
      </c>
      <c r="E4364" s="0" t="n">
        <v>200</v>
      </c>
      <c r="F4364" s="0" t="s">
        <v>11</v>
      </c>
      <c r="G4364" s="5" t="n">
        <f aca="false">OR(C4364="M15",C4364="M10")</f>
        <v>0</v>
      </c>
      <c r="H4364" s="5" t="n">
        <f aca="false">AND(D4364&lt;=7,D4364&gt;=4)</f>
        <v>1</v>
      </c>
      <c r="I4364" s="5" t="n">
        <f aca="false">AND(B4364&gt;=$P$1,B4364&lt;=$Q$1)</f>
        <v>0</v>
      </c>
      <c r="J4364" s="0" t="n">
        <f aca="false">VLOOKUP(D4364,Товар!$A$1:$F$61,5)</f>
        <v>1000</v>
      </c>
      <c r="K4364" s="5" t="n">
        <f aca="false">IF(F4364="Поступление",TRUE())</f>
        <v>1</v>
      </c>
      <c r="L4364" s="5" t="n">
        <f aca="false">AND(G4364,H4364,I4364,K4364)</f>
        <v>0</v>
      </c>
      <c r="M4364" s="0" t="n">
        <f aca="false">IF(L4364,1,0)</f>
        <v>0</v>
      </c>
      <c r="N4364" s="0" t="n">
        <f aca="false">E4364*J4364*M4364</f>
        <v>0</v>
      </c>
    </row>
    <row r="4365" customFormat="false" ht="14.25" hidden="false" customHeight="false" outlineLevel="0" collapsed="false">
      <c r="A4365" s="0" t="n">
        <v>4364</v>
      </c>
      <c r="B4365" s="3" t="n">
        <v>45153</v>
      </c>
      <c r="C4365" s="4" t="s">
        <v>12</v>
      </c>
      <c r="D4365" s="0" t="n">
        <v>8</v>
      </c>
      <c r="E4365" s="0" t="n">
        <v>200</v>
      </c>
      <c r="F4365" s="0" t="s">
        <v>11</v>
      </c>
      <c r="G4365" s="5" t="n">
        <f aca="false">OR(C4365="M15",C4365="M10")</f>
        <v>0</v>
      </c>
      <c r="H4365" s="5" t="n">
        <f aca="false">AND(D4365&lt;=7,D4365&gt;=4)</f>
        <v>0</v>
      </c>
      <c r="I4365" s="5" t="n">
        <f aca="false">AND(B4365&gt;=$P$1,B4365&lt;=$Q$1)</f>
        <v>0</v>
      </c>
      <c r="J4365" s="0" t="n">
        <f aca="false">VLOOKUP(D4365,Товар!$A$1:$F$61,5)</f>
        <v>250</v>
      </c>
      <c r="K4365" s="5" t="n">
        <f aca="false">IF(F4365="Поступление",TRUE())</f>
        <v>1</v>
      </c>
      <c r="L4365" s="5" t="n">
        <f aca="false">AND(G4365,H4365,I4365,K4365)</f>
        <v>0</v>
      </c>
      <c r="M4365" s="0" t="n">
        <f aca="false">IF(L4365,1,0)</f>
        <v>0</v>
      </c>
      <c r="N4365" s="0" t="n">
        <f aca="false">E4365*J4365*M4365</f>
        <v>0</v>
      </c>
    </row>
    <row r="4366" customFormat="false" ht="14.25" hidden="false" customHeight="false" outlineLevel="0" collapsed="false">
      <c r="A4366" s="0" t="n">
        <v>4365</v>
      </c>
      <c r="B4366" s="3" t="n">
        <v>45153</v>
      </c>
      <c r="C4366" s="4" t="s">
        <v>12</v>
      </c>
      <c r="D4366" s="0" t="n">
        <v>9</v>
      </c>
      <c r="E4366" s="0" t="n">
        <v>200</v>
      </c>
      <c r="F4366" s="0" t="s">
        <v>11</v>
      </c>
      <c r="G4366" s="5" t="n">
        <f aca="false">OR(C4366="M15",C4366="M10")</f>
        <v>0</v>
      </c>
      <c r="H4366" s="5" t="n">
        <f aca="false">AND(D4366&lt;=7,D4366&gt;=4)</f>
        <v>0</v>
      </c>
      <c r="I4366" s="5" t="n">
        <f aca="false">AND(B4366&gt;=$P$1,B4366&lt;=$Q$1)</f>
        <v>0</v>
      </c>
      <c r="J4366" s="0" t="n">
        <f aca="false">VLOOKUP(D4366,Товар!$A$1:$F$61,5)</f>
        <v>500</v>
      </c>
      <c r="K4366" s="5" t="n">
        <f aca="false">IF(F4366="Поступление",TRUE())</f>
        <v>1</v>
      </c>
      <c r="L4366" s="5" t="n">
        <f aca="false">AND(G4366,H4366,I4366,K4366)</f>
        <v>0</v>
      </c>
      <c r="M4366" s="0" t="n">
        <f aca="false">IF(L4366,1,0)</f>
        <v>0</v>
      </c>
      <c r="N4366" s="0" t="n">
        <f aca="false">E4366*J4366*M4366</f>
        <v>0</v>
      </c>
    </row>
    <row r="4367" customFormat="false" ht="14.25" hidden="false" customHeight="false" outlineLevel="0" collapsed="false">
      <c r="A4367" s="0" t="n">
        <v>4366</v>
      </c>
      <c r="B4367" s="3" t="n">
        <v>45153</v>
      </c>
      <c r="C4367" s="4" t="s">
        <v>12</v>
      </c>
      <c r="D4367" s="0" t="n">
        <v>10</v>
      </c>
      <c r="E4367" s="0" t="n">
        <v>200</v>
      </c>
      <c r="F4367" s="0" t="s">
        <v>11</v>
      </c>
      <c r="G4367" s="5" t="n">
        <f aca="false">OR(C4367="M15",C4367="M10")</f>
        <v>0</v>
      </c>
      <c r="H4367" s="5" t="n">
        <f aca="false">AND(D4367&lt;=7,D4367&gt;=4)</f>
        <v>0</v>
      </c>
      <c r="I4367" s="5" t="n">
        <f aca="false">AND(B4367&gt;=$P$1,B4367&lt;=$Q$1)</f>
        <v>0</v>
      </c>
      <c r="J4367" s="0" t="n">
        <f aca="false">VLOOKUP(D4367,Товар!$A$1:$F$61,5)</f>
        <v>1000</v>
      </c>
      <c r="K4367" s="5" t="n">
        <f aca="false">IF(F4367="Поступление",TRUE())</f>
        <v>1</v>
      </c>
      <c r="L4367" s="5" t="n">
        <f aca="false">AND(G4367,H4367,I4367,K4367)</f>
        <v>0</v>
      </c>
      <c r="M4367" s="0" t="n">
        <f aca="false">IF(L4367,1,0)</f>
        <v>0</v>
      </c>
      <c r="N4367" s="0" t="n">
        <f aca="false">E4367*J4367*M4367</f>
        <v>0</v>
      </c>
    </row>
    <row r="4368" customFormat="false" ht="14.25" hidden="false" customHeight="false" outlineLevel="0" collapsed="false">
      <c r="A4368" s="0" t="n">
        <v>4367</v>
      </c>
      <c r="B4368" s="3" t="n">
        <v>45153</v>
      </c>
      <c r="C4368" s="4" t="s">
        <v>12</v>
      </c>
      <c r="D4368" s="0" t="n">
        <v>11</v>
      </c>
      <c r="E4368" s="0" t="n">
        <v>200</v>
      </c>
      <c r="F4368" s="0" t="s">
        <v>11</v>
      </c>
      <c r="G4368" s="5" t="n">
        <f aca="false">OR(C4368="M15",C4368="M10")</f>
        <v>0</v>
      </c>
      <c r="H4368" s="5" t="n">
        <f aca="false">AND(D4368&lt;=7,D4368&gt;=4)</f>
        <v>0</v>
      </c>
      <c r="I4368" s="5" t="n">
        <f aca="false">AND(B4368&gt;=$P$1,B4368&lt;=$Q$1)</f>
        <v>0</v>
      </c>
      <c r="J4368" s="0" t="n">
        <f aca="false">VLOOKUP(D4368,Товар!$A$1:$F$61,5)</f>
        <v>500</v>
      </c>
      <c r="K4368" s="5" t="n">
        <f aca="false">IF(F4368="Поступление",TRUE())</f>
        <v>1</v>
      </c>
      <c r="L4368" s="5" t="n">
        <f aca="false">AND(G4368,H4368,I4368,K4368)</f>
        <v>0</v>
      </c>
      <c r="M4368" s="0" t="n">
        <f aca="false">IF(L4368,1,0)</f>
        <v>0</v>
      </c>
      <c r="N4368" s="0" t="n">
        <f aca="false">E4368*J4368*M4368</f>
        <v>0</v>
      </c>
    </row>
    <row r="4369" customFormat="false" ht="14.25" hidden="false" customHeight="false" outlineLevel="0" collapsed="false">
      <c r="A4369" s="0" t="n">
        <v>4368</v>
      </c>
      <c r="B4369" s="3" t="n">
        <v>45153</v>
      </c>
      <c r="C4369" s="4" t="s">
        <v>12</v>
      </c>
      <c r="D4369" s="0" t="n">
        <v>12</v>
      </c>
      <c r="E4369" s="0" t="n">
        <v>200</v>
      </c>
      <c r="F4369" s="0" t="s">
        <v>11</v>
      </c>
      <c r="G4369" s="5" t="n">
        <f aca="false">OR(C4369="M15",C4369="M10")</f>
        <v>0</v>
      </c>
      <c r="H4369" s="5" t="n">
        <f aca="false">AND(D4369&lt;=7,D4369&gt;=4)</f>
        <v>0</v>
      </c>
      <c r="I4369" s="5" t="n">
        <f aca="false">AND(B4369&gt;=$P$1,B4369&lt;=$Q$1)</f>
        <v>0</v>
      </c>
      <c r="J4369" s="0" t="n">
        <f aca="false">VLOOKUP(D4369,Товар!$A$1:$F$61,5)</f>
        <v>250</v>
      </c>
      <c r="K4369" s="5" t="n">
        <f aca="false">IF(F4369="Поступление",TRUE())</f>
        <v>1</v>
      </c>
      <c r="L4369" s="5" t="n">
        <f aca="false">AND(G4369,H4369,I4369,K4369)</f>
        <v>0</v>
      </c>
      <c r="M4369" s="0" t="n">
        <f aca="false">IF(L4369,1,0)</f>
        <v>0</v>
      </c>
      <c r="N4369" s="0" t="n">
        <f aca="false">E4369*J4369*M4369</f>
        <v>0</v>
      </c>
    </row>
    <row r="4370" customFormat="false" ht="14.25" hidden="false" customHeight="false" outlineLevel="0" collapsed="false">
      <c r="A4370" s="0" t="n">
        <v>4369</v>
      </c>
      <c r="B4370" s="3" t="n">
        <v>45153</v>
      </c>
      <c r="C4370" s="4" t="s">
        <v>12</v>
      </c>
      <c r="D4370" s="0" t="n">
        <v>13</v>
      </c>
      <c r="E4370" s="0" t="n">
        <v>200</v>
      </c>
      <c r="F4370" s="0" t="s">
        <v>11</v>
      </c>
      <c r="G4370" s="5" t="n">
        <f aca="false">OR(C4370="M15",C4370="M10")</f>
        <v>0</v>
      </c>
      <c r="H4370" s="5" t="n">
        <f aca="false">AND(D4370&lt;=7,D4370&gt;=4)</f>
        <v>0</v>
      </c>
      <c r="I4370" s="5" t="n">
        <f aca="false">AND(B4370&gt;=$P$1,B4370&lt;=$Q$1)</f>
        <v>0</v>
      </c>
      <c r="J4370" s="0" t="n">
        <f aca="false">VLOOKUP(D4370,Товар!$A$1:$F$61,5)</f>
        <v>500</v>
      </c>
      <c r="K4370" s="5" t="n">
        <f aca="false">IF(F4370="Поступление",TRUE())</f>
        <v>1</v>
      </c>
      <c r="L4370" s="5" t="n">
        <f aca="false">AND(G4370,H4370,I4370,K4370)</f>
        <v>0</v>
      </c>
      <c r="M4370" s="0" t="n">
        <f aca="false">IF(L4370,1,0)</f>
        <v>0</v>
      </c>
      <c r="N4370" s="0" t="n">
        <f aca="false">E4370*J4370*M4370</f>
        <v>0</v>
      </c>
    </row>
    <row r="4371" customFormat="false" ht="14.25" hidden="false" customHeight="false" outlineLevel="0" collapsed="false">
      <c r="A4371" s="0" t="n">
        <v>4370</v>
      </c>
      <c r="B4371" s="3" t="n">
        <v>45153</v>
      </c>
      <c r="C4371" s="4" t="s">
        <v>12</v>
      </c>
      <c r="D4371" s="0" t="n">
        <v>14</v>
      </c>
      <c r="E4371" s="0" t="n">
        <v>200</v>
      </c>
      <c r="F4371" s="0" t="s">
        <v>11</v>
      </c>
      <c r="G4371" s="5" t="n">
        <f aca="false">OR(C4371="M15",C4371="M10")</f>
        <v>0</v>
      </c>
      <c r="H4371" s="5" t="n">
        <f aca="false">AND(D4371&lt;=7,D4371&gt;=4)</f>
        <v>0</v>
      </c>
      <c r="I4371" s="5" t="n">
        <f aca="false">AND(B4371&gt;=$P$1,B4371&lt;=$Q$1)</f>
        <v>0</v>
      </c>
      <c r="J4371" s="0" t="n">
        <f aca="false">VLOOKUP(D4371,Товар!$A$1:$F$61,5)</f>
        <v>300</v>
      </c>
      <c r="K4371" s="5" t="n">
        <f aca="false">IF(F4371="Поступление",TRUE())</f>
        <v>1</v>
      </c>
      <c r="L4371" s="5" t="n">
        <f aca="false">AND(G4371,H4371,I4371,K4371)</f>
        <v>0</v>
      </c>
      <c r="M4371" s="0" t="n">
        <f aca="false">IF(L4371,1,0)</f>
        <v>0</v>
      </c>
      <c r="N4371" s="0" t="n">
        <f aca="false">E4371*J4371*M4371</f>
        <v>0</v>
      </c>
    </row>
    <row r="4372" customFormat="false" ht="14.25" hidden="false" customHeight="false" outlineLevel="0" collapsed="false">
      <c r="A4372" s="0" t="n">
        <v>4371</v>
      </c>
      <c r="B4372" s="3" t="n">
        <v>45153</v>
      </c>
      <c r="C4372" s="4" t="s">
        <v>12</v>
      </c>
      <c r="D4372" s="0" t="n">
        <v>15</v>
      </c>
      <c r="E4372" s="0" t="n">
        <v>200</v>
      </c>
      <c r="F4372" s="0" t="s">
        <v>11</v>
      </c>
      <c r="G4372" s="5" t="n">
        <f aca="false">OR(C4372="M15",C4372="M10")</f>
        <v>0</v>
      </c>
      <c r="H4372" s="5" t="n">
        <f aca="false">AND(D4372&lt;=7,D4372&gt;=4)</f>
        <v>0</v>
      </c>
      <c r="I4372" s="5" t="n">
        <f aca="false">AND(B4372&gt;=$P$1,B4372&lt;=$Q$1)</f>
        <v>0</v>
      </c>
      <c r="J4372" s="0" t="n">
        <f aca="false">VLOOKUP(D4372,Товар!$A$1:$F$61,5)</f>
        <v>250</v>
      </c>
      <c r="K4372" s="5" t="n">
        <f aca="false">IF(F4372="Поступление",TRUE())</f>
        <v>1</v>
      </c>
      <c r="L4372" s="5" t="n">
        <f aca="false">AND(G4372,H4372,I4372,K4372)</f>
        <v>0</v>
      </c>
      <c r="M4372" s="0" t="n">
        <f aca="false">IF(L4372,1,0)</f>
        <v>0</v>
      </c>
      <c r="N4372" s="0" t="n">
        <f aca="false">E4372*J4372*M4372</f>
        <v>0</v>
      </c>
    </row>
    <row r="4373" customFormat="false" ht="14.25" hidden="false" customHeight="false" outlineLevel="0" collapsed="false">
      <c r="A4373" s="0" t="n">
        <v>4372</v>
      </c>
      <c r="B4373" s="3" t="n">
        <v>45153</v>
      </c>
      <c r="C4373" s="4" t="s">
        <v>12</v>
      </c>
      <c r="D4373" s="0" t="n">
        <v>16</v>
      </c>
      <c r="E4373" s="0" t="n">
        <v>200</v>
      </c>
      <c r="F4373" s="0" t="s">
        <v>11</v>
      </c>
      <c r="G4373" s="5" t="n">
        <f aca="false">OR(C4373="M15",C4373="M10")</f>
        <v>0</v>
      </c>
      <c r="H4373" s="5" t="n">
        <f aca="false">AND(D4373&lt;=7,D4373&gt;=4)</f>
        <v>0</v>
      </c>
      <c r="I4373" s="5" t="n">
        <f aca="false">AND(B4373&gt;=$P$1,B4373&lt;=$Q$1)</f>
        <v>0</v>
      </c>
      <c r="J4373" s="0" t="n">
        <f aca="false">VLOOKUP(D4373,Товар!$A$1:$F$61,5)</f>
        <v>1</v>
      </c>
      <c r="K4373" s="5" t="n">
        <f aca="false">IF(F4373="Поступление",TRUE())</f>
        <v>1</v>
      </c>
      <c r="L4373" s="5" t="n">
        <f aca="false">AND(G4373,H4373,I4373,K4373)</f>
        <v>0</v>
      </c>
      <c r="M4373" s="0" t="n">
        <f aca="false">IF(L4373,1,0)</f>
        <v>0</v>
      </c>
      <c r="N4373" s="0" t="n">
        <f aca="false">E4373*J4373*M4373</f>
        <v>0</v>
      </c>
    </row>
    <row r="4374" customFormat="false" ht="14.25" hidden="false" customHeight="false" outlineLevel="0" collapsed="false">
      <c r="A4374" s="0" t="n">
        <v>4373</v>
      </c>
      <c r="B4374" s="3" t="n">
        <v>45153</v>
      </c>
      <c r="C4374" s="4" t="s">
        <v>12</v>
      </c>
      <c r="D4374" s="0" t="n">
        <v>17</v>
      </c>
      <c r="E4374" s="0" t="n">
        <v>200</v>
      </c>
      <c r="F4374" s="0" t="s">
        <v>11</v>
      </c>
      <c r="G4374" s="5" t="n">
        <f aca="false">OR(C4374="M15",C4374="M10")</f>
        <v>0</v>
      </c>
      <c r="H4374" s="5" t="n">
        <f aca="false">AND(D4374&lt;=7,D4374&gt;=4)</f>
        <v>0</v>
      </c>
      <c r="I4374" s="5" t="n">
        <f aca="false">AND(B4374&gt;=$P$1,B4374&lt;=$Q$1)</f>
        <v>0</v>
      </c>
      <c r="J4374" s="0" t="n">
        <f aca="false">VLOOKUP(D4374,Товар!$A$1:$F$61,5)</f>
        <v>150</v>
      </c>
      <c r="K4374" s="5" t="n">
        <f aca="false">IF(F4374="Поступление",TRUE())</f>
        <v>1</v>
      </c>
      <c r="L4374" s="5" t="n">
        <f aca="false">AND(G4374,H4374,I4374,K4374)</f>
        <v>0</v>
      </c>
      <c r="M4374" s="0" t="n">
        <f aca="false">IF(L4374,1,0)</f>
        <v>0</v>
      </c>
      <c r="N4374" s="0" t="n">
        <f aca="false">E4374*J4374*M4374</f>
        <v>0</v>
      </c>
    </row>
    <row r="4375" customFormat="false" ht="14.25" hidden="false" customHeight="false" outlineLevel="0" collapsed="false">
      <c r="A4375" s="0" t="n">
        <v>4374</v>
      </c>
      <c r="B4375" s="3" t="n">
        <v>45153</v>
      </c>
      <c r="C4375" s="4" t="s">
        <v>12</v>
      </c>
      <c r="D4375" s="0" t="n">
        <v>18</v>
      </c>
      <c r="E4375" s="0" t="n">
        <v>200</v>
      </c>
      <c r="F4375" s="0" t="s">
        <v>11</v>
      </c>
      <c r="G4375" s="5" t="n">
        <f aca="false">OR(C4375="M15",C4375="M10")</f>
        <v>0</v>
      </c>
      <c r="H4375" s="5" t="n">
        <f aca="false">AND(D4375&lt;=7,D4375&gt;=4)</f>
        <v>0</v>
      </c>
      <c r="I4375" s="5" t="n">
        <f aca="false">AND(B4375&gt;=$P$1,B4375&lt;=$Q$1)</f>
        <v>0</v>
      </c>
      <c r="J4375" s="0" t="n">
        <f aca="false">VLOOKUP(D4375,Товар!$A$1:$F$61,5)</f>
        <v>150</v>
      </c>
      <c r="K4375" s="5" t="n">
        <f aca="false">IF(F4375="Поступление",TRUE())</f>
        <v>1</v>
      </c>
      <c r="L4375" s="5" t="n">
        <f aca="false">AND(G4375,H4375,I4375,K4375)</f>
        <v>0</v>
      </c>
      <c r="M4375" s="0" t="n">
        <f aca="false">IF(L4375,1,0)</f>
        <v>0</v>
      </c>
      <c r="N4375" s="0" t="n">
        <f aca="false">E4375*J4375*M4375</f>
        <v>0</v>
      </c>
    </row>
    <row r="4376" customFormat="false" ht="14.25" hidden="false" customHeight="false" outlineLevel="0" collapsed="false">
      <c r="A4376" s="0" t="n">
        <v>4375</v>
      </c>
      <c r="B4376" s="3" t="n">
        <v>45153</v>
      </c>
      <c r="C4376" s="4" t="s">
        <v>12</v>
      </c>
      <c r="D4376" s="0" t="n">
        <v>19</v>
      </c>
      <c r="E4376" s="0" t="n">
        <v>200</v>
      </c>
      <c r="F4376" s="0" t="s">
        <v>11</v>
      </c>
      <c r="G4376" s="5" t="n">
        <f aca="false">OR(C4376="M15",C4376="M10")</f>
        <v>0</v>
      </c>
      <c r="H4376" s="5" t="n">
        <f aca="false">AND(D4376&lt;=7,D4376&gt;=4)</f>
        <v>0</v>
      </c>
      <c r="I4376" s="5" t="n">
        <f aca="false">AND(B4376&gt;=$P$1,B4376&lt;=$Q$1)</f>
        <v>0</v>
      </c>
      <c r="J4376" s="0" t="n">
        <f aca="false">VLOOKUP(D4376,Товар!$A$1:$F$61,5)</f>
        <v>700</v>
      </c>
      <c r="K4376" s="5" t="n">
        <f aca="false">IF(F4376="Поступление",TRUE())</f>
        <v>1</v>
      </c>
      <c r="L4376" s="5" t="n">
        <f aca="false">AND(G4376,H4376,I4376,K4376)</f>
        <v>0</v>
      </c>
      <c r="M4376" s="0" t="n">
        <f aca="false">IF(L4376,1,0)</f>
        <v>0</v>
      </c>
      <c r="N4376" s="0" t="n">
        <f aca="false">E4376*J4376*M4376</f>
        <v>0</v>
      </c>
    </row>
    <row r="4377" customFormat="false" ht="14.25" hidden="false" customHeight="false" outlineLevel="0" collapsed="false">
      <c r="A4377" s="0" t="n">
        <v>4376</v>
      </c>
      <c r="B4377" s="3" t="n">
        <v>45153</v>
      </c>
      <c r="C4377" s="4" t="s">
        <v>12</v>
      </c>
      <c r="D4377" s="0" t="n">
        <v>20</v>
      </c>
      <c r="E4377" s="0" t="n">
        <v>200</v>
      </c>
      <c r="F4377" s="0" t="s">
        <v>11</v>
      </c>
      <c r="G4377" s="5" t="n">
        <f aca="false">OR(C4377="M15",C4377="M10")</f>
        <v>0</v>
      </c>
      <c r="H4377" s="5" t="n">
        <f aca="false">AND(D4377&lt;=7,D4377&gt;=4)</f>
        <v>0</v>
      </c>
      <c r="I4377" s="5" t="n">
        <f aca="false">AND(B4377&gt;=$P$1,B4377&lt;=$Q$1)</f>
        <v>0</v>
      </c>
      <c r="J4377" s="0" t="n">
        <f aca="false">VLOOKUP(D4377,Товар!$A$1:$F$61,5)</f>
        <v>500</v>
      </c>
      <c r="K4377" s="5" t="n">
        <f aca="false">IF(F4377="Поступление",TRUE())</f>
        <v>1</v>
      </c>
      <c r="L4377" s="5" t="n">
        <f aca="false">AND(G4377,H4377,I4377,K4377)</f>
        <v>0</v>
      </c>
      <c r="M4377" s="0" t="n">
        <f aca="false">IF(L4377,1,0)</f>
        <v>0</v>
      </c>
      <c r="N4377" s="0" t="n">
        <f aca="false">E4377*J4377*M4377</f>
        <v>0</v>
      </c>
    </row>
    <row r="4378" customFormat="false" ht="14.25" hidden="false" customHeight="false" outlineLevel="0" collapsed="false">
      <c r="A4378" s="0" t="n">
        <v>4377</v>
      </c>
      <c r="B4378" s="3" t="n">
        <v>45153</v>
      </c>
      <c r="C4378" s="4" t="s">
        <v>12</v>
      </c>
      <c r="D4378" s="0" t="n">
        <v>21</v>
      </c>
      <c r="E4378" s="0" t="n">
        <v>200</v>
      </c>
      <c r="F4378" s="0" t="s">
        <v>11</v>
      </c>
      <c r="G4378" s="5" t="n">
        <f aca="false">OR(C4378="M15",C4378="M10")</f>
        <v>0</v>
      </c>
      <c r="H4378" s="5" t="n">
        <f aca="false">AND(D4378&lt;=7,D4378&gt;=4)</f>
        <v>0</v>
      </c>
      <c r="I4378" s="5" t="n">
        <f aca="false">AND(B4378&gt;=$P$1,B4378&lt;=$Q$1)</f>
        <v>0</v>
      </c>
      <c r="J4378" s="0" t="n">
        <f aca="false">VLOOKUP(D4378,Товар!$A$1:$F$61,5)</f>
        <v>500</v>
      </c>
      <c r="K4378" s="5" t="n">
        <f aca="false">IF(F4378="Поступление",TRUE())</f>
        <v>1</v>
      </c>
      <c r="L4378" s="5" t="n">
        <f aca="false">AND(G4378,H4378,I4378,K4378)</f>
        <v>0</v>
      </c>
      <c r="M4378" s="0" t="n">
        <f aca="false">IF(L4378,1,0)</f>
        <v>0</v>
      </c>
      <c r="N4378" s="0" t="n">
        <f aca="false">E4378*J4378*M4378</f>
        <v>0</v>
      </c>
    </row>
    <row r="4379" customFormat="false" ht="14.25" hidden="false" customHeight="false" outlineLevel="0" collapsed="false">
      <c r="A4379" s="0" t="n">
        <v>4378</v>
      </c>
      <c r="B4379" s="3" t="n">
        <v>45153</v>
      </c>
      <c r="C4379" s="4" t="s">
        <v>12</v>
      </c>
      <c r="D4379" s="0" t="n">
        <v>22</v>
      </c>
      <c r="E4379" s="0" t="n">
        <v>200</v>
      </c>
      <c r="F4379" s="0" t="s">
        <v>11</v>
      </c>
      <c r="G4379" s="5" t="n">
        <f aca="false">OR(C4379="M15",C4379="M10")</f>
        <v>0</v>
      </c>
      <c r="H4379" s="5" t="n">
        <f aca="false">AND(D4379&lt;=7,D4379&gt;=4)</f>
        <v>0</v>
      </c>
      <c r="I4379" s="5" t="n">
        <f aca="false">AND(B4379&gt;=$P$1,B4379&lt;=$Q$1)</f>
        <v>0</v>
      </c>
      <c r="J4379" s="0" t="n">
        <f aca="false">VLOOKUP(D4379,Товар!$A$1:$F$61,5)</f>
        <v>600</v>
      </c>
      <c r="K4379" s="5" t="n">
        <f aca="false">IF(F4379="Поступление",TRUE())</f>
        <v>1</v>
      </c>
      <c r="L4379" s="5" t="n">
        <f aca="false">AND(G4379,H4379,I4379,K4379)</f>
        <v>0</v>
      </c>
      <c r="M4379" s="0" t="n">
        <f aca="false">IF(L4379,1,0)</f>
        <v>0</v>
      </c>
      <c r="N4379" s="0" t="n">
        <f aca="false">E4379*J4379*M4379</f>
        <v>0</v>
      </c>
    </row>
    <row r="4380" customFormat="false" ht="14.25" hidden="false" customHeight="false" outlineLevel="0" collapsed="false">
      <c r="A4380" s="0" t="n">
        <v>4379</v>
      </c>
      <c r="B4380" s="3" t="n">
        <v>45153</v>
      </c>
      <c r="C4380" s="4" t="s">
        <v>12</v>
      </c>
      <c r="D4380" s="0" t="n">
        <v>23</v>
      </c>
      <c r="E4380" s="0" t="n">
        <v>200</v>
      </c>
      <c r="F4380" s="0" t="s">
        <v>11</v>
      </c>
      <c r="G4380" s="5" t="n">
        <f aca="false">OR(C4380="M15",C4380="M10")</f>
        <v>0</v>
      </c>
      <c r="H4380" s="5" t="n">
        <f aca="false">AND(D4380&lt;=7,D4380&gt;=4)</f>
        <v>0</v>
      </c>
      <c r="I4380" s="5" t="n">
        <f aca="false">AND(B4380&gt;=$P$1,B4380&lt;=$Q$1)</f>
        <v>0</v>
      </c>
      <c r="J4380" s="0" t="n">
        <f aca="false">VLOOKUP(D4380,Товар!$A$1:$F$61,5)</f>
        <v>1000</v>
      </c>
      <c r="K4380" s="5" t="n">
        <f aca="false">IF(F4380="Поступление",TRUE())</f>
        <v>1</v>
      </c>
      <c r="L4380" s="5" t="n">
        <f aca="false">AND(G4380,H4380,I4380,K4380)</f>
        <v>0</v>
      </c>
      <c r="M4380" s="0" t="n">
        <f aca="false">IF(L4380,1,0)</f>
        <v>0</v>
      </c>
      <c r="N4380" s="0" t="n">
        <f aca="false">E4380*J4380*M4380</f>
        <v>0</v>
      </c>
    </row>
    <row r="4381" customFormat="false" ht="14.25" hidden="false" customHeight="false" outlineLevel="0" collapsed="false">
      <c r="A4381" s="0" t="n">
        <v>4380</v>
      </c>
      <c r="B4381" s="3" t="n">
        <v>45153</v>
      </c>
      <c r="C4381" s="4" t="s">
        <v>12</v>
      </c>
      <c r="D4381" s="0" t="n">
        <v>24</v>
      </c>
      <c r="E4381" s="0" t="n">
        <v>200</v>
      </c>
      <c r="F4381" s="0" t="s">
        <v>11</v>
      </c>
      <c r="G4381" s="5" t="n">
        <f aca="false">OR(C4381="M15",C4381="M10")</f>
        <v>0</v>
      </c>
      <c r="H4381" s="5" t="n">
        <f aca="false">AND(D4381&lt;=7,D4381&gt;=4)</f>
        <v>0</v>
      </c>
      <c r="I4381" s="5" t="n">
        <f aca="false">AND(B4381&gt;=$P$1,B4381&lt;=$Q$1)</f>
        <v>0</v>
      </c>
      <c r="J4381" s="0" t="n">
        <f aca="false">VLOOKUP(D4381,Товар!$A$1:$F$61,5)</f>
        <v>200</v>
      </c>
      <c r="K4381" s="5" t="n">
        <f aca="false">IF(F4381="Поступление",TRUE())</f>
        <v>1</v>
      </c>
      <c r="L4381" s="5" t="n">
        <f aca="false">AND(G4381,H4381,I4381,K4381)</f>
        <v>0</v>
      </c>
      <c r="M4381" s="0" t="n">
        <f aca="false">IF(L4381,1,0)</f>
        <v>0</v>
      </c>
      <c r="N4381" s="0" t="n">
        <f aca="false">E4381*J4381*M4381</f>
        <v>0</v>
      </c>
    </row>
    <row r="4382" customFormat="false" ht="14.25" hidden="false" customHeight="false" outlineLevel="0" collapsed="false">
      <c r="A4382" s="0" t="n">
        <v>4381</v>
      </c>
      <c r="B4382" s="3" t="n">
        <v>45153</v>
      </c>
      <c r="C4382" s="4" t="s">
        <v>12</v>
      </c>
      <c r="D4382" s="0" t="n">
        <v>25</v>
      </c>
      <c r="E4382" s="0" t="n">
        <v>200</v>
      </c>
      <c r="F4382" s="0" t="s">
        <v>11</v>
      </c>
      <c r="G4382" s="5" t="n">
        <f aca="false">OR(C4382="M15",C4382="M10")</f>
        <v>0</v>
      </c>
      <c r="H4382" s="5" t="n">
        <f aca="false">AND(D4382&lt;=7,D4382&gt;=4)</f>
        <v>0</v>
      </c>
      <c r="I4382" s="5" t="n">
        <f aca="false">AND(B4382&gt;=$P$1,B4382&lt;=$Q$1)</f>
        <v>0</v>
      </c>
      <c r="J4382" s="0" t="n">
        <f aca="false">VLOOKUP(D4382,Товар!$A$1:$F$61,5)</f>
        <v>250</v>
      </c>
      <c r="K4382" s="5" t="n">
        <f aca="false">IF(F4382="Поступление",TRUE())</f>
        <v>1</v>
      </c>
      <c r="L4382" s="5" t="n">
        <f aca="false">AND(G4382,H4382,I4382,K4382)</f>
        <v>0</v>
      </c>
      <c r="M4382" s="0" t="n">
        <f aca="false">IF(L4382,1,0)</f>
        <v>0</v>
      </c>
      <c r="N4382" s="0" t="n">
        <f aca="false">E4382*J4382*M4382</f>
        <v>0</v>
      </c>
    </row>
    <row r="4383" customFormat="false" ht="14.25" hidden="false" customHeight="false" outlineLevel="0" collapsed="false">
      <c r="A4383" s="0" t="n">
        <v>4382</v>
      </c>
      <c r="B4383" s="3" t="n">
        <v>45153</v>
      </c>
      <c r="C4383" s="4" t="s">
        <v>12</v>
      </c>
      <c r="D4383" s="0" t="n">
        <v>26</v>
      </c>
      <c r="E4383" s="0" t="n">
        <v>200</v>
      </c>
      <c r="F4383" s="0" t="s">
        <v>11</v>
      </c>
      <c r="G4383" s="5" t="n">
        <f aca="false">OR(C4383="M15",C4383="M10")</f>
        <v>0</v>
      </c>
      <c r="H4383" s="5" t="n">
        <f aca="false">AND(D4383&lt;=7,D4383&gt;=4)</f>
        <v>0</v>
      </c>
      <c r="I4383" s="5" t="n">
        <f aca="false">AND(B4383&gt;=$P$1,B4383&lt;=$Q$1)</f>
        <v>0</v>
      </c>
      <c r="J4383" s="0" t="n">
        <f aca="false">VLOOKUP(D4383,Товар!$A$1:$F$61,5)</f>
        <v>300</v>
      </c>
      <c r="K4383" s="5" t="n">
        <f aca="false">IF(F4383="Поступление",TRUE())</f>
        <v>1</v>
      </c>
      <c r="L4383" s="5" t="n">
        <f aca="false">AND(G4383,H4383,I4383,K4383)</f>
        <v>0</v>
      </c>
      <c r="M4383" s="0" t="n">
        <f aca="false">IF(L4383,1,0)</f>
        <v>0</v>
      </c>
      <c r="N4383" s="0" t="n">
        <f aca="false">E4383*J4383*M4383</f>
        <v>0</v>
      </c>
    </row>
    <row r="4384" customFormat="false" ht="14.25" hidden="false" customHeight="false" outlineLevel="0" collapsed="false">
      <c r="A4384" s="0" t="n">
        <v>4383</v>
      </c>
      <c r="B4384" s="3" t="n">
        <v>45153</v>
      </c>
      <c r="C4384" s="4" t="s">
        <v>12</v>
      </c>
      <c r="D4384" s="0" t="n">
        <v>27</v>
      </c>
      <c r="E4384" s="0" t="n">
        <v>200</v>
      </c>
      <c r="F4384" s="0" t="s">
        <v>11</v>
      </c>
      <c r="G4384" s="5" t="n">
        <f aca="false">OR(C4384="M15",C4384="M10")</f>
        <v>0</v>
      </c>
      <c r="H4384" s="5" t="n">
        <f aca="false">AND(D4384&lt;=7,D4384&gt;=4)</f>
        <v>0</v>
      </c>
      <c r="I4384" s="5" t="n">
        <f aca="false">AND(B4384&gt;=$P$1,B4384&lt;=$Q$1)</f>
        <v>0</v>
      </c>
      <c r="J4384" s="0" t="n">
        <f aca="false">VLOOKUP(D4384,Товар!$A$1:$F$61,5)</f>
        <v>100</v>
      </c>
      <c r="K4384" s="5" t="n">
        <f aca="false">IF(F4384="Поступление",TRUE())</f>
        <v>1</v>
      </c>
      <c r="L4384" s="5" t="n">
        <f aca="false">AND(G4384,H4384,I4384,K4384)</f>
        <v>0</v>
      </c>
      <c r="M4384" s="0" t="n">
        <f aca="false">IF(L4384,1,0)</f>
        <v>0</v>
      </c>
      <c r="N4384" s="0" t="n">
        <f aca="false">E4384*J4384*M4384</f>
        <v>0</v>
      </c>
    </row>
    <row r="4385" customFormat="false" ht="14.25" hidden="false" customHeight="false" outlineLevel="0" collapsed="false">
      <c r="A4385" s="0" t="n">
        <v>4384</v>
      </c>
      <c r="B4385" s="3" t="n">
        <v>45153</v>
      </c>
      <c r="C4385" s="4" t="s">
        <v>12</v>
      </c>
      <c r="D4385" s="0" t="n">
        <v>28</v>
      </c>
      <c r="E4385" s="0" t="n">
        <v>200</v>
      </c>
      <c r="F4385" s="0" t="s">
        <v>11</v>
      </c>
      <c r="G4385" s="5" t="n">
        <f aca="false">OR(C4385="M15",C4385="M10")</f>
        <v>0</v>
      </c>
      <c r="H4385" s="5" t="n">
        <f aca="false">AND(D4385&lt;=7,D4385&gt;=4)</f>
        <v>0</v>
      </c>
      <c r="I4385" s="5" t="n">
        <f aca="false">AND(B4385&gt;=$P$1,B4385&lt;=$Q$1)</f>
        <v>0</v>
      </c>
      <c r="J4385" s="0" t="n">
        <f aca="false">VLOOKUP(D4385,Товар!$A$1:$F$61,5)</f>
        <v>250</v>
      </c>
      <c r="K4385" s="5" t="n">
        <f aca="false">IF(F4385="Поступление",TRUE())</f>
        <v>1</v>
      </c>
      <c r="L4385" s="5" t="n">
        <f aca="false">AND(G4385,H4385,I4385,K4385)</f>
        <v>0</v>
      </c>
      <c r="M4385" s="0" t="n">
        <f aca="false">IF(L4385,1,0)</f>
        <v>0</v>
      </c>
      <c r="N4385" s="0" t="n">
        <f aca="false">E4385*J4385*M4385</f>
        <v>0</v>
      </c>
    </row>
    <row r="4386" customFormat="false" ht="14.25" hidden="false" customHeight="false" outlineLevel="0" collapsed="false">
      <c r="A4386" s="0" t="n">
        <v>4385</v>
      </c>
      <c r="B4386" s="3" t="n">
        <v>45153</v>
      </c>
      <c r="C4386" s="4" t="s">
        <v>12</v>
      </c>
      <c r="D4386" s="0" t="n">
        <v>29</v>
      </c>
      <c r="E4386" s="0" t="n">
        <v>200</v>
      </c>
      <c r="F4386" s="0" t="s">
        <v>11</v>
      </c>
      <c r="G4386" s="5" t="n">
        <f aca="false">OR(C4386="M15",C4386="M10")</f>
        <v>0</v>
      </c>
      <c r="H4386" s="5" t="n">
        <f aca="false">AND(D4386&lt;=7,D4386&gt;=4)</f>
        <v>0</v>
      </c>
      <c r="I4386" s="5" t="n">
        <f aca="false">AND(B4386&gt;=$P$1,B4386&lt;=$Q$1)</f>
        <v>0</v>
      </c>
      <c r="J4386" s="0" t="n">
        <f aca="false">VLOOKUP(D4386,Товар!$A$1:$F$61,5)</f>
        <v>250</v>
      </c>
      <c r="K4386" s="5" t="n">
        <f aca="false">IF(F4386="Поступление",TRUE())</f>
        <v>1</v>
      </c>
      <c r="L4386" s="5" t="n">
        <f aca="false">AND(G4386,H4386,I4386,K4386)</f>
        <v>0</v>
      </c>
      <c r="M4386" s="0" t="n">
        <f aca="false">IF(L4386,1,0)</f>
        <v>0</v>
      </c>
      <c r="N4386" s="0" t="n">
        <f aca="false">E4386*J4386*M4386</f>
        <v>0</v>
      </c>
    </row>
    <row r="4387" customFormat="false" ht="14.25" hidden="false" customHeight="false" outlineLevel="0" collapsed="false">
      <c r="A4387" s="0" t="n">
        <v>4386</v>
      </c>
      <c r="B4387" s="3" t="n">
        <v>45153</v>
      </c>
      <c r="C4387" s="4" t="s">
        <v>12</v>
      </c>
      <c r="D4387" s="0" t="n">
        <v>30</v>
      </c>
      <c r="E4387" s="0" t="n">
        <v>200</v>
      </c>
      <c r="F4387" s="0" t="s">
        <v>11</v>
      </c>
      <c r="G4387" s="5" t="n">
        <f aca="false">OR(C4387="M15",C4387="M10")</f>
        <v>0</v>
      </c>
      <c r="H4387" s="5" t="n">
        <f aca="false">AND(D4387&lt;=7,D4387&gt;=4)</f>
        <v>0</v>
      </c>
      <c r="I4387" s="5" t="n">
        <f aca="false">AND(B4387&gt;=$P$1,B4387&lt;=$Q$1)</f>
        <v>0</v>
      </c>
      <c r="J4387" s="0" t="n">
        <f aca="false">VLOOKUP(D4387,Товар!$A$1:$F$61,5)</f>
        <v>100</v>
      </c>
      <c r="K4387" s="5" t="n">
        <f aca="false">IF(F4387="Поступление",TRUE())</f>
        <v>1</v>
      </c>
      <c r="L4387" s="5" t="n">
        <f aca="false">AND(G4387,H4387,I4387,K4387)</f>
        <v>0</v>
      </c>
      <c r="M4387" s="0" t="n">
        <f aca="false">IF(L4387,1,0)</f>
        <v>0</v>
      </c>
      <c r="N4387" s="0" t="n">
        <f aca="false">E4387*J4387*M4387</f>
        <v>0</v>
      </c>
    </row>
    <row r="4388" customFormat="false" ht="14.25" hidden="false" customHeight="false" outlineLevel="0" collapsed="false">
      <c r="A4388" s="0" t="n">
        <v>4387</v>
      </c>
      <c r="B4388" s="3" t="n">
        <v>45153</v>
      </c>
      <c r="C4388" s="4" t="s">
        <v>12</v>
      </c>
      <c r="D4388" s="0" t="n">
        <v>31</v>
      </c>
      <c r="E4388" s="0" t="n">
        <v>200</v>
      </c>
      <c r="F4388" s="0" t="s">
        <v>11</v>
      </c>
      <c r="G4388" s="5" t="n">
        <f aca="false">OR(C4388="M15",C4388="M10")</f>
        <v>0</v>
      </c>
      <c r="H4388" s="5" t="n">
        <f aca="false">AND(D4388&lt;=7,D4388&gt;=4)</f>
        <v>0</v>
      </c>
      <c r="I4388" s="5" t="n">
        <f aca="false">AND(B4388&gt;=$P$1,B4388&lt;=$Q$1)</f>
        <v>0</v>
      </c>
      <c r="J4388" s="0" t="n">
        <f aca="false">VLOOKUP(D4388,Товар!$A$1:$F$61,5)</f>
        <v>80</v>
      </c>
      <c r="K4388" s="5" t="n">
        <f aca="false">IF(F4388="Поступление",TRUE())</f>
        <v>1</v>
      </c>
      <c r="L4388" s="5" t="n">
        <f aca="false">AND(G4388,H4388,I4388,K4388)</f>
        <v>0</v>
      </c>
      <c r="M4388" s="0" t="n">
        <f aca="false">IF(L4388,1,0)</f>
        <v>0</v>
      </c>
      <c r="N4388" s="0" t="n">
        <f aca="false">E4388*J4388*M4388</f>
        <v>0</v>
      </c>
    </row>
    <row r="4389" customFormat="false" ht="14.25" hidden="false" customHeight="false" outlineLevel="0" collapsed="false">
      <c r="A4389" s="0" t="n">
        <v>4388</v>
      </c>
      <c r="B4389" s="3" t="n">
        <v>45153</v>
      </c>
      <c r="C4389" s="4" t="s">
        <v>12</v>
      </c>
      <c r="D4389" s="0" t="n">
        <v>32</v>
      </c>
      <c r="E4389" s="0" t="n">
        <v>200</v>
      </c>
      <c r="F4389" s="0" t="s">
        <v>11</v>
      </c>
      <c r="G4389" s="5" t="n">
        <f aca="false">OR(C4389="M15",C4389="M10")</f>
        <v>0</v>
      </c>
      <c r="H4389" s="5" t="n">
        <f aca="false">AND(D4389&lt;=7,D4389&gt;=4)</f>
        <v>0</v>
      </c>
      <c r="I4389" s="5" t="n">
        <f aca="false">AND(B4389&gt;=$P$1,B4389&lt;=$Q$1)</f>
        <v>0</v>
      </c>
      <c r="J4389" s="0" t="n">
        <f aca="false">VLOOKUP(D4389,Товар!$A$1:$F$61,5)</f>
        <v>100</v>
      </c>
      <c r="K4389" s="5" t="n">
        <f aca="false">IF(F4389="Поступление",TRUE())</f>
        <v>1</v>
      </c>
      <c r="L4389" s="5" t="n">
        <f aca="false">AND(G4389,H4389,I4389,K4389)</f>
        <v>0</v>
      </c>
      <c r="M4389" s="0" t="n">
        <f aca="false">IF(L4389,1,0)</f>
        <v>0</v>
      </c>
      <c r="N4389" s="0" t="n">
        <f aca="false">E4389*J4389*M4389</f>
        <v>0</v>
      </c>
    </row>
    <row r="4390" customFormat="false" ht="14.25" hidden="false" customHeight="false" outlineLevel="0" collapsed="false">
      <c r="A4390" s="0" t="n">
        <v>4389</v>
      </c>
      <c r="B4390" s="3" t="n">
        <v>45153</v>
      </c>
      <c r="C4390" s="4" t="s">
        <v>12</v>
      </c>
      <c r="D4390" s="0" t="n">
        <v>33</v>
      </c>
      <c r="E4390" s="0" t="n">
        <v>200</v>
      </c>
      <c r="F4390" s="0" t="s">
        <v>11</v>
      </c>
      <c r="G4390" s="5" t="n">
        <f aca="false">OR(C4390="M15",C4390="M10")</f>
        <v>0</v>
      </c>
      <c r="H4390" s="5" t="n">
        <f aca="false">AND(D4390&lt;=7,D4390&gt;=4)</f>
        <v>0</v>
      </c>
      <c r="I4390" s="5" t="n">
        <f aca="false">AND(B4390&gt;=$P$1,B4390&lt;=$Q$1)</f>
        <v>0</v>
      </c>
      <c r="J4390" s="0" t="n">
        <f aca="false">VLOOKUP(D4390,Товар!$A$1:$F$61,5)</f>
        <v>100</v>
      </c>
      <c r="K4390" s="5" t="n">
        <f aca="false">IF(F4390="Поступление",TRUE())</f>
        <v>1</v>
      </c>
      <c r="L4390" s="5" t="n">
        <f aca="false">AND(G4390,H4390,I4390,K4390)</f>
        <v>0</v>
      </c>
      <c r="M4390" s="0" t="n">
        <f aca="false">IF(L4390,1,0)</f>
        <v>0</v>
      </c>
      <c r="N4390" s="0" t="n">
        <f aca="false">E4390*J4390*M4390</f>
        <v>0</v>
      </c>
    </row>
    <row r="4391" customFormat="false" ht="14.25" hidden="false" customHeight="false" outlineLevel="0" collapsed="false">
      <c r="A4391" s="0" t="n">
        <v>4390</v>
      </c>
      <c r="B4391" s="3" t="n">
        <v>45153</v>
      </c>
      <c r="C4391" s="4" t="s">
        <v>12</v>
      </c>
      <c r="D4391" s="0" t="n">
        <v>34</v>
      </c>
      <c r="E4391" s="0" t="n">
        <v>200</v>
      </c>
      <c r="F4391" s="0" t="s">
        <v>11</v>
      </c>
      <c r="G4391" s="5" t="n">
        <f aca="false">OR(C4391="M15",C4391="M10")</f>
        <v>0</v>
      </c>
      <c r="H4391" s="5" t="n">
        <f aca="false">AND(D4391&lt;=7,D4391&gt;=4)</f>
        <v>0</v>
      </c>
      <c r="I4391" s="5" t="n">
        <f aca="false">AND(B4391&gt;=$P$1,B4391&lt;=$Q$1)</f>
        <v>0</v>
      </c>
      <c r="J4391" s="0" t="n">
        <f aca="false">VLOOKUP(D4391,Товар!$A$1:$F$61,5)</f>
        <v>200</v>
      </c>
      <c r="K4391" s="5" t="n">
        <f aca="false">IF(F4391="Поступление",TRUE())</f>
        <v>1</v>
      </c>
      <c r="L4391" s="5" t="n">
        <f aca="false">AND(G4391,H4391,I4391,K4391)</f>
        <v>0</v>
      </c>
      <c r="M4391" s="0" t="n">
        <f aca="false">IF(L4391,1,0)</f>
        <v>0</v>
      </c>
      <c r="N4391" s="0" t="n">
        <f aca="false">E4391*J4391*M4391</f>
        <v>0</v>
      </c>
    </row>
    <row r="4392" customFormat="false" ht="14.25" hidden="false" customHeight="false" outlineLevel="0" collapsed="false">
      <c r="A4392" s="0" t="n">
        <v>4391</v>
      </c>
      <c r="B4392" s="3" t="n">
        <v>45153</v>
      </c>
      <c r="C4392" s="4" t="s">
        <v>12</v>
      </c>
      <c r="D4392" s="0" t="n">
        <v>35</v>
      </c>
      <c r="E4392" s="0" t="n">
        <v>200</v>
      </c>
      <c r="F4392" s="0" t="s">
        <v>11</v>
      </c>
      <c r="G4392" s="5" t="n">
        <f aca="false">OR(C4392="M15",C4392="M10")</f>
        <v>0</v>
      </c>
      <c r="H4392" s="5" t="n">
        <f aca="false">AND(D4392&lt;=7,D4392&gt;=4)</f>
        <v>0</v>
      </c>
      <c r="I4392" s="5" t="n">
        <f aca="false">AND(B4392&gt;=$P$1,B4392&lt;=$Q$1)</f>
        <v>0</v>
      </c>
      <c r="J4392" s="0" t="n">
        <f aca="false">VLOOKUP(D4392,Товар!$A$1:$F$61,5)</f>
        <v>300</v>
      </c>
      <c r="K4392" s="5" t="n">
        <f aca="false">IF(F4392="Поступление",TRUE())</f>
        <v>1</v>
      </c>
      <c r="L4392" s="5" t="n">
        <f aca="false">AND(G4392,H4392,I4392,K4392)</f>
        <v>0</v>
      </c>
      <c r="M4392" s="0" t="n">
        <f aca="false">IF(L4392,1,0)</f>
        <v>0</v>
      </c>
      <c r="N4392" s="0" t="n">
        <f aca="false">E4392*J4392*M4392</f>
        <v>0</v>
      </c>
    </row>
    <row r="4393" customFormat="false" ht="14.25" hidden="false" customHeight="false" outlineLevel="0" collapsed="false">
      <c r="A4393" s="0" t="n">
        <v>4392</v>
      </c>
      <c r="B4393" s="3" t="n">
        <v>45153</v>
      </c>
      <c r="C4393" s="4" t="s">
        <v>12</v>
      </c>
      <c r="D4393" s="0" t="n">
        <v>36</v>
      </c>
      <c r="E4393" s="0" t="n">
        <v>200</v>
      </c>
      <c r="F4393" s="0" t="s">
        <v>11</v>
      </c>
      <c r="G4393" s="5" t="n">
        <f aca="false">OR(C4393="M15",C4393="M10")</f>
        <v>0</v>
      </c>
      <c r="H4393" s="5" t="n">
        <f aca="false">AND(D4393&lt;=7,D4393&gt;=4)</f>
        <v>0</v>
      </c>
      <c r="I4393" s="5" t="n">
        <f aca="false">AND(B4393&gt;=$P$1,B4393&lt;=$Q$1)</f>
        <v>0</v>
      </c>
      <c r="J4393" s="0" t="n">
        <f aca="false">VLOOKUP(D4393,Товар!$A$1:$F$61,5)</f>
        <v>400</v>
      </c>
      <c r="K4393" s="5" t="n">
        <f aca="false">IF(F4393="Поступление",TRUE())</f>
        <v>1</v>
      </c>
      <c r="L4393" s="5" t="n">
        <f aca="false">AND(G4393,H4393,I4393,K4393)</f>
        <v>0</v>
      </c>
      <c r="M4393" s="0" t="n">
        <f aca="false">IF(L4393,1,0)</f>
        <v>0</v>
      </c>
      <c r="N4393" s="0" t="n">
        <f aca="false">E4393*J4393*M4393</f>
        <v>0</v>
      </c>
    </row>
    <row r="4394" customFormat="false" ht="14.25" hidden="false" customHeight="false" outlineLevel="0" collapsed="false">
      <c r="A4394" s="0" t="n">
        <v>4393</v>
      </c>
      <c r="B4394" s="3" t="n">
        <v>45153</v>
      </c>
      <c r="C4394" s="4" t="s">
        <v>13</v>
      </c>
      <c r="D4394" s="0" t="n">
        <v>1</v>
      </c>
      <c r="E4394" s="0" t="n">
        <v>200</v>
      </c>
      <c r="F4394" s="0" t="s">
        <v>11</v>
      </c>
      <c r="G4394" s="5" t="n">
        <f aca="false">OR(C4394="M15",C4394="M10")</f>
        <v>0</v>
      </c>
      <c r="H4394" s="5" t="n">
        <f aca="false">AND(D4394&lt;=7,D4394&gt;=4)</f>
        <v>0</v>
      </c>
      <c r="I4394" s="5" t="n">
        <f aca="false">AND(B4394&gt;=$P$1,B4394&lt;=$Q$1)</f>
        <v>0</v>
      </c>
      <c r="J4394" s="0" t="n">
        <f aca="false">VLOOKUP(D4394,Товар!$A$1:$F$61,5)</f>
        <v>250</v>
      </c>
      <c r="K4394" s="5" t="n">
        <f aca="false">IF(F4394="Поступление",TRUE())</f>
        <v>1</v>
      </c>
      <c r="L4394" s="5" t="n">
        <f aca="false">AND(G4394,H4394,I4394,K4394)</f>
        <v>0</v>
      </c>
      <c r="M4394" s="0" t="n">
        <f aca="false">IF(L4394,1,0)</f>
        <v>0</v>
      </c>
      <c r="N4394" s="0" t="n">
        <f aca="false">E4394*J4394*M4394</f>
        <v>0</v>
      </c>
    </row>
    <row r="4395" customFormat="false" ht="14.25" hidden="false" customHeight="false" outlineLevel="0" collapsed="false">
      <c r="A4395" s="0" t="n">
        <v>4394</v>
      </c>
      <c r="B4395" s="3" t="n">
        <v>45153</v>
      </c>
      <c r="C4395" s="4" t="s">
        <v>13</v>
      </c>
      <c r="D4395" s="0" t="n">
        <v>2</v>
      </c>
      <c r="E4395" s="0" t="n">
        <v>200</v>
      </c>
      <c r="F4395" s="0" t="s">
        <v>11</v>
      </c>
      <c r="G4395" s="5" t="n">
        <f aca="false">OR(C4395="M15",C4395="M10")</f>
        <v>0</v>
      </c>
      <c r="H4395" s="5" t="n">
        <f aca="false">AND(D4395&lt;=7,D4395&gt;=4)</f>
        <v>0</v>
      </c>
      <c r="I4395" s="5" t="n">
        <f aca="false">AND(B4395&gt;=$P$1,B4395&lt;=$Q$1)</f>
        <v>0</v>
      </c>
      <c r="J4395" s="0" t="n">
        <f aca="false">VLOOKUP(D4395,Товар!$A$1:$F$61,5)</f>
        <v>1</v>
      </c>
      <c r="K4395" s="5" t="n">
        <f aca="false">IF(F4395="Поступление",TRUE())</f>
        <v>1</v>
      </c>
      <c r="L4395" s="5" t="n">
        <f aca="false">AND(G4395,H4395,I4395,K4395)</f>
        <v>0</v>
      </c>
      <c r="M4395" s="0" t="n">
        <f aca="false">IF(L4395,1,0)</f>
        <v>0</v>
      </c>
      <c r="N4395" s="0" t="n">
        <f aca="false">E4395*J4395*M4395</f>
        <v>0</v>
      </c>
    </row>
    <row r="4396" customFormat="false" ht="14.25" hidden="false" customHeight="false" outlineLevel="0" collapsed="false">
      <c r="A4396" s="0" t="n">
        <v>4395</v>
      </c>
      <c r="B4396" s="3" t="n">
        <v>45153</v>
      </c>
      <c r="C4396" s="4" t="s">
        <v>13</v>
      </c>
      <c r="D4396" s="0" t="n">
        <v>3</v>
      </c>
      <c r="E4396" s="0" t="n">
        <v>200</v>
      </c>
      <c r="F4396" s="0" t="s">
        <v>11</v>
      </c>
      <c r="G4396" s="5" t="n">
        <f aca="false">OR(C4396="M15",C4396="M10")</f>
        <v>0</v>
      </c>
      <c r="H4396" s="5" t="n">
        <f aca="false">AND(D4396&lt;=7,D4396&gt;=4)</f>
        <v>0</v>
      </c>
      <c r="I4396" s="5" t="n">
        <f aca="false">AND(B4396&gt;=$P$1,B4396&lt;=$Q$1)</f>
        <v>0</v>
      </c>
      <c r="J4396" s="0" t="n">
        <f aca="false">VLOOKUP(D4396,Товар!$A$1:$F$61,5)</f>
        <v>6</v>
      </c>
      <c r="K4396" s="5" t="n">
        <f aca="false">IF(F4396="Поступление",TRUE())</f>
        <v>1</v>
      </c>
      <c r="L4396" s="5" t="n">
        <f aca="false">AND(G4396,H4396,I4396,K4396)</f>
        <v>0</v>
      </c>
      <c r="M4396" s="0" t="n">
        <f aca="false">IF(L4396,1,0)</f>
        <v>0</v>
      </c>
      <c r="N4396" s="0" t="n">
        <f aca="false">E4396*J4396*M4396</f>
        <v>0</v>
      </c>
    </row>
    <row r="4397" customFormat="false" ht="14.25" hidden="false" customHeight="false" outlineLevel="0" collapsed="false">
      <c r="A4397" s="0" t="n">
        <v>4396</v>
      </c>
      <c r="B4397" s="3" t="n">
        <v>45153</v>
      </c>
      <c r="C4397" s="4" t="s">
        <v>13</v>
      </c>
      <c r="D4397" s="0" t="n">
        <v>4</v>
      </c>
      <c r="E4397" s="0" t="n">
        <v>200</v>
      </c>
      <c r="F4397" s="0" t="s">
        <v>11</v>
      </c>
      <c r="G4397" s="5" t="n">
        <f aca="false">OR(C4397="M15",C4397="M10")</f>
        <v>0</v>
      </c>
      <c r="H4397" s="5" t="n">
        <f aca="false">AND(D4397&lt;=7,D4397&gt;=4)</f>
        <v>1</v>
      </c>
      <c r="I4397" s="5" t="n">
        <f aca="false">AND(B4397&gt;=$P$1,B4397&lt;=$Q$1)</f>
        <v>0</v>
      </c>
      <c r="J4397" s="0" t="n">
        <f aca="false">VLOOKUP(D4397,Товар!$A$1:$F$61,5)</f>
        <v>250</v>
      </c>
      <c r="K4397" s="5" t="n">
        <f aca="false">IF(F4397="Поступление",TRUE())</f>
        <v>1</v>
      </c>
      <c r="L4397" s="5" t="n">
        <f aca="false">AND(G4397,H4397,I4397,K4397)</f>
        <v>0</v>
      </c>
      <c r="M4397" s="0" t="n">
        <f aca="false">IF(L4397,1,0)</f>
        <v>0</v>
      </c>
      <c r="N4397" s="0" t="n">
        <f aca="false">E4397*J4397*M4397</f>
        <v>0</v>
      </c>
    </row>
    <row r="4398" customFormat="false" ht="14.25" hidden="false" customHeight="false" outlineLevel="0" collapsed="false">
      <c r="A4398" s="0" t="n">
        <v>4397</v>
      </c>
      <c r="B4398" s="3" t="n">
        <v>45153</v>
      </c>
      <c r="C4398" s="4" t="s">
        <v>13</v>
      </c>
      <c r="D4398" s="0" t="n">
        <v>5</v>
      </c>
      <c r="E4398" s="0" t="n">
        <v>200</v>
      </c>
      <c r="F4398" s="0" t="s">
        <v>11</v>
      </c>
      <c r="G4398" s="5" t="n">
        <f aca="false">OR(C4398="M15",C4398="M10")</f>
        <v>0</v>
      </c>
      <c r="H4398" s="5" t="n">
        <f aca="false">AND(D4398&lt;=7,D4398&gt;=4)</f>
        <v>1</v>
      </c>
      <c r="I4398" s="5" t="n">
        <f aca="false">AND(B4398&gt;=$P$1,B4398&lt;=$Q$1)</f>
        <v>0</v>
      </c>
      <c r="J4398" s="0" t="n">
        <f aca="false">VLOOKUP(D4398,Товар!$A$1:$F$61,5)</f>
        <v>800</v>
      </c>
      <c r="K4398" s="5" t="n">
        <f aca="false">IF(F4398="Поступление",TRUE())</f>
        <v>1</v>
      </c>
      <c r="L4398" s="5" t="n">
        <f aca="false">AND(G4398,H4398,I4398,K4398)</f>
        <v>0</v>
      </c>
      <c r="M4398" s="0" t="n">
        <f aca="false">IF(L4398,1,0)</f>
        <v>0</v>
      </c>
      <c r="N4398" s="0" t="n">
        <f aca="false">E4398*J4398*M4398</f>
        <v>0</v>
      </c>
    </row>
    <row r="4399" customFormat="false" ht="14.25" hidden="false" customHeight="false" outlineLevel="0" collapsed="false">
      <c r="A4399" s="0" t="n">
        <v>4398</v>
      </c>
      <c r="B4399" s="3" t="n">
        <v>45153</v>
      </c>
      <c r="C4399" s="4" t="s">
        <v>13</v>
      </c>
      <c r="D4399" s="0" t="n">
        <v>6</v>
      </c>
      <c r="E4399" s="0" t="n">
        <v>200</v>
      </c>
      <c r="F4399" s="0" t="s">
        <v>11</v>
      </c>
      <c r="G4399" s="5" t="n">
        <f aca="false">OR(C4399="M15",C4399="M10")</f>
        <v>0</v>
      </c>
      <c r="H4399" s="5" t="n">
        <f aca="false">AND(D4399&lt;=7,D4399&gt;=4)</f>
        <v>1</v>
      </c>
      <c r="I4399" s="5" t="n">
        <f aca="false">AND(B4399&gt;=$P$1,B4399&lt;=$Q$1)</f>
        <v>0</v>
      </c>
      <c r="J4399" s="0" t="n">
        <f aca="false">VLOOKUP(D4399,Товар!$A$1:$F$61,5)</f>
        <v>500</v>
      </c>
      <c r="K4399" s="5" t="n">
        <f aca="false">IF(F4399="Поступление",TRUE())</f>
        <v>1</v>
      </c>
      <c r="L4399" s="5" t="n">
        <f aca="false">AND(G4399,H4399,I4399,K4399)</f>
        <v>0</v>
      </c>
      <c r="M4399" s="0" t="n">
        <f aca="false">IF(L4399,1,0)</f>
        <v>0</v>
      </c>
      <c r="N4399" s="0" t="n">
        <f aca="false">E4399*J4399*M4399</f>
        <v>0</v>
      </c>
    </row>
    <row r="4400" customFormat="false" ht="14.25" hidden="false" customHeight="false" outlineLevel="0" collapsed="false">
      <c r="A4400" s="0" t="n">
        <v>4399</v>
      </c>
      <c r="B4400" s="3" t="n">
        <v>45153</v>
      </c>
      <c r="C4400" s="4" t="s">
        <v>13</v>
      </c>
      <c r="D4400" s="0" t="n">
        <v>7</v>
      </c>
      <c r="E4400" s="0" t="n">
        <v>200</v>
      </c>
      <c r="F4400" s="0" t="s">
        <v>11</v>
      </c>
      <c r="G4400" s="5" t="n">
        <f aca="false">OR(C4400="M15",C4400="M10")</f>
        <v>0</v>
      </c>
      <c r="H4400" s="5" t="n">
        <f aca="false">AND(D4400&lt;=7,D4400&gt;=4)</f>
        <v>1</v>
      </c>
      <c r="I4400" s="5" t="n">
        <f aca="false">AND(B4400&gt;=$P$1,B4400&lt;=$Q$1)</f>
        <v>0</v>
      </c>
      <c r="J4400" s="0" t="n">
        <f aca="false">VLOOKUP(D4400,Товар!$A$1:$F$61,5)</f>
        <v>1000</v>
      </c>
      <c r="K4400" s="5" t="n">
        <f aca="false">IF(F4400="Поступление",TRUE())</f>
        <v>1</v>
      </c>
      <c r="L4400" s="5" t="n">
        <f aca="false">AND(G4400,H4400,I4400,K4400)</f>
        <v>0</v>
      </c>
      <c r="M4400" s="0" t="n">
        <f aca="false">IF(L4400,1,0)</f>
        <v>0</v>
      </c>
      <c r="N4400" s="0" t="n">
        <f aca="false">E4400*J4400*M4400</f>
        <v>0</v>
      </c>
    </row>
    <row r="4401" customFormat="false" ht="14.25" hidden="false" customHeight="false" outlineLevel="0" collapsed="false">
      <c r="A4401" s="0" t="n">
        <v>4400</v>
      </c>
      <c r="B4401" s="3" t="n">
        <v>45153</v>
      </c>
      <c r="C4401" s="4" t="s">
        <v>13</v>
      </c>
      <c r="D4401" s="0" t="n">
        <v>8</v>
      </c>
      <c r="E4401" s="0" t="n">
        <v>200</v>
      </c>
      <c r="F4401" s="0" t="s">
        <v>11</v>
      </c>
      <c r="G4401" s="5" t="n">
        <f aca="false">OR(C4401="M15",C4401="M10")</f>
        <v>0</v>
      </c>
      <c r="H4401" s="5" t="n">
        <f aca="false">AND(D4401&lt;=7,D4401&gt;=4)</f>
        <v>0</v>
      </c>
      <c r="I4401" s="5" t="n">
        <f aca="false">AND(B4401&gt;=$P$1,B4401&lt;=$Q$1)</f>
        <v>0</v>
      </c>
      <c r="J4401" s="0" t="n">
        <f aca="false">VLOOKUP(D4401,Товар!$A$1:$F$61,5)</f>
        <v>250</v>
      </c>
      <c r="K4401" s="5" t="n">
        <f aca="false">IF(F4401="Поступление",TRUE())</f>
        <v>1</v>
      </c>
      <c r="L4401" s="5" t="n">
        <f aca="false">AND(G4401,H4401,I4401,K4401)</f>
        <v>0</v>
      </c>
      <c r="M4401" s="0" t="n">
        <f aca="false">IF(L4401,1,0)</f>
        <v>0</v>
      </c>
      <c r="N4401" s="0" t="n">
        <f aca="false">E4401*J4401*M4401</f>
        <v>0</v>
      </c>
    </row>
    <row r="4402" customFormat="false" ht="14.25" hidden="false" customHeight="false" outlineLevel="0" collapsed="false">
      <c r="A4402" s="0" t="n">
        <v>4401</v>
      </c>
      <c r="B4402" s="3" t="n">
        <v>45153</v>
      </c>
      <c r="C4402" s="4" t="s">
        <v>13</v>
      </c>
      <c r="D4402" s="0" t="n">
        <v>9</v>
      </c>
      <c r="E4402" s="0" t="n">
        <v>200</v>
      </c>
      <c r="F4402" s="0" t="s">
        <v>11</v>
      </c>
      <c r="G4402" s="5" t="n">
        <f aca="false">OR(C4402="M15",C4402="M10")</f>
        <v>0</v>
      </c>
      <c r="H4402" s="5" t="n">
        <f aca="false">AND(D4402&lt;=7,D4402&gt;=4)</f>
        <v>0</v>
      </c>
      <c r="I4402" s="5" t="n">
        <f aca="false">AND(B4402&gt;=$P$1,B4402&lt;=$Q$1)</f>
        <v>0</v>
      </c>
      <c r="J4402" s="0" t="n">
        <f aca="false">VLOOKUP(D4402,Товар!$A$1:$F$61,5)</f>
        <v>500</v>
      </c>
      <c r="K4402" s="5" t="n">
        <f aca="false">IF(F4402="Поступление",TRUE())</f>
        <v>1</v>
      </c>
      <c r="L4402" s="5" t="n">
        <f aca="false">AND(G4402,H4402,I4402,K4402)</f>
        <v>0</v>
      </c>
      <c r="M4402" s="0" t="n">
        <f aca="false">IF(L4402,1,0)</f>
        <v>0</v>
      </c>
      <c r="N4402" s="0" t="n">
        <f aca="false">E4402*J4402*M4402</f>
        <v>0</v>
      </c>
    </row>
    <row r="4403" customFormat="false" ht="14.25" hidden="false" customHeight="false" outlineLevel="0" collapsed="false">
      <c r="A4403" s="0" t="n">
        <v>4402</v>
      </c>
      <c r="B4403" s="3" t="n">
        <v>45153</v>
      </c>
      <c r="C4403" s="4" t="s">
        <v>13</v>
      </c>
      <c r="D4403" s="0" t="n">
        <v>10</v>
      </c>
      <c r="E4403" s="0" t="n">
        <v>200</v>
      </c>
      <c r="F4403" s="0" t="s">
        <v>11</v>
      </c>
      <c r="G4403" s="5" t="n">
        <f aca="false">OR(C4403="M15",C4403="M10")</f>
        <v>0</v>
      </c>
      <c r="H4403" s="5" t="n">
        <f aca="false">AND(D4403&lt;=7,D4403&gt;=4)</f>
        <v>0</v>
      </c>
      <c r="I4403" s="5" t="n">
        <f aca="false">AND(B4403&gt;=$P$1,B4403&lt;=$Q$1)</f>
        <v>0</v>
      </c>
      <c r="J4403" s="0" t="n">
        <f aca="false">VLOOKUP(D4403,Товар!$A$1:$F$61,5)</f>
        <v>1000</v>
      </c>
      <c r="K4403" s="5" t="n">
        <f aca="false">IF(F4403="Поступление",TRUE())</f>
        <v>1</v>
      </c>
      <c r="L4403" s="5" t="n">
        <f aca="false">AND(G4403,H4403,I4403,K4403)</f>
        <v>0</v>
      </c>
      <c r="M4403" s="0" t="n">
        <f aca="false">IF(L4403,1,0)</f>
        <v>0</v>
      </c>
      <c r="N4403" s="0" t="n">
        <f aca="false">E4403*J4403*M4403</f>
        <v>0</v>
      </c>
    </row>
    <row r="4404" customFormat="false" ht="14.25" hidden="false" customHeight="false" outlineLevel="0" collapsed="false">
      <c r="A4404" s="0" t="n">
        <v>4403</v>
      </c>
      <c r="B4404" s="3" t="n">
        <v>45153</v>
      </c>
      <c r="C4404" s="4" t="s">
        <v>13</v>
      </c>
      <c r="D4404" s="0" t="n">
        <v>11</v>
      </c>
      <c r="E4404" s="0" t="n">
        <v>200</v>
      </c>
      <c r="F4404" s="0" t="s">
        <v>11</v>
      </c>
      <c r="G4404" s="5" t="n">
        <f aca="false">OR(C4404="M15",C4404="M10")</f>
        <v>0</v>
      </c>
      <c r="H4404" s="5" t="n">
        <f aca="false">AND(D4404&lt;=7,D4404&gt;=4)</f>
        <v>0</v>
      </c>
      <c r="I4404" s="5" t="n">
        <f aca="false">AND(B4404&gt;=$P$1,B4404&lt;=$Q$1)</f>
        <v>0</v>
      </c>
      <c r="J4404" s="0" t="n">
        <f aca="false">VLOOKUP(D4404,Товар!$A$1:$F$61,5)</f>
        <v>500</v>
      </c>
      <c r="K4404" s="5" t="n">
        <f aca="false">IF(F4404="Поступление",TRUE())</f>
        <v>1</v>
      </c>
      <c r="L4404" s="5" t="n">
        <f aca="false">AND(G4404,H4404,I4404,K4404)</f>
        <v>0</v>
      </c>
      <c r="M4404" s="0" t="n">
        <f aca="false">IF(L4404,1,0)</f>
        <v>0</v>
      </c>
      <c r="N4404" s="0" t="n">
        <f aca="false">E4404*J4404*M4404</f>
        <v>0</v>
      </c>
    </row>
    <row r="4405" customFormat="false" ht="14.25" hidden="false" customHeight="false" outlineLevel="0" collapsed="false">
      <c r="A4405" s="0" t="n">
        <v>4404</v>
      </c>
      <c r="B4405" s="3" t="n">
        <v>45153</v>
      </c>
      <c r="C4405" s="4" t="s">
        <v>13</v>
      </c>
      <c r="D4405" s="0" t="n">
        <v>12</v>
      </c>
      <c r="E4405" s="0" t="n">
        <v>200</v>
      </c>
      <c r="F4405" s="0" t="s">
        <v>11</v>
      </c>
      <c r="G4405" s="5" t="n">
        <f aca="false">OR(C4405="M15",C4405="M10")</f>
        <v>0</v>
      </c>
      <c r="H4405" s="5" t="n">
        <f aca="false">AND(D4405&lt;=7,D4405&gt;=4)</f>
        <v>0</v>
      </c>
      <c r="I4405" s="5" t="n">
        <f aca="false">AND(B4405&gt;=$P$1,B4405&lt;=$Q$1)</f>
        <v>0</v>
      </c>
      <c r="J4405" s="0" t="n">
        <f aca="false">VLOOKUP(D4405,Товар!$A$1:$F$61,5)</f>
        <v>250</v>
      </c>
      <c r="K4405" s="5" t="n">
        <f aca="false">IF(F4405="Поступление",TRUE())</f>
        <v>1</v>
      </c>
      <c r="L4405" s="5" t="n">
        <f aca="false">AND(G4405,H4405,I4405,K4405)</f>
        <v>0</v>
      </c>
      <c r="M4405" s="0" t="n">
        <f aca="false">IF(L4405,1,0)</f>
        <v>0</v>
      </c>
      <c r="N4405" s="0" t="n">
        <f aca="false">E4405*J4405*M4405</f>
        <v>0</v>
      </c>
    </row>
    <row r="4406" customFormat="false" ht="14.25" hidden="false" customHeight="false" outlineLevel="0" collapsed="false">
      <c r="A4406" s="0" t="n">
        <v>4405</v>
      </c>
      <c r="B4406" s="3" t="n">
        <v>45153</v>
      </c>
      <c r="C4406" s="4" t="s">
        <v>13</v>
      </c>
      <c r="D4406" s="0" t="n">
        <v>13</v>
      </c>
      <c r="E4406" s="0" t="n">
        <v>200</v>
      </c>
      <c r="F4406" s="0" t="s">
        <v>11</v>
      </c>
      <c r="G4406" s="5" t="n">
        <f aca="false">OR(C4406="M15",C4406="M10")</f>
        <v>0</v>
      </c>
      <c r="H4406" s="5" t="n">
        <f aca="false">AND(D4406&lt;=7,D4406&gt;=4)</f>
        <v>0</v>
      </c>
      <c r="I4406" s="5" t="n">
        <f aca="false">AND(B4406&gt;=$P$1,B4406&lt;=$Q$1)</f>
        <v>0</v>
      </c>
      <c r="J4406" s="0" t="n">
        <f aca="false">VLOOKUP(D4406,Товар!$A$1:$F$61,5)</f>
        <v>500</v>
      </c>
      <c r="K4406" s="5" t="n">
        <f aca="false">IF(F4406="Поступление",TRUE())</f>
        <v>1</v>
      </c>
      <c r="L4406" s="5" t="n">
        <f aca="false">AND(G4406,H4406,I4406,K4406)</f>
        <v>0</v>
      </c>
      <c r="M4406" s="0" t="n">
        <f aca="false">IF(L4406,1,0)</f>
        <v>0</v>
      </c>
      <c r="N4406" s="0" t="n">
        <f aca="false">E4406*J4406*M4406</f>
        <v>0</v>
      </c>
    </row>
    <row r="4407" customFormat="false" ht="14.25" hidden="false" customHeight="false" outlineLevel="0" collapsed="false">
      <c r="A4407" s="0" t="n">
        <v>4406</v>
      </c>
      <c r="B4407" s="3" t="n">
        <v>45153</v>
      </c>
      <c r="C4407" s="4" t="s">
        <v>13</v>
      </c>
      <c r="D4407" s="0" t="n">
        <v>14</v>
      </c>
      <c r="E4407" s="0" t="n">
        <v>200</v>
      </c>
      <c r="F4407" s="0" t="s">
        <v>11</v>
      </c>
      <c r="G4407" s="5" t="n">
        <f aca="false">OR(C4407="M15",C4407="M10")</f>
        <v>0</v>
      </c>
      <c r="H4407" s="5" t="n">
        <f aca="false">AND(D4407&lt;=7,D4407&gt;=4)</f>
        <v>0</v>
      </c>
      <c r="I4407" s="5" t="n">
        <f aca="false">AND(B4407&gt;=$P$1,B4407&lt;=$Q$1)</f>
        <v>0</v>
      </c>
      <c r="J4407" s="0" t="n">
        <f aca="false">VLOOKUP(D4407,Товар!$A$1:$F$61,5)</f>
        <v>300</v>
      </c>
      <c r="K4407" s="5" t="n">
        <f aca="false">IF(F4407="Поступление",TRUE())</f>
        <v>1</v>
      </c>
      <c r="L4407" s="5" t="n">
        <f aca="false">AND(G4407,H4407,I4407,K4407)</f>
        <v>0</v>
      </c>
      <c r="M4407" s="0" t="n">
        <f aca="false">IF(L4407,1,0)</f>
        <v>0</v>
      </c>
      <c r="N4407" s="0" t="n">
        <f aca="false">E4407*J4407*M4407</f>
        <v>0</v>
      </c>
    </row>
    <row r="4408" customFormat="false" ht="14.25" hidden="false" customHeight="false" outlineLevel="0" collapsed="false">
      <c r="A4408" s="0" t="n">
        <v>4407</v>
      </c>
      <c r="B4408" s="3" t="n">
        <v>45153</v>
      </c>
      <c r="C4408" s="4" t="s">
        <v>13</v>
      </c>
      <c r="D4408" s="0" t="n">
        <v>15</v>
      </c>
      <c r="E4408" s="0" t="n">
        <v>200</v>
      </c>
      <c r="F4408" s="0" t="s">
        <v>11</v>
      </c>
      <c r="G4408" s="5" t="n">
        <f aca="false">OR(C4408="M15",C4408="M10")</f>
        <v>0</v>
      </c>
      <c r="H4408" s="5" t="n">
        <f aca="false">AND(D4408&lt;=7,D4408&gt;=4)</f>
        <v>0</v>
      </c>
      <c r="I4408" s="5" t="n">
        <f aca="false">AND(B4408&gt;=$P$1,B4408&lt;=$Q$1)</f>
        <v>0</v>
      </c>
      <c r="J4408" s="0" t="n">
        <f aca="false">VLOOKUP(D4408,Товар!$A$1:$F$61,5)</f>
        <v>250</v>
      </c>
      <c r="K4408" s="5" t="n">
        <f aca="false">IF(F4408="Поступление",TRUE())</f>
        <v>1</v>
      </c>
      <c r="L4408" s="5" t="n">
        <f aca="false">AND(G4408,H4408,I4408,K4408)</f>
        <v>0</v>
      </c>
      <c r="M4408" s="0" t="n">
        <f aca="false">IF(L4408,1,0)</f>
        <v>0</v>
      </c>
      <c r="N4408" s="0" t="n">
        <f aca="false">E4408*J4408*M4408</f>
        <v>0</v>
      </c>
    </row>
    <row r="4409" customFormat="false" ht="14.25" hidden="false" customHeight="false" outlineLevel="0" collapsed="false">
      <c r="A4409" s="0" t="n">
        <v>4408</v>
      </c>
      <c r="B4409" s="3" t="n">
        <v>45153</v>
      </c>
      <c r="C4409" s="4" t="s">
        <v>13</v>
      </c>
      <c r="D4409" s="0" t="n">
        <v>16</v>
      </c>
      <c r="E4409" s="0" t="n">
        <v>200</v>
      </c>
      <c r="F4409" s="0" t="s">
        <v>11</v>
      </c>
      <c r="G4409" s="5" t="n">
        <f aca="false">OR(C4409="M15",C4409="M10")</f>
        <v>0</v>
      </c>
      <c r="H4409" s="5" t="n">
        <f aca="false">AND(D4409&lt;=7,D4409&gt;=4)</f>
        <v>0</v>
      </c>
      <c r="I4409" s="5" t="n">
        <f aca="false">AND(B4409&gt;=$P$1,B4409&lt;=$Q$1)</f>
        <v>0</v>
      </c>
      <c r="J4409" s="0" t="n">
        <f aca="false">VLOOKUP(D4409,Товар!$A$1:$F$61,5)</f>
        <v>1</v>
      </c>
      <c r="K4409" s="5" t="n">
        <f aca="false">IF(F4409="Поступление",TRUE())</f>
        <v>1</v>
      </c>
      <c r="L4409" s="5" t="n">
        <f aca="false">AND(G4409,H4409,I4409,K4409)</f>
        <v>0</v>
      </c>
      <c r="M4409" s="0" t="n">
        <f aca="false">IF(L4409,1,0)</f>
        <v>0</v>
      </c>
      <c r="N4409" s="0" t="n">
        <f aca="false">E4409*J4409*M4409</f>
        <v>0</v>
      </c>
    </row>
    <row r="4410" customFormat="false" ht="14.25" hidden="false" customHeight="false" outlineLevel="0" collapsed="false">
      <c r="A4410" s="0" t="n">
        <v>4409</v>
      </c>
      <c r="B4410" s="3" t="n">
        <v>45153</v>
      </c>
      <c r="C4410" s="4" t="s">
        <v>13</v>
      </c>
      <c r="D4410" s="0" t="n">
        <v>17</v>
      </c>
      <c r="E4410" s="0" t="n">
        <v>200</v>
      </c>
      <c r="F4410" s="0" t="s">
        <v>11</v>
      </c>
      <c r="G4410" s="5" t="n">
        <f aca="false">OR(C4410="M15",C4410="M10")</f>
        <v>0</v>
      </c>
      <c r="H4410" s="5" t="n">
        <f aca="false">AND(D4410&lt;=7,D4410&gt;=4)</f>
        <v>0</v>
      </c>
      <c r="I4410" s="5" t="n">
        <f aca="false">AND(B4410&gt;=$P$1,B4410&lt;=$Q$1)</f>
        <v>0</v>
      </c>
      <c r="J4410" s="0" t="n">
        <f aca="false">VLOOKUP(D4410,Товар!$A$1:$F$61,5)</f>
        <v>150</v>
      </c>
      <c r="K4410" s="5" t="n">
        <f aca="false">IF(F4410="Поступление",TRUE())</f>
        <v>1</v>
      </c>
      <c r="L4410" s="5" t="n">
        <f aca="false">AND(G4410,H4410,I4410,K4410)</f>
        <v>0</v>
      </c>
      <c r="M4410" s="0" t="n">
        <f aca="false">IF(L4410,1,0)</f>
        <v>0</v>
      </c>
      <c r="N4410" s="0" t="n">
        <f aca="false">E4410*J4410*M4410</f>
        <v>0</v>
      </c>
    </row>
    <row r="4411" customFormat="false" ht="14.25" hidden="false" customHeight="false" outlineLevel="0" collapsed="false">
      <c r="A4411" s="0" t="n">
        <v>4410</v>
      </c>
      <c r="B4411" s="3" t="n">
        <v>45153</v>
      </c>
      <c r="C4411" s="4" t="s">
        <v>13</v>
      </c>
      <c r="D4411" s="0" t="n">
        <v>18</v>
      </c>
      <c r="E4411" s="0" t="n">
        <v>200</v>
      </c>
      <c r="F4411" s="0" t="s">
        <v>11</v>
      </c>
      <c r="G4411" s="5" t="n">
        <f aca="false">OR(C4411="M15",C4411="M10")</f>
        <v>0</v>
      </c>
      <c r="H4411" s="5" t="n">
        <f aca="false">AND(D4411&lt;=7,D4411&gt;=4)</f>
        <v>0</v>
      </c>
      <c r="I4411" s="5" t="n">
        <f aca="false">AND(B4411&gt;=$P$1,B4411&lt;=$Q$1)</f>
        <v>0</v>
      </c>
      <c r="J4411" s="0" t="n">
        <f aca="false">VLOOKUP(D4411,Товар!$A$1:$F$61,5)</f>
        <v>150</v>
      </c>
      <c r="K4411" s="5" t="n">
        <f aca="false">IF(F4411="Поступление",TRUE())</f>
        <v>1</v>
      </c>
      <c r="L4411" s="5" t="n">
        <f aca="false">AND(G4411,H4411,I4411,K4411)</f>
        <v>0</v>
      </c>
      <c r="M4411" s="0" t="n">
        <f aca="false">IF(L4411,1,0)</f>
        <v>0</v>
      </c>
      <c r="N4411" s="0" t="n">
        <f aca="false">E4411*J4411*M4411</f>
        <v>0</v>
      </c>
    </row>
    <row r="4412" customFormat="false" ht="14.25" hidden="false" customHeight="false" outlineLevel="0" collapsed="false">
      <c r="A4412" s="0" t="n">
        <v>4411</v>
      </c>
      <c r="B4412" s="3" t="n">
        <v>45153</v>
      </c>
      <c r="C4412" s="4" t="s">
        <v>13</v>
      </c>
      <c r="D4412" s="0" t="n">
        <v>19</v>
      </c>
      <c r="E4412" s="0" t="n">
        <v>200</v>
      </c>
      <c r="F4412" s="0" t="s">
        <v>11</v>
      </c>
      <c r="G4412" s="5" t="n">
        <f aca="false">OR(C4412="M15",C4412="M10")</f>
        <v>0</v>
      </c>
      <c r="H4412" s="5" t="n">
        <f aca="false">AND(D4412&lt;=7,D4412&gt;=4)</f>
        <v>0</v>
      </c>
      <c r="I4412" s="5" t="n">
        <f aca="false">AND(B4412&gt;=$P$1,B4412&lt;=$Q$1)</f>
        <v>0</v>
      </c>
      <c r="J4412" s="0" t="n">
        <f aca="false">VLOOKUP(D4412,Товар!$A$1:$F$61,5)</f>
        <v>700</v>
      </c>
      <c r="K4412" s="5" t="n">
        <f aca="false">IF(F4412="Поступление",TRUE())</f>
        <v>1</v>
      </c>
      <c r="L4412" s="5" t="n">
        <f aca="false">AND(G4412,H4412,I4412,K4412)</f>
        <v>0</v>
      </c>
      <c r="M4412" s="0" t="n">
        <f aca="false">IF(L4412,1,0)</f>
        <v>0</v>
      </c>
      <c r="N4412" s="0" t="n">
        <f aca="false">E4412*J4412*M4412</f>
        <v>0</v>
      </c>
    </row>
    <row r="4413" customFormat="false" ht="14.25" hidden="false" customHeight="false" outlineLevel="0" collapsed="false">
      <c r="A4413" s="0" t="n">
        <v>4412</v>
      </c>
      <c r="B4413" s="3" t="n">
        <v>45153</v>
      </c>
      <c r="C4413" s="4" t="s">
        <v>13</v>
      </c>
      <c r="D4413" s="0" t="n">
        <v>20</v>
      </c>
      <c r="E4413" s="0" t="n">
        <v>200</v>
      </c>
      <c r="F4413" s="0" t="s">
        <v>11</v>
      </c>
      <c r="G4413" s="5" t="n">
        <f aca="false">OR(C4413="M15",C4413="M10")</f>
        <v>0</v>
      </c>
      <c r="H4413" s="5" t="n">
        <f aca="false">AND(D4413&lt;=7,D4413&gt;=4)</f>
        <v>0</v>
      </c>
      <c r="I4413" s="5" t="n">
        <f aca="false">AND(B4413&gt;=$P$1,B4413&lt;=$Q$1)</f>
        <v>0</v>
      </c>
      <c r="J4413" s="0" t="n">
        <f aca="false">VLOOKUP(D4413,Товар!$A$1:$F$61,5)</f>
        <v>500</v>
      </c>
      <c r="K4413" s="5" t="n">
        <f aca="false">IF(F4413="Поступление",TRUE())</f>
        <v>1</v>
      </c>
      <c r="L4413" s="5" t="n">
        <f aca="false">AND(G4413,H4413,I4413,K4413)</f>
        <v>0</v>
      </c>
      <c r="M4413" s="0" t="n">
        <f aca="false">IF(L4413,1,0)</f>
        <v>0</v>
      </c>
      <c r="N4413" s="0" t="n">
        <f aca="false">E4413*J4413*M4413</f>
        <v>0</v>
      </c>
    </row>
    <row r="4414" customFormat="false" ht="14.25" hidden="false" customHeight="false" outlineLevel="0" collapsed="false">
      <c r="A4414" s="0" t="n">
        <v>4413</v>
      </c>
      <c r="B4414" s="3" t="n">
        <v>45153</v>
      </c>
      <c r="C4414" s="4" t="s">
        <v>13</v>
      </c>
      <c r="D4414" s="0" t="n">
        <v>21</v>
      </c>
      <c r="E4414" s="0" t="n">
        <v>200</v>
      </c>
      <c r="F4414" s="0" t="s">
        <v>11</v>
      </c>
      <c r="G4414" s="5" t="n">
        <f aca="false">OR(C4414="M15",C4414="M10")</f>
        <v>0</v>
      </c>
      <c r="H4414" s="5" t="n">
        <f aca="false">AND(D4414&lt;=7,D4414&gt;=4)</f>
        <v>0</v>
      </c>
      <c r="I4414" s="5" t="n">
        <f aca="false">AND(B4414&gt;=$P$1,B4414&lt;=$Q$1)</f>
        <v>0</v>
      </c>
      <c r="J4414" s="0" t="n">
        <f aca="false">VLOOKUP(D4414,Товар!$A$1:$F$61,5)</f>
        <v>500</v>
      </c>
      <c r="K4414" s="5" t="n">
        <f aca="false">IF(F4414="Поступление",TRUE())</f>
        <v>1</v>
      </c>
      <c r="L4414" s="5" t="n">
        <f aca="false">AND(G4414,H4414,I4414,K4414)</f>
        <v>0</v>
      </c>
      <c r="M4414" s="0" t="n">
        <f aca="false">IF(L4414,1,0)</f>
        <v>0</v>
      </c>
      <c r="N4414" s="0" t="n">
        <f aca="false">E4414*J4414*M4414</f>
        <v>0</v>
      </c>
    </row>
    <row r="4415" customFormat="false" ht="14.25" hidden="false" customHeight="false" outlineLevel="0" collapsed="false">
      <c r="A4415" s="0" t="n">
        <v>4414</v>
      </c>
      <c r="B4415" s="3" t="n">
        <v>45153</v>
      </c>
      <c r="C4415" s="4" t="s">
        <v>13</v>
      </c>
      <c r="D4415" s="0" t="n">
        <v>22</v>
      </c>
      <c r="E4415" s="0" t="n">
        <v>200</v>
      </c>
      <c r="F4415" s="0" t="s">
        <v>11</v>
      </c>
      <c r="G4415" s="5" t="n">
        <f aca="false">OR(C4415="M15",C4415="M10")</f>
        <v>0</v>
      </c>
      <c r="H4415" s="5" t="n">
        <f aca="false">AND(D4415&lt;=7,D4415&gt;=4)</f>
        <v>0</v>
      </c>
      <c r="I4415" s="5" t="n">
        <f aca="false">AND(B4415&gt;=$P$1,B4415&lt;=$Q$1)</f>
        <v>0</v>
      </c>
      <c r="J4415" s="0" t="n">
        <f aca="false">VLOOKUP(D4415,Товар!$A$1:$F$61,5)</f>
        <v>600</v>
      </c>
      <c r="K4415" s="5" t="n">
        <f aca="false">IF(F4415="Поступление",TRUE())</f>
        <v>1</v>
      </c>
      <c r="L4415" s="5" t="n">
        <f aca="false">AND(G4415,H4415,I4415,K4415)</f>
        <v>0</v>
      </c>
      <c r="M4415" s="0" t="n">
        <f aca="false">IF(L4415,1,0)</f>
        <v>0</v>
      </c>
      <c r="N4415" s="0" t="n">
        <f aca="false">E4415*J4415*M4415</f>
        <v>0</v>
      </c>
    </row>
    <row r="4416" customFormat="false" ht="14.25" hidden="false" customHeight="false" outlineLevel="0" collapsed="false">
      <c r="A4416" s="0" t="n">
        <v>4415</v>
      </c>
      <c r="B4416" s="3" t="n">
        <v>45153</v>
      </c>
      <c r="C4416" s="4" t="s">
        <v>13</v>
      </c>
      <c r="D4416" s="0" t="n">
        <v>23</v>
      </c>
      <c r="E4416" s="0" t="n">
        <v>200</v>
      </c>
      <c r="F4416" s="0" t="s">
        <v>11</v>
      </c>
      <c r="G4416" s="5" t="n">
        <f aca="false">OR(C4416="M15",C4416="M10")</f>
        <v>0</v>
      </c>
      <c r="H4416" s="5" t="n">
        <f aca="false">AND(D4416&lt;=7,D4416&gt;=4)</f>
        <v>0</v>
      </c>
      <c r="I4416" s="5" t="n">
        <f aca="false">AND(B4416&gt;=$P$1,B4416&lt;=$Q$1)</f>
        <v>0</v>
      </c>
      <c r="J4416" s="0" t="n">
        <f aca="false">VLOOKUP(D4416,Товар!$A$1:$F$61,5)</f>
        <v>1000</v>
      </c>
      <c r="K4416" s="5" t="n">
        <f aca="false">IF(F4416="Поступление",TRUE())</f>
        <v>1</v>
      </c>
      <c r="L4416" s="5" t="n">
        <f aca="false">AND(G4416,H4416,I4416,K4416)</f>
        <v>0</v>
      </c>
      <c r="M4416" s="0" t="n">
        <f aca="false">IF(L4416,1,0)</f>
        <v>0</v>
      </c>
      <c r="N4416" s="0" t="n">
        <f aca="false">E4416*J4416*M4416</f>
        <v>0</v>
      </c>
    </row>
    <row r="4417" customFormat="false" ht="14.25" hidden="false" customHeight="false" outlineLevel="0" collapsed="false">
      <c r="A4417" s="0" t="n">
        <v>4416</v>
      </c>
      <c r="B4417" s="3" t="n">
        <v>45153</v>
      </c>
      <c r="C4417" s="4" t="s">
        <v>13</v>
      </c>
      <c r="D4417" s="0" t="n">
        <v>24</v>
      </c>
      <c r="E4417" s="0" t="n">
        <v>200</v>
      </c>
      <c r="F4417" s="0" t="s">
        <v>11</v>
      </c>
      <c r="G4417" s="5" t="n">
        <f aca="false">OR(C4417="M15",C4417="M10")</f>
        <v>0</v>
      </c>
      <c r="H4417" s="5" t="n">
        <f aca="false">AND(D4417&lt;=7,D4417&gt;=4)</f>
        <v>0</v>
      </c>
      <c r="I4417" s="5" t="n">
        <f aca="false">AND(B4417&gt;=$P$1,B4417&lt;=$Q$1)</f>
        <v>0</v>
      </c>
      <c r="J4417" s="0" t="n">
        <f aca="false">VLOOKUP(D4417,Товар!$A$1:$F$61,5)</f>
        <v>200</v>
      </c>
      <c r="K4417" s="5" t="n">
        <f aca="false">IF(F4417="Поступление",TRUE())</f>
        <v>1</v>
      </c>
      <c r="L4417" s="5" t="n">
        <f aca="false">AND(G4417,H4417,I4417,K4417)</f>
        <v>0</v>
      </c>
      <c r="M4417" s="0" t="n">
        <f aca="false">IF(L4417,1,0)</f>
        <v>0</v>
      </c>
      <c r="N4417" s="0" t="n">
        <f aca="false">E4417*J4417*M4417</f>
        <v>0</v>
      </c>
    </row>
    <row r="4418" customFormat="false" ht="14.25" hidden="false" customHeight="false" outlineLevel="0" collapsed="false">
      <c r="A4418" s="0" t="n">
        <v>4417</v>
      </c>
      <c r="B4418" s="3" t="n">
        <v>45153</v>
      </c>
      <c r="C4418" s="4" t="s">
        <v>13</v>
      </c>
      <c r="D4418" s="0" t="n">
        <v>25</v>
      </c>
      <c r="E4418" s="0" t="n">
        <v>200</v>
      </c>
      <c r="F4418" s="0" t="s">
        <v>11</v>
      </c>
      <c r="G4418" s="5" t="n">
        <f aca="false">OR(C4418="M15",C4418="M10")</f>
        <v>0</v>
      </c>
      <c r="H4418" s="5" t="n">
        <f aca="false">AND(D4418&lt;=7,D4418&gt;=4)</f>
        <v>0</v>
      </c>
      <c r="I4418" s="5" t="n">
        <f aca="false">AND(B4418&gt;=$P$1,B4418&lt;=$Q$1)</f>
        <v>0</v>
      </c>
      <c r="J4418" s="0" t="n">
        <f aca="false">VLOOKUP(D4418,Товар!$A$1:$F$61,5)</f>
        <v>250</v>
      </c>
      <c r="K4418" s="5" t="n">
        <f aca="false">IF(F4418="Поступление",TRUE())</f>
        <v>1</v>
      </c>
      <c r="L4418" s="5" t="n">
        <f aca="false">AND(G4418,H4418,I4418,K4418)</f>
        <v>0</v>
      </c>
      <c r="M4418" s="0" t="n">
        <f aca="false">IF(L4418,1,0)</f>
        <v>0</v>
      </c>
      <c r="N4418" s="0" t="n">
        <f aca="false">E4418*J4418*M4418</f>
        <v>0</v>
      </c>
    </row>
    <row r="4419" customFormat="false" ht="14.25" hidden="false" customHeight="false" outlineLevel="0" collapsed="false">
      <c r="A4419" s="0" t="n">
        <v>4418</v>
      </c>
      <c r="B4419" s="3" t="n">
        <v>45153</v>
      </c>
      <c r="C4419" s="4" t="s">
        <v>13</v>
      </c>
      <c r="D4419" s="0" t="n">
        <v>26</v>
      </c>
      <c r="E4419" s="0" t="n">
        <v>200</v>
      </c>
      <c r="F4419" s="0" t="s">
        <v>11</v>
      </c>
      <c r="G4419" s="5" t="n">
        <f aca="false">OR(C4419="M15",C4419="M10")</f>
        <v>0</v>
      </c>
      <c r="H4419" s="5" t="n">
        <f aca="false">AND(D4419&lt;=7,D4419&gt;=4)</f>
        <v>0</v>
      </c>
      <c r="I4419" s="5" t="n">
        <f aca="false">AND(B4419&gt;=$P$1,B4419&lt;=$Q$1)</f>
        <v>0</v>
      </c>
      <c r="J4419" s="0" t="n">
        <f aca="false">VLOOKUP(D4419,Товар!$A$1:$F$61,5)</f>
        <v>300</v>
      </c>
      <c r="K4419" s="5" t="n">
        <f aca="false">IF(F4419="Поступление",TRUE())</f>
        <v>1</v>
      </c>
      <c r="L4419" s="5" t="n">
        <f aca="false">AND(G4419,H4419,I4419,K4419)</f>
        <v>0</v>
      </c>
      <c r="M4419" s="0" t="n">
        <f aca="false">IF(L4419,1,0)</f>
        <v>0</v>
      </c>
      <c r="N4419" s="0" t="n">
        <f aca="false">E4419*J4419*M4419</f>
        <v>0</v>
      </c>
    </row>
    <row r="4420" customFormat="false" ht="14.25" hidden="false" customHeight="false" outlineLevel="0" collapsed="false">
      <c r="A4420" s="0" t="n">
        <v>4419</v>
      </c>
      <c r="B4420" s="3" t="n">
        <v>45153</v>
      </c>
      <c r="C4420" s="4" t="s">
        <v>13</v>
      </c>
      <c r="D4420" s="0" t="n">
        <v>27</v>
      </c>
      <c r="E4420" s="0" t="n">
        <v>200</v>
      </c>
      <c r="F4420" s="0" t="s">
        <v>11</v>
      </c>
      <c r="G4420" s="5" t="n">
        <f aca="false">OR(C4420="M15",C4420="M10")</f>
        <v>0</v>
      </c>
      <c r="H4420" s="5" t="n">
        <f aca="false">AND(D4420&lt;=7,D4420&gt;=4)</f>
        <v>0</v>
      </c>
      <c r="I4420" s="5" t="n">
        <f aca="false">AND(B4420&gt;=$P$1,B4420&lt;=$Q$1)</f>
        <v>0</v>
      </c>
      <c r="J4420" s="0" t="n">
        <f aca="false">VLOOKUP(D4420,Товар!$A$1:$F$61,5)</f>
        <v>100</v>
      </c>
      <c r="K4420" s="5" t="n">
        <f aca="false">IF(F4420="Поступление",TRUE())</f>
        <v>1</v>
      </c>
      <c r="L4420" s="5" t="n">
        <f aca="false">AND(G4420,H4420,I4420,K4420)</f>
        <v>0</v>
      </c>
      <c r="M4420" s="0" t="n">
        <f aca="false">IF(L4420,1,0)</f>
        <v>0</v>
      </c>
      <c r="N4420" s="0" t="n">
        <f aca="false">E4420*J4420*M4420</f>
        <v>0</v>
      </c>
    </row>
    <row r="4421" customFormat="false" ht="14.25" hidden="false" customHeight="false" outlineLevel="0" collapsed="false">
      <c r="A4421" s="0" t="n">
        <v>4420</v>
      </c>
      <c r="B4421" s="3" t="n">
        <v>45153</v>
      </c>
      <c r="C4421" s="4" t="s">
        <v>13</v>
      </c>
      <c r="D4421" s="0" t="n">
        <v>28</v>
      </c>
      <c r="E4421" s="0" t="n">
        <v>200</v>
      </c>
      <c r="F4421" s="0" t="s">
        <v>11</v>
      </c>
      <c r="G4421" s="5" t="n">
        <f aca="false">OR(C4421="M15",C4421="M10")</f>
        <v>0</v>
      </c>
      <c r="H4421" s="5" t="n">
        <f aca="false">AND(D4421&lt;=7,D4421&gt;=4)</f>
        <v>0</v>
      </c>
      <c r="I4421" s="5" t="n">
        <f aca="false">AND(B4421&gt;=$P$1,B4421&lt;=$Q$1)</f>
        <v>0</v>
      </c>
      <c r="J4421" s="0" t="n">
        <f aca="false">VLOOKUP(D4421,Товар!$A$1:$F$61,5)</f>
        <v>250</v>
      </c>
      <c r="K4421" s="5" t="n">
        <f aca="false">IF(F4421="Поступление",TRUE())</f>
        <v>1</v>
      </c>
      <c r="L4421" s="5" t="n">
        <f aca="false">AND(G4421,H4421,I4421,K4421)</f>
        <v>0</v>
      </c>
      <c r="M4421" s="0" t="n">
        <f aca="false">IF(L4421,1,0)</f>
        <v>0</v>
      </c>
      <c r="N4421" s="0" t="n">
        <f aca="false">E4421*J4421*M4421</f>
        <v>0</v>
      </c>
    </row>
    <row r="4422" customFormat="false" ht="14.25" hidden="false" customHeight="false" outlineLevel="0" collapsed="false">
      <c r="A4422" s="0" t="n">
        <v>4421</v>
      </c>
      <c r="B4422" s="3" t="n">
        <v>45153</v>
      </c>
      <c r="C4422" s="4" t="s">
        <v>13</v>
      </c>
      <c r="D4422" s="0" t="n">
        <v>29</v>
      </c>
      <c r="E4422" s="0" t="n">
        <v>200</v>
      </c>
      <c r="F4422" s="0" t="s">
        <v>11</v>
      </c>
      <c r="G4422" s="5" t="n">
        <f aca="false">OR(C4422="M15",C4422="M10")</f>
        <v>0</v>
      </c>
      <c r="H4422" s="5" t="n">
        <f aca="false">AND(D4422&lt;=7,D4422&gt;=4)</f>
        <v>0</v>
      </c>
      <c r="I4422" s="5" t="n">
        <f aca="false">AND(B4422&gt;=$P$1,B4422&lt;=$Q$1)</f>
        <v>0</v>
      </c>
      <c r="J4422" s="0" t="n">
        <f aca="false">VLOOKUP(D4422,Товар!$A$1:$F$61,5)</f>
        <v>250</v>
      </c>
      <c r="K4422" s="5" t="n">
        <f aca="false">IF(F4422="Поступление",TRUE())</f>
        <v>1</v>
      </c>
      <c r="L4422" s="5" t="n">
        <f aca="false">AND(G4422,H4422,I4422,K4422)</f>
        <v>0</v>
      </c>
      <c r="M4422" s="0" t="n">
        <f aca="false">IF(L4422,1,0)</f>
        <v>0</v>
      </c>
      <c r="N4422" s="0" t="n">
        <f aca="false">E4422*J4422*M4422</f>
        <v>0</v>
      </c>
    </row>
    <row r="4423" customFormat="false" ht="14.25" hidden="false" customHeight="false" outlineLevel="0" collapsed="false">
      <c r="A4423" s="0" t="n">
        <v>4422</v>
      </c>
      <c r="B4423" s="3" t="n">
        <v>45153</v>
      </c>
      <c r="C4423" s="4" t="s">
        <v>13</v>
      </c>
      <c r="D4423" s="0" t="n">
        <v>30</v>
      </c>
      <c r="E4423" s="0" t="n">
        <v>200</v>
      </c>
      <c r="F4423" s="0" t="s">
        <v>11</v>
      </c>
      <c r="G4423" s="5" t="n">
        <f aca="false">OR(C4423="M15",C4423="M10")</f>
        <v>0</v>
      </c>
      <c r="H4423" s="5" t="n">
        <f aca="false">AND(D4423&lt;=7,D4423&gt;=4)</f>
        <v>0</v>
      </c>
      <c r="I4423" s="5" t="n">
        <f aca="false">AND(B4423&gt;=$P$1,B4423&lt;=$Q$1)</f>
        <v>0</v>
      </c>
      <c r="J4423" s="0" t="n">
        <f aca="false">VLOOKUP(D4423,Товар!$A$1:$F$61,5)</f>
        <v>100</v>
      </c>
      <c r="K4423" s="5" t="n">
        <f aca="false">IF(F4423="Поступление",TRUE())</f>
        <v>1</v>
      </c>
      <c r="L4423" s="5" t="n">
        <f aca="false">AND(G4423,H4423,I4423,K4423)</f>
        <v>0</v>
      </c>
      <c r="M4423" s="0" t="n">
        <f aca="false">IF(L4423,1,0)</f>
        <v>0</v>
      </c>
      <c r="N4423" s="0" t="n">
        <f aca="false">E4423*J4423*M4423</f>
        <v>0</v>
      </c>
    </row>
    <row r="4424" customFormat="false" ht="14.25" hidden="false" customHeight="false" outlineLevel="0" collapsed="false">
      <c r="A4424" s="0" t="n">
        <v>4423</v>
      </c>
      <c r="B4424" s="3" t="n">
        <v>45153</v>
      </c>
      <c r="C4424" s="4" t="s">
        <v>13</v>
      </c>
      <c r="D4424" s="0" t="n">
        <v>31</v>
      </c>
      <c r="E4424" s="0" t="n">
        <v>200</v>
      </c>
      <c r="F4424" s="0" t="s">
        <v>11</v>
      </c>
      <c r="G4424" s="5" t="n">
        <f aca="false">OR(C4424="M15",C4424="M10")</f>
        <v>0</v>
      </c>
      <c r="H4424" s="5" t="n">
        <f aca="false">AND(D4424&lt;=7,D4424&gt;=4)</f>
        <v>0</v>
      </c>
      <c r="I4424" s="5" t="n">
        <f aca="false">AND(B4424&gt;=$P$1,B4424&lt;=$Q$1)</f>
        <v>0</v>
      </c>
      <c r="J4424" s="0" t="n">
        <f aca="false">VLOOKUP(D4424,Товар!$A$1:$F$61,5)</f>
        <v>80</v>
      </c>
      <c r="K4424" s="5" t="n">
        <f aca="false">IF(F4424="Поступление",TRUE())</f>
        <v>1</v>
      </c>
      <c r="L4424" s="5" t="n">
        <f aca="false">AND(G4424,H4424,I4424,K4424)</f>
        <v>0</v>
      </c>
      <c r="M4424" s="0" t="n">
        <f aca="false">IF(L4424,1,0)</f>
        <v>0</v>
      </c>
      <c r="N4424" s="0" t="n">
        <f aca="false">E4424*J4424*M4424</f>
        <v>0</v>
      </c>
    </row>
    <row r="4425" customFormat="false" ht="14.25" hidden="false" customHeight="false" outlineLevel="0" collapsed="false">
      <c r="A4425" s="0" t="n">
        <v>4424</v>
      </c>
      <c r="B4425" s="3" t="n">
        <v>45153</v>
      </c>
      <c r="C4425" s="4" t="s">
        <v>13</v>
      </c>
      <c r="D4425" s="0" t="n">
        <v>32</v>
      </c>
      <c r="E4425" s="0" t="n">
        <v>200</v>
      </c>
      <c r="F4425" s="0" t="s">
        <v>11</v>
      </c>
      <c r="G4425" s="5" t="n">
        <f aca="false">OR(C4425="M15",C4425="M10")</f>
        <v>0</v>
      </c>
      <c r="H4425" s="5" t="n">
        <f aca="false">AND(D4425&lt;=7,D4425&gt;=4)</f>
        <v>0</v>
      </c>
      <c r="I4425" s="5" t="n">
        <f aca="false">AND(B4425&gt;=$P$1,B4425&lt;=$Q$1)</f>
        <v>0</v>
      </c>
      <c r="J4425" s="0" t="n">
        <f aca="false">VLOOKUP(D4425,Товар!$A$1:$F$61,5)</f>
        <v>100</v>
      </c>
      <c r="K4425" s="5" t="n">
        <f aca="false">IF(F4425="Поступление",TRUE())</f>
        <v>1</v>
      </c>
      <c r="L4425" s="5" t="n">
        <f aca="false">AND(G4425,H4425,I4425,K4425)</f>
        <v>0</v>
      </c>
      <c r="M4425" s="0" t="n">
        <f aca="false">IF(L4425,1,0)</f>
        <v>0</v>
      </c>
      <c r="N4425" s="0" t="n">
        <f aca="false">E4425*J4425*M4425</f>
        <v>0</v>
      </c>
    </row>
    <row r="4426" customFormat="false" ht="14.25" hidden="false" customHeight="false" outlineLevel="0" collapsed="false">
      <c r="A4426" s="0" t="n">
        <v>4425</v>
      </c>
      <c r="B4426" s="3" t="n">
        <v>45153</v>
      </c>
      <c r="C4426" s="4" t="s">
        <v>13</v>
      </c>
      <c r="D4426" s="0" t="n">
        <v>33</v>
      </c>
      <c r="E4426" s="0" t="n">
        <v>200</v>
      </c>
      <c r="F4426" s="0" t="s">
        <v>11</v>
      </c>
      <c r="G4426" s="5" t="n">
        <f aca="false">OR(C4426="M15",C4426="M10")</f>
        <v>0</v>
      </c>
      <c r="H4426" s="5" t="n">
        <f aca="false">AND(D4426&lt;=7,D4426&gt;=4)</f>
        <v>0</v>
      </c>
      <c r="I4426" s="5" t="n">
        <f aca="false">AND(B4426&gt;=$P$1,B4426&lt;=$Q$1)</f>
        <v>0</v>
      </c>
      <c r="J4426" s="0" t="n">
        <f aca="false">VLOOKUP(D4426,Товар!$A$1:$F$61,5)</f>
        <v>100</v>
      </c>
      <c r="K4426" s="5" t="n">
        <f aca="false">IF(F4426="Поступление",TRUE())</f>
        <v>1</v>
      </c>
      <c r="L4426" s="5" t="n">
        <f aca="false">AND(G4426,H4426,I4426,K4426)</f>
        <v>0</v>
      </c>
      <c r="M4426" s="0" t="n">
        <f aca="false">IF(L4426,1,0)</f>
        <v>0</v>
      </c>
      <c r="N4426" s="0" t="n">
        <f aca="false">E4426*J4426*M4426</f>
        <v>0</v>
      </c>
    </row>
    <row r="4427" customFormat="false" ht="14.25" hidden="false" customHeight="false" outlineLevel="0" collapsed="false">
      <c r="A4427" s="0" t="n">
        <v>4426</v>
      </c>
      <c r="B4427" s="3" t="n">
        <v>45153</v>
      </c>
      <c r="C4427" s="4" t="s">
        <v>13</v>
      </c>
      <c r="D4427" s="0" t="n">
        <v>34</v>
      </c>
      <c r="E4427" s="0" t="n">
        <v>200</v>
      </c>
      <c r="F4427" s="0" t="s">
        <v>11</v>
      </c>
      <c r="G4427" s="5" t="n">
        <f aca="false">OR(C4427="M15",C4427="M10")</f>
        <v>0</v>
      </c>
      <c r="H4427" s="5" t="n">
        <f aca="false">AND(D4427&lt;=7,D4427&gt;=4)</f>
        <v>0</v>
      </c>
      <c r="I4427" s="5" t="n">
        <f aca="false">AND(B4427&gt;=$P$1,B4427&lt;=$Q$1)</f>
        <v>0</v>
      </c>
      <c r="J4427" s="0" t="n">
        <f aca="false">VLOOKUP(D4427,Товар!$A$1:$F$61,5)</f>
        <v>200</v>
      </c>
      <c r="K4427" s="5" t="n">
        <f aca="false">IF(F4427="Поступление",TRUE())</f>
        <v>1</v>
      </c>
      <c r="L4427" s="5" t="n">
        <f aca="false">AND(G4427,H4427,I4427,K4427)</f>
        <v>0</v>
      </c>
      <c r="M4427" s="0" t="n">
        <f aca="false">IF(L4427,1,0)</f>
        <v>0</v>
      </c>
      <c r="N4427" s="0" t="n">
        <f aca="false">E4427*J4427*M4427</f>
        <v>0</v>
      </c>
    </row>
    <row r="4428" customFormat="false" ht="14.25" hidden="false" customHeight="false" outlineLevel="0" collapsed="false">
      <c r="A4428" s="0" t="n">
        <v>4427</v>
      </c>
      <c r="B4428" s="3" t="n">
        <v>45153</v>
      </c>
      <c r="C4428" s="4" t="s">
        <v>13</v>
      </c>
      <c r="D4428" s="0" t="n">
        <v>35</v>
      </c>
      <c r="E4428" s="0" t="n">
        <v>200</v>
      </c>
      <c r="F4428" s="0" t="s">
        <v>11</v>
      </c>
      <c r="G4428" s="5" t="n">
        <f aca="false">OR(C4428="M15",C4428="M10")</f>
        <v>0</v>
      </c>
      <c r="H4428" s="5" t="n">
        <f aca="false">AND(D4428&lt;=7,D4428&gt;=4)</f>
        <v>0</v>
      </c>
      <c r="I4428" s="5" t="n">
        <f aca="false">AND(B4428&gt;=$P$1,B4428&lt;=$Q$1)</f>
        <v>0</v>
      </c>
      <c r="J4428" s="0" t="n">
        <f aca="false">VLOOKUP(D4428,Товар!$A$1:$F$61,5)</f>
        <v>300</v>
      </c>
      <c r="K4428" s="5" t="n">
        <f aca="false">IF(F4428="Поступление",TRUE())</f>
        <v>1</v>
      </c>
      <c r="L4428" s="5" t="n">
        <f aca="false">AND(G4428,H4428,I4428,K4428)</f>
        <v>0</v>
      </c>
      <c r="M4428" s="0" t="n">
        <f aca="false">IF(L4428,1,0)</f>
        <v>0</v>
      </c>
      <c r="N4428" s="0" t="n">
        <f aca="false">E4428*J4428*M4428</f>
        <v>0</v>
      </c>
    </row>
    <row r="4429" customFormat="false" ht="14.25" hidden="false" customHeight="false" outlineLevel="0" collapsed="false">
      <c r="A4429" s="0" t="n">
        <v>4428</v>
      </c>
      <c r="B4429" s="3" t="n">
        <v>45153</v>
      </c>
      <c r="C4429" s="4" t="s">
        <v>13</v>
      </c>
      <c r="D4429" s="0" t="n">
        <v>36</v>
      </c>
      <c r="E4429" s="0" t="n">
        <v>200</v>
      </c>
      <c r="F4429" s="0" t="s">
        <v>11</v>
      </c>
      <c r="G4429" s="5" t="n">
        <f aca="false">OR(C4429="M15",C4429="M10")</f>
        <v>0</v>
      </c>
      <c r="H4429" s="5" t="n">
        <f aca="false">AND(D4429&lt;=7,D4429&gt;=4)</f>
        <v>0</v>
      </c>
      <c r="I4429" s="5" t="n">
        <f aca="false">AND(B4429&gt;=$P$1,B4429&lt;=$Q$1)</f>
        <v>0</v>
      </c>
      <c r="J4429" s="0" t="n">
        <f aca="false">VLOOKUP(D4429,Товар!$A$1:$F$61,5)</f>
        <v>400</v>
      </c>
      <c r="K4429" s="5" t="n">
        <f aca="false">IF(F4429="Поступление",TRUE())</f>
        <v>1</v>
      </c>
      <c r="L4429" s="5" t="n">
        <f aca="false">AND(G4429,H4429,I4429,K4429)</f>
        <v>0</v>
      </c>
      <c r="M4429" s="0" t="n">
        <f aca="false">IF(L4429,1,0)</f>
        <v>0</v>
      </c>
      <c r="N4429" s="0" t="n">
        <f aca="false">E4429*J4429*M4429</f>
        <v>0</v>
      </c>
    </row>
    <row r="4430" customFormat="false" ht="14.25" hidden="false" customHeight="false" outlineLevel="0" collapsed="false">
      <c r="A4430" s="0" t="n">
        <v>4429</v>
      </c>
      <c r="B4430" s="3" t="n">
        <v>45153</v>
      </c>
      <c r="C4430" s="4" t="s">
        <v>14</v>
      </c>
      <c r="D4430" s="0" t="n">
        <v>1</v>
      </c>
      <c r="E4430" s="0" t="n">
        <v>200</v>
      </c>
      <c r="F4430" s="0" t="s">
        <v>11</v>
      </c>
      <c r="G4430" s="5" t="n">
        <f aca="false">OR(C4430="M15",C4430="M10")</f>
        <v>1</v>
      </c>
      <c r="H4430" s="5" t="n">
        <f aca="false">AND(D4430&lt;=7,D4430&gt;=4)</f>
        <v>0</v>
      </c>
      <c r="I4430" s="5" t="n">
        <f aca="false">AND(B4430&gt;=$P$1,B4430&lt;=$Q$1)</f>
        <v>0</v>
      </c>
      <c r="J4430" s="0" t="n">
        <f aca="false">VLOOKUP(D4430,Товар!$A$1:$F$61,5)</f>
        <v>250</v>
      </c>
      <c r="K4430" s="5" t="n">
        <f aca="false">IF(F4430="Поступление",TRUE())</f>
        <v>1</v>
      </c>
      <c r="L4430" s="5" t="n">
        <f aca="false">AND(G4430,H4430,I4430,K4430)</f>
        <v>0</v>
      </c>
      <c r="M4430" s="0" t="n">
        <f aca="false">IF(L4430,1,0)</f>
        <v>0</v>
      </c>
      <c r="N4430" s="0" t="n">
        <f aca="false">E4430*J4430*M4430</f>
        <v>0</v>
      </c>
    </row>
    <row r="4431" customFormat="false" ht="14.25" hidden="false" customHeight="false" outlineLevel="0" collapsed="false">
      <c r="A4431" s="0" t="n">
        <v>4430</v>
      </c>
      <c r="B4431" s="3" t="n">
        <v>45153</v>
      </c>
      <c r="C4431" s="4" t="s">
        <v>14</v>
      </c>
      <c r="D4431" s="0" t="n">
        <v>2</v>
      </c>
      <c r="E4431" s="0" t="n">
        <v>200</v>
      </c>
      <c r="F4431" s="0" t="s">
        <v>11</v>
      </c>
      <c r="G4431" s="5" t="n">
        <f aca="false">OR(C4431="M15",C4431="M10")</f>
        <v>1</v>
      </c>
      <c r="H4431" s="5" t="n">
        <f aca="false">AND(D4431&lt;=7,D4431&gt;=4)</f>
        <v>0</v>
      </c>
      <c r="I4431" s="5" t="n">
        <f aca="false">AND(B4431&gt;=$P$1,B4431&lt;=$Q$1)</f>
        <v>0</v>
      </c>
      <c r="J4431" s="0" t="n">
        <f aca="false">VLOOKUP(D4431,Товар!$A$1:$F$61,5)</f>
        <v>1</v>
      </c>
      <c r="K4431" s="5" t="n">
        <f aca="false">IF(F4431="Поступление",TRUE())</f>
        <v>1</v>
      </c>
      <c r="L4431" s="5" t="n">
        <f aca="false">AND(G4431,H4431,I4431,K4431)</f>
        <v>0</v>
      </c>
      <c r="M4431" s="0" t="n">
        <f aca="false">IF(L4431,1,0)</f>
        <v>0</v>
      </c>
      <c r="N4431" s="0" t="n">
        <f aca="false">E4431*J4431*M4431</f>
        <v>0</v>
      </c>
    </row>
    <row r="4432" customFormat="false" ht="14.25" hidden="false" customHeight="false" outlineLevel="0" collapsed="false">
      <c r="A4432" s="0" t="n">
        <v>4431</v>
      </c>
      <c r="B4432" s="3" t="n">
        <v>45153</v>
      </c>
      <c r="C4432" s="4" t="s">
        <v>14</v>
      </c>
      <c r="D4432" s="0" t="n">
        <v>3</v>
      </c>
      <c r="E4432" s="0" t="n">
        <v>200</v>
      </c>
      <c r="F4432" s="0" t="s">
        <v>11</v>
      </c>
      <c r="G4432" s="5" t="n">
        <f aca="false">OR(C4432="M15",C4432="M10")</f>
        <v>1</v>
      </c>
      <c r="H4432" s="5" t="n">
        <f aca="false">AND(D4432&lt;=7,D4432&gt;=4)</f>
        <v>0</v>
      </c>
      <c r="I4432" s="5" t="n">
        <f aca="false">AND(B4432&gt;=$P$1,B4432&lt;=$Q$1)</f>
        <v>0</v>
      </c>
      <c r="J4432" s="0" t="n">
        <f aca="false">VLOOKUP(D4432,Товар!$A$1:$F$61,5)</f>
        <v>6</v>
      </c>
      <c r="K4432" s="5" t="n">
        <f aca="false">IF(F4432="Поступление",TRUE())</f>
        <v>1</v>
      </c>
      <c r="L4432" s="5" t="n">
        <f aca="false">AND(G4432,H4432,I4432,K4432)</f>
        <v>0</v>
      </c>
      <c r="M4432" s="0" t="n">
        <f aca="false">IF(L4432,1,0)</f>
        <v>0</v>
      </c>
      <c r="N4432" s="0" t="n">
        <f aca="false">E4432*J4432*M4432</f>
        <v>0</v>
      </c>
    </row>
    <row r="4433" customFormat="false" ht="14.25" hidden="false" customHeight="false" outlineLevel="0" collapsed="false">
      <c r="A4433" s="0" t="n">
        <v>4432</v>
      </c>
      <c r="B4433" s="3" t="n">
        <v>45153</v>
      </c>
      <c r="C4433" s="4" t="s">
        <v>14</v>
      </c>
      <c r="D4433" s="0" t="n">
        <v>4</v>
      </c>
      <c r="E4433" s="0" t="n">
        <v>200</v>
      </c>
      <c r="F4433" s="0" t="s">
        <v>11</v>
      </c>
      <c r="G4433" s="5" t="n">
        <f aca="false">OR(C4433="M15",C4433="M10")</f>
        <v>1</v>
      </c>
      <c r="H4433" s="5" t="n">
        <f aca="false">AND(D4433&lt;=7,D4433&gt;=4)</f>
        <v>1</v>
      </c>
      <c r="I4433" s="5" t="n">
        <f aca="false">AND(B4433&gt;=$P$1,B4433&lt;=$Q$1)</f>
        <v>0</v>
      </c>
      <c r="J4433" s="0" t="n">
        <f aca="false">VLOOKUP(D4433,Товар!$A$1:$F$61,5)</f>
        <v>250</v>
      </c>
      <c r="K4433" s="5" t="n">
        <f aca="false">IF(F4433="Поступление",TRUE())</f>
        <v>1</v>
      </c>
      <c r="L4433" s="5" t="n">
        <f aca="false">AND(G4433,H4433,I4433,K4433)</f>
        <v>0</v>
      </c>
      <c r="M4433" s="0" t="n">
        <f aca="false">IF(L4433,1,0)</f>
        <v>0</v>
      </c>
      <c r="N4433" s="0" t="n">
        <f aca="false">E4433*J4433*M4433</f>
        <v>0</v>
      </c>
    </row>
    <row r="4434" customFormat="false" ht="14.25" hidden="false" customHeight="false" outlineLevel="0" collapsed="false">
      <c r="A4434" s="0" t="n">
        <v>4433</v>
      </c>
      <c r="B4434" s="3" t="n">
        <v>45153</v>
      </c>
      <c r="C4434" s="4" t="s">
        <v>14</v>
      </c>
      <c r="D4434" s="0" t="n">
        <v>5</v>
      </c>
      <c r="E4434" s="0" t="n">
        <v>200</v>
      </c>
      <c r="F4434" s="0" t="s">
        <v>11</v>
      </c>
      <c r="G4434" s="5" t="n">
        <f aca="false">OR(C4434="M15",C4434="M10")</f>
        <v>1</v>
      </c>
      <c r="H4434" s="5" t="n">
        <f aca="false">AND(D4434&lt;=7,D4434&gt;=4)</f>
        <v>1</v>
      </c>
      <c r="I4434" s="5" t="n">
        <f aca="false">AND(B4434&gt;=$P$1,B4434&lt;=$Q$1)</f>
        <v>0</v>
      </c>
      <c r="J4434" s="0" t="n">
        <f aca="false">VLOOKUP(D4434,Товар!$A$1:$F$61,5)</f>
        <v>800</v>
      </c>
      <c r="K4434" s="5" t="n">
        <f aca="false">IF(F4434="Поступление",TRUE())</f>
        <v>1</v>
      </c>
      <c r="L4434" s="5" t="n">
        <f aca="false">AND(G4434,H4434,I4434,K4434)</f>
        <v>0</v>
      </c>
      <c r="M4434" s="0" t="n">
        <f aca="false">IF(L4434,1,0)</f>
        <v>0</v>
      </c>
      <c r="N4434" s="0" t="n">
        <f aca="false">E4434*J4434*M4434</f>
        <v>0</v>
      </c>
    </row>
    <row r="4435" customFormat="false" ht="14.25" hidden="false" customHeight="false" outlineLevel="0" collapsed="false">
      <c r="A4435" s="0" t="n">
        <v>4434</v>
      </c>
      <c r="B4435" s="3" t="n">
        <v>45153</v>
      </c>
      <c r="C4435" s="4" t="s">
        <v>14</v>
      </c>
      <c r="D4435" s="0" t="n">
        <v>6</v>
      </c>
      <c r="E4435" s="0" t="n">
        <v>200</v>
      </c>
      <c r="F4435" s="0" t="s">
        <v>11</v>
      </c>
      <c r="G4435" s="5" t="n">
        <f aca="false">OR(C4435="M15",C4435="M10")</f>
        <v>1</v>
      </c>
      <c r="H4435" s="5" t="n">
        <f aca="false">AND(D4435&lt;=7,D4435&gt;=4)</f>
        <v>1</v>
      </c>
      <c r="I4435" s="5" t="n">
        <f aca="false">AND(B4435&gt;=$P$1,B4435&lt;=$Q$1)</f>
        <v>0</v>
      </c>
      <c r="J4435" s="0" t="n">
        <f aca="false">VLOOKUP(D4435,Товар!$A$1:$F$61,5)</f>
        <v>500</v>
      </c>
      <c r="K4435" s="5" t="n">
        <f aca="false">IF(F4435="Поступление",TRUE())</f>
        <v>1</v>
      </c>
      <c r="L4435" s="5" t="n">
        <f aca="false">AND(G4435,H4435,I4435,K4435)</f>
        <v>0</v>
      </c>
      <c r="M4435" s="0" t="n">
        <f aca="false">IF(L4435,1,0)</f>
        <v>0</v>
      </c>
      <c r="N4435" s="0" t="n">
        <f aca="false">E4435*J4435*M4435</f>
        <v>0</v>
      </c>
    </row>
    <row r="4436" customFormat="false" ht="14.25" hidden="false" customHeight="false" outlineLevel="0" collapsed="false">
      <c r="A4436" s="0" t="n">
        <v>4435</v>
      </c>
      <c r="B4436" s="3" t="n">
        <v>45153</v>
      </c>
      <c r="C4436" s="4" t="s">
        <v>14</v>
      </c>
      <c r="D4436" s="0" t="n">
        <v>7</v>
      </c>
      <c r="E4436" s="0" t="n">
        <v>200</v>
      </c>
      <c r="F4436" s="0" t="s">
        <v>11</v>
      </c>
      <c r="G4436" s="5" t="n">
        <f aca="false">OR(C4436="M15",C4436="M10")</f>
        <v>1</v>
      </c>
      <c r="H4436" s="5" t="n">
        <f aca="false">AND(D4436&lt;=7,D4436&gt;=4)</f>
        <v>1</v>
      </c>
      <c r="I4436" s="5" t="n">
        <f aca="false">AND(B4436&gt;=$P$1,B4436&lt;=$Q$1)</f>
        <v>0</v>
      </c>
      <c r="J4436" s="0" t="n">
        <f aca="false">VLOOKUP(D4436,Товар!$A$1:$F$61,5)</f>
        <v>1000</v>
      </c>
      <c r="K4436" s="5" t="n">
        <f aca="false">IF(F4436="Поступление",TRUE())</f>
        <v>1</v>
      </c>
      <c r="L4436" s="5" t="n">
        <f aca="false">AND(G4436,H4436,I4436,K4436)</f>
        <v>0</v>
      </c>
      <c r="M4436" s="0" t="n">
        <f aca="false">IF(L4436,1,0)</f>
        <v>0</v>
      </c>
      <c r="N4436" s="0" t="n">
        <f aca="false">E4436*J4436*M4436</f>
        <v>0</v>
      </c>
    </row>
    <row r="4437" customFormat="false" ht="14.25" hidden="false" customHeight="false" outlineLevel="0" collapsed="false">
      <c r="A4437" s="0" t="n">
        <v>4436</v>
      </c>
      <c r="B4437" s="3" t="n">
        <v>45153</v>
      </c>
      <c r="C4437" s="4" t="s">
        <v>14</v>
      </c>
      <c r="D4437" s="0" t="n">
        <v>8</v>
      </c>
      <c r="E4437" s="0" t="n">
        <v>200</v>
      </c>
      <c r="F4437" s="0" t="s">
        <v>11</v>
      </c>
      <c r="G4437" s="5" t="n">
        <f aca="false">OR(C4437="M15",C4437="M10")</f>
        <v>1</v>
      </c>
      <c r="H4437" s="5" t="n">
        <f aca="false">AND(D4437&lt;=7,D4437&gt;=4)</f>
        <v>0</v>
      </c>
      <c r="I4437" s="5" t="n">
        <f aca="false">AND(B4437&gt;=$P$1,B4437&lt;=$Q$1)</f>
        <v>0</v>
      </c>
      <c r="J4437" s="0" t="n">
        <f aca="false">VLOOKUP(D4437,Товар!$A$1:$F$61,5)</f>
        <v>250</v>
      </c>
      <c r="K4437" s="5" t="n">
        <f aca="false">IF(F4437="Поступление",TRUE())</f>
        <v>1</v>
      </c>
      <c r="L4437" s="5" t="n">
        <f aca="false">AND(G4437,H4437,I4437,K4437)</f>
        <v>0</v>
      </c>
      <c r="M4437" s="0" t="n">
        <f aca="false">IF(L4437,1,0)</f>
        <v>0</v>
      </c>
      <c r="N4437" s="0" t="n">
        <f aca="false">E4437*J4437*M4437</f>
        <v>0</v>
      </c>
    </row>
    <row r="4438" customFormat="false" ht="14.25" hidden="false" customHeight="false" outlineLevel="0" collapsed="false">
      <c r="A4438" s="0" t="n">
        <v>4437</v>
      </c>
      <c r="B4438" s="3" t="n">
        <v>45153</v>
      </c>
      <c r="C4438" s="4" t="s">
        <v>14</v>
      </c>
      <c r="D4438" s="0" t="n">
        <v>9</v>
      </c>
      <c r="E4438" s="0" t="n">
        <v>200</v>
      </c>
      <c r="F4438" s="0" t="s">
        <v>11</v>
      </c>
      <c r="G4438" s="5" t="n">
        <f aca="false">OR(C4438="M15",C4438="M10")</f>
        <v>1</v>
      </c>
      <c r="H4438" s="5" t="n">
        <f aca="false">AND(D4438&lt;=7,D4438&gt;=4)</f>
        <v>0</v>
      </c>
      <c r="I4438" s="5" t="n">
        <f aca="false">AND(B4438&gt;=$P$1,B4438&lt;=$Q$1)</f>
        <v>0</v>
      </c>
      <c r="J4438" s="0" t="n">
        <f aca="false">VLOOKUP(D4438,Товар!$A$1:$F$61,5)</f>
        <v>500</v>
      </c>
      <c r="K4438" s="5" t="n">
        <f aca="false">IF(F4438="Поступление",TRUE())</f>
        <v>1</v>
      </c>
      <c r="L4438" s="5" t="n">
        <f aca="false">AND(G4438,H4438,I4438,K4438)</f>
        <v>0</v>
      </c>
      <c r="M4438" s="0" t="n">
        <f aca="false">IF(L4438,1,0)</f>
        <v>0</v>
      </c>
      <c r="N4438" s="0" t="n">
        <f aca="false">E4438*J4438*M4438</f>
        <v>0</v>
      </c>
    </row>
    <row r="4439" customFormat="false" ht="14.25" hidden="false" customHeight="false" outlineLevel="0" collapsed="false">
      <c r="A4439" s="0" t="n">
        <v>4438</v>
      </c>
      <c r="B4439" s="3" t="n">
        <v>45153</v>
      </c>
      <c r="C4439" s="4" t="s">
        <v>14</v>
      </c>
      <c r="D4439" s="0" t="n">
        <v>10</v>
      </c>
      <c r="E4439" s="0" t="n">
        <v>200</v>
      </c>
      <c r="F4439" s="0" t="s">
        <v>11</v>
      </c>
      <c r="G4439" s="5" t="n">
        <f aca="false">OR(C4439="M15",C4439="M10")</f>
        <v>1</v>
      </c>
      <c r="H4439" s="5" t="n">
        <f aca="false">AND(D4439&lt;=7,D4439&gt;=4)</f>
        <v>0</v>
      </c>
      <c r="I4439" s="5" t="n">
        <f aca="false">AND(B4439&gt;=$P$1,B4439&lt;=$Q$1)</f>
        <v>0</v>
      </c>
      <c r="J4439" s="0" t="n">
        <f aca="false">VLOOKUP(D4439,Товар!$A$1:$F$61,5)</f>
        <v>1000</v>
      </c>
      <c r="K4439" s="5" t="n">
        <f aca="false">IF(F4439="Поступление",TRUE())</f>
        <v>1</v>
      </c>
      <c r="L4439" s="5" t="n">
        <f aca="false">AND(G4439,H4439,I4439,K4439)</f>
        <v>0</v>
      </c>
      <c r="M4439" s="0" t="n">
        <f aca="false">IF(L4439,1,0)</f>
        <v>0</v>
      </c>
      <c r="N4439" s="0" t="n">
        <f aca="false">E4439*J4439*M4439</f>
        <v>0</v>
      </c>
    </row>
    <row r="4440" customFormat="false" ht="14.25" hidden="false" customHeight="false" outlineLevel="0" collapsed="false">
      <c r="A4440" s="0" t="n">
        <v>4439</v>
      </c>
      <c r="B4440" s="3" t="n">
        <v>45153</v>
      </c>
      <c r="C4440" s="4" t="s">
        <v>14</v>
      </c>
      <c r="D4440" s="0" t="n">
        <v>11</v>
      </c>
      <c r="E4440" s="0" t="n">
        <v>200</v>
      </c>
      <c r="F4440" s="0" t="s">
        <v>11</v>
      </c>
      <c r="G4440" s="5" t="n">
        <f aca="false">OR(C4440="M15",C4440="M10")</f>
        <v>1</v>
      </c>
      <c r="H4440" s="5" t="n">
        <f aca="false">AND(D4440&lt;=7,D4440&gt;=4)</f>
        <v>0</v>
      </c>
      <c r="I4440" s="5" t="n">
        <f aca="false">AND(B4440&gt;=$P$1,B4440&lt;=$Q$1)</f>
        <v>0</v>
      </c>
      <c r="J4440" s="0" t="n">
        <f aca="false">VLOOKUP(D4440,Товар!$A$1:$F$61,5)</f>
        <v>500</v>
      </c>
      <c r="K4440" s="5" t="n">
        <f aca="false">IF(F4440="Поступление",TRUE())</f>
        <v>1</v>
      </c>
      <c r="L4440" s="5" t="n">
        <f aca="false">AND(G4440,H4440,I4440,K4440)</f>
        <v>0</v>
      </c>
      <c r="M4440" s="0" t="n">
        <f aca="false">IF(L4440,1,0)</f>
        <v>0</v>
      </c>
      <c r="N4440" s="0" t="n">
        <f aca="false">E4440*J4440*M4440</f>
        <v>0</v>
      </c>
    </row>
    <row r="4441" customFormat="false" ht="14.25" hidden="false" customHeight="false" outlineLevel="0" collapsed="false">
      <c r="A4441" s="0" t="n">
        <v>4440</v>
      </c>
      <c r="B4441" s="3" t="n">
        <v>45153</v>
      </c>
      <c r="C4441" s="4" t="s">
        <v>14</v>
      </c>
      <c r="D4441" s="0" t="n">
        <v>12</v>
      </c>
      <c r="E4441" s="0" t="n">
        <v>200</v>
      </c>
      <c r="F4441" s="0" t="s">
        <v>11</v>
      </c>
      <c r="G4441" s="5" t="n">
        <f aca="false">OR(C4441="M15",C4441="M10")</f>
        <v>1</v>
      </c>
      <c r="H4441" s="5" t="n">
        <f aca="false">AND(D4441&lt;=7,D4441&gt;=4)</f>
        <v>0</v>
      </c>
      <c r="I4441" s="5" t="n">
        <f aca="false">AND(B4441&gt;=$P$1,B4441&lt;=$Q$1)</f>
        <v>0</v>
      </c>
      <c r="J4441" s="0" t="n">
        <f aca="false">VLOOKUP(D4441,Товар!$A$1:$F$61,5)</f>
        <v>250</v>
      </c>
      <c r="K4441" s="5" t="n">
        <f aca="false">IF(F4441="Поступление",TRUE())</f>
        <v>1</v>
      </c>
      <c r="L4441" s="5" t="n">
        <f aca="false">AND(G4441,H4441,I4441,K4441)</f>
        <v>0</v>
      </c>
      <c r="M4441" s="0" t="n">
        <f aca="false">IF(L4441,1,0)</f>
        <v>0</v>
      </c>
      <c r="N4441" s="0" t="n">
        <f aca="false">E4441*J4441*M4441</f>
        <v>0</v>
      </c>
    </row>
    <row r="4442" customFormat="false" ht="14.25" hidden="false" customHeight="false" outlineLevel="0" collapsed="false">
      <c r="A4442" s="0" t="n">
        <v>4441</v>
      </c>
      <c r="B4442" s="3" t="n">
        <v>45153</v>
      </c>
      <c r="C4442" s="4" t="s">
        <v>14</v>
      </c>
      <c r="D4442" s="0" t="n">
        <v>13</v>
      </c>
      <c r="E4442" s="0" t="n">
        <v>200</v>
      </c>
      <c r="F4442" s="0" t="s">
        <v>11</v>
      </c>
      <c r="G4442" s="5" t="n">
        <f aca="false">OR(C4442="M15",C4442="M10")</f>
        <v>1</v>
      </c>
      <c r="H4442" s="5" t="n">
        <f aca="false">AND(D4442&lt;=7,D4442&gt;=4)</f>
        <v>0</v>
      </c>
      <c r="I4442" s="5" t="n">
        <f aca="false">AND(B4442&gt;=$P$1,B4442&lt;=$Q$1)</f>
        <v>0</v>
      </c>
      <c r="J4442" s="0" t="n">
        <f aca="false">VLOOKUP(D4442,Товар!$A$1:$F$61,5)</f>
        <v>500</v>
      </c>
      <c r="K4442" s="5" t="n">
        <f aca="false">IF(F4442="Поступление",TRUE())</f>
        <v>1</v>
      </c>
      <c r="L4442" s="5" t="n">
        <f aca="false">AND(G4442,H4442,I4442,K4442)</f>
        <v>0</v>
      </c>
      <c r="M4442" s="0" t="n">
        <f aca="false">IF(L4442,1,0)</f>
        <v>0</v>
      </c>
      <c r="N4442" s="0" t="n">
        <f aca="false">E4442*J4442*M4442</f>
        <v>0</v>
      </c>
    </row>
    <row r="4443" customFormat="false" ht="14.25" hidden="false" customHeight="false" outlineLevel="0" collapsed="false">
      <c r="A4443" s="0" t="n">
        <v>4442</v>
      </c>
      <c r="B4443" s="3" t="n">
        <v>45153</v>
      </c>
      <c r="C4443" s="4" t="s">
        <v>14</v>
      </c>
      <c r="D4443" s="0" t="n">
        <v>14</v>
      </c>
      <c r="E4443" s="0" t="n">
        <v>200</v>
      </c>
      <c r="F4443" s="0" t="s">
        <v>11</v>
      </c>
      <c r="G4443" s="5" t="n">
        <f aca="false">OR(C4443="M15",C4443="M10")</f>
        <v>1</v>
      </c>
      <c r="H4443" s="5" t="n">
        <f aca="false">AND(D4443&lt;=7,D4443&gt;=4)</f>
        <v>0</v>
      </c>
      <c r="I4443" s="5" t="n">
        <f aca="false">AND(B4443&gt;=$P$1,B4443&lt;=$Q$1)</f>
        <v>0</v>
      </c>
      <c r="J4443" s="0" t="n">
        <f aca="false">VLOOKUP(D4443,Товар!$A$1:$F$61,5)</f>
        <v>300</v>
      </c>
      <c r="K4443" s="5" t="n">
        <f aca="false">IF(F4443="Поступление",TRUE())</f>
        <v>1</v>
      </c>
      <c r="L4443" s="5" t="n">
        <f aca="false">AND(G4443,H4443,I4443,K4443)</f>
        <v>0</v>
      </c>
      <c r="M4443" s="0" t="n">
        <f aca="false">IF(L4443,1,0)</f>
        <v>0</v>
      </c>
      <c r="N4443" s="0" t="n">
        <f aca="false">E4443*J4443*M4443</f>
        <v>0</v>
      </c>
    </row>
    <row r="4444" customFormat="false" ht="14.25" hidden="false" customHeight="false" outlineLevel="0" collapsed="false">
      <c r="A4444" s="0" t="n">
        <v>4443</v>
      </c>
      <c r="B4444" s="3" t="n">
        <v>45153</v>
      </c>
      <c r="C4444" s="4" t="s">
        <v>14</v>
      </c>
      <c r="D4444" s="0" t="n">
        <v>15</v>
      </c>
      <c r="E4444" s="0" t="n">
        <v>200</v>
      </c>
      <c r="F4444" s="0" t="s">
        <v>11</v>
      </c>
      <c r="G4444" s="5" t="n">
        <f aca="false">OR(C4444="M15",C4444="M10")</f>
        <v>1</v>
      </c>
      <c r="H4444" s="5" t="n">
        <f aca="false">AND(D4444&lt;=7,D4444&gt;=4)</f>
        <v>0</v>
      </c>
      <c r="I4444" s="5" t="n">
        <f aca="false">AND(B4444&gt;=$P$1,B4444&lt;=$Q$1)</f>
        <v>0</v>
      </c>
      <c r="J4444" s="0" t="n">
        <f aca="false">VLOOKUP(D4444,Товар!$A$1:$F$61,5)</f>
        <v>250</v>
      </c>
      <c r="K4444" s="5" t="n">
        <f aca="false">IF(F4444="Поступление",TRUE())</f>
        <v>1</v>
      </c>
      <c r="L4444" s="5" t="n">
        <f aca="false">AND(G4444,H4444,I4444,K4444)</f>
        <v>0</v>
      </c>
      <c r="M4444" s="0" t="n">
        <f aca="false">IF(L4444,1,0)</f>
        <v>0</v>
      </c>
      <c r="N4444" s="0" t="n">
        <f aca="false">E4444*J4444*M4444</f>
        <v>0</v>
      </c>
    </row>
    <row r="4445" customFormat="false" ht="14.25" hidden="false" customHeight="false" outlineLevel="0" collapsed="false">
      <c r="A4445" s="0" t="n">
        <v>4444</v>
      </c>
      <c r="B4445" s="3" t="n">
        <v>45153</v>
      </c>
      <c r="C4445" s="4" t="s">
        <v>14</v>
      </c>
      <c r="D4445" s="0" t="n">
        <v>16</v>
      </c>
      <c r="E4445" s="0" t="n">
        <v>200</v>
      </c>
      <c r="F4445" s="0" t="s">
        <v>11</v>
      </c>
      <c r="G4445" s="5" t="n">
        <f aca="false">OR(C4445="M15",C4445="M10")</f>
        <v>1</v>
      </c>
      <c r="H4445" s="5" t="n">
        <f aca="false">AND(D4445&lt;=7,D4445&gt;=4)</f>
        <v>0</v>
      </c>
      <c r="I4445" s="5" t="n">
        <f aca="false">AND(B4445&gt;=$P$1,B4445&lt;=$Q$1)</f>
        <v>0</v>
      </c>
      <c r="J4445" s="0" t="n">
        <f aca="false">VLOOKUP(D4445,Товар!$A$1:$F$61,5)</f>
        <v>1</v>
      </c>
      <c r="K4445" s="5" t="n">
        <f aca="false">IF(F4445="Поступление",TRUE())</f>
        <v>1</v>
      </c>
      <c r="L4445" s="5" t="n">
        <f aca="false">AND(G4445,H4445,I4445,K4445)</f>
        <v>0</v>
      </c>
      <c r="M4445" s="0" t="n">
        <f aca="false">IF(L4445,1,0)</f>
        <v>0</v>
      </c>
      <c r="N4445" s="0" t="n">
        <f aca="false">E4445*J4445*M4445</f>
        <v>0</v>
      </c>
    </row>
    <row r="4446" customFormat="false" ht="14.25" hidden="false" customHeight="false" outlineLevel="0" collapsed="false">
      <c r="A4446" s="0" t="n">
        <v>4445</v>
      </c>
      <c r="B4446" s="3" t="n">
        <v>45153</v>
      </c>
      <c r="C4446" s="4" t="s">
        <v>14</v>
      </c>
      <c r="D4446" s="0" t="n">
        <v>17</v>
      </c>
      <c r="E4446" s="0" t="n">
        <v>200</v>
      </c>
      <c r="F4446" s="0" t="s">
        <v>11</v>
      </c>
      <c r="G4446" s="5" t="n">
        <f aca="false">OR(C4446="M15",C4446="M10")</f>
        <v>1</v>
      </c>
      <c r="H4446" s="5" t="n">
        <f aca="false">AND(D4446&lt;=7,D4446&gt;=4)</f>
        <v>0</v>
      </c>
      <c r="I4446" s="5" t="n">
        <f aca="false">AND(B4446&gt;=$P$1,B4446&lt;=$Q$1)</f>
        <v>0</v>
      </c>
      <c r="J4446" s="0" t="n">
        <f aca="false">VLOOKUP(D4446,Товар!$A$1:$F$61,5)</f>
        <v>150</v>
      </c>
      <c r="K4446" s="5" t="n">
        <f aca="false">IF(F4446="Поступление",TRUE())</f>
        <v>1</v>
      </c>
      <c r="L4446" s="5" t="n">
        <f aca="false">AND(G4446,H4446,I4446,K4446)</f>
        <v>0</v>
      </c>
      <c r="M4446" s="0" t="n">
        <f aca="false">IF(L4446,1,0)</f>
        <v>0</v>
      </c>
      <c r="N4446" s="0" t="n">
        <f aca="false">E4446*J4446*M4446</f>
        <v>0</v>
      </c>
    </row>
    <row r="4447" customFormat="false" ht="14.25" hidden="false" customHeight="false" outlineLevel="0" collapsed="false">
      <c r="A4447" s="0" t="n">
        <v>4446</v>
      </c>
      <c r="B4447" s="3" t="n">
        <v>45153</v>
      </c>
      <c r="C4447" s="4" t="s">
        <v>14</v>
      </c>
      <c r="D4447" s="0" t="n">
        <v>18</v>
      </c>
      <c r="E4447" s="0" t="n">
        <v>200</v>
      </c>
      <c r="F4447" s="0" t="s">
        <v>11</v>
      </c>
      <c r="G4447" s="5" t="n">
        <f aca="false">OR(C4447="M15",C4447="M10")</f>
        <v>1</v>
      </c>
      <c r="H4447" s="5" t="n">
        <f aca="false">AND(D4447&lt;=7,D4447&gt;=4)</f>
        <v>0</v>
      </c>
      <c r="I4447" s="5" t="n">
        <f aca="false">AND(B4447&gt;=$P$1,B4447&lt;=$Q$1)</f>
        <v>0</v>
      </c>
      <c r="J4447" s="0" t="n">
        <f aca="false">VLOOKUP(D4447,Товар!$A$1:$F$61,5)</f>
        <v>150</v>
      </c>
      <c r="K4447" s="5" t="n">
        <f aca="false">IF(F4447="Поступление",TRUE())</f>
        <v>1</v>
      </c>
      <c r="L4447" s="5" t="n">
        <f aca="false">AND(G4447,H4447,I4447,K4447)</f>
        <v>0</v>
      </c>
      <c r="M4447" s="0" t="n">
        <f aca="false">IF(L4447,1,0)</f>
        <v>0</v>
      </c>
      <c r="N4447" s="0" t="n">
        <f aca="false">E4447*J4447*M4447</f>
        <v>0</v>
      </c>
    </row>
    <row r="4448" customFormat="false" ht="14.25" hidden="false" customHeight="false" outlineLevel="0" collapsed="false">
      <c r="A4448" s="0" t="n">
        <v>4447</v>
      </c>
      <c r="B4448" s="3" t="n">
        <v>45153</v>
      </c>
      <c r="C4448" s="4" t="s">
        <v>14</v>
      </c>
      <c r="D4448" s="0" t="n">
        <v>19</v>
      </c>
      <c r="E4448" s="0" t="n">
        <v>200</v>
      </c>
      <c r="F4448" s="0" t="s">
        <v>11</v>
      </c>
      <c r="G4448" s="5" t="n">
        <f aca="false">OR(C4448="M15",C4448="M10")</f>
        <v>1</v>
      </c>
      <c r="H4448" s="5" t="n">
        <f aca="false">AND(D4448&lt;=7,D4448&gt;=4)</f>
        <v>0</v>
      </c>
      <c r="I4448" s="5" t="n">
        <f aca="false">AND(B4448&gt;=$P$1,B4448&lt;=$Q$1)</f>
        <v>0</v>
      </c>
      <c r="J4448" s="0" t="n">
        <f aca="false">VLOOKUP(D4448,Товар!$A$1:$F$61,5)</f>
        <v>700</v>
      </c>
      <c r="K4448" s="5" t="n">
        <f aca="false">IF(F4448="Поступление",TRUE())</f>
        <v>1</v>
      </c>
      <c r="L4448" s="5" t="n">
        <f aca="false">AND(G4448,H4448,I4448,K4448)</f>
        <v>0</v>
      </c>
      <c r="M4448" s="0" t="n">
        <f aca="false">IF(L4448,1,0)</f>
        <v>0</v>
      </c>
      <c r="N4448" s="0" t="n">
        <f aca="false">E4448*J4448*M4448</f>
        <v>0</v>
      </c>
    </row>
    <row r="4449" customFormat="false" ht="14.25" hidden="false" customHeight="false" outlineLevel="0" collapsed="false">
      <c r="A4449" s="0" t="n">
        <v>4448</v>
      </c>
      <c r="B4449" s="3" t="n">
        <v>45153</v>
      </c>
      <c r="C4449" s="4" t="s">
        <v>14</v>
      </c>
      <c r="D4449" s="0" t="n">
        <v>20</v>
      </c>
      <c r="E4449" s="0" t="n">
        <v>200</v>
      </c>
      <c r="F4449" s="0" t="s">
        <v>11</v>
      </c>
      <c r="G4449" s="5" t="n">
        <f aca="false">OR(C4449="M15",C4449="M10")</f>
        <v>1</v>
      </c>
      <c r="H4449" s="5" t="n">
        <f aca="false">AND(D4449&lt;=7,D4449&gt;=4)</f>
        <v>0</v>
      </c>
      <c r="I4449" s="5" t="n">
        <f aca="false">AND(B4449&gt;=$P$1,B4449&lt;=$Q$1)</f>
        <v>0</v>
      </c>
      <c r="J4449" s="0" t="n">
        <f aca="false">VLOOKUP(D4449,Товар!$A$1:$F$61,5)</f>
        <v>500</v>
      </c>
      <c r="K4449" s="5" t="n">
        <f aca="false">IF(F4449="Поступление",TRUE())</f>
        <v>1</v>
      </c>
      <c r="L4449" s="5" t="n">
        <f aca="false">AND(G4449,H4449,I4449,K4449)</f>
        <v>0</v>
      </c>
      <c r="M4449" s="0" t="n">
        <f aca="false">IF(L4449,1,0)</f>
        <v>0</v>
      </c>
      <c r="N4449" s="0" t="n">
        <f aca="false">E4449*J4449*M4449</f>
        <v>0</v>
      </c>
    </row>
    <row r="4450" customFormat="false" ht="14.25" hidden="false" customHeight="false" outlineLevel="0" collapsed="false">
      <c r="A4450" s="0" t="n">
        <v>4449</v>
      </c>
      <c r="B4450" s="3" t="n">
        <v>45153</v>
      </c>
      <c r="C4450" s="4" t="s">
        <v>14</v>
      </c>
      <c r="D4450" s="0" t="n">
        <v>21</v>
      </c>
      <c r="E4450" s="0" t="n">
        <v>200</v>
      </c>
      <c r="F4450" s="0" t="s">
        <v>11</v>
      </c>
      <c r="G4450" s="5" t="n">
        <f aca="false">OR(C4450="M15",C4450="M10")</f>
        <v>1</v>
      </c>
      <c r="H4450" s="5" t="n">
        <f aca="false">AND(D4450&lt;=7,D4450&gt;=4)</f>
        <v>0</v>
      </c>
      <c r="I4450" s="5" t="n">
        <f aca="false">AND(B4450&gt;=$P$1,B4450&lt;=$Q$1)</f>
        <v>0</v>
      </c>
      <c r="J4450" s="0" t="n">
        <f aca="false">VLOOKUP(D4450,Товар!$A$1:$F$61,5)</f>
        <v>500</v>
      </c>
      <c r="K4450" s="5" t="n">
        <f aca="false">IF(F4450="Поступление",TRUE())</f>
        <v>1</v>
      </c>
      <c r="L4450" s="5" t="n">
        <f aca="false">AND(G4450,H4450,I4450,K4450)</f>
        <v>0</v>
      </c>
      <c r="M4450" s="0" t="n">
        <f aca="false">IF(L4450,1,0)</f>
        <v>0</v>
      </c>
      <c r="N4450" s="0" t="n">
        <f aca="false">E4450*J4450*M4450</f>
        <v>0</v>
      </c>
    </row>
    <row r="4451" customFormat="false" ht="14.25" hidden="false" customHeight="false" outlineLevel="0" collapsed="false">
      <c r="A4451" s="0" t="n">
        <v>4450</v>
      </c>
      <c r="B4451" s="3" t="n">
        <v>45153</v>
      </c>
      <c r="C4451" s="4" t="s">
        <v>14</v>
      </c>
      <c r="D4451" s="0" t="n">
        <v>22</v>
      </c>
      <c r="E4451" s="0" t="n">
        <v>200</v>
      </c>
      <c r="F4451" s="0" t="s">
        <v>11</v>
      </c>
      <c r="G4451" s="5" t="n">
        <f aca="false">OR(C4451="M15",C4451="M10")</f>
        <v>1</v>
      </c>
      <c r="H4451" s="5" t="n">
        <f aca="false">AND(D4451&lt;=7,D4451&gt;=4)</f>
        <v>0</v>
      </c>
      <c r="I4451" s="5" t="n">
        <f aca="false">AND(B4451&gt;=$P$1,B4451&lt;=$Q$1)</f>
        <v>0</v>
      </c>
      <c r="J4451" s="0" t="n">
        <f aca="false">VLOOKUP(D4451,Товар!$A$1:$F$61,5)</f>
        <v>600</v>
      </c>
      <c r="K4451" s="5" t="n">
        <f aca="false">IF(F4451="Поступление",TRUE())</f>
        <v>1</v>
      </c>
      <c r="L4451" s="5" t="n">
        <f aca="false">AND(G4451,H4451,I4451,K4451)</f>
        <v>0</v>
      </c>
      <c r="M4451" s="0" t="n">
        <f aca="false">IF(L4451,1,0)</f>
        <v>0</v>
      </c>
      <c r="N4451" s="0" t="n">
        <f aca="false">E4451*J4451*M4451</f>
        <v>0</v>
      </c>
    </row>
    <row r="4452" customFormat="false" ht="14.25" hidden="false" customHeight="false" outlineLevel="0" collapsed="false">
      <c r="A4452" s="0" t="n">
        <v>4451</v>
      </c>
      <c r="B4452" s="3" t="n">
        <v>45153</v>
      </c>
      <c r="C4452" s="4" t="s">
        <v>14</v>
      </c>
      <c r="D4452" s="0" t="n">
        <v>23</v>
      </c>
      <c r="E4452" s="0" t="n">
        <v>200</v>
      </c>
      <c r="F4452" s="0" t="s">
        <v>11</v>
      </c>
      <c r="G4452" s="5" t="n">
        <f aca="false">OR(C4452="M15",C4452="M10")</f>
        <v>1</v>
      </c>
      <c r="H4452" s="5" t="n">
        <f aca="false">AND(D4452&lt;=7,D4452&gt;=4)</f>
        <v>0</v>
      </c>
      <c r="I4452" s="5" t="n">
        <f aca="false">AND(B4452&gt;=$P$1,B4452&lt;=$Q$1)</f>
        <v>0</v>
      </c>
      <c r="J4452" s="0" t="n">
        <f aca="false">VLOOKUP(D4452,Товар!$A$1:$F$61,5)</f>
        <v>1000</v>
      </c>
      <c r="K4452" s="5" t="n">
        <f aca="false">IF(F4452="Поступление",TRUE())</f>
        <v>1</v>
      </c>
      <c r="L4452" s="5" t="n">
        <f aca="false">AND(G4452,H4452,I4452,K4452)</f>
        <v>0</v>
      </c>
      <c r="M4452" s="0" t="n">
        <f aca="false">IF(L4452,1,0)</f>
        <v>0</v>
      </c>
      <c r="N4452" s="0" t="n">
        <f aca="false">E4452*J4452*M4452</f>
        <v>0</v>
      </c>
    </row>
    <row r="4453" customFormat="false" ht="14.25" hidden="false" customHeight="false" outlineLevel="0" collapsed="false">
      <c r="A4453" s="0" t="n">
        <v>4452</v>
      </c>
      <c r="B4453" s="3" t="n">
        <v>45153</v>
      </c>
      <c r="C4453" s="4" t="s">
        <v>14</v>
      </c>
      <c r="D4453" s="0" t="n">
        <v>24</v>
      </c>
      <c r="E4453" s="0" t="n">
        <v>200</v>
      </c>
      <c r="F4453" s="0" t="s">
        <v>11</v>
      </c>
      <c r="G4453" s="5" t="n">
        <f aca="false">OR(C4453="M15",C4453="M10")</f>
        <v>1</v>
      </c>
      <c r="H4453" s="5" t="n">
        <f aca="false">AND(D4453&lt;=7,D4453&gt;=4)</f>
        <v>0</v>
      </c>
      <c r="I4453" s="5" t="n">
        <f aca="false">AND(B4453&gt;=$P$1,B4453&lt;=$Q$1)</f>
        <v>0</v>
      </c>
      <c r="J4453" s="0" t="n">
        <f aca="false">VLOOKUP(D4453,Товар!$A$1:$F$61,5)</f>
        <v>200</v>
      </c>
      <c r="K4453" s="5" t="n">
        <f aca="false">IF(F4453="Поступление",TRUE())</f>
        <v>1</v>
      </c>
      <c r="L4453" s="5" t="n">
        <f aca="false">AND(G4453,H4453,I4453,K4453)</f>
        <v>0</v>
      </c>
      <c r="M4453" s="0" t="n">
        <f aca="false">IF(L4453,1,0)</f>
        <v>0</v>
      </c>
      <c r="N4453" s="0" t="n">
        <f aca="false">E4453*J4453*M4453</f>
        <v>0</v>
      </c>
    </row>
    <row r="4454" customFormat="false" ht="14.25" hidden="false" customHeight="false" outlineLevel="0" collapsed="false">
      <c r="A4454" s="0" t="n">
        <v>4453</v>
      </c>
      <c r="B4454" s="3" t="n">
        <v>45153</v>
      </c>
      <c r="C4454" s="4" t="s">
        <v>14</v>
      </c>
      <c r="D4454" s="0" t="n">
        <v>25</v>
      </c>
      <c r="E4454" s="0" t="n">
        <v>200</v>
      </c>
      <c r="F4454" s="0" t="s">
        <v>11</v>
      </c>
      <c r="G4454" s="5" t="n">
        <f aca="false">OR(C4454="M15",C4454="M10")</f>
        <v>1</v>
      </c>
      <c r="H4454" s="5" t="n">
        <f aca="false">AND(D4454&lt;=7,D4454&gt;=4)</f>
        <v>0</v>
      </c>
      <c r="I4454" s="5" t="n">
        <f aca="false">AND(B4454&gt;=$P$1,B4454&lt;=$Q$1)</f>
        <v>0</v>
      </c>
      <c r="J4454" s="0" t="n">
        <f aca="false">VLOOKUP(D4454,Товар!$A$1:$F$61,5)</f>
        <v>250</v>
      </c>
      <c r="K4454" s="5" t="n">
        <f aca="false">IF(F4454="Поступление",TRUE())</f>
        <v>1</v>
      </c>
      <c r="L4454" s="5" t="n">
        <f aca="false">AND(G4454,H4454,I4454,K4454)</f>
        <v>0</v>
      </c>
      <c r="M4454" s="0" t="n">
        <f aca="false">IF(L4454,1,0)</f>
        <v>0</v>
      </c>
      <c r="N4454" s="0" t="n">
        <f aca="false">E4454*J4454*M4454</f>
        <v>0</v>
      </c>
    </row>
    <row r="4455" customFormat="false" ht="14.25" hidden="false" customHeight="false" outlineLevel="0" collapsed="false">
      <c r="A4455" s="0" t="n">
        <v>4454</v>
      </c>
      <c r="B4455" s="3" t="n">
        <v>45153</v>
      </c>
      <c r="C4455" s="4" t="s">
        <v>14</v>
      </c>
      <c r="D4455" s="0" t="n">
        <v>26</v>
      </c>
      <c r="E4455" s="0" t="n">
        <v>200</v>
      </c>
      <c r="F4455" s="0" t="s">
        <v>11</v>
      </c>
      <c r="G4455" s="5" t="n">
        <f aca="false">OR(C4455="M15",C4455="M10")</f>
        <v>1</v>
      </c>
      <c r="H4455" s="5" t="n">
        <f aca="false">AND(D4455&lt;=7,D4455&gt;=4)</f>
        <v>0</v>
      </c>
      <c r="I4455" s="5" t="n">
        <f aca="false">AND(B4455&gt;=$P$1,B4455&lt;=$Q$1)</f>
        <v>0</v>
      </c>
      <c r="J4455" s="0" t="n">
        <f aca="false">VLOOKUP(D4455,Товар!$A$1:$F$61,5)</f>
        <v>300</v>
      </c>
      <c r="K4455" s="5" t="n">
        <f aca="false">IF(F4455="Поступление",TRUE())</f>
        <v>1</v>
      </c>
      <c r="L4455" s="5" t="n">
        <f aca="false">AND(G4455,H4455,I4455,K4455)</f>
        <v>0</v>
      </c>
      <c r="M4455" s="0" t="n">
        <f aca="false">IF(L4455,1,0)</f>
        <v>0</v>
      </c>
      <c r="N4455" s="0" t="n">
        <f aca="false">E4455*J4455*M4455</f>
        <v>0</v>
      </c>
    </row>
    <row r="4456" customFormat="false" ht="14.25" hidden="false" customHeight="false" outlineLevel="0" collapsed="false">
      <c r="A4456" s="0" t="n">
        <v>4455</v>
      </c>
      <c r="B4456" s="3" t="n">
        <v>45153</v>
      </c>
      <c r="C4456" s="4" t="s">
        <v>14</v>
      </c>
      <c r="D4456" s="0" t="n">
        <v>27</v>
      </c>
      <c r="E4456" s="0" t="n">
        <v>200</v>
      </c>
      <c r="F4456" s="0" t="s">
        <v>11</v>
      </c>
      <c r="G4456" s="5" t="n">
        <f aca="false">OR(C4456="M15",C4456="M10")</f>
        <v>1</v>
      </c>
      <c r="H4456" s="5" t="n">
        <f aca="false">AND(D4456&lt;=7,D4456&gt;=4)</f>
        <v>0</v>
      </c>
      <c r="I4456" s="5" t="n">
        <f aca="false">AND(B4456&gt;=$P$1,B4456&lt;=$Q$1)</f>
        <v>0</v>
      </c>
      <c r="J4456" s="0" t="n">
        <f aca="false">VLOOKUP(D4456,Товар!$A$1:$F$61,5)</f>
        <v>100</v>
      </c>
      <c r="K4456" s="5" t="n">
        <f aca="false">IF(F4456="Поступление",TRUE())</f>
        <v>1</v>
      </c>
      <c r="L4456" s="5" t="n">
        <f aca="false">AND(G4456,H4456,I4456,K4456)</f>
        <v>0</v>
      </c>
      <c r="M4456" s="0" t="n">
        <f aca="false">IF(L4456,1,0)</f>
        <v>0</v>
      </c>
      <c r="N4456" s="0" t="n">
        <f aca="false">E4456*J4456*M4456</f>
        <v>0</v>
      </c>
    </row>
    <row r="4457" customFormat="false" ht="14.25" hidden="false" customHeight="false" outlineLevel="0" collapsed="false">
      <c r="A4457" s="0" t="n">
        <v>4456</v>
      </c>
      <c r="B4457" s="3" t="n">
        <v>45153</v>
      </c>
      <c r="C4457" s="4" t="s">
        <v>14</v>
      </c>
      <c r="D4457" s="0" t="n">
        <v>28</v>
      </c>
      <c r="E4457" s="0" t="n">
        <v>200</v>
      </c>
      <c r="F4457" s="0" t="s">
        <v>11</v>
      </c>
      <c r="G4457" s="5" t="n">
        <f aca="false">OR(C4457="M15",C4457="M10")</f>
        <v>1</v>
      </c>
      <c r="H4457" s="5" t="n">
        <f aca="false">AND(D4457&lt;=7,D4457&gt;=4)</f>
        <v>0</v>
      </c>
      <c r="I4457" s="5" t="n">
        <f aca="false">AND(B4457&gt;=$P$1,B4457&lt;=$Q$1)</f>
        <v>0</v>
      </c>
      <c r="J4457" s="0" t="n">
        <f aca="false">VLOOKUP(D4457,Товар!$A$1:$F$61,5)</f>
        <v>250</v>
      </c>
      <c r="K4457" s="5" t="n">
        <f aca="false">IF(F4457="Поступление",TRUE())</f>
        <v>1</v>
      </c>
      <c r="L4457" s="5" t="n">
        <f aca="false">AND(G4457,H4457,I4457,K4457)</f>
        <v>0</v>
      </c>
      <c r="M4457" s="0" t="n">
        <f aca="false">IF(L4457,1,0)</f>
        <v>0</v>
      </c>
      <c r="N4457" s="0" t="n">
        <f aca="false">E4457*J4457*M4457</f>
        <v>0</v>
      </c>
    </row>
    <row r="4458" customFormat="false" ht="14.25" hidden="false" customHeight="false" outlineLevel="0" collapsed="false">
      <c r="A4458" s="0" t="n">
        <v>4457</v>
      </c>
      <c r="B4458" s="3" t="n">
        <v>45153</v>
      </c>
      <c r="C4458" s="4" t="s">
        <v>14</v>
      </c>
      <c r="D4458" s="0" t="n">
        <v>29</v>
      </c>
      <c r="E4458" s="0" t="n">
        <v>200</v>
      </c>
      <c r="F4458" s="0" t="s">
        <v>11</v>
      </c>
      <c r="G4458" s="5" t="n">
        <f aca="false">OR(C4458="M15",C4458="M10")</f>
        <v>1</v>
      </c>
      <c r="H4458" s="5" t="n">
        <f aca="false">AND(D4458&lt;=7,D4458&gt;=4)</f>
        <v>0</v>
      </c>
      <c r="I4458" s="5" t="n">
        <f aca="false">AND(B4458&gt;=$P$1,B4458&lt;=$Q$1)</f>
        <v>0</v>
      </c>
      <c r="J4458" s="0" t="n">
        <f aca="false">VLOOKUP(D4458,Товар!$A$1:$F$61,5)</f>
        <v>250</v>
      </c>
      <c r="K4458" s="5" t="n">
        <f aca="false">IF(F4458="Поступление",TRUE())</f>
        <v>1</v>
      </c>
      <c r="L4458" s="5" t="n">
        <f aca="false">AND(G4458,H4458,I4458,K4458)</f>
        <v>0</v>
      </c>
      <c r="M4458" s="0" t="n">
        <f aca="false">IF(L4458,1,0)</f>
        <v>0</v>
      </c>
      <c r="N4458" s="0" t="n">
        <f aca="false">E4458*J4458*M4458</f>
        <v>0</v>
      </c>
    </row>
    <row r="4459" customFormat="false" ht="14.25" hidden="false" customHeight="false" outlineLevel="0" collapsed="false">
      <c r="A4459" s="0" t="n">
        <v>4458</v>
      </c>
      <c r="B4459" s="3" t="n">
        <v>45153</v>
      </c>
      <c r="C4459" s="4" t="s">
        <v>14</v>
      </c>
      <c r="D4459" s="0" t="n">
        <v>30</v>
      </c>
      <c r="E4459" s="0" t="n">
        <v>200</v>
      </c>
      <c r="F4459" s="0" t="s">
        <v>11</v>
      </c>
      <c r="G4459" s="5" t="n">
        <f aca="false">OR(C4459="M15",C4459="M10")</f>
        <v>1</v>
      </c>
      <c r="H4459" s="5" t="n">
        <f aca="false">AND(D4459&lt;=7,D4459&gt;=4)</f>
        <v>0</v>
      </c>
      <c r="I4459" s="5" t="n">
        <f aca="false">AND(B4459&gt;=$P$1,B4459&lt;=$Q$1)</f>
        <v>0</v>
      </c>
      <c r="J4459" s="0" t="n">
        <f aca="false">VLOOKUP(D4459,Товар!$A$1:$F$61,5)</f>
        <v>100</v>
      </c>
      <c r="K4459" s="5" t="n">
        <f aca="false">IF(F4459="Поступление",TRUE())</f>
        <v>1</v>
      </c>
      <c r="L4459" s="5" t="n">
        <f aca="false">AND(G4459,H4459,I4459,K4459)</f>
        <v>0</v>
      </c>
      <c r="M4459" s="0" t="n">
        <f aca="false">IF(L4459,1,0)</f>
        <v>0</v>
      </c>
      <c r="N4459" s="0" t="n">
        <f aca="false">E4459*J4459*M4459</f>
        <v>0</v>
      </c>
    </row>
    <row r="4460" customFormat="false" ht="14.25" hidden="false" customHeight="false" outlineLevel="0" collapsed="false">
      <c r="A4460" s="0" t="n">
        <v>4459</v>
      </c>
      <c r="B4460" s="3" t="n">
        <v>45153</v>
      </c>
      <c r="C4460" s="4" t="s">
        <v>14</v>
      </c>
      <c r="D4460" s="0" t="n">
        <v>31</v>
      </c>
      <c r="E4460" s="0" t="n">
        <v>200</v>
      </c>
      <c r="F4460" s="0" t="s">
        <v>11</v>
      </c>
      <c r="G4460" s="5" t="n">
        <f aca="false">OR(C4460="M15",C4460="M10")</f>
        <v>1</v>
      </c>
      <c r="H4460" s="5" t="n">
        <f aca="false">AND(D4460&lt;=7,D4460&gt;=4)</f>
        <v>0</v>
      </c>
      <c r="I4460" s="5" t="n">
        <f aca="false">AND(B4460&gt;=$P$1,B4460&lt;=$Q$1)</f>
        <v>0</v>
      </c>
      <c r="J4460" s="0" t="n">
        <f aca="false">VLOOKUP(D4460,Товар!$A$1:$F$61,5)</f>
        <v>80</v>
      </c>
      <c r="K4460" s="5" t="n">
        <f aca="false">IF(F4460="Поступление",TRUE())</f>
        <v>1</v>
      </c>
      <c r="L4460" s="5" t="n">
        <f aca="false">AND(G4460,H4460,I4460,K4460)</f>
        <v>0</v>
      </c>
      <c r="M4460" s="0" t="n">
        <f aca="false">IF(L4460,1,0)</f>
        <v>0</v>
      </c>
      <c r="N4460" s="0" t="n">
        <f aca="false">E4460*J4460*M4460</f>
        <v>0</v>
      </c>
    </row>
    <row r="4461" customFormat="false" ht="14.25" hidden="false" customHeight="false" outlineLevel="0" collapsed="false">
      <c r="A4461" s="0" t="n">
        <v>4460</v>
      </c>
      <c r="B4461" s="3" t="n">
        <v>45153</v>
      </c>
      <c r="C4461" s="4" t="s">
        <v>14</v>
      </c>
      <c r="D4461" s="0" t="n">
        <v>32</v>
      </c>
      <c r="E4461" s="0" t="n">
        <v>200</v>
      </c>
      <c r="F4461" s="0" t="s">
        <v>11</v>
      </c>
      <c r="G4461" s="5" t="n">
        <f aca="false">OR(C4461="M15",C4461="M10")</f>
        <v>1</v>
      </c>
      <c r="H4461" s="5" t="n">
        <f aca="false">AND(D4461&lt;=7,D4461&gt;=4)</f>
        <v>0</v>
      </c>
      <c r="I4461" s="5" t="n">
        <f aca="false">AND(B4461&gt;=$P$1,B4461&lt;=$Q$1)</f>
        <v>0</v>
      </c>
      <c r="J4461" s="0" t="n">
        <f aca="false">VLOOKUP(D4461,Товар!$A$1:$F$61,5)</f>
        <v>100</v>
      </c>
      <c r="K4461" s="5" t="n">
        <f aca="false">IF(F4461="Поступление",TRUE())</f>
        <v>1</v>
      </c>
      <c r="L4461" s="5" t="n">
        <f aca="false">AND(G4461,H4461,I4461,K4461)</f>
        <v>0</v>
      </c>
      <c r="M4461" s="0" t="n">
        <f aca="false">IF(L4461,1,0)</f>
        <v>0</v>
      </c>
      <c r="N4461" s="0" t="n">
        <f aca="false">E4461*J4461*M4461</f>
        <v>0</v>
      </c>
    </row>
    <row r="4462" customFormat="false" ht="14.25" hidden="false" customHeight="false" outlineLevel="0" collapsed="false">
      <c r="A4462" s="0" t="n">
        <v>4461</v>
      </c>
      <c r="B4462" s="3" t="n">
        <v>45153</v>
      </c>
      <c r="C4462" s="4" t="s">
        <v>14</v>
      </c>
      <c r="D4462" s="0" t="n">
        <v>33</v>
      </c>
      <c r="E4462" s="0" t="n">
        <v>200</v>
      </c>
      <c r="F4462" s="0" t="s">
        <v>11</v>
      </c>
      <c r="G4462" s="5" t="n">
        <f aca="false">OR(C4462="M15",C4462="M10")</f>
        <v>1</v>
      </c>
      <c r="H4462" s="5" t="n">
        <f aca="false">AND(D4462&lt;=7,D4462&gt;=4)</f>
        <v>0</v>
      </c>
      <c r="I4462" s="5" t="n">
        <f aca="false">AND(B4462&gt;=$P$1,B4462&lt;=$Q$1)</f>
        <v>0</v>
      </c>
      <c r="J4462" s="0" t="n">
        <f aca="false">VLOOKUP(D4462,Товар!$A$1:$F$61,5)</f>
        <v>100</v>
      </c>
      <c r="K4462" s="5" t="n">
        <f aca="false">IF(F4462="Поступление",TRUE())</f>
        <v>1</v>
      </c>
      <c r="L4462" s="5" t="n">
        <f aca="false">AND(G4462,H4462,I4462,K4462)</f>
        <v>0</v>
      </c>
      <c r="M4462" s="0" t="n">
        <f aca="false">IF(L4462,1,0)</f>
        <v>0</v>
      </c>
      <c r="N4462" s="0" t="n">
        <f aca="false">E4462*J4462*M4462</f>
        <v>0</v>
      </c>
    </row>
    <row r="4463" customFormat="false" ht="14.25" hidden="false" customHeight="false" outlineLevel="0" collapsed="false">
      <c r="A4463" s="0" t="n">
        <v>4462</v>
      </c>
      <c r="B4463" s="3" t="n">
        <v>45153</v>
      </c>
      <c r="C4463" s="4" t="s">
        <v>14</v>
      </c>
      <c r="D4463" s="0" t="n">
        <v>34</v>
      </c>
      <c r="E4463" s="0" t="n">
        <v>200</v>
      </c>
      <c r="F4463" s="0" t="s">
        <v>11</v>
      </c>
      <c r="G4463" s="5" t="n">
        <f aca="false">OR(C4463="M15",C4463="M10")</f>
        <v>1</v>
      </c>
      <c r="H4463" s="5" t="n">
        <f aca="false">AND(D4463&lt;=7,D4463&gt;=4)</f>
        <v>0</v>
      </c>
      <c r="I4463" s="5" t="n">
        <f aca="false">AND(B4463&gt;=$P$1,B4463&lt;=$Q$1)</f>
        <v>0</v>
      </c>
      <c r="J4463" s="0" t="n">
        <f aca="false">VLOOKUP(D4463,Товар!$A$1:$F$61,5)</f>
        <v>200</v>
      </c>
      <c r="K4463" s="5" t="n">
        <f aca="false">IF(F4463="Поступление",TRUE())</f>
        <v>1</v>
      </c>
      <c r="L4463" s="5" t="n">
        <f aca="false">AND(G4463,H4463,I4463,K4463)</f>
        <v>0</v>
      </c>
      <c r="M4463" s="0" t="n">
        <f aca="false">IF(L4463,1,0)</f>
        <v>0</v>
      </c>
      <c r="N4463" s="0" t="n">
        <f aca="false">E4463*J4463*M4463</f>
        <v>0</v>
      </c>
    </row>
    <row r="4464" customFormat="false" ht="14.25" hidden="false" customHeight="false" outlineLevel="0" collapsed="false">
      <c r="A4464" s="0" t="n">
        <v>4463</v>
      </c>
      <c r="B4464" s="3" t="n">
        <v>45153</v>
      </c>
      <c r="C4464" s="4" t="s">
        <v>14</v>
      </c>
      <c r="D4464" s="0" t="n">
        <v>35</v>
      </c>
      <c r="E4464" s="0" t="n">
        <v>200</v>
      </c>
      <c r="F4464" s="0" t="s">
        <v>11</v>
      </c>
      <c r="G4464" s="5" t="n">
        <f aca="false">OR(C4464="M15",C4464="M10")</f>
        <v>1</v>
      </c>
      <c r="H4464" s="5" t="n">
        <f aca="false">AND(D4464&lt;=7,D4464&gt;=4)</f>
        <v>0</v>
      </c>
      <c r="I4464" s="5" t="n">
        <f aca="false">AND(B4464&gt;=$P$1,B4464&lt;=$Q$1)</f>
        <v>0</v>
      </c>
      <c r="J4464" s="0" t="n">
        <f aca="false">VLOOKUP(D4464,Товар!$A$1:$F$61,5)</f>
        <v>300</v>
      </c>
      <c r="K4464" s="5" t="n">
        <f aca="false">IF(F4464="Поступление",TRUE())</f>
        <v>1</v>
      </c>
      <c r="L4464" s="5" t="n">
        <f aca="false">AND(G4464,H4464,I4464,K4464)</f>
        <v>0</v>
      </c>
      <c r="M4464" s="0" t="n">
        <f aca="false">IF(L4464,1,0)</f>
        <v>0</v>
      </c>
      <c r="N4464" s="0" t="n">
        <f aca="false">E4464*J4464*M4464</f>
        <v>0</v>
      </c>
    </row>
    <row r="4465" customFormat="false" ht="14.25" hidden="false" customHeight="false" outlineLevel="0" collapsed="false">
      <c r="A4465" s="0" t="n">
        <v>4464</v>
      </c>
      <c r="B4465" s="3" t="n">
        <v>45153</v>
      </c>
      <c r="C4465" s="4" t="s">
        <v>14</v>
      </c>
      <c r="D4465" s="0" t="n">
        <v>36</v>
      </c>
      <c r="E4465" s="0" t="n">
        <v>200</v>
      </c>
      <c r="F4465" s="0" t="s">
        <v>11</v>
      </c>
      <c r="G4465" s="5" t="n">
        <f aca="false">OR(C4465="M15",C4465="M10")</f>
        <v>1</v>
      </c>
      <c r="H4465" s="5" t="n">
        <f aca="false">AND(D4465&lt;=7,D4465&gt;=4)</f>
        <v>0</v>
      </c>
      <c r="I4465" s="5" t="n">
        <f aca="false">AND(B4465&gt;=$P$1,B4465&lt;=$Q$1)</f>
        <v>0</v>
      </c>
      <c r="J4465" s="0" t="n">
        <f aca="false">VLOOKUP(D4465,Товар!$A$1:$F$61,5)</f>
        <v>400</v>
      </c>
      <c r="K4465" s="5" t="n">
        <f aca="false">IF(F4465="Поступление",TRUE())</f>
        <v>1</v>
      </c>
      <c r="L4465" s="5" t="n">
        <f aca="false">AND(G4465,H4465,I4465,K4465)</f>
        <v>0</v>
      </c>
      <c r="M4465" s="0" t="n">
        <f aca="false">IF(L4465,1,0)</f>
        <v>0</v>
      </c>
      <c r="N4465" s="0" t="n">
        <f aca="false">E4465*J4465*M4465</f>
        <v>0</v>
      </c>
    </row>
    <row r="4466" customFormat="false" ht="14.25" hidden="false" customHeight="false" outlineLevel="0" collapsed="false">
      <c r="A4466" s="0" t="n">
        <v>4465</v>
      </c>
      <c r="B4466" s="3" t="n">
        <v>45153</v>
      </c>
      <c r="C4466" s="4" t="s">
        <v>15</v>
      </c>
      <c r="D4466" s="0" t="n">
        <v>1</v>
      </c>
      <c r="E4466" s="0" t="n">
        <v>200</v>
      </c>
      <c r="F4466" s="0" t="s">
        <v>11</v>
      </c>
      <c r="G4466" s="5" t="n">
        <f aca="false">OR(C4466="M15",C4466="M10")</f>
        <v>1</v>
      </c>
      <c r="H4466" s="5" t="n">
        <f aca="false">AND(D4466&lt;=7,D4466&gt;=4)</f>
        <v>0</v>
      </c>
      <c r="I4466" s="5" t="n">
        <f aca="false">AND(B4466&gt;=$P$1,B4466&lt;=$Q$1)</f>
        <v>0</v>
      </c>
      <c r="J4466" s="0" t="n">
        <f aca="false">VLOOKUP(D4466,Товар!$A$1:$F$61,5)</f>
        <v>250</v>
      </c>
      <c r="K4466" s="5" t="n">
        <f aca="false">IF(F4466="Поступление",TRUE())</f>
        <v>1</v>
      </c>
      <c r="L4466" s="5" t="n">
        <f aca="false">AND(G4466,H4466,I4466,K4466)</f>
        <v>0</v>
      </c>
      <c r="M4466" s="0" t="n">
        <f aca="false">IF(L4466,1,0)</f>
        <v>0</v>
      </c>
      <c r="N4466" s="0" t="n">
        <f aca="false">E4466*J4466*M4466</f>
        <v>0</v>
      </c>
    </row>
    <row r="4467" customFormat="false" ht="14.25" hidden="false" customHeight="false" outlineLevel="0" collapsed="false">
      <c r="A4467" s="0" t="n">
        <v>4466</v>
      </c>
      <c r="B4467" s="3" t="n">
        <v>45153</v>
      </c>
      <c r="C4467" s="4" t="s">
        <v>15</v>
      </c>
      <c r="D4467" s="0" t="n">
        <v>2</v>
      </c>
      <c r="E4467" s="0" t="n">
        <v>200</v>
      </c>
      <c r="F4467" s="0" t="s">
        <v>11</v>
      </c>
      <c r="G4467" s="5" t="n">
        <f aca="false">OR(C4467="M15",C4467="M10")</f>
        <v>1</v>
      </c>
      <c r="H4467" s="5" t="n">
        <f aca="false">AND(D4467&lt;=7,D4467&gt;=4)</f>
        <v>0</v>
      </c>
      <c r="I4467" s="5" t="n">
        <f aca="false">AND(B4467&gt;=$P$1,B4467&lt;=$Q$1)</f>
        <v>0</v>
      </c>
      <c r="J4467" s="0" t="n">
        <f aca="false">VLOOKUP(D4467,Товар!$A$1:$F$61,5)</f>
        <v>1</v>
      </c>
      <c r="K4467" s="5" t="n">
        <f aca="false">IF(F4467="Поступление",TRUE())</f>
        <v>1</v>
      </c>
      <c r="L4467" s="5" t="n">
        <f aca="false">AND(G4467,H4467,I4467,K4467)</f>
        <v>0</v>
      </c>
      <c r="M4467" s="0" t="n">
        <f aca="false">IF(L4467,1,0)</f>
        <v>0</v>
      </c>
      <c r="N4467" s="0" t="n">
        <f aca="false">E4467*J4467*M4467</f>
        <v>0</v>
      </c>
    </row>
    <row r="4468" customFormat="false" ht="14.25" hidden="false" customHeight="false" outlineLevel="0" collapsed="false">
      <c r="A4468" s="0" t="n">
        <v>4467</v>
      </c>
      <c r="B4468" s="3" t="n">
        <v>45153</v>
      </c>
      <c r="C4468" s="4" t="s">
        <v>15</v>
      </c>
      <c r="D4468" s="0" t="n">
        <v>3</v>
      </c>
      <c r="E4468" s="0" t="n">
        <v>200</v>
      </c>
      <c r="F4468" s="0" t="s">
        <v>11</v>
      </c>
      <c r="G4468" s="5" t="n">
        <f aca="false">OR(C4468="M15",C4468="M10")</f>
        <v>1</v>
      </c>
      <c r="H4468" s="5" t="n">
        <f aca="false">AND(D4468&lt;=7,D4468&gt;=4)</f>
        <v>0</v>
      </c>
      <c r="I4468" s="5" t="n">
        <f aca="false">AND(B4468&gt;=$P$1,B4468&lt;=$Q$1)</f>
        <v>0</v>
      </c>
      <c r="J4468" s="0" t="n">
        <f aca="false">VLOOKUP(D4468,Товар!$A$1:$F$61,5)</f>
        <v>6</v>
      </c>
      <c r="K4468" s="5" t="n">
        <f aca="false">IF(F4468="Поступление",TRUE())</f>
        <v>1</v>
      </c>
      <c r="L4468" s="5" t="n">
        <f aca="false">AND(G4468,H4468,I4468,K4468)</f>
        <v>0</v>
      </c>
      <c r="M4468" s="0" t="n">
        <f aca="false">IF(L4468,1,0)</f>
        <v>0</v>
      </c>
      <c r="N4468" s="0" t="n">
        <f aca="false">E4468*J4468*M4468</f>
        <v>0</v>
      </c>
    </row>
    <row r="4469" customFormat="false" ht="14.25" hidden="false" customHeight="false" outlineLevel="0" collapsed="false">
      <c r="A4469" s="0" t="n">
        <v>4468</v>
      </c>
      <c r="B4469" s="3" t="n">
        <v>45153</v>
      </c>
      <c r="C4469" s="4" t="s">
        <v>15</v>
      </c>
      <c r="D4469" s="0" t="n">
        <v>4</v>
      </c>
      <c r="E4469" s="0" t="n">
        <v>200</v>
      </c>
      <c r="F4469" s="0" t="s">
        <v>11</v>
      </c>
      <c r="G4469" s="5" t="n">
        <f aca="false">OR(C4469="M15",C4469="M10")</f>
        <v>1</v>
      </c>
      <c r="H4469" s="5" t="n">
        <f aca="false">AND(D4469&lt;=7,D4469&gt;=4)</f>
        <v>1</v>
      </c>
      <c r="I4469" s="5" t="n">
        <f aca="false">AND(B4469&gt;=$P$1,B4469&lt;=$Q$1)</f>
        <v>0</v>
      </c>
      <c r="J4469" s="0" t="n">
        <f aca="false">VLOOKUP(D4469,Товар!$A$1:$F$61,5)</f>
        <v>250</v>
      </c>
      <c r="K4469" s="5" t="n">
        <f aca="false">IF(F4469="Поступление",TRUE())</f>
        <v>1</v>
      </c>
      <c r="L4469" s="5" t="n">
        <f aca="false">AND(G4469,H4469,I4469,K4469)</f>
        <v>0</v>
      </c>
      <c r="M4469" s="0" t="n">
        <f aca="false">IF(L4469,1,0)</f>
        <v>0</v>
      </c>
      <c r="N4469" s="0" t="n">
        <f aca="false">E4469*J4469*M4469</f>
        <v>0</v>
      </c>
    </row>
    <row r="4470" customFormat="false" ht="14.25" hidden="false" customHeight="false" outlineLevel="0" collapsed="false">
      <c r="A4470" s="0" t="n">
        <v>4469</v>
      </c>
      <c r="B4470" s="3" t="n">
        <v>45153</v>
      </c>
      <c r="C4470" s="4" t="s">
        <v>15</v>
      </c>
      <c r="D4470" s="0" t="n">
        <v>5</v>
      </c>
      <c r="E4470" s="0" t="n">
        <v>200</v>
      </c>
      <c r="F4470" s="0" t="s">
        <v>11</v>
      </c>
      <c r="G4470" s="5" t="n">
        <f aca="false">OR(C4470="M15",C4470="M10")</f>
        <v>1</v>
      </c>
      <c r="H4470" s="5" t="n">
        <f aca="false">AND(D4470&lt;=7,D4470&gt;=4)</f>
        <v>1</v>
      </c>
      <c r="I4470" s="5" t="n">
        <f aca="false">AND(B4470&gt;=$P$1,B4470&lt;=$Q$1)</f>
        <v>0</v>
      </c>
      <c r="J4470" s="0" t="n">
        <f aca="false">VLOOKUP(D4470,Товар!$A$1:$F$61,5)</f>
        <v>800</v>
      </c>
      <c r="K4470" s="5" t="n">
        <f aca="false">IF(F4470="Поступление",TRUE())</f>
        <v>1</v>
      </c>
      <c r="L4470" s="5" t="n">
        <f aca="false">AND(G4470,H4470,I4470,K4470)</f>
        <v>0</v>
      </c>
      <c r="M4470" s="0" t="n">
        <f aca="false">IF(L4470,1,0)</f>
        <v>0</v>
      </c>
      <c r="N4470" s="0" t="n">
        <f aca="false">E4470*J4470*M4470</f>
        <v>0</v>
      </c>
    </row>
    <row r="4471" customFormat="false" ht="14.25" hidden="false" customHeight="false" outlineLevel="0" collapsed="false">
      <c r="A4471" s="0" t="n">
        <v>4470</v>
      </c>
      <c r="B4471" s="3" t="n">
        <v>45153</v>
      </c>
      <c r="C4471" s="4" t="s">
        <v>15</v>
      </c>
      <c r="D4471" s="0" t="n">
        <v>6</v>
      </c>
      <c r="E4471" s="0" t="n">
        <v>200</v>
      </c>
      <c r="F4471" s="0" t="s">
        <v>11</v>
      </c>
      <c r="G4471" s="5" t="n">
        <f aca="false">OR(C4471="M15",C4471="M10")</f>
        <v>1</v>
      </c>
      <c r="H4471" s="5" t="n">
        <f aca="false">AND(D4471&lt;=7,D4471&gt;=4)</f>
        <v>1</v>
      </c>
      <c r="I4471" s="5" t="n">
        <f aca="false">AND(B4471&gt;=$P$1,B4471&lt;=$Q$1)</f>
        <v>0</v>
      </c>
      <c r="J4471" s="0" t="n">
        <f aca="false">VLOOKUP(D4471,Товар!$A$1:$F$61,5)</f>
        <v>500</v>
      </c>
      <c r="K4471" s="5" t="n">
        <f aca="false">IF(F4471="Поступление",TRUE())</f>
        <v>1</v>
      </c>
      <c r="L4471" s="5" t="n">
        <f aca="false">AND(G4471,H4471,I4471,K4471)</f>
        <v>0</v>
      </c>
      <c r="M4471" s="0" t="n">
        <f aca="false">IF(L4471,1,0)</f>
        <v>0</v>
      </c>
      <c r="N4471" s="0" t="n">
        <f aca="false">E4471*J4471*M4471</f>
        <v>0</v>
      </c>
    </row>
    <row r="4472" customFormat="false" ht="14.25" hidden="false" customHeight="false" outlineLevel="0" collapsed="false">
      <c r="A4472" s="0" t="n">
        <v>4471</v>
      </c>
      <c r="B4472" s="3" t="n">
        <v>45153</v>
      </c>
      <c r="C4472" s="4" t="s">
        <v>15</v>
      </c>
      <c r="D4472" s="0" t="n">
        <v>7</v>
      </c>
      <c r="E4472" s="0" t="n">
        <v>200</v>
      </c>
      <c r="F4472" s="0" t="s">
        <v>11</v>
      </c>
      <c r="G4472" s="5" t="n">
        <f aca="false">OR(C4472="M15",C4472="M10")</f>
        <v>1</v>
      </c>
      <c r="H4472" s="5" t="n">
        <f aca="false">AND(D4472&lt;=7,D4472&gt;=4)</f>
        <v>1</v>
      </c>
      <c r="I4472" s="5" t="n">
        <f aca="false">AND(B4472&gt;=$P$1,B4472&lt;=$Q$1)</f>
        <v>0</v>
      </c>
      <c r="J4472" s="0" t="n">
        <f aca="false">VLOOKUP(D4472,Товар!$A$1:$F$61,5)</f>
        <v>1000</v>
      </c>
      <c r="K4472" s="5" t="n">
        <f aca="false">IF(F4472="Поступление",TRUE())</f>
        <v>1</v>
      </c>
      <c r="L4472" s="5" t="n">
        <f aca="false">AND(G4472,H4472,I4472,K4472)</f>
        <v>0</v>
      </c>
      <c r="M4472" s="0" t="n">
        <f aca="false">IF(L4472,1,0)</f>
        <v>0</v>
      </c>
      <c r="N4472" s="0" t="n">
        <f aca="false">E4472*J4472*M4472</f>
        <v>0</v>
      </c>
    </row>
    <row r="4473" customFormat="false" ht="14.25" hidden="false" customHeight="false" outlineLevel="0" collapsed="false">
      <c r="A4473" s="0" t="n">
        <v>4472</v>
      </c>
      <c r="B4473" s="3" t="n">
        <v>45153</v>
      </c>
      <c r="C4473" s="4" t="s">
        <v>15</v>
      </c>
      <c r="D4473" s="0" t="n">
        <v>8</v>
      </c>
      <c r="E4473" s="0" t="n">
        <v>200</v>
      </c>
      <c r="F4473" s="0" t="s">
        <v>11</v>
      </c>
      <c r="G4473" s="5" t="n">
        <f aca="false">OR(C4473="M15",C4473="M10")</f>
        <v>1</v>
      </c>
      <c r="H4473" s="5" t="n">
        <f aca="false">AND(D4473&lt;=7,D4473&gt;=4)</f>
        <v>0</v>
      </c>
      <c r="I4473" s="5" t="n">
        <f aca="false">AND(B4473&gt;=$P$1,B4473&lt;=$Q$1)</f>
        <v>0</v>
      </c>
      <c r="J4473" s="0" t="n">
        <f aca="false">VLOOKUP(D4473,Товар!$A$1:$F$61,5)</f>
        <v>250</v>
      </c>
      <c r="K4473" s="5" t="n">
        <f aca="false">IF(F4473="Поступление",TRUE())</f>
        <v>1</v>
      </c>
      <c r="L4473" s="5" t="n">
        <f aca="false">AND(G4473,H4473,I4473,K4473)</f>
        <v>0</v>
      </c>
      <c r="M4473" s="0" t="n">
        <f aca="false">IF(L4473,1,0)</f>
        <v>0</v>
      </c>
      <c r="N4473" s="0" t="n">
        <f aca="false">E4473*J4473*M4473</f>
        <v>0</v>
      </c>
    </row>
    <row r="4474" customFormat="false" ht="14.25" hidden="false" customHeight="false" outlineLevel="0" collapsed="false">
      <c r="A4474" s="0" t="n">
        <v>4473</v>
      </c>
      <c r="B4474" s="3" t="n">
        <v>45153</v>
      </c>
      <c r="C4474" s="4" t="s">
        <v>15</v>
      </c>
      <c r="D4474" s="0" t="n">
        <v>9</v>
      </c>
      <c r="E4474" s="0" t="n">
        <v>200</v>
      </c>
      <c r="F4474" s="0" t="s">
        <v>11</v>
      </c>
      <c r="G4474" s="5" t="n">
        <f aca="false">OR(C4474="M15",C4474="M10")</f>
        <v>1</v>
      </c>
      <c r="H4474" s="5" t="n">
        <f aca="false">AND(D4474&lt;=7,D4474&gt;=4)</f>
        <v>0</v>
      </c>
      <c r="I4474" s="5" t="n">
        <f aca="false">AND(B4474&gt;=$P$1,B4474&lt;=$Q$1)</f>
        <v>0</v>
      </c>
      <c r="J4474" s="0" t="n">
        <f aca="false">VLOOKUP(D4474,Товар!$A$1:$F$61,5)</f>
        <v>500</v>
      </c>
      <c r="K4474" s="5" t="n">
        <f aca="false">IF(F4474="Поступление",TRUE())</f>
        <v>1</v>
      </c>
      <c r="L4474" s="5" t="n">
        <f aca="false">AND(G4474,H4474,I4474,K4474)</f>
        <v>0</v>
      </c>
      <c r="M4474" s="0" t="n">
        <f aca="false">IF(L4474,1,0)</f>
        <v>0</v>
      </c>
      <c r="N4474" s="0" t="n">
        <f aca="false">E4474*J4474*M4474</f>
        <v>0</v>
      </c>
    </row>
    <row r="4475" customFormat="false" ht="14.25" hidden="false" customHeight="false" outlineLevel="0" collapsed="false">
      <c r="A4475" s="0" t="n">
        <v>4474</v>
      </c>
      <c r="B4475" s="3" t="n">
        <v>45153</v>
      </c>
      <c r="C4475" s="4" t="s">
        <v>15</v>
      </c>
      <c r="D4475" s="0" t="n">
        <v>10</v>
      </c>
      <c r="E4475" s="0" t="n">
        <v>200</v>
      </c>
      <c r="F4475" s="0" t="s">
        <v>11</v>
      </c>
      <c r="G4475" s="5" t="n">
        <f aca="false">OR(C4475="M15",C4475="M10")</f>
        <v>1</v>
      </c>
      <c r="H4475" s="5" t="n">
        <f aca="false">AND(D4475&lt;=7,D4475&gt;=4)</f>
        <v>0</v>
      </c>
      <c r="I4475" s="5" t="n">
        <f aca="false">AND(B4475&gt;=$P$1,B4475&lt;=$Q$1)</f>
        <v>0</v>
      </c>
      <c r="J4475" s="0" t="n">
        <f aca="false">VLOOKUP(D4475,Товар!$A$1:$F$61,5)</f>
        <v>1000</v>
      </c>
      <c r="K4475" s="5" t="n">
        <f aca="false">IF(F4475="Поступление",TRUE())</f>
        <v>1</v>
      </c>
      <c r="L4475" s="5" t="n">
        <f aca="false">AND(G4475,H4475,I4475,K4475)</f>
        <v>0</v>
      </c>
      <c r="M4475" s="0" t="n">
        <f aca="false">IF(L4475,1,0)</f>
        <v>0</v>
      </c>
      <c r="N4475" s="0" t="n">
        <f aca="false">E4475*J4475*M4475</f>
        <v>0</v>
      </c>
    </row>
    <row r="4476" customFormat="false" ht="14.25" hidden="false" customHeight="false" outlineLevel="0" collapsed="false">
      <c r="A4476" s="0" t="n">
        <v>4475</v>
      </c>
      <c r="B4476" s="3" t="n">
        <v>45153</v>
      </c>
      <c r="C4476" s="4" t="s">
        <v>15</v>
      </c>
      <c r="D4476" s="0" t="n">
        <v>11</v>
      </c>
      <c r="E4476" s="0" t="n">
        <v>200</v>
      </c>
      <c r="F4476" s="0" t="s">
        <v>11</v>
      </c>
      <c r="G4476" s="5" t="n">
        <f aca="false">OR(C4476="M15",C4476="M10")</f>
        <v>1</v>
      </c>
      <c r="H4476" s="5" t="n">
        <f aca="false">AND(D4476&lt;=7,D4476&gt;=4)</f>
        <v>0</v>
      </c>
      <c r="I4476" s="5" t="n">
        <f aca="false">AND(B4476&gt;=$P$1,B4476&lt;=$Q$1)</f>
        <v>0</v>
      </c>
      <c r="J4476" s="0" t="n">
        <f aca="false">VLOOKUP(D4476,Товар!$A$1:$F$61,5)</f>
        <v>500</v>
      </c>
      <c r="K4476" s="5" t="n">
        <f aca="false">IF(F4476="Поступление",TRUE())</f>
        <v>1</v>
      </c>
      <c r="L4476" s="5" t="n">
        <f aca="false">AND(G4476,H4476,I4476,K4476)</f>
        <v>0</v>
      </c>
      <c r="M4476" s="0" t="n">
        <f aca="false">IF(L4476,1,0)</f>
        <v>0</v>
      </c>
      <c r="N4476" s="0" t="n">
        <f aca="false">E4476*J4476*M4476</f>
        <v>0</v>
      </c>
    </row>
    <row r="4477" customFormat="false" ht="14.25" hidden="false" customHeight="false" outlineLevel="0" collapsed="false">
      <c r="A4477" s="0" t="n">
        <v>4476</v>
      </c>
      <c r="B4477" s="3" t="n">
        <v>45153</v>
      </c>
      <c r="C4477" s="4" t="s">
        <v>15</v>
      </c>
      <c r="D4477" s="0" t="n">
        <v>12</v>
      </c>
      <c r="E4477" s="0" t="n">
        <v>200</v>
      </c>
      <c r="F4477" s="0" t="s">
        <v>11</v>
      </c>
      <c r="G4477" s="5" t="n">
        <f aca="false">OR(C4477="M15",C4477="M10")</f>
        <v>1</v>
      </c>
      <c r="H4477" s="5" t="n">
        <f aca="false">AND(D4477&lt;=7,D4477&gt;=4)</f>
        <v>0</v>
      </c>
      <c r="I4477" s="5" t="n">
        <f aca="false">AND(B4477&gt;=$P$1,B4477&lt;=$Q$1)</f>
        <v>0</v>
      </c>
      <c r="J4477" s="0" t="n">
        <f aca="false">VLOOKUP(D4477,Товар!$A$1:$F$61,5)</f>
        <v>250</v>
      </c>
      <c r="K4477" s="5" t="n">
        <f aca="false">IF(F4477="Поступление",TRUE())</f>
        <v>1</v>
      </c>
      <c r="L4477" s="5" t="n">
        <f aca="false">AND(G4477,H4477,I4477,K4477)</f>
        <v>0</v>
      </c>
      <c r="M4477" s="0" t="n">
        <f aca="false">IF(L4477,1,0)</f>
        <v>0</v>
      </c>
      <c r="N4477" s="0" t="n">
        <f aca="false">E4477*J4477*M4477</f>
        <v>0</v>
      </c>
    </row>
    <row r="4478" customFormat="false" ht="14.25" hidden="false" customHeight="false" outlineLevel="0" collapsed="false">
      <c r="A4478" s="0" t="n">
        <v>4477</v>
      </c>
      <c r="B4478" s="3" t="n">
        <v>45153</v>
      </c>
      <c r="C4478" s="4" t="s">
        <v>15</v>
      </c>
      <c r="D4478" s="0" t="n">
        <v>13</v>
      </c>
      <c r="E4478" s="0" t="n">
        <v>200</v>
      </c>
      <c r="F4478" s="0" t="s">
        <v>11</v>
      </c>
      <c r="G4478" s="5" t="n">
        <f aca="false">OR(C4478="M15",C4478="M10")</f>
        <v>1</v>
      </c>
      <c r="H4478" s="5" t="n">
        <f aca="false">AND(D4478&lt;=7,D4478&gt;=4)</f>
        <v>0</v>
      </c>
      <c r="I4478" s="5" t="n">
        <f aca="false">AND(B4478&gt;=$P$1,B4478&lt;=$Q$1)</f>
        <v>0</v>
      </c>
      <c r="J4478" s="0" t="n">
        <f aca="false">VLOOKUP(D4478,Товар!$A$1:$F$61,5)</f>
        <v>500</v>
      </c>
      <c r="K4478" s="5" t="n">
        <f aca="false">IF(F4478="Поступление",TRUE())</f>
        <v>1</v>
      </c>
      <c r="L4478" s="5" t="n">
        <f aca="false">AND(G4478,H4478,I4478,K4478)</f>
        <v>0</v>
      </c>
      <c r="M4478" s="0" t="n">
        <f aca="false">IF(L4478,1,0)</f>
        <v>0</v>
      </c>
      <c r="N4478" s="0" t="n">
        <f aca="false">E4478*J4478*M4478</f>
        <v>0</v>
      </c>
    </row>
    <row r="4479" customFormat="false" ht="14.25" hidden="false" customHeight="false" outlineLevel="0" collapsed="false">
      <c r="A4479" s="0" t="n">
        <v>4478</v>
      </c>
      <c r="B4479" s="3" t="n">
        <v>45153</v>
      </c>
      <c r="C4479" s="4" t="s">
        <v>15</v>
      </c>
      <c r="D4479" s="0" t="n">
        <v>14</v>
      </c>
      <c r="E4479" s="0" t="n">
        <v>200</v>
      </c>
      <c r="F4479" s="0" t="s">
        <v>11</v>
      </c>
      <c r="G4479" s="5" t="n">
        <f aca="false">OR(C4479="M15",C4479="M10")</f>
        <v>1</v>
      </c>
      <c r="H4479" s="5" t="n">
        <f aca="false">AND(D4479&lt;=7,D4479&gt;=4)</f>
        <v>0</v>
      </c>
      <c r="I4479" s="5" t="n">
        <f aca="false">AND(B4479&gt;=$P$1,B4479&lt;=$Q$1)</f>
        <v>0</v>
      </c>
      <c r="J4479" s="0" t="n">
        <f aca="false">VLOOKUP(D4479,Товар!$A$1:$F$61,5)</f>
        <v>300</v>
      </c>
      <c r="K4479" s="5" t="n">
        <f aca="false">IF(F4479="Поступление",TRUE())</f>
        <v>1</v>
      </c>
      <c r="L4479" s="5" t="n">
        <f aca="false">AND(G4479,H4479,I4479,K4479)</f>
        <v>0</v>
      </c>
      <c r="M4479" s="0" t="n">
        <f aca="false">IF(L4479,1,0)</f>
        <v>0</v>
      </c>
      <c r="N4479" s="0" t="n">
        <f aca="false">E4479*J4479*M4479</f>
        <v>0</v>
      </c>
    </row>
    <row r="4480" customFormat="false" ht="14.25" hidden="false" customHeight="false" outlineLevel="0" collapsed="false">
      <c r="A4480" s="0" t="n">
        <v>4479</v>
      </c>
      <c r="B4480" s="3" t="n">
        <v>45153</v>
      </c>
      <c r="C4480" s="4" t="s">
        <v>15</v>
      </c>
      <c r="D4480" s="0" t="n">
        <v>15</v>
      </c>
      <c r="E4480" s="0" t="n">
        <v>200</v>
      </c>
      <c r="F4480" s="0" t="s">
        <v>11</v>
      </c>
      <c r="G4480" s="5" t="n">
        <f aca="false">OR(C4480="M15",C4480="M10")</f>
        <v>1</v>
      </c>
      <c r="H4480" s="5" t="n">
        <f aca="false">AND(D4480&lt;=7,D4480&gt;=4)</f>
        <v>0</v>
      </c>
      <c r="I4480" s="5" t="n">
        <f aca="false">AND(B4480&gt;=$P$1,B4480&lt;=$Q$1)</f>
        <v>0</v>
      </c>
      <c r="J4480" s="0" t="n">
        <f aca="false">VLOOKUP(D4480,Товар!$A$1:$F$61,5)</f>
        <v>250</v>
      </c>
      <c r="K4480" s="5" t="n">
        <f aca="false">IF(F4480="Поступление",TRUE())</f>
        <v>1</v>
      </c>
      <c r="L4480" s="5" t="n">
        <f aca="false">AND(G4480,H4480,I4480,K4480)</f>
        <v>0</v>
      </c>
      <c r="M4480" s="0" t="n">
        <f aca="false">IF(L4480,1,0)</f>
        <v>0</v>
      </c>
      <c r="N4480" s="0" t="n">
        <f aca="false">E4480*J4480*M4480</f>
        <v>0</v>
      </c>
    </row>
    <row r="4481" customFormat="false" ht="14.25" hidden="false" customHeight="false" outlineLevel="0" collapsed="false">
      <c r="A4481" s="0" t="n">
        <v>4480</v>
      </c>
      <c r="B4481" s="3" t="n">
        <v>45153</v>
      </c>
      <c r="C4481" s="4" t="s">
        <v>15</v>
      </c>
      <c r="D4481" s="0" t="n">
        <v>16</v>
      </c>
      <c r="E4481" s="0" t="n">
        <v>200</v>
      </c>
      <c r="F4481" s="0" t="s">
        <v>11</v>
      </c>
      <c r="G4481" s="5" t="n">
        <f aca="false">OR(C4481="M15",C4481="M10")</f>
        <v>1</v>
      </c>
      <c r="H4481" s="5" t="n">
        <f aca="false">AND(D4481&lt;=7,D4481&gt;=4)</f>
        <v>0</v>
      </c>
      <c r="I4481" s="5" t="n">
        <f aca="false">AND(B4481&gt;=$P$1,B4481&lt;=$Q$1)</f>
        <v>0</v>
      </c>
      <c r="J4481" s="0" t="n">
        <f aca="false">VLOOKUP(D4481,Товар!$A$1:$F$61,5)</f>
        <v>1</v>
      </c>
      <c r="K4481" s="5" t="n">
        <f aca="false">IF(F4481="Поступление",TRUE())</f>
        <v>1</v>
      </c>
      <c r="L4481" s="5" t="n">
        <f aca="false">AND(G4481,H4481,I4481,K4481)</f>
        <v>0</v>
      </c>
      <c r="M4481" s="0" t="n">
        <f aca="false">IF(L4481,1,0)</f>
        <v>0</v>
      </c>
      <c r="N4481" s="0" t="n">
        <f aca="false">E4481*J4481*M4481</f>
        <v>0</v>
      </c>
    </row>
    <row r="4482" customFormat="false" ht="14.25" hidden="false" customHeight="false" outlineLevel="0" collapsed="false">
      <c r="A4482" s="0" t="n">
        <v>4481</v>
      </c>
      <c r="B4482" s="3" t="n">
        <v>45153</v>
      </c>
      <c r="C4482" s="4" t="s">
        <v>15</v>
      </c>
      <c r="D4482" s="0" t="n">
        <v>17</v>
      </c>
      <c r="E4482" s="0" t="n">
        <v>200</v>
      </c>
      <c r="F4482" s="0" t="s">
        <v>11</v>
      </c>
      <c r="G4482" s="5" t="n">
        <f aca="false">OR(C4482="M15",C4482="M10")</f>
        <v>1</v>
      </c>
      <c r="H4482" s="5" t="n">
        <f aca="false">AND(D4482&lt;=7,D4482&gt;=4)</f>
        <v>0</v>
      </c>
      <c r="I4482" s="5" t="n">
        <f aca="false">AND(B4482&gt;=$P$1,B4482&lt;=$Q$1)</f>
        <v>0</v>
      </c>
      <c r="J4482" s="0" t="n">
        <f aca="false">VLOOKUP(D4482,Товар!$A$1:$F$61,5)</f>
        <v>150</v>
      </c>
      <c r="K4482" s="5" t="n">
        <f aca="false">IF(F4482="Поступление",TRUE())</f>
        <v>1</v>
      </c>
      <c r="L4482" s="5" t="n">
        <f aca="false">AND(G4482,H4482,I4482,K4482)</f>
        <v>0</v>
      </c>
      <c r="M4482" s="0" t="n">
        <f aca="false">IF(L4482,1,0)</f>
        <v>0</v>
      </c>
      <c r="N4482" s="0" t="n">
        <f aca="false">E4482*J4482*M4482</f>
        <v>0</v>
      </c>
    </row>
    <row r="4483" customFormat="false" ht="14.25" hidden="false" customHeight="false" outlineLevel="0" collapsed="false">
      <c r="A4483" s="0" t="n">
        <v>4482</v>
      </c>
      <c r="B4483" s="3" t="n">
        <v>45153</v>
      </c>
      <c r="C4483" s="4" t="s">
        <v>15</v>
      </c>
      <c r="D4483" s="0" t="n">
        <v>18</v>
      </c>
      <c r="E4483" s="0" t="n">
        <v>200</v>
      </c>
      <c r="F4483" s="0" t="s">
        <v>11</v>
      </c>
      <c r="G4483" s="5" t="n">
        <f aca="false">OR(C4483="M15",C4483="M10")</f>
        <v>1</v>
      </c>
      <c r="H4483" s="5" t="n">
        <f aca="false">AND(D4483&lt;=7,D4483&gt;=4)</f>
        <v>0</v>
      </c>
      <c r="I4483" s="5" t="n">
        <f aca="false">AND(B4483&gt;=$P$1,B4483&lt;=$Q$1)</f>
        <v>0</v>
      </c>
      <c r="J4483" s="0" t="n">
        <f aca="false">VLOOKUP(D4483,Товар!$A$1:$F$61,5)</f>
        <v>150</v>
      </c>
      <c r="K4483" s="5" t="n">
        <f aca="false">IF(F4483="Поступление",TRUE())</f>
        <v>1</v>
      </c>
      <c r="L4483" s="5" t="n">
        <f aca="false">AND(G4483,H4483,I4483,K4483)</f>
        <v>0</v>
      </c>
      <c r="M4483" s="0" t="n">
        <f aca="false">IF(L4483,1,0)</f>
        <v>0</v>
      </c>
      <c r="N4483" s="0" t="n">
        <f aca="false">E4483*J4483*M4483</f>
        <v>0</v>
      </c>
    </row>
    <row r="4484" customFormat="false" ht="14.25" hidden="false" customHeight="false" outlineLevel="0" collapsed="false">
      <c r="A4484" s="0" t="n">
        <v>4483</v>
      </c>
      <c r="B4484" s="3" t="n">
        <v>45153</v>
      </c>
      <c r="C4484" s="4" t="s">
        <v>15</v>
      </c>
      <c r="D4484" s="0" t="n">
        <v>19</v>
      </c>
      <c r="E4484" s="0" t="n">
        <v>200</v>
      </c>
      <c r="F4484" s="0" t="s">
        <v>11</v>
      </c>
      <c r="G4484" s="5" t="n">
        <f aca="false">OR(C4484="M15",C4484="M10")</f>
        <v>1</v>
      </c>
      <c r="H4484" s="5" t="n">
        <f aca="false">AND(D4484&lt;=7,D4484&gt;=4)</f>
        <v>0</v>
      </c>
      <c r="I4484" s="5" t="n">
        <f aca="false">AND(B4484&gt;=$P$1,B4484&lt;=$Q$1)</f>
        <v>0</v>
      </c>
      <c r="J4484" s="0" t="n">
        <f aca="false">VLOOKUP(D4484,Товар!$A$1:$F$61,5)</f>
        <v>700</v>
      </c>
      <c r="K4484" s="5" t="n">
        <f aca="false">IF(F4484="Поступление",TRUE())</f>
        <v>1</v>
      </c>
      <c r="L4484" s="5" t="n">
        <f aca="false">AND(G4484,H4484,I4484,K4484)</f>
        <v>0</v>
      </c>
      <c r="M4484" s="0" t="n">
        <f aca="false">IF(L4484,1,0)</f>
        <v>0</v>
      </c>
      <c r="N4484" s="0" t="n">
        <f aca="false">E4484*J4484*M4484</f>
        <v>0</v>
      </c>
    </row>
    <row r="4485" customFormat="false" ht="14.25" hidden="false" customHeight="false" outlineLevel="0" collapsed="false">
      <c r="A4485" s="0" t="n">
        <v>4484</v>
      </c>
      <c r="B4485" s="3" t="n">
        <v>45153</v>
      </c>
      <c r="C4485" s="4" t="s">
        <v>15</v>
      </c>
      <c r="D4485" s="0" t="n">
        <v>20</v>
      </c>
      <c r="E4485" s="0" t="n">
        <v>200</v>
      </c>
      <c r="F4485" s="0" t="s">
        <v>11</v>
      </c>
      <c r="G4485" s="5" t="n">
        <f aca="false">OR(C4485="M15",C4485="M10")</f>
        <v>1</v>
      </c>
      <c r="H4485" s="5" t="n">
        <f aca="false">AND(D4485&lt;=7,D4485&gt;=4)</f>
        <v>0</v>
      </c>
      <c r="I4485" s="5" t="n">
        <f aca="false">AND(B4485&gt;=$P$1,B4485&lt;=$Q$1)</f>
        <v>0</v>
      </c>
      <c r="J4485" s="0" t="n">
        <f aca="false">VLOOKUP(D4485,Товар!$A$1:$F$61,5)</f>
        <v>500</v>
      </c>
      <c r="K4485" s="5" t="n">
        <f aca="false">IF(F4485="Поступление",TRUE())</f>
        <v>1</v>
      </c>
      <c r="L4485" s="5" t="n">
        <f aca="false">AND(G4485,H4485,I4485,K4485)</f>
        <v>0</v>
      </c>
      <c r="M4485" s="0" t="n">
        <f aca="false">IF(L4485,1,0)</f>
        <v>0</v>
      </c>
      <c r="N4485" s="0" t="n">
        <f aca="false">E4485*J4485*M4485</f>
        <v>0</v>
      </c>
    </row>
    <row r="4486" customFormat="false" ht="14.25" hidden="false" customHeight="false" outlineLevel="0" collapsed="false">
      <c r="A4486" s="0" t="n">
        <v>4485</v>
      </c>
      <c r="B4486" s="3" t="n">
        <v>45153</v>
      </c>
      <c r="C4486" s="4" t="s">
        <v>15</v>
      </c>
      <c r="D4486" s="0" t="n">
        <v>21</v>
      </c>
      <c r="E4486" s="0" t="n">
        <v>200</v>
      </c>
      <c r="F4486" s="0" t="s">
        <v>11</v>
      </c>
      <c r="G4486" s="5" t="n">
        <f aca="false">OR(C4486="M15",C4486="M10")</f>
        <v>1</v>
      </c>
      <c r="H4486" s="5" t="n">
        <f aca="false">AND(D4486&lt;=7,D4486&gt;=4)</f>
        <v>0</v>
      </c>
      <c r="I4486" s="5" t="n">
        <f aca="false">AND(B4486&gt;=$P$1,B4486&lt;=$Q$1)</f>
        <v>0</v>
      </c>
      <c r="J4486" s="0" t="n">
        <f aca="false">VLOOKUP(D4486,Товар!$A$1:$F$61,5)</f>
        <v>500</v>
      </c>
      <c r="K4486" s="5" t="n">
        <f aca="false">IF(F4486="Поступление",TRUE())</f>
        <v>1</v>
      </c>
      <c r="L4486" s="5" t="n">
        <f aca="false">AND(G4486,H4486,I4486,K4486)</f>
        <v>0</v>
      </c>
      <c r="M4486" s="0" t="n">
        <f aca="false">IF(L4486,1,0)</f>
        <v>0</v>
      </c>
      <c r="N4486" s="0" t="n">
        <f aca="false">E4486*J4486*M4486</f>
        <v>0</v>
      </c>
    </row>
    <row r="4487" customFormat="false" ht="14.25" hidden="false" customHeight="false" outlineLevel="0" collapsed="false">
      <c r="A4487" s="0" t="n">
        <v>4486</v>
      </c>
      <c r="B4487" s="3" t="n">
        <v>45153</v>
      </c>
      <c r="C4487" s="4" t="s">
        <v>15</v>
      </c>
      <c r="D4487" s="0" t="n">
        <v>22</v>
      </c>
      <c r="E4487" s="0" t="n">
        <v>200</v>
      </c>
      <c r="F4487" s="0" t="s">
        <v>11</v>
      </c>
      <c r="G4487" s="5" t="n">
        <f aca="false">OR(C4487="M15",C4487="M10")</f>
        <v>1</v>
      </c>
      <c r="H4487" s="5" t="n">
        <f aca="false">AND(D4487&lt;=7,D4487&gt;=4)</f>
        <v>0</v>
      </c>
      <c r="I4487" s="5" t="n">
        <f aca="false">AND(B4487&gt;=$P$1,B4487&lt;=$Q$1)</f>
        <v>0</v>
      </c>
      <c r="J4487" s="0" t="n">
        <f aca="false">VLOOKUP(D4487,Товар!$A$1:$F$61,5)</f>
        <v>600</v>
      </c>
      <c r="K4487" s="5" t="n">
        <f aca="false">IF(F4487="Поступление",TRUE())</f>
        <v>1</v>
      </c>
      <c r="L4487" s="5" t="n">
        <f aca="false">AND(G4487,H4487,I4487,K4487)</f>
        <v>0</v>
      </c>
      <c r="M4487" s="0" t="n">
        <f aca="false">IF(L4487,1,0)</f>
        <v>0</v>
      </c>
      <c r="N4487" s="0" t="n">
        <f aca="false">E4487*J4487*M4487</f>
        <v>0</v>
      </c>
    </row>
    <row r="4488" customFormat="false" ht="14.25" hidden="false" customHeight="false" outlineLevel="0" collapsed="false">
      <c r="A4488" s="0" t="n">
        <v>4487</v>
      </c>
      <c r="B4488" s="3" t="n">
        <v>45153</v>
      </c>
      <c r="C4488" s="4" t="s">
        <v>15</v>
      </c>
      <c r="D4488" s="0" t="n">
        <v>23</v>
      </c>
      <c r="E4488" s="0" t="n">
        <v>200</v>
      </c>
      <c r="F4488" s="0" t="s">
        <v>11</v>
      </c>
      <c r="G4488" s="5" t="n">
        <f aca="false">OR(C4488="M15",C4488="M10")</f>
        <v>1</v>
      </c>
      <c r="H4488" s="5" t="n">
        <f aca="false">AND(D4488&lt;=7,D4488&gt;=4)</f>
        <v>0</v>
      </c>
      <c r="I4488" s="5" t="n">
        <f aca="false">AND(B4488&gt;=$P$1,B4488&lt;=$Q$1)</f>
        <v>0</v>
      </c>
      <c r="J4488" s="0" t="n">
        <f aca="false">VLOOKUP(D4488,Товар!$A$1:$F$61,5)</f>
        <v>1000</v>
      </c>
      <c r="K4488" s="5" t="n">
        <f aca="false">IF(F4488="Поступление",TRUE())</f>
        <v>1</v>
      </c>
      <c r="L4488" s="5" t="n">
        <f aca="false">AND(G4488,H4488,I4488,K4488)</f>
        <v>0</v>
      </c>
      <c r="M4488" s="0" t="n">
        <f aca="false">IF(L4488,1,0)</f>
        <v>0</v>
      </c>
      <c r="N4488" s="0" t="n">
        <f aca="false">E4488*J4488*M4488</f>
        <v>0</v>
      </c>
    </row>
    <row r="4489" customFormat="false" ht="14.25" hidden="false" customHeight="false" outlineLevel="0" collapsed="false">
      <c r="A4489" s="0" t="n">
        <v>4488</v>
      </c>
      <c r="B4489" s="3" t="n">
        <v>45153</v>
      </c>
      <c r="C4489" s="4" t="s">
        <v>15</v>
      </c>
      <c r="D4489" s="0" t="n">
        <v>24</v>
      </c>
      <c r="E4489" s="0" t="n">
        <v>200</v>
      </c>
      <c r="F4489" s="0" t="s">
        <v>11</v>
      </c>
      <c r="G4489" s="5" t="n">
        <f aca="false">OR(C4489="M15",C4489="M10")</f>
        <v>1</v>
      </c>
      <c r="H4489" s="5" t="n">
        <f aca="false">AND(D4489&lt;=7,D4489&gt;=4)</f>
        <v>0</v>
      </c>
      <c r="I4489" s="5" t="n">
        <f aca="false">AND(B4489&gt;=$P$1,B4489&lt;=$Q$1)</f>
        <v>0</v>
      </c>
      <c r="J4489" s="0" t="n">
        <f aca="false">VLOOKUP(D4489,Товар!$A$1:$F$61,5)</f>
        <v>200</v>
      </c>
      <c r="K4489" s="5" t="n">
        <f aca="false">IF(F4489="Поступление",TRUE())</f>
        <v>1</v>
      </c>
      <c r="L4489" s="5" t="n">
        <f aca="false">AND(G4489,H4489,I4489,K4489)</f>
        <v>0</v>
      </c>
      <c r="M4489" s="0" t="n">
        <f aca="false">IF(L4489,1,0)</f>
        <v>0</v>
      </c>
      <c r="N4489" s="0" t="n">
        <f aca="false">E4489*J4489*M4489</f>
        <v>0</v>
      </c>
    </row>
    <row r="4490" customFormat="false" ht="14.25" hidden="false" customHeight="false" outlineLevel="0" collapsed="false">
      <c r="A4490" s="0" t="n">
        <v>4489</v>
      </c>
      <c r="B4490" s="3" t="n">
        <v>45153</v>
      </c>
      <c r="C4490" s="4" t="s">
        <v>15</v>
      </c>
      <c r="D4490" s="0" t="n">
        <v>25</v>
      </c>
      <c r="E4490" s="0" t="n">
        <v>200</v>
      </c>
      <c r="F4490" s="0" t="s">
        <v>11</v>
      </c>
      <c r="G4490" s="5" t="n">
        <f aca="false">OR(C4490="M15",C4490="M10")</f>
        <v>1</v>
      </c>
      <c r="H4490" s="5" t="n">
        <f aca="false">AND(D4490&lt;=7,D4490&gt;=4)</f>
        <v>0</v>
      </c>
      <c r="I4490" s="5" t="n">
        <f aca="false">AND(B4490&gt;=$P$1,B4490&lt;=$Q$1)</f>
        <v>0</v>
      </c>
      <c r="J4490" s="0" t="n">
        <f aca="false">VLOOKUP(D4490,Товар!$A$1:$F$61,5)</f>
        <v>250</v>
      </c>
      <c r="K4490" s="5" t="n">
        <f aca="false">IF(F4490="Поступление",TRUE())</f>
        <v>1</v>
      </c>
      <c r="L4490" s="5" t="n">
        <f aca="false">AND(G4490,H4490,I4490,K4490)</f>
        <v>0</v>
      </c>
      <c r="M4490" s="0" t="n">
        <f aca="false">IF(L4490,1,0)</f>
        <v>0</v>
      </c>
      <c r="N4490" s="0" t="n">
        <f aca="false">E4490*J4490*M4490</f>
        <v>0</v>
      </c>
    </row>
    <row r="4491" customFormat="false" ht="14.25" hidden="false" customHeight="false" outlineLevel="0" collapsed="false">
      <c r="A4491" s="0" t="n">
        <v>4490</v>
      </c>
      <c r="B4491" s="3" t="n">
        <v>45153</v>
      </c>
      <c r="C4491" s="4" t="s">
        <v>15</v>
      </c>
      <c r="D4491" s="0" t="n">
        <v>26</v>
      </c>
      <c r="E4491" s="0" t="n">
        <v>200</v>
      </c>
      <c r="F4491" s="0" t="s">
        <v>11</v>
      </c>
      <c r="G4491" s="5" t="n">
        <f aca="false">OR(C4491="M15",C4491="M10")</f>
        <v>1</v>
      </c>
      <c r="H4491" s="5" t="n">
        <f aca="false">AND(D4491&lt;=7,D4491&gt;=4)</f>
        <v>0</v>
      </c>
      <c r="I4491" s="5" t="n">
        <f aca="false">AND(B4491&gt;=$P$1,B4491&lt;=$Q$1)</f>
        <v>0</v>
      </c>
      <c r="J4491" s="0" t="n">
        <f aca="false">VLOOKUP(D4491,Товар!$A$1:$F$61,5)</f>
        <v>300</v>
      </c>
      <c r="K4491" s="5" t="n">
        <f aca="false">IF(F4491="Поступление",TRUE())</f>
        <v>1</v>
      </c>
      <c r="L4491" s="5" t="n">
        <f aca="false">AND(G4491,H4491,I4491,K4491)</f>
        <v>0</v>
      </c>
      <c r="M4491" s="0" t="n">
        <f aca="false">IF(L4491,1,0)</f>
        <v>0</v>
      </c>
      <c r="N4491" s="0" t="n">
        <f aca="false">E4491*J4491*M4491</f>
        <v>0</v>
      </c>
    </row>
    <row r="4492" customFormat="false" ht="14.25" hidden="false" customHeight="false" outlineLevel="0" collapsed="false">
      <c r="A4492" s="0" t="n">
        <v>4491</v>
      </c>
      <c r="B4492" s="3" t="n">
        <v>45153</v>
      </c>
      <c r="C4492" s="4" t="s">
        <v>15</v>
      </c>
      <c r="D4492" s="0" t="n">
        <v>27</v>
      </c>
      <c r="E4492" s="0" t="n">
        <v>200</v>
      </c>
      <c r="F4492" s="0" t="s">
        <v>11</v>
      </c>
      <c r="G4492" s="5" t="n">
        <f aca="false">OR(C4492="M15",C4492="M10")</f>
        <v>1</v>
      </c>
      <c r="H4492" s="5" t="n">
        <f aca="false">AND(D4492&lt;=7,D4492&gt;=4)</f>
        <v>0</v>
      </c>
      <c r="I4492" s="5" t="n">
        <f aca="false">AND(B4492&gt;=$P$1,B4492&lt;=$Q$1)</f>
        <v>0</v>
      </c>
      <c r="J4492" s="0" t="n">
        <f aca="false">VLOOKUP(D4492,Товар!$A$1:$F$61,5)</f>
        <v>100</v>
      </c>
      <c r="K4492" s="5" t="n">
        <f aca="false">IF(F4492="Поступление",TRUE())</f>
        <v>1</v>
      </c>
      <c r="L4492" s="5" t="n">
        <f aca="false">AND(G4492,H4492,I4492,K4492)</f>
        <v>0</v>
      </c>
      <c r="M4492" s="0" t="n">
        <f aca="false">IF(L4492,1,0)</f>
        <v>0</v>
      </c>
      <c r="N4492" s="0" t="n">
        <f aca="false">E4492*J4492*M4492</f>
        <v>0</v>
      </c>
    </row>
    <row r="4493" customFormat="false" ht="14.25" hidden="false" customHeight="false" outlineLevel="0" collapsed="false">
      <c r="A4493" s="0" t="n">
        <v>4492</v>
      </c>
      <c r="B4493" s="3" t="n">
        <v>45153</v>
      </c>
      <c r="C4493" s="4" t="s">
        <v>15</v>
      </c>
      <c r="D4493" s="0" t="n">
        <v>28</v>
      </c>
      <c r="E4493" s="0" t="n">
        <v>200</v>
      </c>
      <c r="F4493" s="0" t="s">
        <v>11</v>
      </c>
      <c r="G4493" s="5" t="n">
        <f aca="false">OR(C4493="M15",C4493="M10")</f>
        <v>1</v>
      </c>
      <c r="H4493" s="5" t="n">
        <f aca="false">AND(D4493&lt;=7,D4493&gt;=4)</f>
        <v>0</v>
      </c>
      <c r="I4493" s="5" t="n">
        <f aca="false">AND(B4493&gt;=$P$1,B4493&lt;=$Q$1)</f>
        <v>0</v>
      </c>
      <c r="J4493" s="0" t="n">
        <f aca="false">VLOOKUP(D4493,Товар!$A$1:$F$61,5)</f>
        <v>250</v>
      </c>
      <c r="K4493" s="5" t="n">
        <f aca="false">IF(F4493="Поступление",TRUE())</f>
        <v>1</v>
      </c>
      <c r="L4493" s="5" t="n">
        <f aca="false">AND(G4493,H4493,I4493,K4493)</f>
        <v>0</v>
      </c>
      <c r="M4493" s="0" t="n">
        <f aca="false">IF(L4493,1,0)</f>
        <v>0</v>
      </c>
      <c r="N4493" s="0" t="n">
        <f aca="false">E4493*J4493*M4493</f>
        <v>0</v>
      </c>
    </row>
    <row r="4494" customFormat="false" ht="14.25" hidden="false" customHeight="false" outlineLevel="0" collapsed="false">
      <c r="A4494" s="0" t="n">
        <v>4493</v>
      </c>
      <c r="B4494" s="3" t="n">
        <v>45153</v>
      </c>
      <c r="C4494" s="4" t="s">
        <v>15</v>
      </c>
      <c r="D4494" s="0" t="n">
        <v>29</v>
      </c>
      <c r="E4494" s="0" t="n">
        <v>200</v>
      </c>
      <c r="F4494" s="0" t="s">
        <v>11</v>
      </c>
      <c r="G4494" s="5" t="n">
        <f aca="false">OR(C4494="M15",C4494="M10")</f>
        <v>1</v>
      </c>
      <c r="H4494" s="5" t="n">
        <f aca="false">AND(D4494&lt;=7,D4494&gt;=4)</f>
        <v>0</v>
      </c>
      <c r="I4494" s="5" t="n">
        <f aca="false">AND(B4494&gt;=$P$1,B4494&lt;=$Q$1)</f>
        <v>0</v>
      </c>
      <c r="J4494" s="0" t="n">
        <f aca="false">VLOOKUP(D4494,Товар!$A$1:$F$61,5)</f>
        <v>250</v>
      </c>
      <c r="K4494" s="5" t="n">
        <f aca="false">IF(F4494="Поступление",TRUE())</f>
        <v>1</v>
      </c>
      <c r="L4494" s="5" t="n">
        <f aca="false">AND(G4494,H4494,I4494,K4494)</f>
        <v>0</v>
      </c>
      <c r="M4494" s="0" t="n">
        <f aca="false">IF(L4494,1,0)</f>
        <v>0</v>
      </c>
      <c r="N4494" s="0" t="n">
        <f aca="false">E4494*J4494*M4494</f>
        <v>0</v>
      </c>
    </row>
    <row r="4495" customFormat="false" ht="14.25" hidden="false" customHeight="false" outlineLevel="0" collapsed="false">
      <c r="A4495" s="0" t="n">
        <v>4494</v>
      </c>
      <c r="B4495" s="3" t="n">
        <v>45153</v>
      </c>
      <c r="C4495" s="4" t="s">
        <v>15</v>
      </c>
      <c r="D4495" s="0" t="n">
        <v>30</v>
      </c>
      <c r="E4495" s="0" t="n">
        <v>200</v>
      </c>
      <c r="F4495" s="0" t="s">
        <v>11</v>
      </c>
      <c r="G4495" s="5" t="n">
        <f aca="false">OR(C4495="M15",C4495="M10")</f>
        <v>1</v>
      </c>
      <c r="H4495" s="5" t="n">
        <f aca="false">AND(D4495&lt;=7,D4495&gt;=4)</f>
        <v>0</v>
      </c>
      <c r="I4495" s="5" t="n">
        <f aca="false">AND(B4495&gt;=$P$1,B4495&lt;=$Q$1)</f>
        <v>0</v>
      </c>
      <c r="J4495" s="0" t="n">
        <f aca="false">VLOOKUP(D4495,Товар!$A$1:$F$61,5)</f>
        <v>100</v>
      </c>
      <c r="K4495" s="5" t="n">
        <f aca="false">IF(F4495="Поступление",TRUE())</f>
        <v>1</v>
      </c>
      <c r="L4495" s="5" t="n">
        <f aca="false">AND(G4495,H4495,I4495,K4495)</f>
        <v>0</v>
      </c>
      <c r="M4495" s="0" t="n">
        <f aca="false">IF(L4495,1,0)</f>
        <v>0</v>
      </c>
      <c r="N4495" s="0" t="n">
        <f aca="false">E4495*J4495*M4495</f>
        <v>0</v>
      </c>
    </row>
    <row r="4496" customFormat="false" ht="14.25" hidden="false" customHeight="false" outlineLevel="0" collapsed="false">
      <c r="A4496" s="0" t="n">
        <v>4495</v>
      </c>
      <c r="B4496" s="3" t="n">
        <v>45153</v>
      </c>
      <c r="C4496" s="4" t="s">
        <v>15</v>
      </c>
      <c r="D4496" s="0" t="n">
        <v>31</v>
      </c>
      <c r="E4496" s="0" t="n">
        <v>200</v>
      </c>
      <c r="F4496" s="0" t="s">
        <v>11</v>
      </c>
      <c r="G4496" s="5" t="n">
        <f aca="false">OR(C4496="M15",C4496="M10")</f>
        <v>1</v>
      </c>
      <c r="H4496" s="5" t="n">
        <f aca="false">AND(D4496&lt;=7,D4496&gt;=4)</f>
        <v>0</v>
      </c>
      <c r="I4496" s="5" t="n">
        <f aca="false">AND(B4496&gt;=$P$1,B4496&lt;=$Q$1)</f>
        <v>0</v>
      </c>
      <c r="J4496" s="0" t="n">
        <f aca="false">VLOOKUP(D4496,Товар!$A$1:$F$61,5)</f>
        <v>80</v>
      </c>
      <c r="K4496" s="5" t="n">
        <f aca="false">IF(F4496="Поступление",TRUE())</f>
        <v>1</v>
      </c>
      <c r="L4496" s="5" t="n">
        <f aca="false">AND(G4496,H4496,I4496,K4496)</f>
        <v>0</v>
      </c>
      <c r="M4496" s="0" t="n">
        <f aca="false">IF(L4496,1,0)</f>
        <v>0</v>
      </c>
      <c r="N4496" s="0" t="n">
        <f aca="false">E4496*J4496*M4496</f>
        <v>0</v>
      </c>
    </row>
    <row r="4497" customFormat="false" ht="14.25" hidden="false" customHeight="false" outlineLevel="0" collapsed="false">
      <c r="A4497" s="0" t="n">
        <v>4496</v>
      </c>
      <c r="B4497" s="3" t="n">
        <v>45153</v>
      </c>
      <c r="C4497" s="4" t="s">
        <v>15</v>
      </c>
      <c r="D4497" s="0" t="n">
        <v>32</v>
      </c>
      <c r="E4497" s="0" t="n">
        <v>200</v>
      </c>
      <c r="F4497" s="0" t="s">
        <v>11</v>
      </c>
      <c r="G4497" s="5" t="n">
        <f aca="false">OR(C4497="M15",C4497="M10")</f>
        <v>1</v>
      </c>
      <c r="H4497" s="5" t="n">
        <f aca="false">AND(D4497&lt;=7,D4497&gt;=4)</f>
        <v>0</v>
      </c>
      <c r="I4497" s="5" t="n">
        <f aca="false">AND(B4497&gt;=$P$1,B4497&lt;=$Q$1)</f>
        <v>0</v>
      </c>
      <c r="J4497" s="0" t="n">
        <f aca="false">VLOOKUP(D4497,Товар!$A$1:$F$61,5)</f>
        <v>100</v>
      </c>
      <c r="K4497" s="5" t="n">
        <f aca="false">IF(F4497="Поступление",TRUE())</f>
        <v>1</v>
      </c>
      <c r="L4497" s="5" t="n">
        <f aca="false">AND(G4497,H4497,I4497,K4497)</f>
        <v>0</v>
      </c>
      <c r="M4497" s="0" t="n">
        <f aca="false">IF(L4497,1,0)</f>
        <v>0</v>
      </c>
      <c r="N4497" s="0" t="n">
        <f aca="false">E4497*J4497*M4497</f>
        <v>0</v>
      </c>
    </row>
    <row r="4498" customFormat="false" ht="14.25" hidden="false" customHeight="false" outlineLevel="0" collapsed="false">
      <c r="A4498" s="0" t="n">
        <v>4497</v>
      </c>
      <c r="B4498" s="3" t="n">
        <v>45153</v>
      </c>
      <c r="C4498" s="4" t="s">
        <v>15</v>
      </c>
      <c r="D4498" s="0" t="n">
        <v>33</v>
      </c>
      <c r="E4498" s="0" t="n">
        <v>200</v>
      </c>
      <c r="F4498" s="0" t="s">
        <v>11</v>
      </c>
      <c r="G4498" s="5" t="n">
        <f aca="false">OR(C4498="M15",C4498="M10")</f>
        <v>1</v>
      </c>
      <c r="H4498" s="5" t="n">
        <f aca="false">AND(D4498&lt;=7,D4498&gt;=4)</f>
        <v>0</v>
      </c>
      <c r="I4498" s="5" t="n">
        <f aca="false">AND(B4498&gt;=$P$1,B4498&lt;=$Q$1)</f>
        <v>0</v>
      </c>
      <c r="J4498" s="0" t="n">
        <f aca="false">VLOOKUP(D4498,Товар!$A$1:$F$61,5)</f>
        <v>100</v>
      </c>
      <c r="K4498" s="5" t="n">
        <f aca="false">IF(F4498="Поступление",TRUE())</f>
        <v>1</v>
      </c>
      <c r="L4498" s="5" t="n">
        <f aca="false">AND(G4498,H4498,I4498,K4498)</f>
        <v>0</v>
      </c>
      <c r="M4498" s="0" t="n">
        <f aca="false">IF(L4498,1,0)</f>
        <v>0</v>
      </c>
      <c r="N4498" s="0" t="n">
        <f aca="false">E4498*J4498*M4498</f>
        <v>0</v>
      </c>
    </row>
    <row r="4499" customFormat="false" ht="14.25" hidden="false" customHeight="false" outlineLevel="0" collapsed="false">
      <c r="A4499" s="0" t="n">
        <v>4498</v>
      </c>
      <c r="B4499" s="3" t="n">
        <v>45153</v>
      </c>
      <c r="C4499" s="4" t="s">
        <v>15</v>
      </c>
      <c r="D4499" s="0" t="n">
        <v>34</v>
      </c>
      <c r="E4499" s="0" t="n">
        <v>200</v>
      </c>
      <c r="F4499" s="0" t="s">
        <v>11</v>
      </c>
      <c r="G4499" s="5" t="n">
        <f aca="false">OR(C4499="M15",C4499="M10")</f>
        <v>1</v>
      </c>
      <c r="H4499" s="5" t="n">
        <f aca="false">AND(D4499&lt;=7,D4499&gt;=4)</f>
        <v>0</v>
      </c>
      <c r="I4499" s="5" t="n">
        <f aca="false">AND(B4499&gt;=$P$1,B4499&lt;=$Q$1)</f>
        <v>0</v>
      </c>
      <c r="J4499" s="0" t="n">
        <f aca="false">VLOOKUP(D4499,Товар!$A$1:$F$61,5)</f>
        <v>200</v>
      </c>
      <c r="K4499" s="5" t="n">
        <f aca="false">IF(F4499="Поступление",TRUE())</f>
        <v>1</v>
      </c>
      <c r="L4499" s="5" t="n">
        <f aca="false">AND(G4499,H4499,I4499,K4499)</f>
        <v>0</v>
      </c>
      <c r="M4499" s="0" t="n">
        <f aca="false">IF(L4499,1,0)</f>
        <v>0</v>
      </c>
      <c r="N4499" s="0" t="n">
        <f aca="false">E4499*J4499*M4499</f>
        <v>0</v>
      </c>
    </row>
    <row r="4500" customFormat="false" ht="14.25" hidden="false" customHeight="false" outlineLevel="0" collapsed="false">
      <c r="A4500" s="0" t="n">
        <v>4499</v>
      </c>
      <c r="B4500" s="3" t="n">
        <v>45153</v>
      </c>
      <c r="C4500" s="4" t="s">
        <v>15</v>
      </c>
      <c r="D4500" s="0" t="n">
        <v>35</v>
      </c>
      <c r="E4500" s="0" t="n">
        <v>200</v>
      </c>
      <c r="F4500" s="0" t="s">
        <v>11</v>
      </c>
      <c r="G4500" s="5" t="n">
        <f aca="false">OR(C4500="M15",C4500="M10")</f>
        <v>1</v>
      </c>
      <c r="H4500" s="5" t="n">
        <f aca="false">AND(D4500&lt;=7,D4500&gt;=4)</f>
        <v>0</v>
      </c>
      <c r="I4500" s="5" t="n">
        <f aca="false">AND(B4500&gt;=$P$1,B4500&lt;=$Q$1)</f>
        <v>0</v>
      </c>
      <c r="J4500" s="0" t="n">
        <f aca="false">VLOOKUP(D4500,Товар!$A$1:$F$61,5)</f>
        <v>300</v>
      </c>
      <c r="K4500" s="5" t="n">
        <f aca="false">IF(F4500="Поступление",TRUE())</f>
        <v>1</v>
      </c>
      <c r="L4500" s="5" t="n">
        <f aca="false">AND(G4500,H4500,I4500,K4500)</f>
        <v>0</v>
      </c>
      <c r="M4500" s="0" t="n">
        <f aca="false">IF(L4500,1,0)</f>
        <v>0</v>
      </c>
      <c r="N4500" s="0" t="n">
        <f aca="false">E4500*J4500*M4500</f>
        <v>0</v>
      </c>
    </row>
    <row r="4501" customFormat="false" ht="14.25" hidden="false" customHeight="false" outlineLevel="0" collapsed="false">
      <c r="A4501" s="0" t="n">
        <v>4500</v>
      </c>
      <c r="B4501" s="3" t="n">
        <v>45153</v>
      </c>
      <c r="C4501" s="4" t="s">
        <v>15</v>
      </c>
      <c r="D4501" s="0" t="n">
        <v>36</v>
      </c>
      <c r="E4501" s="0" t="n">
        <v>200</v>
      </c>
      <c r="F4501" s="0" t="s">
        <v>11</v>
      </c>
      <c r="G4501" s="5" t="n">
        <f aca="false">OR(C4501="M15",C4501="M10")</f>
        <v>1</v>
      </c>
      <c r="H4501" s="5" t="n">
        <f aca="false">AND(D4501&lt;=7,D4501&gt;=4)</f>
        <v>0</v>
      </c>
      <c r="I4501" s="5" t="n">
        <f aca="false">AND(B4501&gt;=$P$1,B4501&lt;=$Q$1)</f>
        <v>0</v>
      </c>
      <c r="J4501" s="0" t="n">
        <f aca="false">VLOOKUP(D4501,Товар!$A$1:$F$61,5)</f>
        <v>400</v>
      </c>
      <c r="K4501" s="5" t="n">
        <f aca="false">IF(F4501="Поступление",TRUE())</f>
        <v>1</v>
      </c>
      <c r="L4501" s="5" t="n">
        <f aca="false">AND(G4501,H4501,I4501,K4501)</f>
        <v>0</v>
      </c>
      <c r="M4501" s="0" t="n">
        <f aca="false">IF(L4501,1,0)</f>
        <v>0</v>
      </c>
      <c r="N4501" s="0" t="n">
        <f aca="false">E4501*J4501*M4501</f>
        <v>0</v>
      </c>
    </row>
    <row r="4502" customFormat="false" ht="14.25" hidden="false" customHeight="false" outlineLevel="0" collapsed="false">
      <c r="A4502" s="0" t="n">
        <v>4501</v>
      </c>
      <c r="B4502" s="3" t="n">
        <v>45153</v>
      </c>
      <c r="C4502" s="4" t="s">
        <v>16</v>
      </c>
      <c r="D4502" s="0" t="n">
        <v>1</v>
      </c>
      <c r="E4502" s="0" t="n">
        <v>200</v>
      </c>
      <c r="F4502" s="0" t="s">
        <v>11</v>
      </c>
      <c r="G4502" s="5" t="n">
        <f aca="false">OR(C4502="M15",C4502="M10")</f>
        <v>0</v>
      </c>
      <c r="H4502" s="5" t="n">
        <f aca="false">AND(D4502&lt;=7,D4502&gt;=4)</f>
        <v>0</v>
      </c>
      <c r="I4502" s="5" t="n">
        <f aca="false">AND(B4502&gt;=$P$1,B4502&lt;=$Q$1)</f>
        <v>0</v>
      </c>
      <c r="J4502" s="0" t="n">
        <f aca="false">VLOOKUP(D4502,Товар!$A$1:$F$61,5)</f>
        <v>250</v>
      </c>
      <c r="K4502" s="5" t="n">
        <f aca="false">IF(F4502="Поступление",TRUE())</f>
        <v>1</v>
      </c>
      <c r="L4502" s="5" t="n">
        <f aca="false">AND(G4502,H4502,I4502,K4502)</f>
        <v>0</v>
      </c>
      <c r="M4502" s="0" t="n">
        <f aca="false">IF(L4502,1,0)</f>
        <v>0</v>
      </c>
      <c r="N4502" s="0" t="n">
        <f aca="false">E4502*J4502*M4502</f>
        <v>0</v>
      </c>
    </row>
    <row r="4503" customFormat="false" ht="14.25" hidden="false" customHeight="false" outlineLevel="0" collapsed="false">
      <c r="A4503" s="0" t="n">
        <v>4502</v>
      </c>
      <c r="B4503" s="3" t="n">
        <v>45153</v>
      </c>
      <c r="C4503" s="4" t="s">
        <v>16</v>
      </c>
      <c r="D4503" s="0" t="n">
        <v>2</v>
      </c>
      <c r="E4503" s="0" t="n">
        <v>200</v>
      </c>
      <c r="F4503" s="0" t="s">
        <v>11</v>
      </c>
      <c r="G4503" s="5" t="n">
        <f aca="false">OR(C4503="M15",C4503="M10")</f>
        <v>0</v>
      </c>
      <c r="H4503" s="5" t="n">
        <f aca="false">AND(D4503&lt;=7,D4503&gt;=4)</f>
        <v>0</v>
      </c>
      <c r="I4503" s="5" t="n">
        <f aca="false">AND(B4503&gt;=$P$1,B4503&lt;=$Q$1)</f>
        <v>0</v>
      </c>
      <c r="J4503" s="0" t="n">
        <f aca="false">VLOOKUP(D4503,Товар!$A$1:$F$61,5)</f>
        <v>1</v>
      </c>
      <c r="K4503" s="5" t="n">
        <f aca="false">IF(F4503="Поступление",TRUE())</f>
        <v>1</v>
      </c>
      <c r="L4503" s="5" t="n">
        <f aca="false">AND(G4503,H4503,I4503,K4503)</f>
        <v>0</v>
      </c>
      <c r="M4503" s="0" t="n">
        <f aca="false">IF(L4503,1,0)</f>
        <v>0</v>
      </c>
      <c r="N4503" s="0" t="n">
        <f aca="false">E4503*J4503*M4503</f>
        <v>0</v>
      </c>
    </row>
    <row r="4504" customFormat="false" ht="14.25" hidden="false" customHeight="false" outlineLevel="0" collapsed="false">
      <c r="A4504" s="0" t="n">
        <v>4503</v>
      </c>
      <c r="B4504" s="3" t="n">
        <v>45153</v>
      </c>
      <c r="C4504" s="4" t="s">
        <v>16</v>
      </c>
      <c r="D4504" s="0" t="n">
        <v>3</v>
      </c>
      <c r="E4504" s="0" t="n">
        <v>200</v>
      </c>
      <c r="F4504" s="0" t="s">
        <v>11</v>
      </c>
      <c r="G4504" s="5" t="n">
        <f aca="false">OR(C4504="M15",C4504="M10")</f>
        <v>0</v>
      </c>
      <c r="H4504" s="5" t="n">
        <f aca="false">AND(D4504&lt;=7,D4504&gt;=4)</f>
        <v>0</v>
      </c>
      <c r="I4504" s="5" t="n">
        <f aca="false">AND(B4504&gt;=$P$1,B4504&lt;=$Q$1)</f>
        <v>0</v>
      </c>
      <c r="J4504" s="0" t="n">
        <f aca="false">VLOOKUP(D4504,Товар!$A$1:$F$61,5)</f>
        <v>6</v>
      </c>
      <c r="K4504" s="5" t="n">
        <f aca="false">IF(F4504="Поступление",TRUE())</f>
        <v>1</v>
      </c>
      <c r="L4504" s="5" t="n">
        <f aca="false">AND(G4504,H4504,I4504,K4504)</f>
        <v>0</v>
      </c>
      <c r="M4504" s="0" t="n">
        <f aca="false">IF(L4504,1,0)</f>
        <v>0</v>
      </c>
      <c r="N4504" s="0" t="n">
        <f aca="false">E4504*J4504*M4504</f>
        <v>0</v>
      </c>
    </row>
    <row r="4505" customFormat="false" ht="14.25" hidden="false" customHeight="false" outlineLevel="0" collapsed="false">
      <c r="A4505" s="0" t="n">
        <v>4504</v>
      </c>
      <c r="B4505" s="3" t="n">
        <v>45153</v>
      </c>
      <c r="C4505" s="4" t="s">
        <v>16</v>
      </c>
      <c r="D4505" s="0" t="n">
        <v>4</v>
      </c>
      <c r="E4505" s="0" t="n">
        <v>200</v>
      </c>
      <c r="F4505" s="0" t="s">
        <v>11</v>
      </c>
      <c r="G4505" s="5" t="n">
        <f aca="false">OR(C4505="M15",C4505="M10")</f>
        <v>0</v>
      </c>
      <c r="H4505" s="5" t="n">
        <f aca="false">AND(D4505&lt;=7,D4505&gt;=4)</f>
        <v>1</v>
      </c>
      <c r="I4505" s="5" t="n">
        <f aca="false">AND(B4505&gt;=$P$1,B4505&lt;=$Q$1)</f>
        <v>0</v>
      </c>
      <c r="J4505" s="0" t="n">
        <f aca="false">VLOOKUP(D4505,Товар!$A$1:$F$61,5)</f>
        <v>250</v>
      </c>
      <c r="K4505" s="5" t="n">
        <f aca="false">IF(F4505="Поступление",TRUE())</f>
        <v>1</v>
      </c>
      <c r="L4505" s="5" t="n">
        <f aca="false">AND(G4505,H4505,I4505,K4505)</f>
        <v>0</v>
      </c>
      <c r="M4505" s="0" t="n">
        <f aca="false">IF(L4505,1,0)</f>
        <v>0</v>
      </c>
      <c r="N4505" s="0" t="n">
        <f aca="false">E4505*J4505*M4505</f>
        <v>0</v>
      </c>
    </row>
    <row r="4506" customFormat="false" ht="14.25" hidden="false" customHeight="false" outlineLevel="0" collapsed="false">
      <c r="A4506" s="0" t="n">
        <v>4505</v>
      </c>
      <c r="B4506" s="3" t="n">
        <v>45153</v>
      </c>
      <c r="C4506" s="4" t="s">
        <v>16</v>
      </c>
      <c r="D4506" s="0" t="n">
        <v>5</v>
      </c>
      <c r="E4506" s="0" t="n">
        <v>200</v>
      </c>
      <c r="F4506" s="0" t="s">
        <v>11</v>
      </c>
      <c r="G4506" s="5" t="n">
        <f aca="false">OR(C4506="M15",C4506="M10")</f>
        <v>0</v>
      </c>
      <c r="H4506" s="5" t="n">
        <f aca="false">AND(D4506&lt;=7,D4506&gt;=4)</f>
        <v>1</v>
      </c>
      <c r="I4506" s="5" t="n">
        <f aca="false">AND(B4506&gt;=$P$1,B4506&lt;=$Q$1)</f>
        <v>0</v>
      </c>
      <c r="J4506" s="0" t="n">
        <f aca="false">VLOOKUP(D4506,Товар!$A$1:$F$61,5)</f>
        <v>800</v>
      </c>
      <c r="K4506" s="5" t="n">
        <f aca="false">IF(F4506="Поступление",TRUE())</f>
        <v>1</v>
      </c>
      <c r="L4506" s="5" t="n">
        <f aca="false">AND(G4506,H4506,I4506,K4506)</f>
        <v>0</v>
      </c>
      <c r="M4506" s="0" t="n">
        <f aca="false">IF(L4506,1,0)</f>
        <v>0</v>
      </c>
      <c r="N4506" s="0" t="n">
        <f aca="false">E4506*J4506*M4506</f>
        <v>0</v>
      </c>
    </row>
    <row r="4507" customFormat="false" ht="14.25" hidden="false" customHeight="false" outlineLevel="0" collapsed="false">
      <c r="A4507" s="0" t="n">
        <v>4506</v>
      </c>
      <c r="B4507" s="3" t="n">
        <v>45153</v>
      </c>
      <c r="C4507" s="4" t="s">
        <v>16</v>
      </c>
      <c r="D4507" s="0" t="n">
        <v>6</v>
      </c>
      <c r="E4507" s="0" t="n">
        <v>200</v>
      </c>
      <c r="F4507" s="0" t="s">
        <v>11</v>
      </c>
      <c r="G4507" s="5" t="n">
        <f aca="false">OR(C4507="M15",C4507="M10")</f>
        <v>0</v>
      </c>
      <c r="H4507" s="5" t="n">
        <f aca="false">AND(D4507&lt;=7,D4507&gt;=4)</f>
        <v>1</v>
      </c>
      <c r="I4507" s="5" t="n">
        <f aca="false">AND(B4507&gt;=$P$1,B4507&lt;=$Q$1)</f>
        <v>0</v>
      </c>
      <c r="J4507" s="0" t="n">
        <f aca="false">VLOOKUP(D4507,Товар!$A$1:$F$61,5)</f>
        <v>500</v>
      </c>
      <c r="K4507" s="5" t="n">
        <f aca="false">IF(F4507="Поступление",TRUE())</f>
        <v>1</v>
      </c>
      <c r="L4507" s="5" t="n">
        <f aca="false">AND(G4507,H4507,I4507,K4507)</f>
        <v>0</v>
      </c>
      <c r="M4507" s="0" t="n">
        <f aca="false">IF(L4507,1,0)</f>
        <v>0</v>
      </c>
      <c r="N4507" s="0" t="n">
        <f aca="false">E4507*J4507*M4507</f>
        <v>0</v>
      </c>
    </row>
    <row r="4508" customFormat="false" ht="14.25" hidden="false" customHeight="false" outlineLevel="0" collapsed="false">
      <c r="A4508" s="0" t="n">
        <v>4507</v>
      </c>
      <c r="B4508" s="3" t="n">
        <v>45153</v>
      </c>
      <c r="C4508" s="4" t="s">
        <v>16</v>
      </c>
      <c r="D4508" s="0" t="n">
        <v>7</v>
      </c>
      <c r="E4508" s="0" t="n">
        <v>200</v>
      </c>
      <c r="F4508" s="0" t="s">
        <v>11</v>
      </c>
      <c r="G4508" s="5" t="n">
        <f aca="false">OR(C4508="M15",C4508="M10")</f>
        <v>0</v>
      </c>
      <c r="H4508" s="5" t="n">
        <f aca="false">AND(D4508&lt;=7,D4508&gt;=4)</f>
        <v>1</v>
      </c>
      <c r="I4508" s="5" t="n">
        <f aca="false">AND(B4508&gt;=$P$1,B4508&lt;=$Q$1)</f>
        <v>0</v>
      </c>
      <c r="J4508" s="0" t="n">
        <f aca="false">VLOOKUP(D4508,Товар!$A$1:$F$61,5)</f>
        <v>1000</v>
      </c>
      <c r="K4508" s="5" t="n">
        <f aca="false">IF(F4508="Поступление",TRUE())</f>
        <v>1</v>
      </c>
      <c r="L4508" s="5" t="n">
        <f aca="false">AND(G4508,H4508,I4508,K4508)</f>
        <v>0</v>
      </c>
      <c r="M4508" s="0" t="n">
        <f aca="false">IF(L4508,1,0)</f>
        <v>0</v>
      </c>
      <c r="N4508" s="0" t="n">
        <f aca="false">E4508*J4508*M4508</f>
        <v>0</v>
      </c>
    </row>
    <row r="4509" customFormat="false" ht="14.25" hidden="false" customHeight="false" outlineLevel="0" collapsed="false">
      <c r="A4509" s="0" t="n">
        <v>4508</v>
      </c>
      <c r="B4509" s="3" t="n">
        <v>45153</v>
      </c>
      <c r="C4509" s="4" t="s">
        <v>16</v>
      </c>
      <c r="D4509" s="0" t="n">
        <v>8</v>
      </c>
      <c r="E4509" s="0" t="n">
        <v>200</v>
      </c>
      <c r="F4509" s="0" t="s">
        <v>11</v>
      </c>
      <c r="G4509" s="5" t="n">
        <f aca="false">OR(C4509="M15",C4509="M10")</f>
        <v>0</v>
      </c>
      <c r="H4509" s="5" t="n">
        <f aca="false">AND(D4509&lt;=7,D4509&gt;=4)</f>
        <v>0</v>
      </c>
      <c r="I4509" s="5" t="n">
        <f aca="false">AND(B4509&gt;=$P$1,B4509&lt;=$Q$1)</f>
        <v>0</v>
      </c>
      <c r="J4509" s="0" t="n">
        <f aca="false">VLOOKUP(D4509,Товар!$A$1:$F$61,5)</f>
        <v>250</v>
      </c>
      <c r="K4509" s="5" t="n">
        <f aca="false">IF(F4509="Поступление",TRUE())</f>
        <v>1</v>
      </c>
      <c r="L4509" s="5" t="n">
        <f aca="false">AND(G4509,H4509,I4509,K4509)</f>
        <v>0</v>
      </c>
      <c r="M4509" s="0" t="n">
        <f aca="false">IF(L4509,1,0)</f>
        <v>0</v>
      </c>
      <c r="N4509" s="0" t="n">
        <f aca="false">E4509*J4509*M4509</f>
        <v>0</v>
      </c>
    </row>
    <row r="4510" customFormat="false" ht="14.25" hidden="false" customHeight="false" outlineLevel="0" collapsed="false">
      <c r="A4510" s="0" t="n">
        <v>4509</v>
      </c>
      <c r="B4510" s="3" t="n">
        <v>45153</v>
      </c>
      <c r="C4510" s="4" t="s">
        <v>16</v>
      </c>
      <c r="D4510" s="0" t="n">
        <v>9</v>
      </c>
      <c r="E4510" s="0" t="n">
        <v>200</v>
      </c>
      <c r="F4510" s="0" t="s">
        <v>11</v>
      </c>
      <c r="G4510" s="5" t="n">
        <f aca="false">OR(C4510="M15",C4510="M10")</f>
        <v>0</v>
      </c>
      <c r="H4510" s="5" t="n">
        <f aca="false">AND(D4510&lt;=7,D4510&gt;=4)</f>
        <v>0</v>
      </c>
      <c r="I4510" s="5" t="n">
        <f aca="false">AND(B4510&gt;=$P$1,B4510&lt;=$Q$1)</f>
        <v>0</v>
      </c>
      <c r="J4510" s="0" t="n">
        <f aca="false">VLOOKUP(D4510,Товар!$A$1:$F$61,5)</f>
        <v>500</v>
      </c>
      <c r="K4510" s="5" t="n">
        <f aca="false">IF(F4510="Поступление",TRUE())</f>
        <v>1</v>
      </c>
      <c r="L4510" s="5" t="n">
        <f aca="false">AND(G4510,H4510,I4510,K4510)</f>
        <v>0</v>
      </c>
      <c r="M4510" s="0" t="n">
        <f aca="false">IF(L4510,1,0)</f>
        <v>0</v>
      </c>
      <c r="N4510" s="0" t="n">
        <f aca="false">E4510*J4510*M4510</f>
        <v>0</v>
      </c>
    </row>
    <row r="4511" customFormat="false" ht="14.25" hidden="false" customHeight="false" outlineLevel="0" collapsed="false">
      <c r="A4511" s="0" t="n">
        <v>4510</v>
      </c>
      <c r="B4511" s="3" t="n">
        <v>45153</v>
      </c>
      <c r="C4511" s="4" t="s">
        <v>16</v>
      </c>
      <c r="D4511" s="0" t="n">
        <v>10</v>
      </c>
      <c r="E4511" s="0" t="n">
        <v>200</v>
      </c>
      <c r="F4511" s="0" t="s">
        <v>11</v>
      </c>
      <c r="G4511" s="5" t="n">
        <f aca="false">OR(C4511="M15",C4511="M10")</f>
        <v>0</v>
      </c>
      <c r="H4511" s="5" t="n">
        <f aca="false">AND(D4511&lt;=7,D4511&gt;=4)</f>
        <v>0</v>
      </c>
      <c r="I4511" s="5" t="n">
        <f aca="false">AND(B4511&gt;=$P$1,B4511&lt;=$Q$1)</f>
        <v>0</v>
      </c>
      <c r="J4511" s="0" t="n">
        <f aca="false">VLOOKUP(D4511,Товар!$A$1:$F$61,5)</f>
        <v>1000</v>
      </c>
      <c r="K4511" s="5" t="n">
        <f aca="false">IF(F4511="Поступление",TRUE())</f>
        <v>1</v>
      </c>
      <c r="L4511" s="5" t="n">
        <f aca="false">AND(G4511,H4511,I4511,K4511)</f>
        <v>0</v>
      </c>
      <c r="M4511" s="0" t="n">
        <f aca="false">IF(L4511,1,0)</f>
        <v>0</v>
      </c>
      <c r="N4511" s="0" t="n">
        <f aca="false">E4511*J4511*M4511</f>
        <v>0</v>
      </c>
    </row>
    <row r="4512" customFormat="false" ht="14.25" hidden="false" customHeight="false" outlineLevel="0" collapsed="false">
      <c r="A4512" s="0" t="n">
        <v>4511</v>
      </c>
      <c r="B4512" s="3" t="n">
        <v>45153</v>
      </c>
      <c r="C4512" s="4" t="s">
        <v>16</v>
      </c>
      <c r="D4512" s="0" t="n">
        <v>11</v>
      </c>
      <c r="E4512" s="0" t="n">
        <v>200</v>
      </c>
      <c r="F4512" s="0" t="s">
        <v>11</v>
      </c>
      <c r="G4512" s="5" t="n">
        <f aca="false">OR(C4512="M15",C4512="M10")</f>
        <v>0</v>
      </c>
      <c r="H4512" s="5" t="n">
        <f aca="false">AND(D4512&lt;=7,D4512&gt;=4)</f>
        <v>0</v>
      </c>
      <c r="I4512" s="5" t="n">
        <f aca="false">AND(B4512&gt;=$P$1,B4512&lt;=$Q$1)</f>
        <v>0</v>
      </c>
      <c r="J4512" s="0" t="n">
        <f aca="false">VLOOKUP(D4512,Товар!$A$1:$F$61,5)</f>
        <v>500</v>
      </c>
      <c r="K4512" s="5" t="n">
        <f aca="false">IF(F4512="Поступление",TRUE())</f>
        <v>1</v>
      </c>
      <c r="L4512" s="5" t="n">
        <f aca="false">AND(G4512,H4512,I4512,K4512)</f>
        <v>0</v>
      </c>
      <c r="M4512" s="0" t="n">
        <f aca="false">IF(L4512,1,0)</f>
        <v>0</v>
      </c>
      <c r="N4512" s="0" t="n">
        <f aca="false">E4512*J4512*M4512</f>
        <v>0</v>
      </c>
    </row>
    <row r="4513" customFormat="false" ht="14.25" hidden="false" customHeight="false" outlineLevel="0" collapsed="false">
      <c r="A4513" s="0" t="n">
        <v>4512</v>
      </c>
      <c r="B4513" s="3" t="n">
        <v>45153</v>
      </c>
      <c r="C4513" s="4" t="s">
        <v>16</v>
      </c>
      <c r="D4513" s="0" t="n">
        <v>12</v>
      </c>
      <c r="E4513" s="0" t="n">
        <v>200</v>
      </c>
      <c r="F4513" s="0" t="s">
        <v>11</v>
      </c>
      <c r="G4513" s="5" t="n">
        <f aca="false">OR(C4513="M15",C4513="M10")</f>
        <v>0</v>
      </c>
      <c r="H4513" s="5" t="n">
        <f aca="false">AND(D4513&lt;=7,D4513&gt;=4)</f>
        <v>0</v>
      </c>
      <c r="I4513" s="5" t="n">
        <f aca="false">AND(B4513&gt;=$P$1,B4513&lt;=$Q$1)</f>
        <v>0</v>
      </c>
      <c r="J4513" s="0" t="n">
        <f aca="false">VLOOKUP(D4513,Товар!$A$1:$F$61,5)</f>
        <v>250</v>
      </c>
      <c r="K4513" s="5" t="n">
        <f aca="false">IF(F4513="Поступление",TRUE())</f>
        <v>1</v>
      </c>
      <c r="L4513" s="5" t="n">
        <f aca="false">AND(G4513,H4513,I4513,K4513)</f>
        <v>0</v>
      </c>
      <c r="M4513" s="0" t="n">
        <f aca="false">IF(L4513,1,0)</f>
        <v>0</v>
      </c>
      <c r="N4513" s="0" t="n">
        <f aca="false">E4513*J4513*M4513</f>
        <v>0</v>
      </c>
    </row>
    <row r="4514" customFormat="false" ht="14.25" hidden="false" customHeight="false" outlineLevel="0" collapsed="false">
      <c r="A4514" s="0" t="n">
        <v>4513</v>
      </c>
      <c r="B4514" s="3" t="n">
        <v>45153</v>
      </c>
      <c r="C4514" s="4" t="s">
        <v>16</v>
      </c>
      <c r="D4514" s="0" t="n">
        <v>13</v>
      </c>
      <c r="E4514" s="0" t="n">
        <v>200</v>
      </c>
      <c r="F4514" s="0" t="s">
        <v>11</v>
      </c>
      <c r="G4514" s="5" t="n">
        <f aca="false">OR(C4514="M15",C4514="M10")</f>
        <v>0</v>
      </c>
      <c r="H4514" s="5" t="n">
        <f aca="false">AND(D4514&lt;=7,D4514&gt;=4)</f>
        <v>0</v>
      </c>
      <c r="I4514" s="5" t="n">
        <f aca="false">AND(B4514&gt;=$P$1,B4514&lt;=$Q$1)</f>
        <v>0</v>
      </c>
      <c r="J4514" s="0" t="n">
        <f aca="false">VLOOKUP(D4514,Товар!$A$1:$F$61,5)</f>
        <v>500</v>
      </c>
      <c r="K4514" s="5" t="n">
        <f aca="false">IF(F4514="Поступление",TRUE())</f>
        <v>1</v>
      </c>
      <c r="L4514" s="5" t="n">
        <f aca="false">AND(G4514,H4514,I4514,K4514)</f>
        <v>0</v>
      </c>
      <c r="M4514" s="0" t="n">
        <f aca="false">IF(L4514,1,0)</f>
        <v>0</v>
      </c>
      <c r="N4514" s="0" t="n">
        <f aca="false">E4514*J4514*M4514</f>
        <v>0</v>
      </c>
    </row>
    <row r="4515" customFormat="false" ht="14.25" hidden="false" customHeight="false" outlineLevel="0" collapsed="false">
      <c r="A4515" s="0" t="n">
        <v>4514</v>
      </c>
      <c r="B4515" s="3" t="n">
        <v>45153</v>
      </c>
      <c r="C4515" s="4" t="s">
        <v>16</v>
      </c>
      <c r="D4515" s="0" t="n">
        <v>14</v>
      </c>
      <c r="E4515" s="0" t="n">
        <v>200</v>
      </c>
      <c r="F4515" s="0" t="s">
        <v>11</v>
      </c>
      <c r="G4515" s="5" t="n">
        <f aca="false">OR(C4515="M15",C4515="M10")</f>
        <v>0</v>
      </c>
      <c r="H4515" s="5" t="n">
        <f aca="false">AND(D4515&lt;=7,D4515&gt;=4)</f>
        <v>0</v>
      </c>
      <c r="I4515" s="5" t="n">
        <f aca="false">AND(B4515&gt;=$P$1,B4515&lt;=$Q$1)</f>
        <v>0</v>
      </c>
      <c r="J4515" s="0" t="n">
        <f aca="false">VLOOKUP(D4515,Товар!$A$1:$F$61,5)</f>
        <v>300</v>
      </c>
      <c r="K4515" s="5" t="n">
        <f aca="false">IF(F4515="Поступление",TRUE())</f>
        <v>1</v>
      </c>
      <c r="L4515" s="5" t="n">
        <f aca="false">AND(G4515,H4515,I4515,K4515)</f>
        <v>0</v>
      </c>
      <c r="M4515" s="0" t="n">
        <f aca="false">IF(L4515,1,0)</f>
        <v>0</v>
      </c>
      <c r="N4515" s="0" t="n">
        <f aca="false">E4515*J4515*M4515</f>
        <v>0</v>
      </c>
    </row>
    <row r="4516" customFormat="false" ht="14.25" hidden="false" customHeight="false" outlineLevel="0" collapsed="false">
      <c r="A4516" s="0" t="n">
        <v>4515</v>
      </c>
      <c r="B4516" s="3" t="n">
        <v>45153</v>
      </c>
      <c r="C4516" s="4" t="s">
        <v>16</v>
      </c>
      <c r="D4516" s="0" t="n">
        <v>15</v>
      </c>
      <c r="E4516" s="0" t="n">
        <v>200</v>
      </c>
      <c r="F4516" s="0" t="s">
        <v>11</v>
      </c>
      <c r="G4516" s="5" t="n">
        <f aca="false">OR(C4516="M15",C4516="M10")</f>
        <v>0</v>
      </c>
      <c r="H4516" s="5" t="n">
        <f aca="false">AND(D4516&lt;=7,D4516&gt;=4)</f>
        <v>0</v>
      </c>
      <c r="I4516" s="5" t="n">
        <f aca="false">AND(B4516&gt;=$P$1,B4516&lt;=$Q$1)</f>
        <v>0</v>
      </c>
      <c r="J4516" s="0" t="n">
        <f aca="false">VLOOKUP(D4516,Товар!$A$1:$F$61,5)</f>
        <v>250</v>
      </c>
      <c r="K4516" s="5" t="n">
        <f aca="false">IF(F4516="Поступление",TRUE())</f>
        <v>1</v>
      </c>
      <c r="L4516" s="5" t="n">
        <f aca="false">AND(G4516,H4516,I4516,K4516)</f>
        <v>0</v>
      </c>
      <c r="M4516" s="0" t="n">
        <f aca="false">IF(L4516,1,0)</f>
        <v>0</v>
      </c>
      <c r="N4516" s="0" t="n">
        <f aca="false">E4516*J4516*M4516</f>
        <v>0</v>
      </c>
    </row>
    <row r="4517" customFormat="false" ht="14.25" hidden="false" customHeight="false" outlineLevel="0" collapsed="false">
      <c r="A4517" s="0" t="n">
        <v>4516</v>
      </c>
      <c r="B4517" s="3" t="n">
        <v>45153</v>
      </c>
      <c r="C4517" s="4" t="s">
        <v>16</v>
      </c>
      <c r="D4517" s="0" t="n">
        <v>16</v>
      </c>
      <c r="E4517" s="0" t="n">
        <v>200</v>
      </c>
      <c r="F4517" s="0" t="s">
        <v>11</v>
      </c>
      <c r="G4517" s="5" t="n">
        <f aca="false">OR(C4517="M15",C4517="M10")</f>
        <v>0</v>
      </c>
      <c r="H4517" s="5" t="n">
        <f aca="false">AND(D4517&lt;=7,D4517&gt;=4)</f>
        <v>0</v>
      </c>
      <c r="I4517" s="5" t="n">
        <f aca="false">AND(B4517&gt;=$P$1,B4517&lt;=$Q$1)</f>
        <v>0</v>
      </c>
      <c r="J4517" s="0" t="n">
        <f aca="false">VLOOKUP(D4517,Товар!$A$1:$F$61,5)</f>
        <v>1</v>
      </c>
      <c r="K4517" s="5" t="n">
        <f aca="false">IF(F4517="Поступление",TRUE())</f>
        <v>1</v>
      </c>
      <c r="L4517" s="5" t="n">
        <f aca="false">AND(G4517,H4517,I4517,K4517)</f>
        <v>0</v>
      </c>
      <c r="M4517" s="0" t="n">
        <f aca="false">IF(L4517,1,0)</f>
        <v>0</v>
      </c>
      <c r="N4517" s="0" t="n">
        <f aca="false">E4517*J4517*M4517</f>
        <v>0</v>
      </c>
    </row>
    <row r="4518" customFormat="false" ht="14.25" hidden="false" customHeight="false" outlineLevel="0" collapsed="false">
      <c r="A4518" s="0" t="n">
        <v>4517</v>
      </c>
      <c r="B4518" s="3" t="n">
        <v>45153</v>
      </c>
      <c r="C4518" s="4" t="s">
        <v>16</v>
      </c>
      <c r="D4518" s="0" t="n">
        <v>17</v>
      </c>
      <c r="E4518" s="0" t="n">
        <v>200</v>
      </c>
      <c r="F4518" s="0" t="s">
        <v>11</v>
      </c>
      <c r="G4518" s="5" t="n">
        <f aca="false">OR(C4518="M15",C4518="M10")</f>
        <v>0</v>
      </c>
      <c r="H4518" s="5" t="n">
        <f aca="false">AND(D4518&lt;=7,D4518&gt;=4)</f>
        <v>0</v>
      </c>
      <c r="I4518" s="5" t="n">
        <f aca="false">AND(B4518&gt;=$P$1,B4518&lt;=$Q$1)</f>
        <v>0</v>
      </c>
      <c r="J4518" s="0" t="n">
        <f aca="false">VLOOKUP(D4518,Товар!$A$1:$F$61,5)</f>
        <v>150</v>
      </c>
      <c r="K4518" s="5" t="n">
        <f aca="false">IF(F4518="Поступление",TRUE())</f>
        <v>1</v>
      </c>
      <c r="L4518" s="5" t="n">
        <f aca="false">AND(G4518,H4518,I4518,K4518)</f>
        <v>0</v>
      </c>
      <c r="M4518" s="0" t="n">
        <f aca="false">IF(L4518,1,0)</f>
        <v>0</v>
      </c>
      <c r="N4518" s="0" t="n">
        <f aca="false">E4518*J4518*M4518</f>
        <v>0</v>
      </c>
    </row>
    <row r="4519" customFormat="false" ht="14.25" hidden="false" customHeight="false" outlineLevel="0" collapsed="false">
      <c r="A4519" s="0" t="n">
        <v>4518</v>
      </c>
      <c r="B4519" s="3" t="n">
        <v>45153</v>
      </c>
      <c r="C4519" s="4" t="s">
        <v>16</v>
      </c>
      <c r="D4519" s="0" t="n">
        <v>18</v>
      </c>
      <c r="E4519" s="0" t="n">
        <v>200</v>
      </c>
      <c r="F4519" s="0" t="s">
        <v>11</v>
      </c>
      <c r="G4519" s="5" t="n">
        <f aca="false">OR(C4519="M15",C4519="M10")</f>
        <v>0</v>
      </c>
      <c r="H4519" s="5" t="n">
        <f aca="false">AND(D4519&lt;=7,D4519&gt;=4)</f>
        <v>0</v>
      </c>
      <c r="I4519" s="5" t="n">
        <f aca="false">AND(B4519&gt;=$P$1,B4519&lt;=$Q$1)</f>
        <v>0</v>
      </c>
      <c r="J4519" s="0" t="n">
        <f aca="false">VLOOKUP(D4519,Товар!$A$1:$F$61,5)</f>
        <v>150</v>
      </c>
      <c r="K4519" s="5" t="n">
        <f aca="false">IF(F4519="Поступление",TRUE())</f>
        <v>1</v>
      </c>
      <c r="L4519" s="5" t="n">
        <f aca="false">AND(G4519,H4519,I4519,K4519)</f>
        <v>0</v>
      </c>
      <c r="M4519" s="0" t="n">
        <f aca="false">IF(L4519,1,0)</f>
        <v>0</v>
      </c>
      <c r="N4519" s="0" t="n">
        <f aca="false">E4519*J4519*M4519</f>
        <v>0</v>
      </c>
    </row>
    <row r="4520" customFormat="false" ht="14.25" hidden="false" customHeight="false" outlineLevel="0" collapsed="false">
      <c r="A4520" s="0" t="n">
        <v>4519</v>
      </c>
      <c r="B4520" s="3" t="n">
        <v>45153</v>
      </c>
      <c r="C4520" s="4" t="s">
        <v>16</v>
      </c>
      <c r="D4520" s="0" t="n">
        <v>19</v>
      </c>
      <c r="E4520" s="0" t="n">
        <v>200</v>
      </c>
      <c r="F4520" s="0" t="s">
        <v>11</v>
      </c>
      <c r="G4520" s="5" t="n">
        <f aca="false">OR(C4520="M15",C4520="M10")</f>
        <v>0</v>
      </c>
      <c r="H4520" s="5" t="n">
        <f aca="false">AND(D4520&lt;=7,D4520&gt;=4)</f>
        <v>0</v>
      </c>
      <c r="I4520" s="5" t="n">
        <f aca="false">AND(B4520&gt;=$P$1,B4520&lt;=$Q$1)</f>
        <v>0</v>
      </c>
      <c r="J4520" s="0" t="n">
        <f aca="false">VLOOKUP(D4520,Товар!$A$1:$F$61,5)</f>
        <v>700</v>
      </c>
      <c r="K4520" s="5" t="n">
        <f aca="false">IF(F4520="Поступление",TRUE())</f>
        <v>1</v>
      </c>
      <c r="L4520" s="5" t="n">
        <f aca="false">AND(G4520,H4520,I4520,K4520)</f>
        <v>0</v>
      </c>
      <c r="M4520" s="0" t="n">
        <f aca="false">IF(L4520,1,0)</f>
        <v>0</v>
      </c>
      <c r="N4520" s="0" t="n">
        <f aca="false">E4520*J4520*M4520</f>
        <v>0</v>
      </c>
    </row>
    <row r="4521" customFormat="false" ht="14.25" hidden="false" customHeight="false" outlineLevel="0" collapsed="false">
      <c r="A4521" s="0" t="n">
        <v>4520</v>
      </c>
      <c r="B4521" s="3" t="n">
        <v>45153</v>
      </c>
      <c r="C4521" s="4" t="s">
        <v>16</v>
      </c>
      <c r="D4521" s="0" t="n">
        <v>20</v>
      </c>
      <c r="E4521" s="0" t="n">
        <v>200</v>
      </c>
      <c r="F4521" s="0" t="s">
        <v>11</v>
      </c>
      <c r="G4521" s="5" t="n">
        <f aca="false">OR(C4521="M15",C4521="M10")</f>
        <v>0</v>
      </c>
      <c r="H4521" s="5" t="n">
        <f aca="false">AND(D4521&lt;=7,D4521&gt;=4)</f>
        <v>0</v>
      </c>
      <c r="I4521" s="5" t="n">
        <f aca="false">AND(B4521&gt;=$P$1,B4521&lt;=$Q$1)</f>
        <v>0</v>
      </c>
      <c r="J4521" s="0" t="n">
        <f aca="false">VLOOKUP(D4521,Товар!$A$1:$F$61,5)</f>
        <v>500</v>
      </c>
      <c r="K4521" s="5" t="n">
        <f aca="false">IF(F4521="Поступление",TRUE())</f>
        <v>1</v>
      </c>
      <c r="L4521" s="5" t="n">
        <f aca="false">AND(G4521,H4521,I4521,K4521)</f>
        <v>0</v>
      </c>
      <c r="M4521" s="0" t="n">
        <f aca="false">IF(L4521,1,0)</f>
        <v>0</v>
      </c>
      <c r="N4521" s="0" t="n">
        <f aca="false">E4521*J4521*M4521</f>
        <v>0</v>
      </c>
    </row>
    <row r="4522" customFormat="false" ht="14.25" hidden="false" customHeight="false" outlineLevel="0" collapsed="false">
      <c r="A4522" s="0" t="n">
        <v>4521</v>
      </c>
      <c r="B4522" s="3" t="n">
        <v>45153</v>
      </c>
      <c r="C4522" s="4" t="s">
        <v>16</v>
      </c>
      <c r="D4522" s="0" t="n">
        <v>21</v>
      </c>
      <c r="E4522" s="0" t="n">
        <v>200</v>
      </c>
      <c r="F4522" s="0" t="s">
        <v>11</v>
      </c>
      <c r="G4522" s="5" t="n">
        <f aca="false">OR(C4522="M15",C4522="M10")</f>
        <v>0</v>
      </c>
      <c r="H4522" s="5" t="n">
        <f aca="false">AND(D4522&lt;=7,D4522&gt;=4)</f>
        <v>0</v>
      </c>
      <c r="I4522" s="5" t="n">
        <f aca="false">AND(B4522&gt;=$P$1,B4522&lt;=$Q$1)</f>
        <v>0</v>
      </c>
      <c r="J4522" s="0" t="n">
        <f aca="false">VLOOKUP(D4522,Товар!$A$1:$F$61,5)</f>
        <v>500</v>
      </c>
      <c r="K4522" s="5" t="n">
        <f aca="false">IF(F4522="Поступление",TRUE())</f>
        <v>1</v>
      </c>
      <c r="L4522" s="5" t="n">
        <f aca="false">AND(G4522,H4522,I4522,K4522)</f>
        <v>0</v>
      </c>
      <c r="M4522" s="0" t="n">
        <f aca="false">IF(L4522,1,0)</f>
        <v>0</v>
      </c>
      <c r="N4522" s="0" t="n">
        <f aca="false">E4522*J4522*M4522</f>
        <v>0</v>
      </c>
    </row>
    <row r="4523" customFormat="false" ht="14.25" hidden="false" customHeight="false" outlineLevel="0" collapsed="false">
      <c r="A4523" s="0" t="n">
        <v>4522</v>
      </c>
      <c r="B4523" s="3" t="n">
        <v>45153</v>
      </c>
      <c r="C4523" s="4" t="s">
        <v>16</v>
      </c>
      <c r="D4523" s="0" t="n">
        <v>22</v>
      </c>
      <c r="E4523" s="0" t="n">
        <v>200</v>
      </c>
      <c r="F4523" s="0" t="s">
        <v>11</v>
      </c>
      <c r="G4523" s="5" t="n">
        <f aca="false">OR(C4523="M15",C4523="M10")</f>
        <v>0</v>
      </c>
      <c r="H4523" s="5" t="n">
        <f aca="false">AND(D4523&lt;=7,D4523&gt;=4)</f>
        <v>0</v>
      </c>
      <c r="I4523" s="5" t="n">
        <f aca="false">AND(B4523&gt;=$P$1,B4523&lt;=$Q$1)</f>
        <v>0</v>
      </c>
      <c r="J4523" s="0" t="n">
        <f aca="false">VLOOKUP(D4523,Товар!$A$1:$F$61,5)</f>
        <v>600</v>
      </c>
      <c r="K4523" s="5" t="n">
        <f aca="false">IF(F4523="Поступление",TRUE())</f>
        <v>1</v>
      </c>
      <c r="L4523" s="5" t="n">
        <f aca="false">AND(G4523,H4523,I4523,K4523)</f>
        <v>0</v>
      </c>
      <c r="M4523" s="0" t="n">
        <f aca="false">IF(L4523,1,0)</f>
        <v>0</v>
      </c>
      <c r="N4523" s="0" t="n">
        <f aca="false">E4523*J4523*M4523</f>
        <v>0</v>
      </c>
    </row>
    <row r="4524" customFormat="false" ht="14.25" hidden="false" customHeight="false" outlineLevel="0" collapsed="false">
      <c r="A4524" s="0" t="n">
        <v>4523</v>
      </c>
      <c r="B4524" s="3" t="n">
        <v>45153</v>
      </c>
      <c r="C4524" s="4" t="s">
        <v>16</v>
      </c>
      <c r="D4524" s="0" t="n">
        <v>23</v>
      </c>
      <c r="E4524" s="0" t="n">
        <v>200</v>
      </c>
      <c r="F4524" s="0" t="s">
        <v>11</v>
      </c>
      <c r="G4524" s="5" t="n">
        <f aca="false">OR(C4524="M15",C4524="M10")</f>
        <v>0</v>
      </c>
      <c r="H4524" s="5" t="n">
        <f aca="false">AND(D4524&lt;=7,D4524&gt;=4)</f>
        <v>0</v>
      </c>
      <c r="I4524" s="5" t="n">
        <f aca="false">AND(B4524&gt;=$P$1,B4524&lt;=$Q$1)</f>
        <v>0</v>
      </c>
      <c r="J4524" s="0" t="n">
        <f aca="false">VLOOKUP(D4524,Товар!$A$1:$F$61,5)</f>
        <v>1000</v>
      </c>
      <c r="K4524" s="5" t="n">
        <f aca="false">IF(F4524="Поступление",TRUE())</f>
        <v>1</v>
      </c>
      <c r="L4524" s="5" t="n">
        <f aca="false">AND(G4524,H4524,I4524,K4524)</f>
        <v>0</v>
      </c>
      <c r="M4524" s="0" t="n">
        <f aca="false">IF(L4524,1,0)</f>
        <v>0</v>
      </c>
      <c r="N4524" s="0" t="n">
        <f aca="false">E4524*J4524*M4524</f>
        <v>0</v>
      </c>
    </row>
    <row r="4525" customFormat="false" ht="14.25" hidden="false" customHeight="false" outlineLevel="0" collapsed="false">
      <c r="A4525" s="0" t="n">
        <v>4524</v>
      </c>
      <c r="B4525" s="3" t="n">
        <v>45153</v>
      </c>
      <c r="C4525" s="4" t="s">
        <v>16</v>
      </c>
      <c r="D4525" s="0" t="n">
        <v>24</v>
      </c>
      <c r="E4525" s="0" t="n">
        <v>200</v>
      </c>
      <c r="F4525" s="0" t="s">
        <v>11</v>
      </c>
      <c r="G4525" s="5" t="n">
        <f aca="false">OR(C4525="M15",C4525="M10")</f>
        <v>0</v>
      </c>
      <c r="H4525" s="5" t="n">
        <f aca="false">AND(D4525&lt;=7,D4525&gt;=4)</f>
        <v>0</v>
      </c>
      <c r="I4525" s="5" t="n">
        <f aca="false">AND(B4525&gt;=$P$1,B4525&lt;=$Q$1)</f>
        <v>0</v>
      </c>
      <c r="J4525" s="0" t="n">
        <f aca="false">VLOOKUP(D4525,Товар!$A$1:$F$61,5)</f>
        <v>200</v>
      </c>
      <c r="K4525" s="5" t="n">
        <f aca="false">IF(F4525="Поступление",TRUE())</f>
        <v>1</v>
      </c>
      <c r="L4525" s="5" t="n">
        <f aca="false">AND(G4525,H4525,I4525,K4525)</f>
        <v>0</v>
      </c>
      <c r="M4525" s="0" t="n">
        <f aca="false">IF(L4525,1,0)</f>
        <v>0</v>
      </c>
      <c r="N4525" s="0" t="n">
        <f aca="false">E4525*J4525*M4525</f>
        <v>0</v>
      </c>
    </row>
    <row r="4526" customFormat="false" ht="14.25" hidden="false" customHeight="false" outlineLevel="0" collapsed="false">
      <c r="A4526" s="0" t="n">
        <v>4525</v>
      </c>
      <c r="B4526" s="3" t="n">
        <v>45153</v>
      </c>
      <c r="C4526" s="4" t="s">
        <v>16</v>
      </c>
      <c r="D4526" s="0" t="n">
        <v>25</v>
      </c>
      <c r="E4526" s="0" t="n">
        <v>200</v>
      </c>
      <c r="F4526" s="0" t="s">
        <v>11</v>
      </c>
      <c r="G4526" s="5" t="n">
        <f aca="false">OR(C4526="M15",C4526="M10")</f>
        <v>0</v>
      </c>
      <c r="H4526" s="5" t="n">
        <f aca="false">AND(D4526&lt;=7,D4526&gt;=4)</f>
        <v>0</v>
      </c>
      <c r="I4526" s="5" t="n">
        <f aca="false">AND(B4526&gt;=$P$1,B4526&lt;=$Q$1)</f>
        <v>0</v>
      </c>
      <c r="J4526" s="0" t="n">
        <f aca="false">VLOOKUP(D4526,Товар!$A$1:$F$61,5)</f>
        <v>250</v>
      </c>
      <c r="K4526" s="5" t="n">
        <f aca="false">IF(F4526="Поступление",TRUE())</f>
        <v>1</v>
      </c>
      <c r="L4526" s="5" t="n">
        <f aca="false">AND(G4526,H4526,I4526,K4526)</f>
        <v>0</v>
      </c>
      <c r="M4526" s="0" t="n">
        <f aca="false">IF(L4526,1,0)</f>
        <v>0</v>
      </c>
      <c r="N4526" s="0" t="n">
        <f aca="false">E4526*J4526*M4526</f>
        <v>0</v>
      </c>
    </row>
    <row r="4527" customFormat="false" ht="14.25" hidden="false" customHeight="false" outlineLevel="0" collapsed="false">
      <c r="A4527" s="0" t="n">
        <v>4526</v>
      </c>
      <c r="B4527" s="3" t="n">
        <v>45153</v>
      </c>
      <c r="C4527" s="4" t="s">
        <v>16</v>
      </c>
      <c r="D4527" s="0" t="n">
        <v>26</v>
      </c>
      <c r="E4527" s="0" t="n">
        <v>200</v>
      </c>
      <c r="F4527" s="0" t="s">
        <v>11</v>
      </c>
      <c r="G4527" s="5" t="n">
        <f aca="false">OR(C4527="M15",C4527="M10")</f>
        <v>0</v>
      </c>
      <c r="H4527" s="5" t="n">
        <f aca="false">AND(D4527&lt;=7,D4527&gt;=4)</f>
        <v>0</v>
      </c>
      <c r="I4527" s="5" t="n">
        <f aca="false">AND(B4527&gt;=$P$1,B4527&lt;=$Q$1)</f>
        <v>0</v>
      </c>
      <c r="J4527" s="0" t="n">
        <f aca="false">VLOOKUP(D4527,Товар!$A$1:$F$61,5)</f>
        <v>300</v>
      </c>
      <c r="K4527" s="5" t="n">
        <f aca="false">IF(F4527="Поступление",TRUE())</f>
        <v>1</v>
      </c>
      <c r="L4527" s="5" t="n">
        <f aca="false">AND(G4527,H4527,I4527,K4527)</f>
        <v>0</v>
      </c>
      <c r="M4527" s="0" t="n">
        <f aca="false">IF(L4527,1,0)</f>
        <v>0</v>
      </c>
      <c r="N4527" s="0" t="n">
        <f aca="false">E4527*J4527*M4527</f>
        <v>0</v>
      </c>
    </row>
    <row r="4528" customFormat="false" ht="14.25" hidden="false" customHeight="false" outlineLevel="0" collapsed="false">
      <c r="A4528" s="0" t="n">
        <v>4527</v>
      </c>
      <c r="B4528" s="3" t="n">
        <v>45153</v>
      </c>
      <c r="C4528" s="4" t="s">
        <v>16</v>
      </c>
      <c r="D4528" s="0" t="n">
        <v>27</v>
      </c>
      <c r="E4528" s="0" t="n">
        <v>200</v>
      </c>
      <c r="F4528" s="0" t="s">
        <v>11</v>
      </c>
      <c r="G4528" s="5" t="n">
        <f aca="false">OR(C4528="M15",C4528="M10")</f>
        <v>0</v>
      </c>
      <c r="H4528" s="5" t="n">
        <f aca="false">AND(D4528&lt;=7,D4528&gt;=4)</f>
        <v>0</v>
      </c>
      <c r="I4528" s="5" t="n">
        <f aca="false">AND(B4528&gt;=$P$1,B4528&lt;=$Q$1)</f>
        <v>0</v>
      </c>
      <c r="J4528" s="0" t="n">
        <f aca="false">VLOOKUP(D4528,Товар!$A$1:$F$61,5)</f>
        <v>100</v>
      </c>
      <c r="K4528" s="5" t="n">
        <f aca="false">IF(F4528="Поступление",TRUE())</f>
        <v>1</v>
      </c>
      <c r="L4528" s="5" t="n">
        <f aca="false">AND(G4528,H4528,I4528,K4528)</f>
        <v>0</v>
      </c>
      <c r="M4528" s="0" t="n">
        <f aca="false">IF(L4528,1,0)</f>
        <v>0</v>
      </c>
      <c r="N4528" s="0" t="n">
        <f aca="false">E4528*J4528*M4528</f>
        <v>0</v>
      </c>
    </row>
    <row r="4529" customFormat="false" ht="14.25" hidden="false" customHeight="false" outlineLevel="0" collapsed="false">
      <c r="A4529" s="0" t="n">
        <v>4528</v>
      </c>
      <c r="B4529" s="3" t="n">
        <v>45153</v>
      </c>
      <c r="C4529" s="4" t="s">
        <v>16</v>
      </c>
      <c r="D4529" s="0" t="n">
        <v>28</v>
      </c>
      <c r="E4529" s="0" t="n">
        <v>200</v>
      </c>
      <c r="F4529" s="0" t="s">
        <v>11</v>
      </c>
      <c r="G4529" s="5" t="n">
        <f aca="false">OR(C4529="M15",C4529="M10")</f>
        <v>0</v>
      </c>
      <c r="H4529" s="5" t="n">
        <f aca="false">AND(D4529&lt;=7,D4529&gt;=4)</f>
        <v>0</v>
      </c>
      <c r="I4529" s="5" t="n">
        <f aca="false">AND(B4529&gt;=$P$1,B4529&lt;=$Q$1)</f>
        <v>0</v>
      </c>
      <c r="J4529" s="0" t="n">
        <f aca="false">VLOOKUP(D4529,Товар!$A$1:$F$61,5)</f>
        <v>250</v>
      </c>
      <c r="K4529" s="5" t="n">
        <f aca="false">IF(F4529="Поступление",TRUE())</f>
        <v>1</v>
      </c>
      <c r="L4529" s="5" t="n">
        <f aca="false">AND(G4529,H4529,I4529,K4529)</f>
        <v>0</v>
      </c>
      <c r="M4529" s="0" t="n">
        <f aca="false">IF(L4529,1,0)</f>
        <v>0</v>
      </c>
      <c r="N4529" s="0" t="n">
        <f aca="false">E4529*J4529*M4529</f>
        <v>0</v>
      </c>
    </row>
    <row r="4530" customFormat="false" ht="14.25" hidden="false" customHeight="false" outlineLevel="0" collapsed="false">
      <c r="A4530" s="0" t="n">
        <v>4529</v>
      </c>
      <c r="B4530" s="3" t="n">
        <v>45153</v>
      </c>
      <c r="C4530" s="4" t="s">
        <v>16</v>
      </c>
      <c r="D4530" s="0" t="n">
        <v>29</v>
      </c>
      <c r="E4530" s="0" t="n">
        <v>200</v>
      </c>
      <c r="F4530" s="0" t="s">
        <v>11</v>
      </c>
      <c r="G4530" s="5" t="n">
        <f aca="false">OR(C4530="M15",C4530="M10")</f>
        <v>0</v>
      </c>
      <c r="H4530" s="5" t="n">
        <f aca="false">AND(D4530&lt;=7,D4530&gt;=4)</f>
        <v>0</v>
      </c>
      <c r="I4530" s="5" t="n">
        <f aca="false">AND(B4530&gt;=$P$1,B4530&lt;=$Q$1)</f>
        <v>0</v>
      </c>
      <c r="J4530" s="0" t="n">
        <f aca="false">VLOOKUP(D4530,Товар!$A$1:$F$61,5)</f>
        <v>250</v>
      </c>
      <c r="K4530" s="5" t="n">
        <f aca="false">IF(F4530="Поступление",TRUE())</f>
        <v>1</v>
      </c>
      <c r="L4530" s="5" t="n">
        <f aca="false">AND(G4530,H4530,I4530,K4530)</f>
        <v>0</v>
      </c>
      <c r="M4530" s="0" t="n">
        <f aca="false">IF(L4530,1,0)</f>
        <v>0</v>
      </c>
      <c r="N4530" s="0" t="n">
        <f aca="false">E4530*J4530*M4530</f>
        <v>0</v>
      </c>
    </row>
    <row r="4531" customFormat="false" ht="14.25" hidden="false" customHeight="false" outlineLevel="0" collapsed="false">
      <c r="A4531" s="0" t="n">
        <v>4530</v>
      </c>
      <c r="B4531" s="3" t="n">
        <v>45153</v>
      </c>
      <c r="C4531" s="4" t="s">
        <v>16</v>
      </c>
      <c r="D4531" s="0" t="n">
        <v>30</v>
      </c>
      <c r="E4531" s="0" t="n">
        <v>200</v>
      </c>
      <c r="F4531" s="0" t="s">
        <v>11</v>
      </c>
      <c r="G4531" s="5" t="n">
        <f aca="false">OR(C4531="M15",C4531="M10")</f>
        <v>0</v>
      </c>
      <c r="H4531" s="5" t="n">
        <f aca="false">AND(D4531&lt;=7,D4531&gt;=4)</f>
        <v>0</v>
      </c>
      <c r="I4531" s="5" t="n">
        <f aca="false">AND(B4531&gt;=$P$1,B4531&lt;=$Q$1)</f>
        <v>0</v>
      </c>
      <c r="J4531" s="0" t="n">
        <f aca="false">VLOOKUP(D4531,Товар!$A$1:$F$61,5)</f>
        <v>100</v>
      </c>
      <c r="K4531" s="5" t="n">
        <f aca="false">IF(F4531="Поступление",TRUE())</f>
        <v>1</v>
      </c>
      <c r="L4531" s="5" t="n">
        <f aca="false">AND(G4531,H4531,I4531,K4531)</f>
        <v>0</v>
      </c>
      <c r="M4531" s="0" t="n">
        <f aca="false">IF(L4531,1,0)</f>
        <v>0</v>
      </c>
      <c r="N4531" s="0" t="n">
        <f aca="false">E4531*J4531*M4531</f>
        <v>0</v>
      </c>
    </row>
    <row r="4532" customFormat="false" ht="14.25" hidden="false" customHeight="false" outlineLevel="0" collapsed="false">
      <c r="A4532" s="0" t="n">
        <v>4531</v>
      </c>
      <c r="B4532" s="3" t="n">
        <v>45153</v>
      </c>
      <c r="C4532" s="4" t="s">
        <v>16</v>
      </c>
      <c r="D4532" s="0" t="n">
        <v>31</v>
      </c>
      <c r="E4532" s="0" t="n">
        <v>200</v>
      </c>
      <c r="F4532" s="0" t="s">
        <v>11</v>
      </c>
      <c r="G4532" s="5" t="n">
        <f aca="false">OR(C4532="M15",C4532="M10")</f>
        <v>0</v>
      </c>
      <c r="H4532" s="5" t="n">
        <f aca="false">AND(D4532&lt;=7,D4532&gt;=4)</f>
        <v>0</v>
      </c>
      <c r="I4532" s="5" t="n">
        <f aca="false">AND(B4532&gt;=$P$1,B4532&lt;=$Q$1)</f>
        <v>0</v>
      </c>
      <c r="J4532" s="0" t="n">
        <f aca="false">VLOOKUP(D4532,Товар!$A$1:$F$61,5)</f>
        <v>80</v>
      </c>
      <c r="K4532" s="5" t="n">
        <f aca="false">IF(F4532="Поступление",TRUE())</f>
        <v>1</v>
      </c>
      <c r="L4532" s="5" t="n">
        <f aca="false">AND(G4532,H4532,I4532,K4532)</f>
        <v>0</v>
      </c>
      <c r="M4532" s="0" t="n">
        <f aca="false">IF(L4532,1,0)</f>
        <v>0</v>
      </c>
      <c r="N4532" s="0" t="n">
        <f aca="false">E4532*J4532*M4532</f>
        <v>0</v>
      </c>
    </row>
    <row r="4533" customFormat="false" ht="14.25" hidden="false" customHeight="false" outlineLevel="0" collapsed="false">
      <c r="A4533" s="0" t="n">
        <v>4532</v>
      </c>
      <c r="B4533" s="3" t="n">
        <v>45153</v>
      </c>
      <c r="C4533" s="4" t="s">
        <v>16</v>
      </c>
      <c r="D4533" s="0" t="n">
        <v>32</v>
      </c>
      <c r="E4533" s="0" t="n">
        <v>200</v>
      </c>
      <c r="F4533" s="0" t="s">
        <v>11</v>
      </c>
      <c r="G4533" s="5" t="n">
        <f aca="false">OR(C4533="M15",C4533="M10")</f>
        <v>0</v>
      </c>
      <c r="H4533" s="5" t="n">
        <f aca="false">AND(D4533&lt;=7,D4533&gt;=4)</f>
        <v>0</v>
      </c>
      <c r="I4533" s="5" t="n">
        <f aca="false">AND(B4533&gt;=$P$1,B4533&lt;=$Q$1)</f>
        <v>0</v>
      </c>
      <c r="J4533" s="0" t="n">
        <f aca="false">VLOOKUP(D4533,Товар!$A$1:$F$61,5)</f>
        <v>100</v>
      </c>
      <c r="K4533" s="5" t="n">
        <f aca="false">IF(F4533="Поступление",TRUE())</f>
        <v>1</v>
      </c>
      <c r="L4533" s="5" t="n">
        <f aca="false">AND(G4533,H4533,I4533,K4533)</f>
        <v>0</v>
      </c>
      <c r="M4533" s="0" t="n">
        <f aca="false">IF(L4533,1,0)</f>
        <v>0</v>
      </c>
      <c r="N4533" s="0" t="n">
        <f aca="false">E4533*J4533*M4533</f>
        <v>0</v>
      </c>
    </row>
    <row r="4534" customFormat="false" ht="14.25" hidden="false" customHeight="false" outlineLevel="0" collapsed="false">
      <c r="A4534" s="0" t="n">
        <v>4533</v>
      </c>
      <c r="B4534" s="3" t="n">
        <v>45153</v>
      </c>
      <c r="C4534" s="4" t="s">
        <v>16</v>
      </c>
      <c r="D4534" s="0" t="n">
        <v>33</v>
      </c>
      <c r="E4534" s="0" t="n">
        <v>200</v>
      </c>
      <c r="F4534" s="0" t="s">
        <v>11</v>
      </c>
      <c r="G4534" s="5" t="n">
        <f aca="false">OR(C4534="M15",C4534="M10")</f>
        <v>0</v>
      </c>
      <c r="H4534" s="5" t="n">
        <f aca="false">AND(D4534&lt;=7,D4534&gt;=4)</f>
        <v>0</v>
      </c>
      <c r="I4534" s="5" t="n">
        <f aca="false">AND(B4534&gt;=$P$1,B4534&lt;=$Q$1)</f>
        <v>0</v>
      </c>
      <c r="J4534" s="0" t="n">
        <f aca="false">VLOOKUP(D4534,Товар!$A$1:$F$61,5)</f>
        <v>100</v>
      </c>
      <c r="K4534" s="5" t="n">
        <f aca="false">IF(F4534="Поступление",TRUE())</f>
        <v>1</v>
      </c>
      <c r="L4534" s="5" t="n">
        <f aca="false">AND(G4534,H4534,I4534,K4534)</f>
        <v>0</v>
      </c>
      <c r="M4534" s="0" t="n">
        <f aca="false">IF(L4534,1,0)</f>
        <v>0</v>
      </c>
      <c r="N4534" s="0" t="n">
        <f aca="false">E4534*J4534*M4534</f>
        <v>0</v>
      </c>
    </row>
    <row r="4535" customFormat="false" ht="14.25" hidden="false" customHeight="false" outlineLevel="0" collapsed="false">
      <c r="A4535" s="0" t="n">
        <v>4534</v>
      </c>
      <c r="B4535" s="3" t="n">
        <v>45153</v>
      </c>
      <c r="C4535" s="4" t="s">
        <v>16</v>
      </c>
      <c r="D4535" s="0" t="n">
        <v>34</v>
      </c>
      <c r="E4535" s="0" t="n">
        <v>200</v>
      </c>
      <c r="F4535" s="0" t="s">
        <v>11</v>
      </c>
      <c r="G4535" s="5" t="n">
        <f aca="false">OR(C4535="M15",C4535="M10")</f>
        <v>0</v>
      </c>
      <c r="H4535" s="5" t="n">
        <f aca="false">AND(D4535&lt;=7,D4535&gt;=4)</f>
        <v>0</v>
      </c>
      <c r="I4535" s="5" t="n">
        <f aca="false">AND(B4535&gt;=$P$1,B4535&lt;=$Q$1)</f>
        <v>0</v>
      </c>
      <c r="J4535" s="0" t="n">
        <f aca="false">VLOOKUP(D4535,Товар!$A$1:$F$61,5)</f>
        <v>200</v>
      </c>
      <c r="K4535" s="5" t="n">
        <f aca="false">IF(F4535="Поступление",TRUE())</f>
        <v>1</v>
      </c>
      <c r="L4535" s="5" t="n">
        <f aca="false">AND(G4535,H4535,I4535,K4535)</f>
        <v>0</v>
      </c>
      <c r="M4535" s="0" t="n">
        <f aca="false">IF(L4535,1,0)</f>
        <v>0</v>
      </c>
      <c r="N4535" s="0" t="n">
        <f aca="false">E4535*J4535*M4535</f>
        <v>0</v>
      </c>
    </row>
    <row r="4536" customFormat="false" ht="14.25" hidden="false" customHeight="false" outlineLevel="0" collapsed="false">
      <c r="A4536" s="0" t="n">
        <v>4535</v>
      </c>
      <c r="B4536" s="3" t="n">
        <v>45153</v>
      </c>
      <c r="C4536" s="4" t="s">
        <v>16</v>
      </c>
      <c r="D4536" s="0" t="n">
        <v>35</v>
      </c>
      <c r="E4536" s="0" t="n">
        <v>200</v>
      </c>
      <c r="F4536" s="0" t="s">
        <v>11</v>
      </c>
      <c r="G4536" s="5" t="n">
        <f aca="false">OR(C4536="M15",C4536="M10")</f>
        <v>0</v>
      </c>
      <c r="H4536" s="5" t="n">
        <f aca="false">AND(D4536&lt;=7,D4536&gt;=4)</f>
        <v>0</v>
      </c>
      <c r="I4536" s="5" t="n">
        <f aca="false">AND(B4536&gt;=$P$1,B4536&lt;=$Q$1)</f>
        <v>0</v>
      </c>
      <c r="J4536" s="0" t="n">
        <f aca="false">VLOOKUP(D4536,Товар!$A$1:$F$61,5)</f>
        <v>300</v>
      </c>
      <c r="K4536" s="5" t="n">
        <f aca="false">IF(F4536="Поступление",TRUE())</f>
        <v>1</v>
      </c>
      <c r="L4536" s="5" t="n">
        <f aca="false">AND(G4536,H4536,I4536,K4536)</f>
        <v>0</v>
      </c>
      <c r="M4536" s="0" t="n">
        <f aca="false">IF(L4536,1,0)</f>
        <v>0</v>
      </c>
      <c r="N4536" s="0" t="n">
        <f aca="false">E4536*J4536*M4536</f>
        <v>0</v>
      </c>
    </row>
    <row r="4537" customFormat="false" ht="14.25" hidden="false" customHeight="false" outlineLevel="0" collapsed="false">
      <c r="A4537" s="0" t="n">
        <v>4536</v>
      </c>
      <c r="B4537" s="3" t="n">
        <v>45153</v>
      </c>
      <c r="C4537" s="4" t="s">
        <v>16</v>
      </c>
      <c r="D4537" s="0" t="n">
        <v>36</v>
      </c>
      <c r="E4537" s="0" t="n">
        <v>200</v>
      </c>
      <c r="F4537" s="0" t="s">
        <v>11</v>
      </c>
      <c r="G4537" s="5" t="n">
        <f aca="false">OR(C4537="M15",C4537="M10")</f>
        <v>0</v>
      </c>
      <c r="H4537" s="5" t="n">
        <f aca="false">AND(D4537&lt;=7,D4537&gt;=4)</f>
        <v>0</v>
      </c>
      <c r="I4537" s="5" t="n">
        <f aca="false">AND(B4537&gt;=$P$1,B4537&lt;=$Q$1)</f>
        <v>0</v>
      </c>
      <c r="J4537" s="0" t="n">
        <f aca="false">VLOOKUP(D4537,Товар!$A$1:$F$61,5)</f>
        <v>400</v>
      </c>
      <c r="K4537" s="5" t="n">
        <f aca="false">IF(F4537="Поступление",TRUE())</f>
        <v>1</v>
      </c>
      <c r="L4537" s="5" t="n">
        <f aca="false">AND(G4537,H4537,I4537,K4537)</f>
        <v>0</v>
      </c>
      <c r="M4537" s="0" t="n">
        <f aca="false">IF(L4537,1,0)</f>
        <v>0</v>
      </c>
      <c r="N4537" s="0" t="n">
        <f aca="false">E4537*J4537*M4537</f>
        <v>0</v>
      </c>
    </row>
    <row r="4538" customFormat="false" ht="14.25" hidden="false" customHeight="false" outlineLevel="0" collapsed="false">
      <c r="A4538" s="0" t="n">
        <v>4537</v>
      </c>
      <c r="B4538" s="3" t="n">
        <v>45153</v>
      </c>
      <c r="C4538" s="4" t="s">
        <v>17</v>
      </c>
      <c r="D4538" s="0" t="n">
        <v>1</v>
      </c>
      <c r="E4538" s="0" t="n">
        <v>300</v>
      </c>
      <c r="F4538" s="0" t="s">
        <v>11</v>
      </c>
      <c r="G4538" s="5" t="n">
        <f aca="false">OR(C4538="M15",C4538="M10")</f>
        <v>0</v>
      </c>
      <c r="H4538" s="5" t="n">
        <f aca="false">AND(D4538&lt;=7,D4538&gt;=4)</f>
        <v>0</v>
      </c>
      <c r="I4538" s="5" t="n">
        <f aca="false">AND(B4538&gt;=$P$1,B4538&lt;=$Q$1)</f>
        <v>0</v>
      </c>
      <c r="J4538" s="0" t="n">
        <f aca="false">VLOOKUP(D4538,Товар!$A$1:$F$61,5)</f>
        <v>250</v>
      </c>
      <c r="K4538" s="5" t="n">
        <f aca="false">IF(F4538="Поступление",TRUE())</f>
        <v>1</v>
      </c>
      <c r="L4538" s="5" t="n">
        <f aca="false">AND(G4538,H4538,I4538,K4538)</f>
        <v>0</v>
      </c>
      <c r="M4538" s="0" t="n">
        <f aca="false">IF(L4538,1,0)</f>
        <v>0</v>
      </c>
      <c r="N4538" s="0" t="n">
        <f aca="false">E4538*J4538*M4538</f>
        <v>0</v>
      </c>
    </row>
    <row r="4539" customFormat="false" ht="14.25" hidden="false" customHeight="false" outlineLevel="0" collapsed="false">
      <c r="A4539" s="0" t="n">
        <v>4538</v>
      </c>
      <c r="B4539" s="3" t="n">
        <v>45153</v>
      </c>
      <c r="C4539" s="4" t="s">
        <v>17</v>
      </c>
      <c r="D4539" s="0" t="n">
        <v>2</v>
      </c>
      <c r="E4539" s="0" t="n">
        <v>300</v>
      </c>
      <c r="F4539" s="0" t="s">
        <v>11</v>
      </c>
      <c r="G4539" s="5" t="n">
        <f aca="false">OR(C4539="M15",C4539="M10")</f>
        <v>0</v>
      </c>
      <c r="H4539" s="5" t="n">
        <f aca="false">AND(D4539&lt;=7,D4539&gt;=4)</f>
        <v>0</v>
      </c>
      <c r="I4539" s="5" t="n">
        <f aca="false">AND(B4539&gt;=$P$1,B4539&lt;=$Q$1)</f>
        <v>0</v>
      </c>
      <c r="J4539" s="0" t="n">
        <f aca="false">VLOOKUP(D4539,Товар!$A$1:$F$61,5)</f>
        <v>1</v>
      </c>
      <c r="K4539" s="5" t="n">
        <f aca="false">IF(F4539="Поступление",TRUE())</f>
        <v>1</v>
      </c>
      <c r="L4539" s="5" t="n">
        <f aca="false">AND(G4539,H4539,I4539,K4539)</f>
        <v>0</v>
      </c>
      <c r="M4539" s="0" t="n">
        <f aca="false">IF(L4539,1,0)</f>
        <v>0</v>
      </c>
      <c r="N4539" s="0" t="n">
        <f aca="false">E4539*J4539*M4539</f>
        <v>0</v>
      </c>
    </row>
    <row r="4540" customFormat="false" ht="14.25" hidden="false" customHeight="false" outlineLevel="0" collapsed="false">
      <c r="A4540" s="0" t="n">
        <v>4539</v>
      </c>
      <c r="B4540" s="3" t="n">
        <v>45153</v>
      </c>
      <c r="C4540" s="4" t="s">
        <v>17</v>
      </c>
      <c r="D4540" s="0" t="n">
        <v>3</v>
      </c>
      <c r="E4540" s="0" t="n">
        <v>300</v>
      </c>
      <c r="F4540" s="0" t="s">
        <v>11</v>
      </c>
      <c r="G4540" s="5" t="n">
        <f aca="false">OR(C4540="M15",C4540="M10")</f>
        <v>0</v>
      </c>
      <c r="H4540" s="5" t="n">
        <f aca="false">AND(D4540&lt;=7,D4540&gt;=4)</f>
        <v>0</v>
      </c>
      <c r="I4540" s="5" t="n">
        <f aca="false">AND(B4540&gt;=$P$1,B4540&lt;=$Q$1)</f>
        <v>0</v>
      </c>
      <c r="J4540" s="0" t="n">
        <f aca="false">VLOOKUP(D4540,Товар!$A$1:$F$61,5)</f>
        <v>6</v>
      </c>
      <c r="K4540" s="5" t="n">
        <f aca="false">IF(F4540="Поступление",TRUE())</f>
        <v>1</v>
      </c>
      <c r="L4540" s="5" t="n">
        <f aca="false">AND(G4540,H4540,I4540,K4540)</f>
        <v>0</v>
      </c>
      <c r="M4540" s="0" t="n">
        <f aca="false">IF(L4540,1,0)</f>
        <v>0</v>
      </c>
      <c r="N4540" s="0" t="n">
        <f aca="false">E4540*J4540*M4540</f>
        <v>0</v>
      </c>
    </row>
    <row r="4541" customFormat="false" ht="14.25" hidden="false" customHeight="false" outlineLevel="0" collapsed="false">
      <c r="A4541" s="0" t="n">
        <v>4540</v>
      </c>
      <c r="B4541" s="3" t="n">
        <v>45153</v>
      </c>
      <c r="C4541" s="4" t="s">
        <v>17</v>
      </c>
      <c r="D4541" s="0" t="n">
        <v>4</v>
      </c>
      <c r="E4541" s="0" t="n">
        <v>300</v>
      </c>
      <c r="F4541" s="0" t="s">
        <v>11</v>
      </c>
      <c r="G4541" s="5" t="n">
        <f aca="false">OR(C4541="M15",C4541="M10")</f>
        <v>0</v>
      </c>
      <c r="H4541" s="5" t="n">
        <f aca="false">AND(D4541&lt;=7,D4541&gt;=4)</f>
        <v>1</v>
      </c>
      <c r="I4541" s="5" t="n">
        <f aca="false">AND(B4541&gt;=$P$1,B4541&lt;=$Q$1)</f>
        <v>0</v>
      </c>
      <c r="J4541" s="0" t="n">
        <f aca="false">VLOOKUP(D4541,Товар!$A$1:$F$61,5)</f>
        <v>250</v>
      </c>
      <c r="K4541" s="5" t="n">
        <f aca="false">IF(F4541="Поступление",TRUE())</f>
        <v>1</v>
      </c>
      <c r="L4541" s="5" t="n">
        <f aca="false">AND(G4541,H4541,I4541,K4541)</f>
        <v>0</v>
      </c>
      <c r="M4541" s="0" t="n">
        <f aca="false">IF(L4541,1,0)</f>
        <v>0</v>
      </c>
      <c r="N4541" s="0" t="n">
        <f aca="false">E4541*J4541*M4541</f>
        <v>0</v>
      </c>
    </row>
    <row r="4542" customFormat="false" ht="14.25" hidden="false" customHeight="false" outlineLevel="0" collapsed="false">
      <c r="A4542" s="0" t="n">
        <v>4541</v>
      </c>
      <c r="B4542" s="3" t="n">
        <v>45153</v>
      </c>
      <c r="C4542" s="4" t="s">
        <v>17</v>
      </c>
      <c r="D4542" s="0" t="n">
        <v>5</v>
      </c>
      <c r="E4542" s="0" t="n">
        <v>300</v>
      </c>
      <c r="F4542" s="0" t="s">
        <v>11</v>
      </c>
      <c r="G4542" s="5" t="n">
        <f aca="false">OR(C4542="M15",C4542="M10")</f>
        <v>0</v>
      </c>
      <c r="H4542" s="5" t="n">
        <f aca="false">AND(D4542&lt;=7,D4542&gt;=4)</f>
        <v>1</v>
      </c>
      <c r="I4542" s="5" t="n">
        <f aca="false">AND(B4542&gt;=$P$1,B4542&lt;=$Q$1)</f>
        <v>0</v>
      </c>
      <c r="J4542" s="0" t="n">
        <f aca="false">VLOOKUP(D4542,Товар!$A$1:$F$61,5)</f>
        <v>800</v>
      </c>
      <c r="K4542" s="5" t="n">
        <f aca="false">IF(F4542="Поступление",TRUE())</f>
        <v>1</v>
      </c>
      <c r="L4542" s="5" t="n">
        <f aca="false">AND(G4542,H4542,I4542,K4542)</f>
        <v>0</v>
      </c>
      <c r="M4542" s="0" t="n">
        <f aca="false">IF(L4542,1,0)</f>
        <v>0</v>
      </c>
      <c r="N4542" s="0" t="n">
        <f aca="false">E4542*J4542*M4542</f>
        <v>0</v>
      </c>
    </row>
    <row r="4543" customFormat="false" ht="14.25" hidden="false" customHeight="false" outlineLevel="0" collapsed="false">
      <c r="A4543" s="0" t="n">
        <v>4542</v>
      </c>
      <c r="B4543" s="3" t="n">
        <v>45153</v>
      </c>
      <c r="C4543" s="4" t="s">
        <v>17</v>
      </c>
      <c r="D4543" s="0" t="n">
        <v>6</v>
      </c>
      <c r="E4543" s="0" t="n">
        <v>300</v>
      </c>
      <c r="F4543" s="0" t="s">
        <v>11</v>
      </c>
      <c r="G4543" s="5" t="n">
        <f aca="false">OR(C4543="M15",C4543="M10")</f>
        <v>0</v>
      </c>
      <c r="H4543" s="5" t="n">
        <f aca="false">AND(D4543&lt;=7,D4543&gt;=4)</f>
        <v>1</v>
      </c>
      <c r="I4543" s="5" t="n">
        <f aca="false">AND(B4543&gt;=$P$1,B4543&lt;=$Q$1)</f>
        <v>0</v>
      </c>
      <c r="J4543" s="0" t="n">
        <f aca="false">VLOOKUP(D4543,Товар!$A$1:$F$61,5)</f>
        <v>500</v>
      </c>
      <c r="K4543" s="5" t="n">
        <f aca="false">IF(F4543="Поступление",TRUE())</f>
        <v>1</v>
      </c>
      <c r="L4543" s="5" t="n">
        <f aca="false">AND(G4543,H4543,I4543,K4543)</f>
        <v>0</v>
      </c>
      <c r="M4543" s="0" t="n">
        <f aca="false">IF(L4543,1,0)</f>
        <v>0</v>
      </c>
      <c r="N4543" s="0" t="n">
        <f aca="false">E4543*J4543*M4543</f>
        <v>0</v>
      </c>
    </row>
    <row r="4544" customFormat="false" ht="14.25" hidden="false" customHeight="false" outlineLevel="0" collapsed="false">
      <c r="A4544" s="0" t="n">
        <v>4543</v>
      </c>
      <c r="B4544" s="3" t="n">
        <v>45153</v>
      </c>
      <c r="C4544" s="4" t="s">
        <v>17</v>
      </c>
      <c r="D4544" s="0" t="n">
        <v>7</v>
      </c>
      <c r="E4544" s="0" t="n">
        <v>300</v>
      </c>
      <c r="F4544" s="0" t="s">
        <v>11</v>
      </c>
      <c r="G4544" s="5" t="n">
        <f aca="false">OR(C4544="M15",C4544="M10")</f>
        <v>0</v>
      </c>
      <c r="H4544" s="5" t="n">
        <f aca="false">AND(D4544&lt;=7,D4544&gt;=4)</f>
        <v>1</v>
      </c>
      <c r="I4544" s="5" t="n">
        <f aca="false">AND(B4544&gt;=$P$1,B4544&lt;=$Q$1)</f>
        <v>0</v>
      </c>
      <c r="J4544" s="0" t="n">
        <f aca="false">VLOOKUP(D4544,Товар!$A$1:$F$61,5)</f>
        <v>1000</v>
      </c>
      <c r="K4544" s="5" t="n">
        <f aca="false">IF(F4544="Поступление",TRUE())</f>
        <v>1</v>
      </c>
      <c r="L4544" s="5" t="n">
        <f aca="false">AND(G4544,H4544,I4544,K4544)</f>
        <v>0</v>
      </c>
      <c r="M4544" s="0" t="n">
        <f aca="false">IF(L4544,1,0)</f>
        <v>0</v>
      </c>
      <c r="N4544" s="0" t="n">
        <f aca="false">E4544*J4544*M4544</f>
        <v>0</v>
      </c>
    </row>
    <row r="4545" customFormat="false" ht="14.25" hidden="false" customHeight="false" outlineLevel="0" collapsed="false">
      <c r="A4545" s="0" t="n">
        <v>4544</v>
      </c>
      <c r="B4545" s="3" t="n">
        <v>45153</v>
      </c>
      <c r="C4545" s="4" t="s">
        <v>17</v>
      </c>
      <c r="D4545" s="0" t="n">
        <v>8</v>
      </c>
      <c r="E4545" s="0" t="n">
        <v>300</v>
      </c>
      <c r="F4545" s="0" t="s">
        <v>11</v>
      </c>
      <c r="G4545" s="5" t="n">
        <f aca="false">OR(C4545="M15",C4545="M10")</f>
        <v>0</v>
      </c>
      <c r="H4545" s="5" t="n">
        <f aca="false">AND(D4545&lt;=7,D4545&gt;=4)</f>
        <v>0</v>
      </c>
      <c r="I4545" s="5" t="n">
        <f aca="false">AND(B4545&gt;=$P$1,B4545&lt;=$Q$1)</f>
        <v>0</v>
      </c>
      <c r="J4545" s="0" t="n">
        <f aca="false">VLOOKUP(D4545,Товар!$A$1:$F$61,5)</f>
        <v>250</v>
      </c>
      <c r="K4545" s="5" t="n">
        <f aca="false">IF(F4545="Поступление",TRUE())</f>
        <v>1</v>
      </c>
      <c r="L4545" s="5" t="n">
        <f aca="false">AND(G4545,H4545,I4545,K4545)</f>
        <v>0</v>
      </c>
      <c r="M4545" s="0" t="n">
        <f aca="false">IF(L4545,1,0)</f>
        <v>0</v>
      </c>
      <c r="N4545" s="0" t="n">
        <f aca="false">E4545*J4545*M4545</f>
        <v>0</v>
      </c>
    </row>
    <row r="4546" customFormat="false" ht="14.25" hidden="false" customHeight="false" outlineLevel="0" collapsed="false">
      <c r="A4546" s="0" t="n">
        <v>4545</v>
      </c>
      <c r="B4546" s="3" t="n">
        <v>45153</v>
      </c>
      <c r="C4546" s="4" t="s">
        <v>17</v>
      </c>
      <c r="D4546" s="0" t="n">
        <v>9</v>
      </c>
      <c r="E4546" s="0" t="n">
        <v>300</v>
      </c>
      <c r="F4546" s="0" t="s">
        <v>11</v>
      </c>
      <c r="G4546" s="5" t="n">
        <f aca="false">OR(C4546="M15",C4546="M10")</f>
        <v>0</v>
      </c>
      <c r="H4546" s="5" t="n">
        <f aca="false">AND(D4546&lt;=7,D4546&gt;=4)</f>
        <v>0</v>
      </c>
      <c r="I4546" s="5" t="n">
        <f aca="false">AND(B4546&gt;=$P$1,B4546&lt;=$Q$1)</f>
        <v>0</v>
      </c>
      <c r="J4546" s="0" t="n">
        <f aca="false">VLOOKUP(D4546,Товар!$A$1:$F$61,5)</f>
        <v>500</v>
      </c>
      <c r="K4546" s="5" t="n">
        <f aca="false">IF(F4546="Поступление",TRUE())</f>
        <v>1</v>
      </c>
      <c r="L4546" s="5" t="n">
        <f aca="false">AND(G4546,H4546,I4546,K4546)</f>
        <v>0</v>
      </c>
      <c r="M4546" s="0" t="n">
        <f aca="false">IF(L4546,1,0)</f>
        <v>0</v>
      </c>
      <c r="N4546" s="0" t="n">
        <f aca="false">E4546*J4546*M4546</f>
        <v>0</v>
      </c>
    </row>
    <row r="4547" customFormat="false" ht="14.25" hidden="false" customHeight="false" outlineLevel="0" collapsed="false">
      <c r="A4547" s="0" t="n">
        <v>4546</v>
      </c>
      <c r="B4547" s="3" t="n">
        <v>45153</v>
      </c>
      <c r="C4547" s="4" t="s">
        <v>17</v>
      </c>
      <c r="D4547" s="0" t="n">
        <v>10</v>
      </c>
      <c r="E4547" s="0" t="n">
        <v>300</v>
      </c>
      <c r="F4547" s="0" t="s">
        <v>11</v>
      </c>
      <c r="G4547" s="5" t="n">
        <f aca="false">OR(C4547="M15",C4547="M10")</f>
        <v>0</v>
      </c>
      <c r="H4547" s="5" t="n">
        <f aca="false">AND(D4547&lt;=7,D4547&gt;=4)</f>
        <v>0</v>
      </c>
      <c r="I4547" s="5" t="n">
        <f aca="false">AND(B4547&gt;=$P$1,B4547&lt;=$Q$1)</f>
        <v>0</v>
      </c>
      <c r="J4547" s="0" t="n">
        <f aca="false">VLOOKUP(D4547,Товар!$A$1:$F$61,5)</f>
        <v>1000</v>
      </c>
      <c r="K4547" s="5" t="n">
        <f aca="false">IF(F4547="Поступление",TRUE())</f>
        <v>1</v>
      </c>
      <c r="L4547" s="5" t="n">
        <f aca="false">AND(G4547,H4547,I4547,K4547)</f>
        <v>0</v>
      </c>
      <c r="M4547" s="0" t="n">
        <f aca="false">IF(L4547,1,0)</f>
        <v>0</v>
      </c>
      <c r="N4547" s="0" t="n">
        <f aca="false">E4547*J4547*M4547</f>
        <v>0</v>
      </c>
    </row>
    <row r="4548" customFormat="false" ht="14.25" hidden="false" customHeight="false" outlineLevel="0" collapsed="false">
      <c r="A4548" s="0" t="n">
        <v>4547</v>
      </c>
      <c r="B4548" s="3" t="n">
        <v>45153</v>
      </c>
      <c r="C4548" s="4" t="s">
        <v>17</v>
      </c>
      <c r="D4548" s="0" t="n">
        <v>11</v>
      </c>
      <c r="E4548" s="0" t="n">
        <v>300</v>
      </c>
      <c r="F4548" s="0" t="s">
        <v>11</v>
      </c>
      <c r="G4548" s="5" t="n">
        <f aca="false">OR(C4548="M15",C4548="M10")</f>
        <v>0</v>
      </c>
      <c r="H4548" s="5" t="n">
        <f aca="false">AND(D4548&lt;=7,D4548&gt;=4)</f>
        <v>0</v>
      </c>
      <c r="I4548" s="5" t="n">
        <f aca="false">AND(B4548&gt;=$P$1,B4548&lt;=$Q$1)</f>
        <v>0</v>
      </c>
      <c r="J4548" s="0" t="n">
        <f aca="false">VLOOKUP(D4548,Товар!$A$1:$F$61,5)</f>
        <v>500</v>
      </c>
      <c r="K4548" s="5" t="n">
        <f aca="false">IF(F4548="Поступление",TRUE())</f>
        <v>1</v>
      </c>
      <c r="L4548" s="5" t="n">
        <f aca="false">AND(G4548,H4548,I4548,K4548)</f>
        <v>0</v>
      </c>
      <c r="M4548" s="0" t="n">
        <f aca="false">IF(L4548,1,0)</f>
        <v>0</v>
      </c>
      <c r="N4548" s="0" t="n">
        <f aca="false">E4548*J4548*M4548</f>
        <v>0</v>
      </c>
    </row>
    <row r="4549" customFormat="false" ht="14.25" hidden="false" customHeight="false" outlineLevel="0" collapsed="false">
      <c r="A4549" s="0" t="n">
        <v>4548</v>
      </c>
      <c r="B4549" s="3" t="n">
        <v>45153</v>
      </c>
      <c r="C4549" s="4" t="s">
        <v>17</v>
      </c>
      <c r="D4549" s="0" t="n">
        <v>12</v>
      </c>
      <c r="E4549" s="0" t="n">
        <v>300</v>
      </c>
      <c r="F4549" s="0" t="s">
        <v>11</v>
      </c>
      <c r="G4549" s="5" t="n">
        <f aca="false">OR(C4549="M15",C4549="M10")</f>
        <v>0</v>
      </c>
      <c r="H4549" s="5" t="n">
        <f aca="false">AND(D4549&lt;=7,D4549&gt;=4)</f>
        <v>0</v>
      </c>
      <c r="I4549" s="5" t="n">
        <f aca="false">AND(B4549&gt;=$P$1,B4549&lt;=$Q$1)</f>
        <v>0</v>
      </c>
      <c r="J4549" s="0" t="n">
        <f aca="false">VLOOKUP(D4549,Товар!$A$1:$F$61,5)</f>
        <v>250</v>
      </c>
      <c r="K4549" s="5" t="n">
        <f aca="false">IF(F4549="Поступление",TRUE())</f>
        <v>1</v>
      </c>
      <c r="L4549" s="5" t="n">
        <f aca="false">AND(G4549,H4549,I4549,K4549)</f>
        <v>0</v>
      </c>
      <c r="M4549" s="0" t="n">
        <f aca="false">IF(L4549,1,0)</f>
        <v>0</v>
      </c>
      <c r="N4549" s="0" t="n">
        <f aca="false">E4549*J4549*M4549</f>
        <v>0</v>
      </c>
    </row>
    <row r="4550" customFormat="false" ht="14.25" hidden="false" customHeight="false" outlineLevel="0" collapsed="false">
      <c r="A4550" s="0" t="n">
        <v>4549</v>
      </c>
      <c r="B4550" s="3" t="n">
        <v>45153</v>
      </c>
      <c r="C4550" s="4" t="s">
        <v>17</v>
      </c>
      <c r="D4550" s="0" t="n">
        <v>13</v>
      </c>
      <c r="E4550" s="0" t="n">
        <v>300</v>
      </c>
      <c r="F4550" s="0" t="s">
        <v>11</v>
      </c>
      <c r="G4550" s="5" t="n">
        <f aca="false">OR(C4550="M15",C4550="M10")</f>
        <v>0</v>
      </c>
      <c r="H4550" s="5" t="n">
        <f aca="false">AND(D4550&lt;=7,D4550&gt;=4)</f>
        <v>0</v>
      </c>
      <c r="I4550" s="5" t="n">
        <f aca="false">AND(B4550&gt;=$P$1,B4550&lt;=$Q$1)</f>
        <v>0</v>
      </c>
      <c r="J4550" s="0" t="n">
        <f aca="false">VLOOKUP(D4550,Товар!$A$1:$F$61,5)</f>
        <v>500</v>
      </c>
      <c r="K4550" s="5" t="n">
        <f aca="false">IF(F4550="Поступление",TRUE())</f>
        <v>1</v>
      </c>
      <c r="L4550" s="5" t="n">
        <f aca="false">AND(G4550,H4550,I4550,K4550)</f>
        <v>0</v>
      </c>
      <c r="M4550" s="0" t="n">
        <f aca="false">IF(L4550,1,0)</f>
        <v>0</v>
      </c>
      <c r="N4550" s="0" t="n">
        <f aca="false">E4550*J4550*M4550</f>
        <v>0</v>
      </c>
    </row>
    <row r="4551" customFormat="false" ht="14.25" hidden="false" customHeight="false" outlineLevel="0" collapsed="false">
      <c r="A4551" s="0" t="n">
        <v>4550</v>
      </c>
      <c r="B4551" s="3" t="n">
        <v>45153</v>
      </c>
      <c r="C4551" s="4" t="s">
        <v>17</v>
      </c>
      <c r="D4551" s="0" t="n">
        <v>14</v>
      </c>
      <c r="E4551" s="0" t="n">
        <v>300</v>
      </c>
      <c r="F4551" s="0" t="s">
        <v>11</v>
      </c>
      <c r="G4551" s="5" t="n">
        <f aca="false">OR(C4551="M15",C4551="M10")</f>
        <v>0</v>
      </c>
      <c r="H4551" s="5" t="n">
        <f aca="false">AND(D4551&lt;=7,D4551&gt;=4)</f>
        <v>0</v>
      </c>
      <c r="I4551" s="5" t="n">
        <f aca="false">AND(B4551&gt;=$P$1,B4551&lt;=$Q$1)</f>
        <v>0</v>
      </c>
      <c r="J4551" s="0" t="n">
        <f aca="false">VLOOKUP(D4551,Товар!$A$1:$F$61,5)</f>
        <v>300</v>
      </c>
      <c r="K4551" s="5" t="n">
        <f aca="false">IF(F4551="Поступление",TRUE())</f>
        <v>1</v>
      </c>
      <c r="L4551" s="5" t="n">
        <f aca="false">AND(G4551,H4551,I4551,K4551)</f>
        <v>0</v>
      </c>
      <c r="M4551" s="0" t="n">
        <f aca="false">IF(L4551,1,0)</f>
        <v>0</v>
      </c>
      <c r="N4551" s="0" t="n">
        <f aca="false">E4551*J4551*M4551</f>
        <v>0</v>
      </c>
    </row>
    <row r="4552" customFormat="false" ht="14.25" hidden="false" customHeight="false" outlineLevel="0" collapsed="false">
      <c r="A4552" s="0" t="n">
        <v>4551</v>
      </c>
      <c r="B4552" s="3" t="n">
        <v>45153</v>
      </c>
      <c r="C4552" s="4" t="s">
        <v>17</v>
      </c>
      <c r="D4552" s="0" t="n">
        <v>15</v>
      </c>
      <c r="E4552" s="0" t="n">
        <v>300</v>
      </c>
      <c r="F4552" s="0" t="s">
        <v>11</v>
      </c>
      <c r="G4552" s="5" t="n">
        <f aca="false">OR(C4552="M15",C4552="M10")</f>
        <v>0</v>
      </c>
      <c r="H4552" s="5" t="n">
        <f aca="false">AND(D4552&lt;=7,D4552&gt;=4)</f>
        <v>0</v>
      </c>
      <c r="I4552" s="5" t="n">
        <f aca="false">AND(B4552&gt;=$P$1,B4552&lt;=$Q$1)</f>
        <v>0</v>
      </c>
      <c r="J4552" s="0" t="n">
        <f aca="false">VLOOKUP(D4552,Товар!$A$1:$F$61,5)</f>
        <v>250</v>
      </c>
      <c r="K4552" s="5" t="n">
        <f aca="false">IF(F4552="Поступление",TRUE())</f>
        <v>1</v>
      </c>
      <c r="L4552" s="5" t="n">
        <f aca="false">AND(G4552,H4552,I4552,K4552)</f>
        <v>0</v>
      </c>
      <c r="M4552" s="0" t="n">
        <f aca="false">IF(L4552,1,0)</f>
        <v>0</v>
      </c>
      <c r="N4552" s="0" t="n">
        <f aca="false">E4552*J4552*M4552</f>
        <v>0</v>
      </c>
    </row>
    <row r="4553" customFormat="false" ht="14.25" hidden="false" customHeight="false" outlineLevel="0" collapsed="false">
      <c r="A4553" s="0" t="n">
        <v>4552</v>
      </c>
      <c r="B4553" s="3" t="n">
        <v>45153</v>
      </c>
      <c r="C4553" s="4" t="s">
        <v>17</v>
      </c>
      <c r="D4553" s="0" t="n">
        <v>16</v>
      </c>
      <c r="E4553" s="0" t="n">
        <v>300</v>
      </c>
      <c r="F4553" s="0" t="s">
        <v>11</v>
      </c>
      <c r="G4553" s="5" t="n">
        <f aca="false">OR(C4553="M15",C4553="M10")</f>
        <v>0</v>
      </c>
      <c r="H4553" s="5" t="n">
        <f aca="false">AND(D4553&lt;=7,D4553&gt;=4)</f>
        <v>0</v>
      </c>
      <c r="I4553" s="5" t="n">
        <f aca="false">AND(B4553&gt;=$P$1,B4553&lt;=$Q$1)</f>
        <v>0</v>
      </c>
      <c r="J4553" s="0" t="n">
        <f aca="false">VLOOKUP(D4553,Товар!$A$1:$F$61,5)</f>
        <v>1</v>
      </c>
      <c r="K4553" s="5" t="n">
        <f aca="false">IF(F4553="Поступление",TRUE())</f>
        <v>1</v>
      </c>
      <c r="L4553" s="5" t="n">
        <f aca="false">AND(G4553,H4553,I4553,K4553)</f>
        <v>0</v>
      </c>
      <c r="M4553" s="0" t="n">
        <f aca="false">IF(L4553,1,0)</f>
        <v>0</v>
      </c>
      <c r="N4553" s="0" t="n">
        <f aca="false">E4553*J4553*M4553</f>
        <v>0</v>
      </c>
    </row>
    <row r="4554" customFormat="false" ht="14.25" hidden="false" customHeight="false" outlineLevel="0" collapsed="false">
      <c r="A4554" s="0" t="n">
        <v>4553</v>
      </c>
      <c r="B4554" s="3" t="n">
        <v>45153</v>
      </c>
      <c r="C4554" s="4" t="s">
        <v>17</v>
      </c>
      <c r="D4554" s="0" t="n">
        <v>17</v>
      </c>
      <c r="E4554" s="0" t="n">
        <v>300</v>
      </c>
      <c r="F4554" s="0" t="s">
        <v>11</v>
      </c>
      <c r="G4554" s="5" t="n">
        <f aca="false">OR(C4554="M15",C4554="M10")</f>
        <v>0</v>
      </c>
      <c r="H4554" s="5" t="n">
        <f aca="false">AND(D4554&lt;=7,D4554&gt;=4)</f>
        <v>0</v>
      </c>
      <c r="I4554" s="5" t="n">
        <f aca="false">AND(B4554&gt;=$P$1,B4554&lt;=$Q$1)</f>
        <v>0</v>
      </c>
      <c r="J4554" s="0" t="n">
        <f aca="false">VLOOKUP(D4554,Товар!$A$1:$F$61,5)</f>
        <v>150</v>
      </c>
      <c r="K4554" s="5" t="n">
        <f aca="false">IF(F4554="Поступление",TRUE())</f>
        <v>1</v>
      </c>
      <c r="L4554" s="5" t="n">
        <f aca="false">AND(G4554,H4554,I4554,K4554)</f>
        <v>0</v>
      </c>
      <c r="M4554" s="0" t="n">
        <f aca="false">IF(L4554,1,0)</f>
        <v>0</v>
      </c>
      <c r="N4554" s="0" t="n">
        <f aca="false">E4554*J4554*M4554</f>
        <v>0</v>
      </c>
    </row>
    <row r="4555" customFormat="false" ht="14.25" hidden="false" customHeight="false" outlineLevel="0" collapsed="false">
      <c r="A4555" s="0" t="n">
        <v>4554</v>
      </c>
      <c r="B4555" s="3" t="n">
        <v>45153</v>
      </c>
      <c r="C4555" s="4" t="s">
        <v>17</v>
      </c>
      <c r="D4555" s="0" t="n">
        <v>18</v>
      </c>
      <c r="E4555" s="0" t="n">
        <v>300</v>
      </c>
      <c r="F4555" s="0" t="s">
        <v>11</v>
      </c>
      <c r="G4555" s="5" t="n">
        <f aca="false">OR(C4555="M15",C4555="M10")</f>
        <v>0</v>
      </c>
      <c r="H4555" s="5" t="n">
        <f aca="false">AND(D4555&lt;=7,D4555&gt;=4)</f>
        <v>0</v>
      </c>
      <c r="I4555" s="5" t="n">
        <f aca="false">AND(B4555&gt;=$P$1,B4555&lt;=$Q$1)</f>
        <v>0</v>
      </c>
      <c r="J4555" s="0" t="n">
        <f aca="false">VLOOKUP(D4555,Товар!$A$1:$F$61,5)</f>
        <v>150</v>
      </c>
      <c r="K4555" s="5" t="n">
        <f aca="false">IF(F4555="Поступление",TRUE())</f>
        <v>1</v>
      </c>
      <c r="L4555" s="5" t="n">
        <f aca="false">AND(G4555,H4555,I4555,K4555)</f>
        <v>0</v>
      </c>
      <c r="M4555" s="0" t="n">
        <f aca="false">IF(L4555,1,0)</f>
        <v>0</v>
      </c>
      <c r="N4555" s="0" t="n">
        <f aca="false">E4555*J4555*M4555</f>
        <v>0</v>
      </c>
    </row>
    <row r="4556" customFormat="false" ht="14.25" hidden="false" customHeight="false" outlineLevel="0" collapsed="false">
      <c r="A4556" s="0" t="n">
        <v>4555</v>
      </c>
      <c r="B4556" s="3" t="n">
        <v>45153</v>
      </c>
      <c r="C4556" s="4" t="s">
        <v>17</v>
      </c>
      <c r="D4556" s="0" t="n">
        <v>19</v>
      </c>
      <c r="E4556" s="0" t="n">
        <v>300</v>
      </c>
      <c r="F4556" s="0" t="s">
        <v>11</v>
      </c>
      <c r="G4556" s="5" t="n">
        <f aca="false">OR(C4556="M15",C4556="M10")</f>
        <v>0</v>
      </c>
      <c r="H4556" s="5" t="n">
        <f aca="false">AND(D4556&lt;=7,D4556&gt;=4)</f>
        <v>0</v>
      </c>
      <c r="I4556" s="5" t="n">
        <f aca="false">AND(B4556&gt;=$P$1,B4556&lt;=$Q$1)</f>
        <v>0</v>
      </c>
      <c r="J4556" s="0" t="n">
        <f aca="false">VLOOKUP(D4556,Товар!$A$1:$F$61,5)</f>
        <v>700</v>
      </c>
      <c r="K4556" s="5" t="n">
        <f aca="false">IF(F4556="Поступление",TRUE())</f>
        <v>1</v>
      </c>
      <c r="L4556" s="5" t="n">
        <f aca="false">AND(G4556,H4556,I4556,K4556)</f>
        <v>0</v>
      </c>
      <c r="M4556" s="0" t="n">
        <f aca="false">IF(L4556,1,0)</f>
        <v>0</v>
      </c>
      <c r="N4556" s="0" t="n">
        <f aca="false">E4556*J4556*M4556</f>
        <v>0</v>
      </c>
    </row>
    <row r="4557" customFormat="false" ht="14.25" hidden="false" customHeight="false" outlineLevel="0" collapsed="false">
      <c r="A4557" s="0" t="n">
        <v>4556</v>
      </c>
      <c r="B4557" s="3" t="n">
        <v>45153</v>
      </c>
      <c r="C4557" s="4" t="s">
        <v>17</v>
      </c>
      <c r="D4557" s="0" t="n">
        <v>20</v>
      </c>
      <c r="E4557" s="0" t="n">
        <v>300</v>
      </c>
      <c r="F4557" s="0" t="s">
        <v>11</v>
      </c>
      <c r="G4557" s="5" t="n">
        <f aca="false">OR(C4557="M15",C4557="M10")</f>
        <v>0</v>
      </c>
      <c r="H4557" s="5" t="n">
        <f aca="false">AND(D4557&lt;=7,D4557&gt;=4)</f>
        <v>0</v>
      </c>
      <c r="I4557" s="5" t="n">
        <f aca="false">AND(B4557&gt;=$P$1,B4557&lt;=$Q$1)</f>
        <v>0</v>
      </c>
      <c r="J4557" s="0" t="n">
        <f aca="false">VLOOKUP(D4557,Товар!$A$1:$F$61,5)</f>
        <v>500</v>
      </c>
      <c r="K4557" s="5" t="n">
        <f aca="false">IF(F4557="Поступление",TRUE())</f>
        <v>1</v>
      </c>
      <c r="L4557" s="5" t="n">
        <f aca="false">AND(G4557,H4557,I4557,K4557)</f>
        <v>0</v>
      </c>
      <c r="M4557" s="0" t="n">
        <f aca="false">IF(L4557,1,0)</f>
        <v>0</v>
      </c>
      <c r="N4557" s="0" t="n">
        <f aca="false">E4557*J4557*M4557</f>
        <v>0</v>
      </c>
    </row>
    <row r="4558" customFormat="false" ht="14.25" hidden="false" customHeight="false" outlineLevel="0" collapsed="false">
      <c r="A4558" s="0" t="n">
        <v>4557</v>
      </c>
      <c r="B4558" s="3" t="n">
        <v>45153</v>
      </c>
      <c r="C4558" s="4" t="s">
        <v>17</v>
      </c>
      <c r="D4558" s="0" t="n">
        <v>21</v>
      </c>
      <c r="E4558" s="0" t="n">
        <v>300</v>
      </c>
      <c r="F4558" s="0" t="s">
        <v>11</v>
      </c>
      <c r="G4558" s="5" t="n">
        <f aca="false">OR(C4558="M15",C4558="M10")</f>
        <v>0</v>
      </c>
      <c r="H4558" s="5" t="n">
        <f aca="false">AND(D4558&lt;=7,D4558&gt;=4)</f>
        <v>0</v>
      </c>
      <c r="I4558" s="5" t="n">
        <f aca="false">AND(B4558&gt;=$P$1,B4558&lt;=$Q$1)</f>
        <v>0</v>
      </c>
      <c r="J4558" s="0" t="n">
        <f aca="false">VLOOKUP(D4558,Товар!$A$1:$F$61,5)</f>
        <v>500</v>
      </c>
      <c r="K4558" s="5" t="n">
        <f aca="false">IF(F4558="Поступление",TRUE())</f>
        <v>1</v>
      </c>
      <c r="L4558" s="5" t="n">
        <f aca="false">AND(G4558,H4558,I4558,K4558)</f>
        <v>0</v>
      </c>
      <c r="M4558" s="0" t="n">
        <f aca="false">IF(L4558,1,0)</f>
        <v>0</v>
      </c>
      <c r="N4558" s="0" t="n">
        <f aca="false">E4558*J4558*M4558</f>
        <v>0</v>
      </c>
    </row>
    <row r="4559" customFormat="false" ht="14.25" hidden="false" customHeight="false" outlineLevel="0" collapsed="false">
      <c r="A4559" s="0" t="n">
        <v>4558</v>
      </c>
      <c r="B4559" s="3" t="n">
        <v>45153</v>
      </c>
      <c r="C4559" s="4" t="s">
        <v>17</v>
      </c>
      <c r="D4559" s="0" t="n">
        <v>22</v>
      </c>
      <c r="E4559" s="0" t="n">
        <v>300</v>
      </c>
      <c r="F4559" s="0" t="s">
        <v>11</v>
      </c>
      <c r="G4559" s="5" t="n">
        <f aca="false">OR(C4559="M15",C4559="M10")</f>
        <v>0</v>
      </c>
      <c r="H4559" s="5" t="n">
        <f aca="false">AND(D4559&lt;=7,D4559&gt;=4)</f>
        <v>0</v>
      </c>
      <c r="I4559" s="5" t="n">
        <f aca="false">AND(B4559&gt;=$P$1,B4559&lt;=$Q$1)</f>
        <v>0</v>
      </c>
      <c r="J4559" s="0" t="n">
        <f aca="false">VLOOKUP(D4559,Товар!$A$1:$F$61,5)</f>
        <v>600</v>
      </c>
      <c r="K4559" s="5" t="n">
        <f aca="false">IF(F4559="Поступление",TRUE())</f>
        <v>1</v>
      </c>
      <c r="L4559" s="5" t="n">
        <f aca="false">AND(G4559,H4559,I4559,K4559)</f>
        <v>0</v>
      </c>
      <c r="M4559" s="0" t="n">
        <f aca="false">IF(L4559,1,0)</f>
        <v>0</v>
      </c>
      <c r="N4559" s="0" t="n">
        <f aca="false">E4559*J4559*M4559</f>
        <v>0</v>
      </c>
    </row>
    <row r="4560" customFormat="false" ht="14.25" hidden="false" customHeight="false" outlineLevel="0" collapsed="false">
      <c r="A4560" s="0" t="n">
        <v>4559</v>
      </c>
      <c r="B4560" s="3" t="n">
        <v>45153</v>
      </c>
      <c r="C4560" s="4" t="s">
        <v>17</v>
      </c>
      <c r="D4560" s="0" t="n">
        <v>23</v>
      </c>
      <c r="E4560" s="0" t="n">
        <v>300</v>
      </c>
      <c r="F4560" s="0" t="s">
        <v>11</v>
      </c>
      <c r="G4560" s="5" t="n">
        <f aca="false">OR(C4560="M15",C4560="M10")</f>
        <v>0</v>
      </c>
      <c r="H4560" s="5" t="n">
        <f aca="false">AND(D4560&lt;=7,D4560&gt;=4)</f>
        <v>0</v>
      </c>
      <c r="I4560" s="5" t="n">
        <f aca="false">AND(B4560&gt;=$P$1,B4560&lt;=$Q$1)</f>
        <v>0</v>
      </c>
      <c r="J4560" s="0" t="n">
        <f aca="false">VLOOKUP(D4560,Товар!$A$1:$F$61,5)</f>
        <v>1000</v>
      </c>
      <c r="K4560" s="5" t="n">
        <f aca="false">IF(F4560="Поступление",TRUE())</f>
        <v>1</v>
      </c>
      <c r="L4560" s="5" t="n">
        <f aca="false">AND(G4560,H4560,I4560,K4560)</f>
        <v>0</v>
      </c>
      <c r="M4560" s="0" t="n">
        <f aca="false">IF(L4560,1,0)</f>
        <v>0</v>
      </c>
      <c r="N4560" s="0" t="n">
        <f aca="false">E4560*J4560*M4560</f>
        <v>0</v>
      </c>
    </row>
    <row r="4561" customFormat="false" ht="14.25" hidden="false" customHeight="false" outlineLevel="0" collapsed="false">
      <c r="A4561" s="0" t="n">
        <v>4560</v>
      </c>
      <c r="B4561" s="3" t="n">
        <v>45153</v>
      </c>
      <c r="C4561" s="4" t="s">
        <v>17</v>
      </c>
      <c r="D4561" s="0" t="n">
        <v>24</v>
      </c>
      <c r="E4561" s="0" t="n">
        <v>300</v>
      </c>
      <c r="F4561" s="0" t="s">
        <v>11</v>
      </c>
      <c r="G4561" s="5" t="n">
        <f aca="false">OR(C4561="M15",C4561="M10")</f>
        <v>0</v>
      </c>
      <c r="H4561" s="5" t="n">
        <f aca="false">AND(D4561&lt;=7,D4561&gt;=4)</f>
        <v>0</v>
      </c>
      <c r="I4561" s="5" t="n">
        <f aca="false">AND(B4561&gt;=$P$1,B4561&lt;=$Q$1)</f>
        <v>0</v>
      </c>
      <c r="J4561" s="0" t="n">
        <f aca="false">VLOOKUP(D4561,Товар!$A$1:$F$61,5)</f>
        <v>200</v>
      </c>
      <c r="K4561" s="5" t="n">
        <f aca="false">IF(F4561="Поступление",TRUE())</f>
        <v>1</v>
      </c>
      <c r="L4561" s="5" t="n">
        <f aca="false">AND(G4561,H4561,I4561,K4561)</f>
        <v>0</v>
      </c>
      <c r="M4561" s="0" t="n">
        <f aca="false">IF(L4561,1,0)</f>
        <v>0</v>
      </c>
      <c r="N4561" s="0" t="n">
        <f aca="false">E4561*J4561*M4561</f>
        <v>0</v>
      </c>
    </row>
    <row r="4562" customFormat="false" ht="14.25" hidden="false" customHeight="false" outlineLevel="0" collapsed="false">
      <c r="A4562" s="0" t="n">
        <v>4561</v>
      </c>
      <c r="B4562" s="3" t="n">
        <v>45153</v>
      </c>
      <c r="C4562" s="4" t="s">
        <v>17</v>
      </c>
      <c r="D4562" s="0" t="n">
        <v>25</v>
      </c>
      <c r="E4562" s="0" t="n">
        <v>300</v>
      </c>
      <c r="F4562" s="0" t="s">
        <v>11</v>
      </c>
      <c r="G4562" s="5" t="n">
        <f aca="false">OR(C4562="M15",C4562="M10")</f>
        <v>0</v>
      </c>
      <c r="H4562" s="5" t="n">
        <f aca="false">AND(D4562&lt;=7,D4562&gt;=4)</f>
        <v>0</v>
      </c>
      <c r="I4562" s="5" t="n">
        <f aca="false">AND(B4562&gt;=$P$1,B4562&lt;=$Q$1)</f>
        <v>0</v>
      </c>
      <c r="J4562" s="0" t="n">
        <f aca="false">VLOOKUP(D4562,Товар!$A$1:$F$61,5)</f>
        <v>250</v>
      </c>
      <c r="K4562" s="5" t="n">
        <f aca="false">IF(F4562="Поступление",TRUE())</f>
        <v>1</v>
      </c>
      <c r="L4562" s="5" t="n">
        <f aca="false">AND(G4562,H4562,I4562,K4562)</f>
        <v>0</v>
      </c>
      <c r="M4562" s="0" t="n">
        <f aca="false">IF(L4562,1,0)</f>
        <v>0</v>
      </c>
      <c r="N4562" s="0" t="n">
        <f aca="false">E4562*J4562*M4562</f>
        <v>0</v>
      </c>
    </row>
    <row r="4563" customFormat="false" ht="14.25" hidden="false" customHeight="false" outlineLevel="0" collapsed="false">
      <c r="A4563" s="0" t="n">
        <v>4562</v>
      </c>
      <c r="B4563" s="3" t="n">
        <v>45153</v>
      </c>
      <c r="C4563" s="4" t="s">
        <v>17</v>
      </c>
      <c r="D4563" s="0" t="n">
        <v>26</v>
      </c>
      <c r="E4563" s="0" t="n">
        <v>300</v>
      </c>
      <c r="F4563" s="0" t="s">
        <v>11</v>
      </c>
      <c r="G4563" s="5" t="n">
        <f aca="false">OR(C4563="M15",C4563="M10")</f>
        <v>0</v>
      </c>
      <c r="H4563" s="5" t="n">
        <f aca="false">AND(D4563&lt;=7,D4563&gt;=4)</f>
        <v>0</v>
      </c>
      <c r="I4563" s="5" t="n">
        <f aca="false">AND(B4563&gt;=$P$1,B4563&lt;=$Q$1)</f>
        <v>0</v>
      </c>
      <c r="J4563" s="0" t="n">
        <f aca="false">VLOOKUP(D4563,Товар!$A$1:$F$61,5)</f>
        <v>300</v>
      </c>
      <c r="K4563" s="5" t="n">
        <f aca="false">IF(F4563="Поступление",TRUE())</f>
        <v>1</v>
      </c>
      <c r="L4563" s="5" t="n">
        <f aca="false">AND(G4563,H4563,I4563,K4563)</f>
        <v>0</v>
      </c>
      <c r="M4563" s="0" t="n">
        <f aca="false">IF(L4563,1,0)</f>
        <v>0</v>
      </c>
      <c r="N4563" s="0" t="n">
        <f aca="false">E4563*J4563*M4563</f>
        <v>0</v>
      </c>
    </row>
    <row r="4564" customFormat="false" ht="14.25" hidden="false" customHeight="false" outlineLevel="0" collapsed="false">
      <c r="A4564" s="0" t="n">
        <v>4563</v>
      </c>
      <c r="B4564" s="3" t="n">
        <v>45153</v>
      </c>
      <c r="C4564" s="4" t="s">
        <v>17</v>
      </c>
      <c r="D4564" s="0" t="n">
        <v>27</v>
      </c>
      <c r="E4564" s="0" t="n">
        <v>300</v>
      </c>
      <c r="F4564" s="0" t="s">
        <v>11</v>
      </c>
      <c r="G4564" s="5" t="n">
        <f aca="false">OR(C4564="M15",C4564="M10")</f>
        <v>0</v>
      </c>
      <c r="H4564" s="5" t="n">
        <f aca="false">AND(D4564&lt;=7,D4564&gt;=4)</f>
        <v>0</v>
      </c>
      <c r="I4564" s="5" t="n">
        <f aca="false">AND(B4564&gt;=$P$1,B4564&lt;=$Q$1)</f>
        <v>0</v>
      </c>
      <c r="J4564" s="0" t="n">
        <f aca="false">VLOOKUP(D4564,Товар!$A$1:$F$61,5)</f>
        <v>100</v>
      </c>
      <c r="K4564" s="5" t="n">
        <f aca="false">IF(F4564="Поступление",TRUE())</f>
        <v>1</v>
      </c>
      <c r="L4564" s="5" t="n">
        <f aca="false">AND(G4564,H4564,I4564,K4564)</f>
        <v>0</v>
      </c>
      <c r="M4564" s="0" t="n">
        <f aca="false">IF(L4564,1,0)</f>
        <v>0</v>
      </c>
      <c r="N4564" s="0" t="n">
        <f aca="false">E4564*J4564*M4564</f>
        <v>0</v>
      </c>
    </row>
    <row r="4565" customFormat="false" ht="14.25" hidden="false" customHeight="false" outlineLevel="0" collapsed="false">
      <c r="A4565" s="0" t="n">
        <v>4564</v>
      </c>
      <c r="B4565" s="3" t="n">
        <v>45153</v>
      </c>
      <c r="C4565" s="4" t="s">
        <v>17</v>
      </c>
      <c r="D4565" s="0" t="n">
        <v>28</v>
      </c>
      <c r="E4565" s="0" t="n">
        <v>300</v>
      </c>
      <c r="F4565" s="0" t="s">
        <v>11</v>
      </c>
      <c r="G4565" s="5" t="n">
        <f aca="false">OR(C4565="M15",C4565="M10")</f>
        <v>0</v>
      </c>
      <c r="H4565" s="5" t="n">
        <f aca="false">AND(D4565&lt;=7,D4565&gt;=4)</f>
        <v>0</v>
      </c>
      <c r="I4565" s="5" t="n">
        <f aca="false">AND(B4565&gt;=$P$1,B4565&lt;=$Q$1)</f>
        <v>0</v>
      </c>
      <c r="J4565" s="0" t="n">
        <f aca="false">VLOOKUP(D4565,Товар!$A$1:$F$61,5)</f>
        <v>250</v>
      </c>
      <c r="K4565" s="5" t="n">
        <f aca="false">IF(F4565="Поступление",TRUE())</f>
        <v>1</v>
      </c>
      <c r="L4565" s="5" t="n">
        <f aca="false">AND(G4565,H4565,I4565,K4565)</f>
        <v>0</v>
      </c>
      <c r="M4565" s="0" t="n">
        <f aca="false">IF(L4565,1,0)</f>
        <v>0</v>
      </c>
      <c r="N4565" s="0" t="n">
        <f aca="false">E4565*J4565*M4565</f>
        <v>0</v>
      </c>
    </row>
    <row r="4566" customFormat="false" ht="14.25" hidden="false" customHeight="false" outlineLevel="0" collapsed="false">
      <c r="A4566" s="0" t="n">
        <v>4565</v>
      </c>
      <c r="B4566" s="3" t="n">
        <v>45153</v>
      </c>
      <c r="C4566" s="4" t="s">
        <v>17</v>
      </c>
      <c r="D4566" s="0" t="n">
        <v>29</v>
      </c>
      <c r="E4566" s="0" t="n">
        <v>300</v>
      </c>
      <c r="F4566" s="0" t="s">
        <v>11</v>
      </c>
      <c r="G4566" s="5" t="n">
        <f aca="false">OR(C4566="M15",C4566="M10")</f>
        <v>0</v>
      </c>
      <c r="H4566" s="5" t="n">
        <f aca="false">AND(D4566&lt;=7,D4566&gt;=4)</f>
        <v>0</v>
      </c>
      <c r="I4566" s="5" t="n">
        <f aca="false">AND(B4566&gt;=$P$1,B4566&lt;=$Q$1)</f>
        <v>0</v>
      </c>
      <c r="J4566" s="0" t="n">
        <f aca="false">VLOOKUP(D4566,Товар!$A$1:$F$61,5)</f>
        <v>250</v>
      </c>
      <c r="K4566" s="5" t="n">
        <f aca="false">IF(F4566="Поступление",TRUE())</f>
        <v>1</v>
      </c>
      <c r="L4566" s="5" t="n">
        <f aca="false">AND(G4566,H4566,I4566,K4566)</f>
        <v>0</v>
      </c>
      <c r="M4566" s="0" t="n">
        <f aca="false">IF(L4566,1,0)</f>
        <v>0</v>
      </c>
      <c r="N4566" s="0" t="n">
        <f aca="false">E4566*J4566*M4566</f>
        <v>0</v>
      </c>
    </row>
    <row r="4567" customFormat="false" ht="14.25" hidden="false" customHeight="false" outlineLevel="0" collapsed="false">
      <c r="A4567" s="0" t="n">
        <v>4566</v>
      </c>
      <c r="B4567" s="3" t="n">
        <v>45153</v>
      </c>
      <c r="C4567" s="4" t="s">
        <v>17</v>
      </c>
      <c r="D4567" s="0" t="n">
        <v>30</v>
      </c>
      <c r="E4567" s="0" t="n">
        <v>300</v>
      </c>
      <c r="F4567" s="0" t="s">
        <v>11</v>
      </c>
      <c r="G4567" s="5" t="n">
        <f aca="false">OR(C4567="M15",C4567="M10")</f>
        <v>0</v>
      </c>
      <c r="H4567" s="5" t="n">
        <f aca="false">AND(D4567&lt;=7,D4567&gt;=4)</f>
        <v>0</v>
      </c>
      <c r="I4567" s="5" t="n">
        <f aca="false">AND(B4567&gt;=$P$1,B4567&lt;=$Q$1)</f>
        <v>0</v>
      </c>
      <c r="J4567" s="0" t="n">
        <f aca="false">VLOOKUP(D4567,Товар!$A$1:$F$61,5)</f>
        <v>100</v>
      </c>
      <c r="K4567" s="5" t="n">
        <f aca="false">IF(F4567="Поступление",TRUE())</f>
        <v>1</v>
      </c>
      <c r="L4567" s="5" t="n">
        <f aca="false">AND(G4567,H4567,I4567,K4567)</f>
        <v>0</v>
      </c>
      <c r="M4567" s="0" t="n">
        <f aca="false">IF(L4567,1,0)</f>
        <v>0</v>
      </c>
      <c r="N4567" s="0" t="n">
        <f aca="false">E4567*J4567*M4567</f>
        <v>0</v>
      </c>
    </row>
    <row r="4568" customFormat="false" ht="14.25" hidden="false" customHeight="false" outlineLevel="0" collapsed="false">
      <c r="A4568" s="0" t="n">
        <v>4567</v>
      </c>
      <c r="B4568" s="3" t="n">
        <v>45153</v>
      </c>
      <c r="C4568" s="4" t="s">
        <v>17</v>
      </c>
      <c r="D4568" s="0" t="n">
        <v>31</v>
      </c>
      <c r="E4568" s="0" t="n">
        <v>300</v>
      </c>
      <c r="F4568" s="0" t="s">
        <v>11</v>
      </c>
      <c r="G4568" s="5" t="n">
        <f aca="false">OR(C4568="M15",C4568="M10")</f>
        <v>0</v>
      </c>
      <c r="H4568" s="5" t="n">
        <f aca="false">AND(D4568&lt;=7,D4568&gt;=4)</f>
        <v>0</v>
      </c>
      <c r="I4568" s="5" t="n">
        <f aca="false">AND(B4568&gt;=$P$1,B4568&lt;=$Q$1)</f>
        <v>0</v>
      </c>
      <c r="J4568" s="0" t="n">
        <f aca="false">VLOOKUP(D4568,Товар!$A$1:$F$61,5)</f>
        <v>80</v>
      </c>
      <c r="K4568" s="5" t="n">
        <f aca="false">IF(F4568="Поступление",TRUE())</f>
        <v>1</v>
      </c>
      <c r="L4568" s="5" t="n">
        <f aca="false">AND(G4568,H4568,I4568,K4568)</f>
        <v>0</v>
      </c>
      <c r="M4568" s="0" t="n">
        <f aca="false">IF(L4568,1,0)</f>
        <v>0</v>
      </c>
      <c r="N4568" s="0" t="n">
        <f aca="false">E4568*J4568*M4568</f>
        <v>0</v>
      </c>
    </row>
    <row r="4569" customFormat="false" ht="14.25" hidden="false" customHeight="false" outlineLevel="0" collapsed="false">
      <c r="A4569" s="0" t="n">
        <v>4568</v>
      </c>
      <c r="B4569" s="3" t="n">
        <v>45153</v>
      </c>
      <c r="C4569" s="4" t="s">
        <v>17</v>
      </c>
      <c r="D4569" s="0" t="n">
        <v>32</v>
      </c>
      <c r="E4569" s="0" t="n">
        <v>300</v>
      </c>
      <c r="F4569" s="0" t="s">
        <v>11</v>
      </c>
      <c r="G4569" s="5" t="n">
        <f aca="false">OR(C4569="M15",C4569="M10")</f>
        <v>0</v>
      </c>
      <c r="H4569" s="5" t="n">
        <f aca="false">AND(D4569&lt;=7,D4569&gt;=4)</f>
        <v>0</v>
      </c>
      <c r="I4569" s="5" t="n">
        <f aca="false">AND(B4569&gt;=$P$1,B4569&lt;=$Q$1)</f>
        <v>0</v>
      </c>
      <c r="J4569" s="0" t="n">
        <f aca="false">VLOOKUP(D4569,Товар!$A$1:$F$61,5)</f>
        <v>100</v>
      </c>
      <c r="K4569" s="5" t="n">
        <f aca="false">IF(F4569="Поступление",TRUE())</f>
        <v>1</v>
      </c>
      <c r="L4569" s="5" t="n">
        <f aca="false">AND(G4569,H4569,I4569,K4569)</f>
        <v>0</v>
      </c>
      <c r="M4569" s="0" t="n">
        <f aca="false">IF(L4569,1,0)</f>
        <v>0</v>
      </c>
      <c r="N4569" s="0" t="n">
        <f aca="false">E4569*J4569*M4569</f>
        <v>0</v>
      </c>
    </row>
    <row r="4570" customFormat="false" ht="14.25" hidden="false" customHeight="false" outlineLevel="0" collapsed="false">
      <c r="A4570" s="0" t="n">
        <v>4569</v>
      </c>
      <c r="B4570" s="3" t="n">
        <v>45153</v>
      </c>
      <c r="C4570" s="4" t="s">
        <v>17</v>
      </c>
      <c r="D4570" s="0" t="n">
        <v>33</v>
      </c>
      <c r="E4570" s="0" t="n">
        <v>300</v>
      </c>
      <c r="F4570" s="0" t="s">
        <v>11</v>
      </c>
      <c r="G4570" s="5" t="n">
        <f aca="false">OR(C4570="M15",C4570="M10")</f>
        <v>0</v>
      </c>
      <c r="H4570" s="5" t="n">
        <f aca="false">AND(D4570&lt;=7,D4570&gt;=4)</f>
        <v>0</v>
      </c>
      <c r="I4570" s="5" t="n">
        <f aca="false">AND(B4570&gt;=$P$1,B4570&lt;=$Q$1)</f>
        <v>0</v>
      </c>
      <c r="J4570" s="0" t="n">
        <f aca="false">VLOOKUP(D4570,Товар!$A$1:$F$61,5)</f>
        <v>100</v>
      </c>
      <c r="K4570" s="5" t="n">
        <f aca="false">IF(F4570="Поступление",TRUE())</f>
        <v>1</v>
      </c>
      <c r="L4570" s="5" t="n">
        <f aca="false">AND(G4570,H4570,I4570,K4570)</f>
        <v>0</v>
      </c>
      <c r="M4570" s="0" t="n">
        <f aca="false">IF(L4570,1,0)</f>
        <v>0</v>
      </c>
      <c r="N4570" s="0" t="n">
        <f aca="false">E4570*J4570*M4570</f>
        <v>0</v>
      </c>
    </row>
    <row r="4571" customFormat="false" ht="14.25" hidden="false" customHeight="false" outlineLevel="0" collapsed="false">
      <c r="A4571" s="0" t="n">
        <v>4570</v>
      </c>
      <c r="B4571" s="3" t="n">
        <v>45153</v>
      </c>
      <c r="C4571" s="4" t="s">
        <v>17</v>
      </c>
      <c r="D4571" s="0" t="n">
        <v>34</v>
      </c>
      <c r="E4571" s="0" t="n">
        <v>300</v>
      </c>
      <c r="F4571" s="0" t="s">
        <v>11</v>
      </c>
      <c r="G4571" s="5" t="n">
        <f aca="false">OR(C4571="M15",C4571="M10")</f>
        <v>0</v>
      </c>
      <c r="H4571" s="5" t="n">
        <f aca="false">AND(D4571&lt;=7,D4571&gt;=4)</f>
        <v>0</v>
      </c>
      <c r="I4571" s="5" t="n">
        <f aca="false">AND(B4571&gt;=$P$1,B4571&lt;=$Q$1)</f>
        <v>0</v>
      </c>
      <c r="J4571" s="0" t="n">
        <f aca="false">VLOOKUP(D4571,Товар!$A$1:$F$61,5)</f>
        <v>200</v>
      </c>
      <c r="K4571" s="5" t="n">
        <f aca="false">IF(F4571="Поступление",TRUE())</f>
        <v>1</v>
      </c>
      <c r="L4571" s="5" t="n">
        <f aca="false">AND(G4571,H4571,I4571,K4571)</f>
        <v>0</v>
      </c>
      <c r="M4571" s="0" t="n">
        <f aca="false">IF(L4571,1,0)</f>
        <v>0</v>
      </c>
      <c r="N4571" s="0" t="n">
        <f aca="false">E4571*J4571*M4571</f>
        <v>0</v>
      </c>
    </row>
    <row r="4572" customFormat="false" ht="14.25" hidden="false" customHeight="false" outlineLevel="0" collapsed="false">
      <c r="A4572" s="0" t="n">
        <v>4571</v>
      </c>
      <c r="B4572" s="3" t="n">
        <v>45153</v>
      </c>
      <c r="C4572" s="4" t="s">
        <v>17</v>
      </c>
      <c r="D4572" s="0" t="n">
        <v>35</v>
      </c>
      <c r="E4572" s="0" t="n">
        <v>300</v>
      </c>
      <c r="F4572" s="0" t="s">
        <v>11</v>
      </c>
      <c r="G4572" s="5" t="n">
        <f aca="false">OR(C4572="M15",C4572="M10")</f>
        <v>0</v>
      </c>
      <c r="H4572" s="5" t="n">
        <f aca="false">AND(D4572&lt;=7,D4572&gt;=4)</f>
        <v>0</v>
      </c>
      <c r="I4572" s="5" t="n">
        <f aca="false">AND(B4572&gt;=$P$1,B4572&lt;=$Q$1)</f>
        <v>0</v>
      </c>
      <c r="J4572" s="0" t="n">
        <f aca="false">VLOOKUP(D4572,Товар!$A$1:$F$61,5)</f>
        <v>300</v>
      </c>
      <c r="K4572" s="5" t="n">
        <f aca="false">IF(F4572="Поступление",TRUE())</f>
        <v>1</v>
      </c>
      <c r="L4572" s="5" t="n">
        <f aca="false">AND(G4572,H4572,I4572,K4572)</f>
        <v>0</v>
      </c>
      <c r="M4572" s="0" t="n">
        <f aca="false">IF(L4572,1,0)</f>
        <v>0</v>
      </c>
      <c r="N4572" s="0" t="n">
        <f aca="false">E4572*J4572*M4572</f>
        <v>0</v>
      </c>
    </row>
    <row r="4573" customFormat="false" ht="14.25" hidden="false" customHeight="false" outlineLevel="0" collapsed="false">
      <c r="A4573" s="0" t="n">
        <v>4572</v>
      </c>
      <c r="B4573" s="3" t="n">
        <v>45153</v>
      </c>
      <c r="C4573" s="4" t="s">
        <v>17</v>
      </c>
      <c r="D4573" s="0" t="n">
        <v>36</v>
      </c>
      <c r="E4573" s="0" t="n">
        <v>300</v>
      </c>
      <c r="F4573" s="0" t="s">
        <v>11</v>
      </c>
      <c r="G4573" s="5" t="n">
        <f aca="false">OR(C4573="M15",C4573="M10")</f>
        <v>0</v>
      </c>
      <c r="H4573" s="5" t="n">
        <f aca="false">AND(D4573&lt;=7,D4573&gt;=4)</f>
        <v>0</v>
      </c>
      <c r="I4573" s="5" t="n">
        <f aca="false">AND(B4573&gt;=$P$1,B4573&lt;=$Q$1)</f>
        <v>0</v>
      </c>
      <c r="J4573" s="0" t="n">
        <f aca="false">VLOOKUP(D4573,Товар!$A$1:$F$61,5)</f>
        <v>400</v>
      </c>
      <c r="K4573" s="5" t="n">
        <f aca="false">IF(F4573="Поступление",TRUE())</f>
        <v>1</v>
      </c>
      <c r="L4573" s="5" t="n">
        <f aca="false">AND(G4573,H4573,I4573,K4573)</f>
        <v>0</v>
      </c>
      <c r="M4573" s="0" t="n">
        <f aca="false">IF(L4573,1,0)</f>
        <v>0</v>
      </c>
      <c r="N4573" s="0" t="n">
        <f aca="false">E4573*J4573*M4573</f>
        <v>0</v>
      </c>
    </row>
    <row r="4574" customFormat="false" ht="14.25" hidden="false" customHeight="false" outlineLevel="0" collapsed="false">
      <c r="A4574" s="0" t="n">
        <v>4573</v>
      </c>
      <c r="B4574" s="3" t="n">
        <v>45153</v>
      </c>
      <c r="C4574" s="4" t="s">
        <v>18</v>
      </c>
      <c r="D4574" s="0" t="n">
        <v>1</v>
      </c>
      <c r="E4574" s="0" t="n">
        <v>300</v>
      </c>
      <c r="F4574" s="0" t="s">
        <v>11</v>
      </c>
      <c r="G4574" s="5" t="n">
        <f aca="false">OR(C4574="M15",C4574="M10")</f>
        <v>0</v>
      </c>
      <c r="H4574" s="5" t="n">
        <f aca="false">AND(D4574&lt;=7,D4574&gt;=4)</f>
        <v>0</v>
      </c>
      <c r="I4574" s="5" t="n">
        <f aca="false">AND(B4574&gt;=$P$1,B4574&lt;=$Q$1)</f>
        <v>0</v>
      </c>
      <c r="J4574" s="0" t="n">
        <f aca="false">VLOOKUP(D4574,Товар!$A$1:$F$61,5)</f>
        <v>250</v>
      </c>
      <c r="K4574" s="5" t="n">
        <f aca="false">IF(F4574="Поступление",TRUE())</f>
        <v>1</v>
      </c>
      <c r="L4574" s="5" t="n">
        <f aca="false">AND(G4574,H4574,I4574,K4574)</f>
        <v>0</v>
      </c>
      <c r="M4574" s="0" t="n">
        <f aca="false">IF(L4574,1,0)</f>
        <v>0</v>
      </c>
      <c r="N4574" s="0" t="n">
        <f aca="false">E4574*J4574*M4574</f>
        <v>0</v>
      </c>
    </row>
    <row r="4575" customFormat="false" ht="14.25" hidden="false" customHeight="false" outlineLevel="0" collapsed="false">
      <c r="A4575" s="0" t="n">
        <v>4574</v>
      </c>
      <c r="B4575" s="3" t="n">
        <v>45153</v>
      </c>
      <c r="C4575" s="4" t="s">
        <v>18</v>
      </c>
      <c r="D4575" s="0" t="n">
        <v>2</v>
      </c>
      <c r="E4575" s="0" t="n">
        <v>300</v>
      </c>
      <c r="F4575" s="0" t="s">
        <v>11</v>
      </c>
      <c r="G4575" s="5" t="n">
        <f aca="false">OR(C4575="M15",C4575="M10")</f>
        <v>0</v>
      </c>
      <c r="H4575" s="5" t="n">
        <f aca="false">AND(D4575&lt;=7,D4575&gt;=4)</f>
        <v>0</v>
      </c>
      <c r="I4575" s="5" t="n">
        <f aca="false">AND(B4575&gt;=$P$1,B4575&lt;=$Q$1)</f>
        <v>0</v>
      </c>
      <c r="J4575" s="0" t="n">
        <f aca="false">VLOOKUP(D4575,Товар!$A$1:$F$61,5)</f>
        <v>1</v>
      </c>
      <c r="K4575" s="5" t="n">
        <f aca="false">IF(F4575="Поступление",TRUE())</f>
        <v>1</v>
      </c>
      <c r="L4575" s="5" t="n">
        <f aca="false">AND(G4575,H4575,I4575,K4575)</f>
        <v>0</v>
      </c>
      <c r="M4575" s="0" t="n">
        <f aca="false">IF(L4575,1,0)</f>
        <v>0</v>
      </c>
      <c r="N4575" s="0" t="n">
        <f aca="false">E4575*J4575*M4575</f>
        <v>0</v>
      </c>
    </row>
    <row r="4576" customFormat="false" ht="14.25" hidden="false" customHeight="false" outlineLevel="0" collapsed="false">
      <c r="A4576" s="0" t="n">
        <v>4575</v>
      </c>
      <c r="B4576" s="3" t="n">
        <v>45153</v>
      </c>
      <c r="C4576" s="4" t="s">
        <v>18</v>
      </c>
      <c r="D4576" s="0" t="n">
        <v>3</v>
      </c>
      <c r="E4576" s="0" t="n">
        <v>300</v>
      </c>
      <c r="F4576" s="0" t="s">
        <v>11</v>
      </c>
      <c r="G4576" s="5" t="n">
        <f aca="false">OR(C4576="M15",C4576="M10")</f>
        <v>0</v>
      </c>
      <c r="H4576" s="5" t="n">
        <f aca="false">AND(D4576&lt;=7,D4576&gt;=4)</f>
        <v>0</v>
      </c>
      <c r="I4576" s="5" t="n">
        <f aca="false">AND(B4576&gt;=$P$1,B4576&lt;=$Q$1)</f>
        <v>0</v>
      </c>
      <c r="J4576" s="0" t="n">
        <f aca="false">VLOOKUP(D4576,Товар!$A$1:$F$61,5)</f>
        <v>6</v>
      </c>
      <c r="K4576" s="5" t="n">
        <f aca="false">IF(F4576="Поступление",TRUE())</f>
        <v>1</v>
      </c>
      <c r="L4576" s="5" t="n">
        <f aca="false">AND(G4576,H4576,I4576,K4576)</f>
        <v>0</v>
      </c>
      <c r="M4576" s="0" t="n">
        <f aca="false">IF(L4576,1,0)</f>
        <v>0</v>
      </c>
      <c r="N4576" s="0" t="n">
        <f aca="false">E4576*J4576*M4576</f>
        <v>0</v>
      </c>
    </row>
    <row r="4577" customFormat="false" ht="14.25" hidden="false" customHeight="false" outlineLevel="0" collapsed="false">
      <c r="A4577" s="0" t="n">
        <v>4576</v>
      </c>
      <c r="B4577" s="3" t="n">
        <v>45153</v>
      </c>
      <c r="C4577" s="4" t="s">
        <v>18</v>
      </c>
      <c r="D4577" s="0" t="n">
        <v>4</v>
      </c>
      <c r="E4577" s="0" t="n">
        <v>300</v>
      </c>
      <c r="F4577" s="0" t="s">
        <v>11</v>
      </c>
      <c r="G4577" s="5" t="n">
        <f aca="false">OR(C4577="M15",C4577="M10")</f>
        <v>0</v>
      </c>
      <c r="H4577" s="5" t="n">
        <f aca="false">AND(D4577&lt;=7,D4577&gt;=4)</f>
        <v>1</v>
      </c>
      <c r="I4577" s="5" t="n">
        <f aca="false">AND(B4577&gt;=$P$1,B4577&lt;=$Q$1)</f>
        <v>0</v>
      </c>
      <c r="J4577" s="0" t="n">
        <f aca="false">VLOOKUP(D4577,Товар!$A$1:$F$61,5)</f>
        <v>250</v>
      </c>
      <c r="K4577" s="5" t="n">
        <f aca="false">IF(F4577="Поступление",TRUE())</f>
        <v>1</v>
      </c>
      <c r="L4577" s="5" t="n">
        <f aca="false">AND(G4577,H4577,I4577,K4577)</f>
        <v>0</v>
      </c>
      <c r="M4577" s="0" t="n">
        <f aca="false">IF(L4577,1,0)</f>
        <v>0</v>
      </c>
      <c r="N4577" s="0" t="n">
        <f aca="false">E4577*J4577*M4577</f>
        <v>0</v>
      </c>
    </row>
    <row r="4578" customFormat="false" ht="14.25" hidden="false" customHeight="false" outlineLevel="0" collapsed="false">
      <c r="A4578" s="0" t="n">
        <v>4577</v>
      </c>
      <c r="B4578" s="3" t="n">
        <v>45153</v>
      </c>
      <c r="C4578" s="4" t="s">
        <v>18</v>
      </c>
      <c r="D4578" s="0" t="n">
        <v>5</v>
      </c>
      <c r="E4578" s="0" t="n">
        <v>300</v>
      </c>
      <c r="F4578" s="0" t="s">
        <v>11</v>
      </c>
      <c r="G4578" s="5" t="n">
        <f aca="false">OR(C4578="M15",C4578="M10")</f>
        <v>0</v>
      </c>
      <c r="H4578" s="5" t="n">
        <f aca="false">AND(D4578&lt;=7,D4578&gt;=4)</f>
        <v>1</v>
      </c>
      <c r="I4578" s="5" t="n">
        <f aca="false">AND(B4578&gt;=$P$1,B4578&lt;=$Q$1)</f>
        <v>0</v>
      </c>
      <c r="J4578" s="0" t="n">
        <f aca="false">VLOOKUP(D4578,Товар!$A$1:$F$61,5)</f>
        <v>800</v>
      </c>
      <c r="K4578" s="5" t="n">
        <f aca="false">IF(F4578="Поступление",TRUE())</f>
        <v>1</v>
      </c>
      <c r="L4578" s="5" t="n">
        <f aca="false">AND(G4578,H4578,I4578,K4578)</f>
        <v>0</v>
      </c>
      <c r="M4578" s="0" t="n">
        <f aca="false">IF(L4578,1,0)</f>
        <v>0</v>
      </c>
      <c r="N4578" s="0" t="n">
        <f aca="false">E4578*J4578*M4578</f>
        <v>0</v>
      </c>
    </row>
    <row r="4579" customFormat="false" ht="14.25" hidden="false" customHeight="false" outlineLevel="0" collapsed="false">
      <c r="A4579" s="0" t="n">
        <v>4578</v>
      </c>
      <c r="B4579" s="3" t="n">
        <v>45153</v>
      </c>
      <c r="C4579" s="4" t="s">
        <v>18</v>
      </c>
      <c r="D4579" s="0" t="n">
        <v>6</v>
      </c>
      <c r="E4579" s="0" t="n">
        <v>300</v>
      </c>
      <c r="F4579" s="0" t="s">
        <v>11</v>
      </c>
      <c r="G4579" s="5" t="n">
        <f aca="false">OR(C4579="M15",C4579="M10")</f>
        <v>0</v>
      </c>
      <c r="H4579" s="5" t="n">
        <f aca="false">AND(D4579&lt;=7,D4579&gt;=4)</f>
        <v>1</v>
      </c>
      <c r="I4579" s="5" t="n">
        <f aca="false">AND(B4579&gt;=$P$1,B4579&lt;=$Q$1)</f>
        <v>0</v>
      </c>
      <c r="J4579" s="0" t="n">
        <f aca="false">VLOOKUP(D4579,Товар!$A$1:$F$61,5)</f>
        <v>500</v>
      </c>
      <c r="K4579" s="5" t="n">
        <f aca="false">IF(F4579="Поступление",TRUE())</f>
        <v>1</v>
      </c>
      <c r="L4579" s="5" t="n">
        <f aca="false">AND(G4579,H4579,I4579,K4579)</f>
        <v>0</v>
      </c>
      <c r="M4579" s="0" t="n">
        <f aca="false">IF(L4579,1,0)</f>
        <v>0</v>
      </c>
      <c r="N4579" s="0" t="n">
        <f aca="false">E4579*J4579*M4579</f>
        <v>0</v>
      </c>
    </row>
    <row r="4580" customFormat="false" ht="14.25" hidden="false" customHeight="false" outlineLevel="0" collapsed="false">
      <c r="A4580" s="0" t="n">
        <v>4579</v>
      </c>
      <c r="B4580" s="3" t="n">
        <v>45153</v>
      </c>
      <c r="C4580" s="4" t="s">
        <v>18</v>
      </c>
      <c r="D4580" s="0" t="n">
        <v>7</v>
      </c>
      <c r="E4580" s="0" t="n">
        <v>300</v>
      </c>
      <c r="F4580" s="0" t="s">
        <v>11</v>
      </c>
      <c r="G4580" s="5" t="n">
        <f aca="false">OR(C4580="M15",C4580="M10")</f>
        <v>0</v>
      </c>
      <c r="H4580" s="5" t="n">
        <f aca="false">AND(D4580&lt;=7,D4580&gt;=4)</f>
        <v>1</v>
      </c>
      <c r="I4580" s="5" t="n">
        <f aca="false">AND(B4580&gt;=$P$1,B4580&lt;=$Q$1)</f>
        <v>0</v>
      </c>
      <c r="J4580" s="0" t="n">
        <f aca="false">VLOOKUP(D4580,Товар!$A$1:$F$61,5)</f>
        <v>1000</v>
      </c>
      <c r="K4580" s="5" t="n">
        <f aca="false">IF(F4580="Поступление",TRUE())</f>
        <v>1</v>
      </c>
      <c r="L4580" s="5" t="n">
        <f aca="false">AND(G4580,H4580,I4580,K4580)</f>
        <v>0</v>
      </c>
      <c r="M4580" s="0" t="n">
        <f aca="false">IF(L4580,1,0)</f>
        <v>0</v>
      </c>
      <c r="N4580" s="0" t="n">
        <f aca="false">E4580*J4580*M4580</f>
        <v>0</v>
      </c>
    </row>
    <row r="4581" customFormat="false" ht="14.25" hidden="false" customHeight="false" outlineLevel="0" collapsed="false">
      <c r="A4581" s="0" t="n">
        <v>4580</v>
      </c>
      <c r="B4581" s="3" t="n">
        <v>45153</v>
      </c>
      <c r="C4581" s="4" t="s">
        <v>18</v>
      </c>
      <c r="D4581" s="0" t="n">
        <v>8</v>
      </c>
      <c r="E4581" s="0" t="n">
        <v>300</v>
      </c>
      <c r="F4581" s="0" t="s">
        <v>11</v>
      </c>
      <c r="G4581" s="5" t="n">
        <f aca="false">OR(C4581="M15",C4581="M10")</f>
        <v>0</v>
      </c>
      <c r="H4581" s="5" t="n">
        <f aca="false">AND(D4581&lt;=7,D4581&gt;=4)</f>
        <v>0</v>
      </c>
      <c r="I4581" s="5" t="n">
        <f aca="false">AND(B4581&gt;=$P$1,B4581&lt;=$Q$1)</f>
        <v>0</v>
      </c>
      <c r="J4581" s="0" t="n">
        <f aca="false">VLOOKUP(D4581,Товар!$A$1:$F$61,5)</f>
        <v>250</v>
      </c>
      <c r="K4581" s="5" t="n">
        <f aca="false">IF(F4581="Поступление",TRUE())</f>
        <v>1</v>
      </c>
      <c r="L4581" s="5" t="n">
        <f aca="false">AND(G4581,H4581,I4581,K4581)</f>
        <v>0</v>
      </c>
      <c r="M4581" s="0" t="n">
        <f aca="false">IF(L4581,1,0)</f>
        <v>0</v>
      </c>
      <c r="N4581" s="0" t="n">
        <f aca="false">E4581*J4581*M4581</f>
        <v>0</v>
      </c>
    </row>
    <row r="4582" customFormat="false" ht="14.25" hidden="false" customHeight="false" outlineLevel="0" collapsed="false">
      <c r="A4582" s="0" t="n">
        <v>4581</v>
      </c>
      <c r="B4582" s="3" t="n">
        <v>45153</v>
      </c>
      <c r="C4582" s="4" t="s">
        <v>18</v>
      </c>
      <c r="D4582" s="0" t="n">
        <v>9</v>
      </c>
      <c r="E4582" s="0" t="n">
        <v>300</v>
      </c>
      <c r="F4582" s="0" t="s">
        <v>11</v>
      </c>
      <c r="G4582" s="5" t="n">
        <f aca="false">OR(C4582="M15",C4582="M10")</f>
        <v>0</v>
      </c>
      <c r="H4582" s="5" t="n">
        <f aca="false">AND(D4582&lt;=7,D4582&gt;=4)</f>
        <v>0</v>
      </c>
      <c r="I4582" s="5" t="n">
        <f aca="false">AND(B4582&gt;=$P$1,B4582&lt;=$Q$1)</f>
        <v>0</v>
      </c>
      <c r="J4582" s="0" t="n">
        <f aca="false">VLOOKUP(D4582,Товар!$A$1:$F$61,5)</f>
        <v>500</v>
      </c>
      <c r="K4582" s="5" t="n">
        <f aca="false">IF(F4582="Поступление",TRUE())</f>
        <v>1</v>
      </c>
      <c r="L4582" s="5" t="n">
        <f aca="false">AND(G4582,H4582,I4582,K4582)</f>
        <v>0</v>
      </c>
      <c r="M4582" s="0" t="n">
        <f aca="false">IF(L4582,1,0)</f>
        <v>0</v>
      </c>
      <c r="N4582" s="0" t="n">
        <f aca="false">E4582*J4582*M4582</f>
        <v>0</v>
      </c>
    </row>
    <row r="4583" customFormat="false" ht="14.25" hidden="false" customHeight="false" outlineLevel="0" collapsed="false">
      <c r="A4583" s="0" t="n">
        <v>4582</v>
      </c>
      <c r="B4583" s="3" t="n">
        <v>45153</v>
      </c>
      <c r="C4583" s="4" t="s">
        <v>18</v>
      </c>
      <c r="D4583" s="0" t="n">
        <v>10</v>
      </c>
      <c r="E4583" s="0" t="n">
        <v>300</v>
      </c>
      <c r="F4583" s="0" t="s">
        <v>11</v>
      </c>
      <c r="G4583" s="5" t="n">
        <f aca="false">OR(C4583="M15",C4583="M10")</f>
        <v>0</v>
      </c>
      <c r="H4583" s="5" t="n">
        <f aca="false">AND(D4583&lt;=7,D4583&gt;=4)</f>
        <v>0</v>
      </c>
      <c r="I4583" s="5" t="n">
        <f aca="false">AND(B4583&gt;=$P$1,B4583&lt;=$Q$1)</f>
        <v>0</v>
      </c>
      <c r="J4583" s="0" t="n">
        <f aca="false">VLOOKUP(D4583,Товар!$A$1:$F$61,5)</f>
        <v>1000</v>
      </c>
      <c r="K4583" s="5" t="n">
        <f aca="false">IF(F4583="Поступление",TRUE())</f>
        <v>1</v>
      </c>
      <c r="L4583" s="5" t="n">
        <f aca="false">AND(G4583,H4583,I4583,K4583)</f>
        <v>0</v>
      </c>
      <c r="M4583" s="0" t="n">
        <f aca="false">IF(L4583,1,0)</f>
        <v>0</v>
      </c>
      <c r="N4583" s="0" t="n">
        <f aca="false">E4583*J4583*M4583</f>
        <v>0</v>
      </c>
    </row>
    <row r="4584" customFormat="false" ht="14.25" hidden="false" customHeight="false" outlineLevel="0" collapsed="false">
      <c r="A4584" s="0" t="n">
        <v>4583</v>
      </c>
      <c r="B4584" s="3" t="n">
        <v>45153</v>
      </c>
      <c r="C4584" s="4" t="s">
        <v>18</v>
      </c>
      <c r="D4584" s="0" t="n">
        <v>11</v>
      </c>
      <c r="E4584" s="0" t="n">
        <v>300</v>
      </c>
      <c r="F4584" s="0" t="s">
        <v>11</v>
      </c>
      <c r="G4584" s="5" t="n">
        <f aca="false">OR(C4584="M15",C4584="M10")</f>
        <v>0</v>
      </c>
      <c r="H4584" s="5" t="n">
        <f aca="false">AND(D4584&lt;=7,D4584&gt;=4)</f>
        <v>0</v>
      </c>
      <c r="I4584" s="5" t="n">
        <f aca="false">AND(B4584&gt;=$P$1,B4584&lt;=$Q$1)</f>
        <v>0</v>
      </c>
      <c r="J4584" s="0" t="n">
        <f aca="false">VLOOKUP(D4584,Товар!$A$1:$F$61,5)</f>
        <v>500</v>
      </c>
      <c r="K4584" s="5" t="n">
        <f aca="false">IF(F4584="Поступление",TRUE())</f>
        <v>1</v>
      </c>
      <c r="L4584" s="5" t="n">
        <f aca="false">AND(G4584,H4584,I4584,K4584)</f>
        <v>0</v>
      </c>
      <c r="M4584" s="0" t="n">
        <f aca="false">IF(L4584,1,0)</f>
        <v>0</v>
      </c>
      <c r="N4584" s="0" t="n">
        <f aca="false">E4584*J4584*M4584</f>
        <v>0</v>
      </c>
    </row>
    <row r="4585" customFormat="false" ht="14.25" hidden="false" customHeight="false" outlineLevel="0" collapsed="false">
      <c r="A4585" s="0" t="n">
        <v>4584</v>
      </c>
      <c r="B4585" s="3" t="n">
        <v>45153</v>
      </c>
      <c r="C4585" s="4" t="s">
        <v>18</v>
      </c>
      <c r="D4585" s="0" t="n">
        <v>12</v>
      </c>
      <c r="E4585" s="0" t="n">
        <v>300</v>
      </c>
      <c r="F4585" s="0" t="s">
        <v>11</v>
      </c>
      <c r="G4585" s="5" t="n">
        <f aca="false">OR(C4585="M15",C4585="M10")</f>
        <v>0</v>
      </c>
      <c r="H4585" s="5" t="n">
        <f aca="false">AND(D4585&lt;=7,D4585&gt;=4)</f>
        <v>0</v>
      </c>
      <c r="I4585" s="5" t="n">
        <f aca="false">AND(B4585&gt;=$P$1,B4585&lt;=$Q$1)</f>
        <v>0</v>
      </c>
      <c r="J4585" s="0" t="n">
        <f aca="false">VLOOKUP(D4585,Товар!$A$1:$F$61,5)</f>
        <v>250</v>
      </c>
      <c r="K4585" s="5" t="n">
        <f aca="false">IF(F4585="Поступление",TRUE())</f>
        <v>1</v>
      </c>
      <c r="L4585" s="5" t="n">
        <f aca="false">AND(G4585,H4585,I4585,K4585)</f>
        <v>0</v>
      </c>
      <c r="M4585" s="0" t="n">
        <f aca="false">IF(L4585,1,0)</f>
        <v>0</v>
      </c>
      <c r="N4585" s="0" t="n">
        <f aca="false">E4585*J4585*M4585</f>
        <v>0</v>
      </c>
    </row>
    <row r="4586" customFormat="false" ht="14.25" hidden="false" customHeight="false" outlineLevel="0" collapsed="false">
      <c r="A4586" s="0" t="n">
        <v>4585</v>
      </c>
      <c r="B4586" s="3" t="n">
        <v>45153</v>
      </c>
      <c r="C4586" s="4" t="s">
        <v>18</v>
      </c>
      <c r="D4586" s="0" t="n">
        <v>13</v>
      </c>
      <c r="E4586" s="0" t="n">
        <v>300</v>
      </c>
      <c r="F4586" s="0" t="s">
        <v>11</v>
      </c>
      <c r="G4586" s="5" t="n">
        <f aca="false">OR(C4586="M15",C4586="M10")</f>
        <v>0</v>
      </c>
      <c r="H4586" s="5" t="n">
        <f aca="false">AND(D4586&lt;=7,D4586&gt;=4)</f>
        <v>0</v>
      </c>
      <c r="I4586" s="5" t="n">
        <f aca="false">AND(B4586&gt;=$P$1,B4586&lt;=$Q$1)</f>
        <v>0</v>
      </c>
      <c r="J4586" s="0" t="n">
        <f aca="false">VLOOKUP(D4586,Товар!$A$1:$F$61,5)</f>
        <v>500</v>
      </c>
      <c r="K4586" s="5" t="n">
        <f aca="false">IF(F4586="Поступление",TRUE())</f>
        <v>1</v>
      </c>
      <c r="L4586" s="5" t="n">
        <f aca="false">AND(G4586,H4586,I4586,K4586)</f>
        <v>0</v>
      </c>
      <c r="M4586" s="0" t="n">
        <f aca="false">IF(L4586,1,0)</f>
        <v>0</v>
      </c>
      <c r="N4586" s="0" t="n">
        <f aca="false">E4586*J4586*M4586</f>
        <v>0</v>
      </c>
    </row>
    <row r="4587" customFormat="false" ht="14.25" hidden="false" customHeight="false" outlineLevel="0" collapsed="false">
      <c r="A4587" s="0" t="n">
        <v>4586</v>
      </c>
      <c r="B4587" s="3" t="n">
        <v>45153</v>
      </c>
      <c r="C4587" s="4" t="s">
        <v>18</v>
      </c>
      <c r="D4587" s="0" t="n">
        <v>14</v>
      </c>
      <c r="E4587" s="0" t="n">
        <v>300</v>
      </c>
      <c r="F4587" s="0" t="s">
        <v>11</v>
      </c>
      <c r="G4587" s="5" t="n">
        <f aca="false">OR(C4587="M15",C4587="M10")</f>
        <v>0</v>
      </c>
      <c r="H4587" s="5" t="n">
        <f aca="false">AND(D4587&lt;=7,D4587&gt;=4)</f>
        <v>0</v>
      </c>
      <c r="I4587" s="5" t="n">
        <f aca="false">AND(B4587&gt;=$P$1,B4587&lt;=$Q$1)</f>
        <v>0</v>
      </c>
      <c r="J4587" s="0" t="n">
        <f aca="false">VLOOKUP(D4587,Товар!$A$1:$F$61,5)</f>
        <v>300</v>
      </c>
      <c r="K4587" s="5" t="n">
        <f aca="false">IF(F4587="Поступление",TRUE())</f>
        <v>1</v>
      </c>
      <c r="L4587" s="5" t="n">
        <f aca="false">AND(G4587,H4587,I4587,K4587)</f>
        <v>0</v>
      </c>
      <c r="M4587" s="0" t="n">
        <f aca="false">IF(L4587,1,0)</f>
        <v>0</v>
      </c>
      <c r="N4587" s="0" t="n">
        <f aca="false">E4587*J4587*M4587</f>
        <v>0</v>
      </c>
    </row>
    <row r="4588" customFormat="false" ht="14.25" hidden="false" customHeight="false" outlineLevel="0" collapsed="false">
      <c r="A4588" s="0" t="n">
        <v>4587</v>
      </c>
      <c r="B4588" s="3" t="n">
        <v>45153</v>
      </c>
      <c r="C4588" s="4" t="s">
        <v>18</v>
      </c>
      <c r="D4588" s="0" t="n">
        <v>15</v>
      </c>
      <c r="E4588" s="0" t="n">
        <v>300</v>
      </c>
      <c r="F4588" s="0" t="s">
        <v>11</v>
      </c>
      <c r="G4588" s="5" t="n">
        <f aca="false">OR(C4588="M15",C4588="M10")</f>
        <v>0</v>
      </c>
      <c r="H4588" s="5" t="n">
        <f aca="false">AND(D4588&lt;=7,D4588&gt;=4)</f>
        <v>0</v>
      </c>
      <c r="I4588" s="5" t="n">
        <f aca="false">AND(B4588&gt;=$P$1,B4588&lt;=$Q$1)</f>
        <v>0</v>
      </c>
      <c r="J4588" s="0" t="n">
        <f aca="false">VLOOKUP(D4588,Товар!$A$1:$F$61,5)</f>
        <v>250</v>
      </c>
      <c r="K4588" s="5" t="n">
        <f aca="false">IF(F4588="Поступление",TRUE())</f>
        <v>1</v>
      </c>
      <c r="L4588" s="5" t="n">
        <f aca="false">AND(G4588,H4588,I4588,K4588)</f>
        <v>0</v>
      </c>
      <c r="M4588" s="0" t="n">
        <f aca="false">IF(L4588,1,0)</f>
        <v>0</v>
      </c>
      <c r="N4588" s="0" t="n">
        <f aca="false">E4588*J4588*M4588</f>
        <v>0</v>
      </c>
    </row>
    <row r="4589" customFormat="false" ht="14.25" hidden="false" customHeight="false" outlineLevel="0" collapsed="false">
      <c r="A4589" s="0" t="n">
        <v>4588</v>
      </c>
      <c r="B4589" s="3" t="n">
        <v>45153</v>
      </c>
      <c r="C4589" s="4" t="s">
        <v>18</v>
      </c>
      <c r="D4589" s="0" t="n">
        <v>16</v>
      </c>
      <c r="E4589" s="0" t="n">
        <v>300</v>
      </c>
      <c r="F4589" s="0" t="s">
        <v>11</v>
      </c>
      <c r="G4589" s="5" t="n">
        <f aca="false">OR(C4589="M15",C4589="M10")</f>
        <v>0</v>
      </c>
      <c r="H4589" s="5" t="n">
        <f aca="false">AND(D4589&lt;=7,D4589&gt;=4)</f>
        <v>0</v>
      </c>
      <c r="I4589" s="5" t="n">
        <f aca="false">AND(B4589&gt;=$P$1,B4589&lt;=$Q$1)</f>
        <v>0</v>
      </c>
      <c r="J4589" s="0" t="n">
        <f aca="false">VLOOKUP(D4589,Товар!$A$1:$F$61,5)</f>
        <v>1</v>
      </c>
      <c r="K4589" s="5" t="n">
        <f aca="false">IF(F4589="Поступление",TRUE())</f>
        <v>1</v>
      </c>
      <c r="L4589" s="5" t="n">
        <f aca="false">AND(G4589,H4589,I4589,K4589)</f>
        <v>0</v>
      </c>
      <c r="M4589" s="0" t="n">
        <f aca="false">IF(L4589,1,0)</f>
        <v>0</v>
      </c>
      <c r="N4589" s="0" t="n">
        <f aca="false">E4589*J4589*M4589</f>
        <v>0</v>
      </c>
    </row>
    <row r="4590" customFormat="false" ht="14.25" hidden="false" customHeight="false" outlineLevel="0" collapsed="false">
      <c r="A4590" s="0" t="n">
        <v>4589</v>
      </c>
      <c r="B4590" s="3" t="n">
        <v>45153</v>
      </c>
      <c r="C4590" s="4" t="s">
        <v>18</v>
      </c>
      <c r="D4590" s="0" t="n">
        <v>17</v>
      </c>
      <c r="E4590" s="0" t="n">
        <v>300</v>
      </c>
      <c r="F4590" s="0" t="s">
        <v>11</v>
      </c>
      <c r="G4590" s="5" t="n">
        <f aca="false">OR(C4590="M15",C4590="M10")</f>
        <v>0</v>
      </c>
      <c r="H4590" s="5" t="n">
        <f aca="false">AND(D4590&lt;=7,D4590&gt;=4)</f>
        <v>0</v>
      </c>
      <c r="I4590" s="5" t="n">
        <f aca="false">AND(B4590&gt;=$P$1,B4590&lt;=$Q$1)</f>
        <v>0</v>
      </c>
      <c r="J4590" s="0" t="n">
        <f aca="false">VLOOKUP(D4590,Товар!$A$1:$F$61,5)</f>
        <v>150</v>
      </c>
      <c r="K4590" s="5" t="n">
        <f aca="false">IF(F4590="Поступление",TRUE())</f>
        <v>1</v>
      </c>
      <c r="L4590" s="5" t="n">
        <f aca="false">AND(G4590,H4590,I4590,K4590)</f>
        <v>0</v>
      </c>
      <c r="M4590" s="0" t="n">
        <f aca="false">IF(L4590,1,0)</f>
        <v>0</v>
      </c>
      <c r="N4590" s="0" t="n">
        <f aca="false">E4590*J4590*M4590</f>
        <v>0</v>
      </c>
    </row>
    <row r="4591" customFormat="false" ht="14.25" hidden="false" customHeight="false" outlineLevel="0" collapsed="false">
      <c r="A4591" s="0" t="n">
        <v>4590</v>
      </c>
      <c r="B4591" s="3" t="n">
        <v>45153</v>
      </c>
      <c r="C4591" s="4" t="s">
        <v>18</v>
      </c>
      <c r="D4591" s="0" t="n">
        <v>18</v>
      </c>
      <c r="E4591" s="0" t="n">
        <v>300</v>
      </c>
      <c r="F4591" s="0" t="s">
        <v>11</v>
      </c>
      <c r="G4591" s="5" t="n">
        <f aca="false">OR(C4591="M15",C4591="M10")</f>
        <v>0</v>
      </c>
      <c r="H4591" s="5" t="n">
        <f aca="false">AND(D4591&lt;=7,D4591&gt;=4)</f>
        <v>0</v>
      </c>
      <c r="I4591" s="5" t="n">
        <f aca="false">AND(B4591&gt;=$P$1,B4591&lt;=$Q$1)</f>
        <v>0</v>
      </c>
      <c r="J4591" s="0" t="n">
        <f aca="false">VLOOKUP(D4591,Товар!$A$1:$F$61,5)</f>
        <v>150</v>
      </c>
      <c r="K4591" s="5" t="n">
        <f aca="false">IF(F4591="Поступление",TRUE())</f>
        <v>1</v>
      </c>
      <c r="L4591" s="5" t="n">
        <f aca="false">AND(G4591,H4591,I4591,K4591)</f>
        <v>0</v>
      </c>
      <c r="M4591" s="0" t="n">
        <f aca="false">IF(L4591,1,0)</f>
        <v>0</v>
      </c>
      <c r="N4591" s="0" t="n">
        <f aca="false">E4591*J4591*M4591</f>
        <v>0</v>
      </c>
    </row>
    <row r="4592" customFormat="false" ht="14.25" hidden="false" customHeight="false" outlineLevel="0" collapsed="false">
      <c r="A4592" s="0" t="n">
        <v>4591</v>
      </c>
      <c r="B4592" s="3" t="n">
        <v>45153</v>
      </c>
      <c r="C4592" s="4" t="s">
        <v>18</v>
      </c>
      <c r="D4592" s="0" t="n">
        <v>19</v>
      </c>
      <c r="E4592" s="0" t="n">
        <v>300</v>
      </c>
      <c r="F4592" s="0" t="s">
        <v>11</v>
      </c>
      <c r="G4592" s="5" t="n">
        <f aca="false">OR(C4592="M15",C4592="M10")</f>
        <v>0</v>
      </c>
      <c r="H4592" s="5" t="n">
        <f aca="false">AND(D4592&lt;=7,D4592&gt;=4)</f>
        <v>0</v>
      </c>
      <c r="I4592" s="5" t="n">
        <f aca="false">AND(B4592&gt;=$P$1,B4592&lt;=$Q$1)</f>
        <v>0</v>
      </c>
      <c r="J4592" s="0" t="n">
        <f aca="false">VLOOKUP(D4592,Товар!$A$1:$F$61,5)</f>
        <v>700</v>
      </c>
      <c r="K4592" s="5" t="n">
        <f aca="false">IF(F4592="Поступление",TRUE())</f>
        <v>1</v>
      </c>
      <c r="L4592" s="5" t="n">
        <f aca="false">AND(G4592,H4592,I4592,K4592)</f>
        <v>0</v>
      </c>
      <c r="M4592" s="0" t="n">
        <f aca="false">IF(L4592,1,0)</f>
        <v>0</v>
      </c>
      <c r="N4592" s="0" t="n">
        <f aca="false">E4592*J4592*M4592</f>
        <v>0</v>
      </c>
    </row>
    <row r="4593" customFormat="false" ht="14.25" hidden="false" customHeight="false" outlineLevel="0" collapsed="false">
      <c r="A4593" s="0" t="n">
        <v>4592</v>
      </c>
      <c r="B4593" s="3" t="n">
        <v>45153</v>
      </c>
      <c r="C4593" s="4" t="s">
        <v>18</v>
      </c>
      <c r="D4593" s="0" t="n">
        <v>20</v>
      </c>
      <c r="E4593" s="0" t="n">
        <v>300</v>
      </c>
      <c r="F4593" s="0" t="s">
        <v>11</v>
      </c>
      <c r="G4593" s="5" t="n">
        <f aca="false">OR(C4593="M15",C4593="M10")</f>
        <v>0</v>
      </c>
      <c r="H4593" s="5" t="n">
        <f aca="false">AND(D4593&lt;=7,D4593&gt;=4)</f>
        <v>0</v>
      </c>
      <c r="I4593" s="5" t="n">
        <f aca="false">AND(B4593&gt;=$P$1,B4593&lt;=$Q$1)</f>
        <v>0</v>
      </c>
      <c r="J4593" s="0" t="n">
        <f aca="false">VLOOKUP(D4593,Товар!$A$1:$F$61,5)</f>
        <v>500</v>
      </c>
      <c r="K4593" s="5" t="n">
        <f aca="false">IF(F4593="Поступление",TRUE())</f>
        <v>1</v>
      </c>
      <c r="L4593" s="5" t="n">
        <f aca="false">AND(G4593,H4593,I4593,K4593)</f>
        <v>0</v>
      </c>
      <c r="M4593" s="0" t="n">
        <f aca="false">IF(L4593,1,0)</f>
        <v>0</v>
      </c>
      <c r="N4593" s="0" t="n">
        <f aca="false">E4593*J4593*M4593</f>
        <v>0</v>
      </c>
    </row>
    <row r="4594" customFormat="false" ht="14.25" hidden="false" customHeight="false" outlineLevel="0" collapsed="false">
      <c r="A4594" s="0" t="n">
        <v>4593</v>
      </c>
      <c r="B4594" s="3" t="n">
        <v>45153</v>
      </c>
      <c r="C4594" s="4" t="s">
        <v>18</v>
      </c>
      <c r="D4594" s="0" t="n">
        <v>21</v>
      </c>
      <c r="E4594" s="0" t="n">
        <v>300</v>
      </c>
      <c r="F4594" s="0" t="s">
        <v>11</v>
      </c>
      <c r="G4594" s="5" t="n">
        <f aca="false">OR(C4594="M15",C4594="M10")</f>
        <v>0</v>
      </c>
      <c r="H4594" s="5" t="n">
        <f aca="false">AND(D4594&lt;=7,D4594&gt;=4)</f>
        <v>0</v>
      </c>
      <c r="I4594" s="5" t="n">
        <f aca="false">AND(B4594&gt;=$P$1,B4594&lt;=$Q$1)</f>
        <v>0</v>
      </c>
      <c r="J4594" s="0" t="n">
        <f aca="false">VLOOKUP(D4594,Товар!$A$1:$F$61,5)</f>
        <v>500</v>
      </c>
      <c r="K4594" s="5" t="n">
        <f aca="false">IF(F4594="Поступление",TRUE())</f>
        <v>1</v>
      </c>
      <c r="L4594" s="5" t="n">
        <f aca="false">AND(G4594,H4594,I4594,K4594)</f>
        <v>0</v>
      </c>
      <c r="M4594" s="0" t="n">
        <f aca="false">IF(L4594,1,0)</f>
        <v>0</v>
      </c>
      <c r="N4594" s="0" t="n">
        <f aca="false">E4594*J4594*M4594</f>
        <v>0</v>
      </c>
    </row>
    <row r="4595" customFormat="false" ht="14.25" hidden="false" customHeight="false" outlineLevel="0" collapsed="false">
      <c r="A4595" s="0" t="n">
        <v>4594</v>
      </c>
      <c r="B4595" s="3" t="n">
        <v>45153</v>
      </c>
      <c r="C4595" s="4" t="s">
        <v>18</v>
      </c>
      <c r="D4595" s="0" t="n">
        <v>22</v>
      </c>
      <c r="E4595" s="0" t="n">
        <v>300</v>
      </c>
      <c r="F4595" s="0" t="s">
        <v>11</v>
      </c>
      <c r="G4595" s="5" t="n">
        <f aca="false">OR(C4595="M15",C4595="M10")</f>
        <v>0</v>
      </c>
      <c r="H4595" s="5" t="n">
        <f aca="false">AND(D4595&lt;=7,D4595&gt;=4)</f>
        <v>0</v>
      </c>
      <c r="I4595" s="5" t="n">
        <f aca="false">AND(B4595&gt;=$P$1,B4595&lt;=$Q$1)</f>
        <v>0</v>
      </c>
      <c r="J4595" s="0" t="n">
        <f aca="false">VLOOKUP(D4595,Товар!$A$1:$F$61,5)</f>
        <v>600</v>
      </c>
      <c r="K4595" s="5" t="n">
        <f aca="false">IF(F4595="Поступление",TRUE())</f>
        <v>1</v>
      </c>
      <c r="L4595" s="5" t="n">
        <f aca="false">AND(G4595,H4595,I4595,K4595)</f>
        <v>0</v>
      </c>
      <c r="M4595" s="0" t="n">
        <f aca="false">IF(L4595,1,0)</f>
        <v>0</v>
      </c>
      <c r="N4595" s="0" t="n">
        <f aca="false">E4595*J4595*M4595</f>
        <v>0</v>
      </c>
    </row>
    <row r="4596" customFormat="false" ht="14.25" hidden="false" customHeight="false" outlineLevel="0" collapsed="false">
      <c r="A4596" s="0" t="n">
        <v>4595</v>
      </c>
      <c r="B4596" s="3" t="n">
        <v>45153</v>
      </c>
      <c r="C4596" s="4" t="s">
        <v>18</v>
      </c>
      <c r="D4596" s="0" t="n">
        <v>23</v>
      </c>
      <c r="E4596" s="0" t="n">
        <v>300</v>
      </c>
      <c r="F4596" s="0" t="s">
        <v>11</v>
      </c>
      <c r="G4596" s="5" t="n">
        <f aca="false">OR(C4596="M15",C4596="M10")</f>
        <v>0</v>
      </c>
      <c r="H4596" s="5" t="n">
        <f aca="false">AND(D4596&lt;=7,D4596&gt;=4)</f>
        <v>0</v>
      </c>
      <c r="I4596" s="5" t="n">
        <f aca="false">AND(B4596&gt;=$P$1,B4596&lt;=$Q$1)</f>
        <v>0</v>
      </c>
      <c r="J4596" s="0" t="n">
        <f aca="false">VLOOKUP(D4596,Товар!$A$1:$F$61,5)</f>
        <v>1000</v>
      </c>
      <c r="K4596" s="5" t="n">
        <f aca="false">IF(F4596="Поступление",TRUE())</f>
        <v>1</v>
      </c>
      <c r="L4596" s="5" t="n">
        <f aca="false">AND(G4596,H4596,I4596,K4596)</f>
        <v>0</v>
      </c>
      <c r="M4596" s="0" t="n">
        <f aca="false">IF(L4596,1,0)</f>
        <v>0</v>
      </c>
      <c r="N4596" s="0" t="n">
        <f aca="false">E4596*J4596*M4596</f>
        <v>0</v>
      </c>
    </row>
    <row r="4597" customFormat="false" ht="14.25" hidden="false" customHeight="false" outlineLevel="0" collapsed="false">
      <c r="A4597" s="0" t="n">
        <v>4596</v>
      </c>
      <c r="B4597" s="3" t="n">
        <v>45153</v>
      </c>
      <c r="C4597" s="4" t="s">
        <v>18</v>
      </c>
      <c r="D4597" s="0" t="n">
        <v>24</v>
      </c>
      <c r="E4597" s="0" t="n">
        <v>300</v>
      </c>
      <c r="F4597" s="0" t="s">
        <v>11</v>
      </c>
      <c r="G4597" s="5" t="n">
        <f aca="false">OR(C4597="M15",C4597="M10")</f>
        <v>0</v>
      </c>
      <c r="H4597" s="5" t="n">
        <f aca="false">AND(D4597&lt;=7,D4597&gt;=4)</f>
        <v>0</v>
      </c>
      <c r="I4597" s="5" t="n">
        <f aca="false">AND(B4597&gt;=$P$1,B4597&lt;=$Q$1)</f>
        <v>0</v>
      </c>
      <c r="J4597" s="0" t="n">
        <f aca="false">VLOOKUP(D4597,Товар!$A$1:$F$61,5)</f>
        <v>200</v>
      </c>
      <c r="K4597" s="5" t="n">
        <f aca="false">IF(F4597="Поступление",TRUE())</f>
        <v>1</v>
      </c>
      <c r="L4597" s="5" t="n">
        <f aca="false">AND(G4597,H4597,I4597,K4597)</f>
        <v>0</v>
      </c>
      <c r="M4597" s="0" t="n">
        <f aca="false">IF(L4597,1,0)</f>
        <v>0</v>
      </c>
      <c r="N4597" s="0" t="n">
        <f aca="false">E4597*J4597*M4597</f>
        <v>0</v>
      </c>
    </row>
    <row r="4598" customFormat="false" ht="14.25" hidden="false" customHeight="false" outlineLevel="0" collapsed="false">
      <c r="A4598" s="0" t="n">
        <v>4597</v>
      </c>
      <c r="B4598" s="3" t="n">
        <v>45153</v>
      </c>
      <c r="C4598" s="4" t="s">
        <v>18</v>
      </c>
      <c r="D4598" s="0" t="n">
        <v>25</v>
      </c>
      <c r="E4598" s="0" t="n">
        <v>300</v>
      </c>
      <c r="F4598" s="0" t="s">
        <v>11</v>
      </c>
      <c r="G4598" s="5" t="n">
        <f aca="false">OR(C4598="M15",C4598="M10")</f>
        <v>0</v>
      </c>
      <c r="H4598" s="5" t="n">
        <f aca="false">AND(D4598&lt;=7,D4598&gt;=4)</f>
        <v>0</v>
      </c>
      <c r="I4598" s="5" t="n">
        <f aca="false">AND(B4598&gt;=$P$1,B4598&lt;=$Q$1)</f>
        <v>0</v>
      </c>
      <c r="J4598" s="0" t="n">
        <f aca="false">VLOOKUP(D4598,Товар!$A$1:$F$61,5)</f>
        <v>250</v>
      </c>
      <c r="K4598" s="5" t="n">
        <f aca="false">IF(F4598="Поступление",TRUE())</f>
        <v>1</v>
      </c>
      <c r="L4598" s="5" t="n">
        <f aca="false">AND(G4598,H4598,I4598,K4598)</f>
        <v>0</v>
      </c>
      <c r="M4598" s="0" t="n">
        <f aca="false">IF(L4598,1,0)</f>
        <v>0</v>
      </c>
      <c r="N4598" s="0" t="n">
        <f aca="false">E4598*J4598*M4598</f>
        <v>0</v>
      </c>
    </row>
    <row r="4599" customFormat="false" ht="14.25" hidden="false" customHeight="false" outlineLevel="0" collapsed="false">
      <c r="A4599" s="0" t="n">
        <v>4598</v>
      </c>
      <c r="B4599" s="3" t="n">
        <v>45153</v>
      </c>
      <c r="C4599" s="4" t="s">
        <v>18</v>
      </c>
      <c r="D4599" s="0" t="n">
        <v>26</v>
      </c>
      <c r="E4599" s="0" t="n">
        <v>300</v>
      </c>
      <c r="F4599" s="0" t="s">
        <v>11</v>
      </c>
      <c r="G4599" s="5" t="n">
        <f aca="false">OR(C4599="M15",C4599="M10")</f>
        <v>0</v>
      </c>
      <c r="H4599" s="5" t="n">
        <f aca="false">AND(D4599&lt;=7,D4599&gt;=4)</f>
        <v>0</v>
      </c>
      <c r="I4599" s="5" t="n">
        <f aca="false">AND(B4599&gt;=$P$1,B4599&lt;=$Q$1)</f>
        <v>0</v>
      </c>
      <c r="J4599" s="0" t="n">
        <f aca="false">VLOOKUP(D4599,Товар!$A$1:$F$61,5)</f>
        <v>300</v>
      </c>
      <c r="K4599" s="5" t="n">
        <f aca="false">IF(F4599="Поступление",TRUE())</f>
        <v>1</v>
      </c>
      <c r="L4599" s="5" t="n">
        <f aca="false">AND(G4599,H4599,I4599,K4599)</f>
        <v>0</v>
      </c>
      <c r="M4599" s="0" t="n">
        <f aca="false">IF(L4599,1,0)</f>
        <v>0</v>
      </c>
      <c r="N4599" s="0" t="n">
        <f aca="false">E4599*J4599*M4599</f>
        <v>0</v>
      </c>
    </row>
    <row r="4600" customFormat="false" ht="14.25" hidden="false" customHeight="false" outlineLevel="0" collapsed="false">
      <c r="A4600" s="0" t="n">
        <v>4599</v>
      </c>
      <c r="B4600" s="3" t="n">
        <v>45153</v>
      </c>
      <c r="C4600" s="4" t="s">
        <v>18</v>
      </c>
      <c r="D4600" s="0" t="n">
        <v>27</v>
      </c>
      <c r="E4600" s="0" t="n">
        <v>300</v>
      </c>
      <c r="F4600" s="0" t="s">
        <v>11</v>
      </c>
      <c r="G4600" s="5" t="n">
        <f aca="false">OR(C4600="M15",C4600="M10")</f>
        <v>0</v>
      </c>
      <c r="H4600" s="5" t="n">
        <f aca="false">AND(D4600&lt;=7,D4600&gt;=4)</f>
        <v>0</v>
      </c>
      <c r="I4600" s="5" t="n">
        <f aca="false">AND(B4600&gt;=$P$1,B4600&lt;=$Q$1)</f>
        <v>0</v>
      </c>
      <c r="J4600" s="0" t="n">
        <f aca="false">VLOOKUP(D4600,Товар!$A$1:$F$61,5)</f>
        <v>100</v>
      </c>
      <c r="K4600" s="5" t="n">
        <f aca="false">IF(F4600="Поступление",TRUE())</f>
        <v>1</v>
      </c>
      <c r="L4600" s="5" t="n">
        <f aca="false">AND(G4600,H4600,I4600,K4600)</f>
        <v>0</v>
      </c>
      <c r="M4600" s="0" t="n">
        <f aca="false">IF(L4600,1,0)</f>
        <v>0</v>
      </c>
      <c r="N4600" s="0" t="n">
        <f aca="false">E4600*J4600*M4600</f>
        <v>0</v>
      </c>
    </row>
    <row r="4601" customFormat="false" ht="14.25" hidden="false" customHeight="false" outlineLevel="0" collapsed="false">
      <c r="A4601" s="0" t="n">
        <v>4600</v>
      </c>
      <c r="B4601" s="3" t="n">
        <v>45153</v>
      </c>
      <c r="C4601" s="4" t="s">
        <v>18</v>
      </c>
      <c r="D4601" s="0" t="n">
        <v>28</v>
      </c>
      <c r="E4601" s="0" t="n">
        <v>300</v>
      </c>
      <c r="F4601" s="0" t="s">
        <v>11</v>
      </c>
      <c r="G4601" s="5" t="n">
        <f aca="false">OR(C4601="M15",C4601="M10")</f>
        <v>0</v>
      </c>
      <c r="H4601" s="5" t="n">
        <f aca="false">AND(D4601&lt;=7,D4601&gt;=4)</f>
        <v>0</v>
      </c>
      <c r="I4601" s="5" t="n">
        <f aca="false">AND(B4601&gt;=$P$1,B4601&lt;=$Q$1)</f>
        <v>0</v>
      </c>
      <c r="J4601" s="0" t="n">
        <f aca="false">VLOOKUP(D4601,Товар!$A$1:$F$61,5)</f>
        <v>250</v>
      </c>
      <c r="K4601" s="5" t="n">
        <f aca="false">IF(F4601="Поступление",TRUE())</f>
        <v>1</v>
      </c>
      <c r="L4601" s="5" t="n">
        <f aca="false">AND(G4601,H4601,I4601,K4601)</f>
        <v>0</v>
      </c>
      <c r="M4601" s="0" t="n">
        <f aca="false">IF(L4601,1,0)</f>
        <v>0</v>
      </c>
      <c r="N4601" s="0" t="n">
        <f aca="false">E4601*J4601*M4601</f>
        <v>0</v>
      </c>
    </row>
    <row r="4602" customFormat="false" ht="14.25" hidden="false" customHeight="false" outlineLevel="0" collapsed="false">
      <c r="A4602" s="0" t="n">
        <v>4601</v>
      </c>
      <c r="B4602" s="3" t="n">
        <v>45153</v>
      </c>
      <c r="C4602" s="4" t="s">
        <v>18</v>
      </c>
      <c r="D4602" s="0" t="n">
        <v>29</v>
      </c>
      <c r="E4602" s="0" t="n">
        <v>300</v>
      </c>
      <c r="F4602" s="0" t="s">
        <v>11</v>
      </c>
      <c r="G4602" s="5" t="n">
        <f aca="false">OR(C4602="M15",C4602="M10")</f>
        <v>0</v>
      </c>
      <c r="H4602" s="5" t="n">
        <f aca="false">AND(D4602&lt;=7,D4602&gt;=4)</f>
        <v>0</v>
      </c>
      <c r="I4602" s="5" t="n">
        <f aca="false">AND(B4602&gt;=$P$1,B4602&lt;=$Q$1)</f>
        <v>0</v>
      </c>
      <c r="J4602" s="0" t="n">
        <f aca="false">VLOOKUP(D4602,Товар!$A$1:$F$61,5)</f>
        <v>250</v>
      </c>
      <c r="K4602" s="5" t="n">
        <f aca="false">IF(F4602="Поступление",TRUE())</f>
        <v>1</v>
      </c>
      <c r="L4602" s="5" t="n">
        <f aca="false">AND(G4602,H4602,I4602,K4602)</f>
        <v>0</v>
      </c>
      <c r="M4602" s="0" t="n">
        <f aca="false">IF(L4602,1,0)</f>
        <v>0</v>
      </c>
      <c r="N4602" s="0" t="n">
        <f aca="false">E4602*J4602*M4602</f>
        <v>0</v>
      </c>
    </row>
    <row r="4603" customFormat="false" ht="14.25" hidden="false" customHeight="false" outlineLevel="0" collapsed="false">
      <c r="A4603" s="0" t="n">
        <v>4602</v>
      </c>
      <c r="B4603" s="3" t="n">
        <v>45153</v>
      </c>
      <c r="C4603" s="4" t="s">
        <v>18</v>
      </c>
      <c r="D4603" s="0" t="n">
        <v>30</v>
      </c>
      <c r="E4603" s="0" t="n">
        <v>300</v>
      </c>
      <c r="F4603" s="0" t="s">
        <v>11</v>
      </c>
      <c r="G4603" s="5" t="n">
        <f aca="false">OR(C4603="M15",C4603="M10")</f>
        <v>0</v>
      </c>
      <c r="H4603" s="5" t="n">
        <f aca="false">AND(D4603&lt;=7,D4603&gt;=4)</f>
        <v>0</v>
      </c>
      <c r="I4603" s="5" t="n">
        <f aca="false">AND(B4603&gt;=$P$1,B4603&lt;=$Q$1)</f>
        <v>0</v>
      </c>
      <c r="J4603" s="0" t="n">
        <f aca="false">VLOOKUP(D4603,Товар!$A$1:$F$61,5)</f>
        <v>100</v>
      </c>
      <c r="K4603" s="5" t="n">
        <f aca="false">IF(F4603="Поступление",TRUE())</f>
        <v>1</v>
      </c>
      <c r="L4603" s="5" t="n">
        <f aca="false">AND(G4603,H4603,I4603,K4603)</f>
        <v>0</v>
      </c>
      <c r="M4603" s="0" t="n">
        <f aca="false">IF(L4603,1,0)</f>
        <v>0</v>
      </c>
      <c r="N4603" s="0" t="n">
        <f aca="false">E4603*J4603*M4603</f>
        <v>0</v>
      </c>
    </row>
    <row r="4604" customFormat="false" ht="14.25" hidden="false" customHeight="false" outlineLevel="0" collapsed="false">
      <c r="A4604" s="0" t="n">
        <v>4603</v>
      </c>
      <c r="B4604" s="3" t="n">
        <v>45153</v>
      </c>
      <c r="C4604" s="4" t="s">
        <v>18</v>
      </c>
      <c r="D4604" s="0" t="n">
        <v>31</v>
      </c>
      <c r="E4604" s="0" t="n">
        <v>300</v>
      </c>
      <c r="F4604" s="0" t="s">
        <v>11</v>
      </c>
      <c r="G4604" s="5" t="n">
        <f aca="false">OR(C4604="M15",C4604="M10")</f>
        <v>0</v>
      </c>
      <c r="H4604" s="5" t="n">
        <f aca="false">AND(D4604&lt;=7,D4604&gt;=4)</f>
        <v>0</v>
      </c>
      <c r="I4604" s="5" t="n">
        <f aca="false">AND(B4604&gt;=$P$1,B4604&lt;=$Q$1)</f>
        <v>0</v>
      </c>
      <c r="J4604" s="0" t="n">
        <f aca="false">VLOOKUP(D4604,Товар!$A$1:$F$61,5)</f>
        <v>80</v>
      </c>
      <c r="K4604" s="5" t="n">
        <f aca="false">IF(F4604="Поступление",TRUE())</f>
        <v>1</v>
      </c>
      <c r="L4604" s="5" t="n">
        <f aca="false">AND(G4604,H4604,I4604,K4604)</f>
        <v>0</v>
      </c>
      <c r="M4604" s="0" t="n">
        <f aca="false">IF(L4604,1,0)</f>
        <v>0</v>
      </c>
      <c r="N4604" s="0" t="n">
        <f aca="false">E4604*J4604*M4604</f>
        <v>0</v>
      </c>
    </row>
    <row r="4605" customFormat="false" ht="14.25" hidden="false" customHeight="false" outlineLevel="0" collapsed="false">
      <c r="A4605" s="0" t="n">
        <v>4604</v>
      </c>
      <c r="B4605" s="3" t="n">
        <v>45153</v>
      </c>
      <c r="C4605" s="4" t="s">
        <v>18</v>
      </c>
      <c r="D4605" s="0" t="n">
        <v>32</v>
      </c>
      <c r="E4605" s="0" t="n">
        <v>300</v>
      </c>
      <c r="F4605" s="0" t="s">
        <v>11</v>
      </c>
      <c r="G4605" s="5" t="n">
        <f aca="false">OR(C4605="M15",C4605="M10")</f>
        <v>0</v>
      </c>
      <c r="H4605" s="5" t="n">
        <f aca="false">AND(D4605&lt;=7,D4605&gt;=4)</f>
        <v>0</v>
      </c>
      <c r="I4605" s="5" t="n">
        <f aca="false">AND(B4605&gt;=$P$1,B4605&lt;=$Q$1)</f>
        <v>0</v>
      </c>
      <c r="J4605" s="0" t="n">
        <f aca="false">VLOOKUP(D4605,Товар!$A$1:$F$61,5)</f>
        <v>100</v>
      </c>
      <c r="K4605" s="5" t="n">
        <f aca="false">IF(F4605="Поступление",TRUE())</f>
        <v>1</v>
      </c>
      <c r="L4605" s="5" t="n">
        <f aca="false">AND(G4605,H4605,I4605,K4605)</f>
        <v>0</v>
      </c>
      <c r="M4605" s="0" t="n">
        <f aca="false">IF(L4605,1,0)</f>
        <v>0</v>
      </c>
      <c r="N4605" s="0" t="n">
        <f aca="false">E4605*J4605*M4605</f>
        <v>0</v>
      </c>
    </row>
    <row r="4606" customFormat="false" ht="14.25" hidden="false" customHeight="false" outlineLevel="0" collapsed="false">
      <c r="A4606" s="0" t="n">
        <v>4605</v>
      </c>
      <c r="B4606" s="3" t="n">
        <v>45153</v>
      </c>
      <c r="C4606" s="4" t="s">
        <v>18</v>
      </c>
      <c r="D4606" s="0" t="n">
        <v>33</v>
      </c>
      <c r="E4606" s="0" t="n">
        <v>300</v>
      </c>
      <c r="F4606" s="0" t="s">
        <v>11</v>
      </c>
      <c r="G4606" s="5" t="n">
        <f aca="false">OR(C4606="M15",C4606="M10")</f>
        <v>0</v>
      </c>
      <c r="H4606" s="5" t="n">
        <f aca="false">AND(D4606&lt;=7,D4606&gt;=4)</f>
        <v>0</v>
      </c>
      <c r="I4606" s="5" t="n">
        <f aca="false">AND(B4606&gt;=$P$1,B4606&lt;=$Q$1)</f>
        <v>0</v>
      </c>
      <c r="J4606" s="0" t="n">
        <f aca="false">VLOOKUP(D4606,Товар!$A$1:$F$61,5)</f>
        <v>100</v>
      </c>
      <c r="K4606" s="5" t="n">
        <f aca="false">IF(F4606="Поступление",TRUE())</f>
        <v>1</v>
      </c>
      <c r="L4606" s="5" t="n">
        <f aca="false">AND(G4606,H4606,I4606,K4606)</f>
        <v>0</v>
      </c>
      <c r="M4606" s="0" t="n">
        <f aca="false">IF(L4606,1,0)</f>
        <v>0</v>
      </c>
      <c r="N4606" s="0" t="n">
        <f aca="false">E4606*J4606*M4606</f>
        <v>0</v>
      </c>
    </row>
    <row r="4607" customFormat="false" ht="14.25" hidden="false" customHeight="false" outlineLevel="0" collapsed="false">
      <c r="A4607" s="0" t="n">
        <v>4606</v>
      </c>
      <c r="B4607" s="3" t="n">
        <v>45153</v>
      </c>
      <c r="C4607" s="4" t="s">
        <v>18</v>
      </c>
      <c r="D4607" s="0" t="n">
        <v>34</v>
      </c>
      <c r="E4607" s="0" t="n">
        <v>300</v>
      </c>
      <c r="F4607" s="0" t="s">
        <v>11</v>
      </c>
      <c r="G4607" s="5" t="n">
        <f aca="false">OR(C4607="M15",C4607="M10")</f>
        <v>0</v>
      </c>
      <c r="H4607" s="5" t="n">
        <f aca="false">AND(D4607&lt;=7,D4607&gt;=4)</f>
        <v>0</v>
      </c>
      <c r="I4607" s="5" t="n">
        <f aca="false">AND(B4607&gt;=$P$1,B4607&lt;=$Q$1)</f>
        <v>0</v>
      </c>
      <c r="J4607" s="0" t="n">
        <f aca="false">VLOOKUP(D4607,Товар!$A$1:$F$61,5)</f>
        <v>200</v>
      </c>
      <c r="K4607" s="5" t="n">
        <f aca="false">IF(F4607="Поступление",TRUE())</f>
        <v>1</v>
      </c>
      <c r="L4607" s="5" t="n">
        <f aca="false">AND(G4607,H4607,I4607,K4607)</f>
        <v>0</v>
      </c>
      <c r="M4607" s="0" t="n">
        <f aca="false">IF(L4607,1,0)</f>
        <v>0</v>
      </c>
      <c r="N4607" s="0" t="n">
        <f aca="false">E4607*J4607*M4607</f>
        <v>0</v>
      </c>
    </row>
    <row r="4608" customFormat="false" ht="14.25" hidden="false" customHeight="false" outlineLevel="0" collapsed="false">
      <c r="A4608" s="0" t="n">
        <v>4607</v>
      </c>
      <c r="B4608" s="3" t="n">
        <v>45153</v>
      </c>
      <c r="C4608" s="4" t="s">
        <v>18</v>
      </c>
      <c r="D4608" s="0" t="n">
        <v>35</v>
      </c>
      <c r="E4608" s="0" t="n">
        <v>300</v>
      </c>
      <c r="F4608" s="0" t="s">
        <v>11</v>
      </c>
      <c r="G4608" s="5" t="n">
        <f aca="false">OR(C4608="M15",C4608="M10")</f>
        <v>0</v>
      </c>
      <c r="H4608" s="5" t="n">
        <f aca="false">AND(D4608&lt;=7,D4608&gt;=4)</f>
        <v>0</v>
      </c>
      <c r="I4608" s="5" t="n">
        <f aca="false">AND(B4608&gt;=$P$1,B4608&lt;=$Q$1)</f>
        <v>0</v>
      </c>
      <c r="J4608" s="0" t="n">
        <f aca="false">VLOOKUP(D4608,Товар!$A$1:$F$61,5)</f>
        <v>300</v>
      </c>
      <c r="K4608" s="5" t="n">
        <f aca="false">IF(F4608="Поступление",TRUE())</f>
        <v>1</v>
      </c>
      <c r="L4608" s="5" t="n">
        <f aca="false">AND(G4608,H4608,I4608,K4608)</f>
        <v>0</v>
      </c>
      <c r="M4608" s="0" t="n">
        <f aca="false">IF(L4608,1,0)</f>
        <v>0</v>
      </c>
      <c r="N4608" s="0" t="n">
        <f aca="false">E4608*J4608*M4608</f>
        <v>0</v>
      </c>
    </row>
    <row r="4609" customFormat="false" ht="14.25" hidden="false" customHeight="false" outlineLevel="0" collapsed="false">
      <c r="A4609" s="0" t="n">
        <v>4608</v>
      </c>
      <c r="B4609" s="3" t="n">
        <v>45153</v>
      </c>
      <c r="C4609" s="4" t="s">
        <v>18</v>
      </c>
      <c r="D4609" s="0" t="n">
        <v>36</v>
      </c>
      <c r="E4609" s="0" t="n">
        <v>300</v>
      </c>
      <c r="F4609" s="0" t="s">
        <v>11</v>
      </c>
      <c r="G4609" s="5" t="n">
        <f aca="false">OR(C4609="M15",C4609="M10")</f>
        <v>0</v>
      </c>
      <c r="H4609" s="5" t="n">
        <f aca="false">AND(D4609&lt;=7,D4609&gt;=4)</f>
        <v>0</v>
      </c>
      <c r="I4609" s="5" t="n">
        <f aca="false">AND(B4609&gt;=$P$1,B4609&lt;=$Q$1)</f>
        <v>0</v>
      </c>
      <c r="J4609" s="0" t="n">
        <f aca="false">VLOOKUP(D4609,Товар!$A$1:$F$61,5)</f>
        <v>400</v>
      </c>
      <c r="K4609" s="5" t="n">
        <f aca="false">IF(F4609="Поступление",TRUE())</f>
        <v>1</v>
      </c>
      <c r="L4609" s="5" t="n">
        <f aca="false">AND(G4609,H4609,I4609,K4609)</f>
        <v>0</v>
      </c>
      <c r="M4609" s="0" t="n">
        <f aca="false">IF(L4609,1,0)</f>
        <v>0</v>
      </c>
      <c r="N4609" s="0" t="n">
        <f aca="false">E4609*J4609*M4609</f>
        <v>0</v>
      </c>
    </row>
    <row r="4610" customFormat="false" ht="14.25" hidden="false" customHeight="false" outlineLevel="0" collapsed="false">
      <c r="A4610" s="0" t="n">
        <v>4609</v>
      </c>
      <c r="B4610" s="3" t="n">
        <v>45153</v>
      </c>
      <c r="C4610" s="4" t="s">
        <v>19</v>
      </c>
      <c r="D4610" s="0" t="n">
        <v>1</v>
      </c>
      <c r="E4610" s="0" t="n">
        <v>300</v>
      </c>
      <c r="F4610" s="0" t="s">
        <v>11</v>
      </c>
      <c r="G4610" s="5" t="n">
        <f aca="false">OR(C4610="M15",C4610="M10")</f>
        <v>0</v>
      </c>
      <c r="H4610" s="5" t="n">
        <f aca="false">AND(D4610&lt;=7,D4610&gt;=4)</f>
        <v>0</v>
      </c>
      <c r="I4610" s="5" t="n">
        <f aca="false">AND(B4610&gt;=$P$1,B4610&lt;=$Q$1)</f>
        <v>0</v>
      </c>
      <c r="J4610" s="0" t="n">
        <f aca="false">VLOOKUP(D4610,Товар!$A$1:$F$61,5)</f>
        <v>250</v>
      </c>
      <c r="K4610" s="5" t="n">
        <f aca="false">IF(F4610="Поступление",TRUE())</f>
        <v>1</v>
      </c>
      <c r="L4610" s="5" t="n">
        <f aca="false">AND(G4610,H4610,I4610,K4610)</f>
        <v>0</v>
      </c>
      <c r="M4610" s="0" t="n">
        <f aca="false">IF(L4610,1,0)</f>
        <v>0</v>
      </c>
      <c r="N4610" s="0" t="n">
        <f aca="false">E4610*J4610*M4610</f>
        <v>0</v>
      </c>
    </row>
    <row r="4611" customFormat="false" ht="14.25" hidden="false" customHeight="false" outlineLevel="0" collapsed="false">
      <c r="A4611" s="0" t="n">
        <v>4610</v>
      </c>
      <c r="B4611" s="3" t="n">
        <v>45153</v>
      </c>
      <c r="C4611" s="4" t="s">
        <v>19</v>
      </c>
      <c r="D4611" s="0" t="n">
        <v>2</v>
      </c>
      <c r="E4611" s="0" t="n">
        <v>300</v>
      </c>
      <c r="F4611" s="0" t="s">
        <v>11</v>
      </c>
      <c r="G4611" s="5" t="n">
        <f aca="false">OR(C4611="M15",C4611="M10")</f>
        <v>0</v>
      </c>
      <c r="H4611" s="5" t="n">
        <f aca="false">AND(D4611&lt;=7,D4611&gt;=4)</f>
        <v>0</v>
      </c>
      <c r="I4611" s="5" t="n">
        <f aca="false">AND(B4611&gt;=$P$1,B4611&lt;=$Q$1)</f>
        <v>0</v>
      </c>
      <c r="J4611" s="0" t="n">
        <f aca="false">VLOOKUP(D4611,Товар!$A$1:$F$61,5)</f>
        <v>1</v>
      </c>
      <c r="K4611" s="5" t="n">
        <f aca="false">IF(F4611="Поступление",TRUE())</f>
        <v>1</v>
      </c>
      <c r="L4611" s="5" t="n">
        <f aca="false">AND(G4611,H4611,I4611,K4611)</f>
        <v>0</v>
      </c>
      <c r="M4611" s="0" t="n">
        <f aca="false">IF(L4611,1,0)</f>
        <v>0</v>
      </c>
      <c r="N4611" s="0" t="n">
        <f aca="false">E4611*J4611*M4611</f>
        <v>0</v>
      </c>
    </row>
    <row r="4612" customFormat="false" ht="14.25" hidden="false" customHeight="false" outlineLevel="0" collapsed="false">
      <c r="A4612" s="0" t="n">
        <v>4611</v>
      </c>
      <c r="B4612" s="3" t="n">
        <v>45153</v>
      </c>
      <c r="C4612" s="4" t="s">
        <v>19</v>
      </c>
      <c r="D4612" s="0" t="n">
        <v>3</v>
      </c>
      <c r="E4612" s="0" t="n">
        <v>300</v>
      </c>
      <c r="F4612" s="0" t="s">
        <v>11</v>
      </c>
      <c r="G4612" s="5" t="n">
        <f aca="false">OR(C4612="M15",C4612="M10")</f>
        <v>0</v>
      </c>
      <c r="H4612" s="5" t="n">
        <f aca="false">AND(D4612&lt;=7,D4612&gt;=4)</f>
        <v>0</v>
      </c>
      <c r="I4612" s="5" t="n">
        <f aca="false">AND(B4612&gt;=$P$1,B4612&lt;=$Q$1)</f>
        <v>0</v>
      </c>
      <c r="J4612" s="0" t="n">
        <f aca="false">VLOOKUP(D4612,Товар!$A$1:$F$61,5)</f>
        <v>6</v>
      </c>
      <c r="K4612" s="5" t="n">
        <f aca="false">IF(F4612="Поступление",TRUE())</f>
        <v>1</v>
      </c>
      <c r="L4612" s="5" t="n">
        <f aca="false">AND(G4612,H4612,I4612,K4612)</f>
        <v>0</v>
      </c>
      <c r="M4612" s="0" t="n">
        <f aca="false">IF(L4612,1,0)</f>
        <v>0</v>
      </c>
      <c r="N4612" s="0" t="n">
        <f aca="false">E4612*J4612*M4612</f>
        <v>0</v>
      </c>
    </row>
    <row r="4613" customFormat="false" ht="14.25" hidden="false" customHeight="false" outlineLevel="0" collapsed="false">
      <c r="A4613" s="0" t="n">
        <v>4612</v>
      </c>
      <c r="B4613" s="3" t="n">
        <v>45153</v>
      </c>
      <c r="C4613" s="4" t="s">
        <v>19</v>
      </c>
      <c r="D4613" s="0" t="n">
        <v>4</v>
      </c>
      <c r="E4613" s="0" t="n">
        <v>300</v>
      </c>
      <c r="F4613" s="0" t="s">
        <v>11</v>
      </c>
      <c r="G4613" s="5" t="n">
        <f aca="false">OR(C4613="M15",C4613="M10")</f>
        <v>0</v>
      </c>
      <c r="H4613" s="5" t="n">
        <f aca="false">AND(D4613&lt;=7,D4613&gt;=4)</f>
        <v>1</v>
      </c>
      <c r="I4613" s="5" t="n">
        <f aca="false">AND(B4613&gt;=$P$1,B4613&lt;=$Q$1)</f>
        <v>0</v>
      </c>
      <c r="J4613" s="0" t="n">
        <f aca="false">VLOOKUP(D4613,Товар!$A$1:$F$61,5)</f>
        <v>250</v>
      </c>
      <c r="K4613" s="5" t="n">
        <f aca="false">IF(F4613="Поступление",TRUE())</f>
        <v>1</v>
      </c>
      <c r="L4613" s="5" t="n">
        <f aca="false">AND(G4613,H4613,I4613,K4613)</f>
        <v>0</v>
      </c>
      <c r="M4613" s="0" t="n">
        <f aca="false">IF(L4613,1,0)</f>
        <v>0</v>
      </c>
      <c r="N4613" s="0" t="n">
        <f aca="false">E4613*J4613*M4613</f>
        <v>0</v>
      </c>
    </row>
    <row r="4614" customFormat="false" ht="14.25" hidden="false" customHeight="false" outlineLevel="0" collapsed="false">
      <c r="A4614" s="0" t="n">
        <v>4613</v>
      </c>
      <c r="B4614" s="3" t="n">
        <v>45153</v>
      </c>
      <c r="C4614" s="4" t="s">
        <v>19</v>
      </c>
      <c r="D4614" s="0" t="n">
        <v>5</v>
      </c>
      <c r="E4614" s="0" t="n">
        <v>300</v>
      </c>
      <c r="F4614" s="0" t="s">
        <v>11</v>
      </c>
      <c r="G4614" s="5" t="n">
        <f aca="false">OR(C4614="M15",C4614="M10")</f>
        <v>0</v>
      </c>
      <c r="H4614" s="5" t="n">
        <f aca="false">AND(D4614&lt;=7,D4614&gt;=4)</f>
        <v>1</v>
      </c>
      <c r="I4614" s="5" t="n">
        <f aca="false">AND(B4614&gt;=$P$1,B4614&lt;=$Q$1)</f>
        <v>0</v>
      </c>
      <c r="J4614" s="0" t="n">
        <f aca="false">VLOOKUP(D4614,Товар!$A$1:$F$61,5)</f>
        <v>800</v>
      </c>
      <c r="K4614" s="5" t="n">
        <f aca="false">IF(F4614="Поступление",TRUE())</f>
        <v>1</v>
      </c>
      <c r="L4614" s="5" t="n">
        <f aca="false">AND(G4614,H4614,I4614,K4614)</f>
        <v>0</v>
      </c>
      <c r="M4614" s="0" t="n">
        <f aca="false">IF(L4614,1,0)</f>
        <v>0</v>
      </c>
      <c r="N4614" s="0" t="n">
        <f aca="false">E4614*J4614*M4614</f>
        <v>0</v>
      </c>
    </row>
    <row r="4615" customFormat="false" ht="14.25" hidden="false" customHeight="false" outlineLevel="0" collapsed="false">
      <c r="A4615" s="0" t="n">
        <v>4614</v>
      </c>
      <c r="B4615" s="3" t="n">
        <v>45153</v>
      </c>
      <c r="C4615" s="4" t="s">
        <v>19</v>
      </c>
      <c r="D4615" s="0" t="n">
        <v>6</v>
      </c>
      <c r="E4615" s="0" t="n">
        <v>300</v>
      </c>
      <c r="F4615" s="0" t="s">
        <v>11</v>
      </c>
      <c r="G4615" s="5" t="n">
        <f aca="false">OR(C4615="M15",C4615="M10")</f>
        <v>0</v>
      </c>
      <c r="H4615" s="5" t="n">
        <f aca="false">AND(D4615&lt;=7,D4615&gt;=4)</f>
        <v>1</v>
      </c>
      <c r="I4615" s="5" t="n">
        <f aca="false">AND(B4615&gt;=$P$1,B4615&lt;=$Q$1)</f>
        <v>0</v>
      </c>
      <c r="J4615" s="0" t="n">
        <f aca="false">VLOOKUP(D4615,Товар!$A$1:$F$61,5)</f>
        <v>500</v>
      </c>
      <c r="K4615" s="5" t="n">
        <f aca="false">IF(F4615="Поступление",TRUE())</f>
        <v>1</v>
      </c>
      <c r="L4615" s="5" t="n">
        <f aca="false">AND(G4615,H4615,I4615,K4615)</f>
        <v>0</v>
      </c>
      <c r="M4615" s="0" t="n">
        <f aca="false">IF(L4615,1,0)</f>
        <v>0</v>
      </c>
      <c r="N4615" s="0" t="n">
        <f aca="false">E4615*J4615*M4615</f>
        <v>0</v>
      </c>
    </row>
    <row r="4616" customFormat="false" ht="14.25" hidden="false" customHeight="false" outlineLevel="0" collapsed="false">
      <c r="A4616" s="0" t="n">
        <v>4615</v>
      </c>
      <c r="B4616" s="3" t="n">
        <v>45153</v>
      </c>
      <c r="C4616" s="4" t="s">
        <v>19</v>
      </c>
      <c r="D4616" s="0" t="n">
        <v>7</v>
      </c>
      <c r="E4616" s="0" t="n">
        <v>300</v>
      </c>
      <c r="F4616" s="0" t="s">
        <v>11</v>
      </c>
      <c r="G4616" s="5" t="n">
        <f aca="false">OR(C4616="M15",C4616="M10")</f>
        <v>0</v>
      </c>
      <c r="H4616" s="5" t="n">
        <f aca="false">AND(D4616&lt;=7,D4616&gt;=4)</f>
        <v>1</v>
      </c>
      <c r="I4616" s="5" t="n">
        <f aca="false">AND(B4616&gt;=$P$1,B4616&lt;=$Q$1)</f>
        <v>0</v>
      </c>
      <c r="J4616" s="0" t="n">
        <f aca="false">VLOOKUP(D4616,Товар!$A$1:$F$61,5)</f>
        <v>1000</v>
      </c>
      <c r="K4616" s="5" t="n">
        <f aca="false">IF(F4616="Поступление",TRUE())</f>
        <v>1</v>
      </c>
      <c r="L4616" s="5" t="n">
        <f aca="false">AND(G4616,H4616,I4616,K4616)</f>
        <v>0</v>
      </c>
      <c r="M4616" s="0" t="n">
        <f aca="false">IF(L4616,1,0)</f>
        <v>0</v>
      </c>
      <c r="N4616" s="0" t="n">
        <f aca="false">E4616*J4616*M4616</f>
        <v>0</v>
      </c>
    </row>
    <row r="4617" customFormat="false" ht="14.25" hidden="false" customHeight="false" outlineLevel="0" collapsed="false">
      <c r="A4617" s="0" t="n">
        <v>4616</v>
      </c>
      <c r="B4617" s="3" t="n">
        <v>45153</v>
      </c>
      <c r="C4617" s="4" t="s">
        <v>19</v>
      </c>
      <c r="D4617" s="0" t="n">
        <v>8</v>
      </c>
      <c r="E4617" s="0" t="n">
        <v>300</v>
      </c>
      <c r="F4617" s="0" t="s">
        <v>11</v>
      </c>
      <c r="G4617" s="5" t="n">
        <f aca="false">OR(C4617="M15",C4617="M10")</f>
        <v>0</v>
      </c>
      <c r="H4617" s="5" t="n">
        <f aca="false">AND(D4617&lt;=7,D4617&gt;=4)</f>
        <v>0</v>
      </c>
      <c r="I4617" s="5" t="n">
        <f aca="false">AND(B4617&gt;=$P$1,B4617&lt;=$Q$1)</f>
        <v>0</v>
      </c>
      <c r="J4617" s="0" t="n">
        <f aca="false">VLOOKUP(D4617,Товар!$A$1:$F$61,5)</f>
        <v>250</v>
      </c>
      <c r="K4617" s="5" t="n">
        <f aca="false">IF(F4617="Поступление",TRUE())</f>
        <v>1</v>
      </c>
      <c r="L4617" s="5" t="n">
        <f aca="false">AND(G4617,H4617,I4617,K4617)</f>
        <v>0</v>
      </c>
      <c r="M4617" s="0" t="n">
        <f aca="false">IF(L4617,1,0)</f>
        <v>0</v>
      </c>
      <c r="N4617" s="0" t="n">
        <f aca="false">E4617*J4617*M4617</f>
        <v>0</v>
      </c>
    </row>
    <row r="4618" customFormat="false" ht="14.25" hidden="false" customHeight="false" outlineLevel="0" collapsed="false">
      <c r="A4618" s="0" t="n">
        <v>4617</v>
      </c>
      <c r="B4618" s="3" t="n">
        <v>45153</v>
      </c>
      <c r="C4618" s="4" t="s">
        <v>19</v>
      </c>
      <c r="D4618" s="0" t="n">
        <v>9</v>
      </c>
      <c r="E4618" s="0" t="n">
        <v>300</v>
      </c>
      <c r="F4618" s="0" t="s">
        <v>11</v>
      </c>
      <c r="G4618" s="5" t="n">
        <f aca="false">OR(C4618="M15",C4618="M10")</f>
        <v>0</v>
      </c>
      <c r="H4618" s="5" t="n">
        <f aca="false">AND(D4618&lt;=7,D4618&gt;=4)</f>
        <v>0</v>
      </c>
      <c r="I4618" s="5" t="n">
        <f aca="false">AND(B4618&gt;=$P$1,B4618&lt;=$Q$1)</f>
        <v>0</v>
      </c>
      <c r="J4618" s="0" t="n">
        <f aca="false">VLOOKUP(D4618,Товар!$A$1:$F$61,5)</f>
        <v>500</v>
      </c>
      <c r="K4618" s="5" t="n">
        <f aca="false">IF(F4618="Поступление",TRUE())</f>
        <v>1</v>
      </c>
      <c r="L4618" s="5" t="n">
        <f aca="false">AND(G4618,H4618,I4618,K4618)</f>
        <v>0</v>
      </c>
      <c r="M4618" s="0" t="n">
        <f aca="false">IF(L4618,1,0)</f>
        <v>0</v>
      </c>
      <c r="N4618" s="0" t="n">
        <f aca="false">E4618*J4618*M4618</f>
        <v>0</v>
      </c>
    </row>
    <row r="4619" customFormat="false" ht="14.25" hidden="false" customHeight="false" outlineLevel="0" collapsed="false">
      <c r="A4619" s="0" t="n">
        <v>4618</v>
      </c>
      <c r="B4619" s="3" t="n">
        <v>45153</v>
      </c>
      <c r="C4619" s="4" t="s">
        <v>19</v>
      </c>
      <c r="D4619" s="0" t="n">
        <v>10</v>
      </c>
      <c r="E4619" s="0" t="n">
        <v>300</v>
      </c>
      <c r="F4619" s="0" t="s">
        <v>11</v>
      </c>
      <c r="G4619" s="5" t="n">
        <f aca="false">OR(C4619="M15",C4619="M10")</f>
        <v>0</v>
      </c>
      <c r="H4619" s="5" t="n">
        <f aca="false">AND(D4619&lt;=7,D4619&gt;=4)</f>
        <v>0</v>
      </c>
      <c r="I4619" s="5" t="n">
        <f aca="false">AND(B4619&gt;=$P$1,B4619&lt;=$Q$1)</f>
        <v>0</v>
      </c>
      <c r="J4619" s="0" t="n">
        <f aca="false">VLOOKUP(D4619,Товар!$A$1:$F$61,5)</f>
        <v>1000</v>
      </c>
      <c r="K4619" s="5" t="n">
        <f aca="false">IF(F4619="Поступление",TRUE())</f>
        <v>1</v>
      </c>
      <c r="L4619" s="5" t="n">
        <f aca="false">AND(G4619,H4619,I4619,K4619)</f>
        <v>0</v>
      </c>
      <c r="M4619" s="0" t="n">
        <f aca="false">IF(L4619,1,0)</f>
        <v>0</v>
      </c>
      <c r="N4619" s="0" t="n">
        <f aca="false">E4619*J4619*M4619</f>
        <v>0</v>
      </c>
    </row>
    <row r="4620" customFormat="false" ht="14.25" hidden="false" customHeight="false" outlineLevel="0" collapsed="false">
      <c r="A4620" s="0" t="n">
        <v>4619</v>
      </c>
      <c r="B4620" s="3" t="n">
        <v>45153</v>
      </c>
      <c r="C4620" s="4" t="s">
        <v>19</v>
      </c>
      <c r="D4620" s="0" t="n">
        <v>11</v>
      </c>
      <c r="E4620" s="0" t="n">
        <v>300</v>
      </c>
      <c r="F4620" s="0" t="s">
        <v>11</v>
      </c>
      <c r="G4620" s="5" t="n">
        <f aca="false">OR(C4620="M15",C4620="M10")</f>
        <v>0</v>
      </c>
      <c r="H4620" s="5" t="n">
        <f aca="false">AND(D4620&lt;=7,D4620&gt;=4)</f>
        <v>0</v>
      </c>
      <c r="I4620" s="5" t="n">
        <f aca="false">AND(B4620&gt;=$P$1,B4620&lt;=$Q$1)</f>
        <v>0</v>
      </c>
      <c r="J4620" s="0" t="n">
        <f aca="false">VLOOKUP(D4620,Товар!$A$1:$F$61,5)</f>
        <v>500</v>
      </c>
      <c r="K4620" s="5" t="n">
        <f aca="false">IF(F4620="Поступление",TRUE())</f>
        <v>1</v>
      </c>
      <c r="L4620" s="5" t="n">
        <f aca="false">AND(G4620,H4620,I4620,K4620)</f>
        <v>0</v>
      </c>
      <c r="M4620" s="0" t="n">
        <f aca="false">IF(L4620,1,0)</f>
        <v>0</v>
      </c>
      <c r="N4620" s="0" t="n">
        <f aca="false">E4620*J4620*M4620</f>
        <v>0</v>
      </c>
    </row>
    <row r="4621" customFormat="false" ht="14.25" hidden="false" customHeight="false" outlineLevel="0" collapsed="false">
      <c r="A4621" s="0" t="n">
        <v>4620</v>
      </c>
      <c r="B4621" s="3" t="n">
        <v>45153</v>
      </c>
      <c r="C4621" s="4" t="s">
        <v>19</v>
      </c>
      <c r="D4621" s="0" t="n">
        <v>12</v>
      </c>
      <c r="E4621" s="0" t="n">
        <v>300</v>
      </c>
      <c r="F4621" s="0" t="s">
        <v>11</v>
      </c>
      <c r="G4621" s="5" t="n">
        <f aca="false">OR(C4621="M15",C4621="M10")</f>
        <v>0</v>
      </c>
      <c r="H4621" s="5" t="n">
        <f aca="false">AND(D4621&lt;=7,D4621&gt;=4)</f>
        <v>0</v>
      </c>
      <c r="I4621" s="5" t="n">
        <f aca="false">AND(B4621&gt;=$P$1,B4621&lt;=$Q$1)</f>
        <v>0</v>
      </c>
      <c r="J4621" s="0" t="n">
        <f aca="false">VLOOKUP(D4621,Товар!$A$1:$F$61,5)</f>
        <v>250</v>
      </c>
      <c r="K4621" s="5" t="n">
        <f aca="false">IF(F4621="Поступление",TRUE())</f>
        <v>1</v>
      </c>
      <c r="L4621" s="5" t="n">
        <f aca="false">AND(G4621,H4621,I4621,K4621)</f>
        <v>0</v>
      </c>
      <c r="M4621" s="0" t="n">
        <f aca="false">IF(L4621,1,0)</f>
        <v>0</v>
      </c>
      <c r="N4621" s="0" t="n">
        <f aca="false">E4621*J4621*M4621</f>
        <v>0</v>
      </c>
    </row>
    <row r="4622" customFormat="false" ht="14.25" hidden="false" customHeight="false" outlineLevel="0" collapsed="false">
      <c r="A4622" s="0" t="n">
        <v>4621</v>
      </c>
      <c r="B4622" s="3" t="n">
        <v>45153</v>
      </c>
      <c r="C4622" s="4" t="s">
        <v>19</v>
      </c>
      <c r="D4622" s="0" t="n">
        <v>13</v>
      </c>
      <c r="E4622" s="0" t="n">
        <v>300</v>
      </c>
      <c r="F4622" s="0" t="s">
        <v>11</v>
      </c>
      <c r="G4622" s="5" t="n">
        <f aca="false">OR(C4622="M15",C4622="M10")</f>
        <v>0</v>
      </c>
      <c r="H4622" s="5" t="n">
        <f aca="false">AND(D4622&lt;=7,D4622&gt;=4)</f>
        <v>0</v>
      </c>
      <c r="I4622" s="5" t="n">
        <f aca="false">AND(B4622&gt;=$P$1,B4622&lt;=$Q$1)</f>
        <v>0</v>
      </c>
      <c r="J4622" s="0" t="n">
        <f aca="false">VLOOKUP(D4622,Товар!$A$1:$F$61,5)</f>
        <v>500</v>
      </c>
      <c r="K4622" s="5" t="n">
        <f aca="false">IF(F4622="Поступление",TRUE())</f>
        <v>1</v>
      </c>
      <c r="L4622" s="5" t="n">
        <f aca="false">AND(G4622,H4622,I4622,K4622)</f>
        <v>0</v>
      </c>
      <c r="M4622" s="0" t="n">
        <f aca="false">IF(L4622,1,0)</f>
        <v>0</v>
      </c>
      <c r="N4622" s="0" t="n">
        <f aca="false">E4622*J4622*M4622</f>
        <v>0</v>
      </c>
    </row>
    <row r="4623" customFormat="false" ht="14.25" hidden="false" customHeight="false" outlineLevel="0" collapsed="false">
      <c r="A4623" s="0" t="n">
        <v>4622</v>
      </c>
      <c r="B4623" s="3" t="n">
        <v>45153</v>
      </c>
      <c r="C4623" s="4" t="s">
        <v>19</v>
      </c>
      <c r="D4623" s="0" t="n">
        <v>14</v>
      </c>
      <c r="E4623" s="0" t="n">
        <v>300</v>
      </c>
      <c r="F4623" s="0" t="s">
        <v>11</v>
      </c>
      <c r="G4623" s="5" t="n">
        <f aca="false">OR(C4623="M15",C4623="M10")</f>
        <v>0</v>
      </c>
      <c r="H4623" s="5" t="n">
        <f aca="false">AND(D4623&lt;=7,D4623&gt;=4)</f>
        <v>0</v>
      </c>
      <c r="I4623" s="5" t="n">
        <f aca="false">AND(B4623&gt;=$P$1,B4623&lt;=$Q$1)</f>
        <v>0</v>
      </c>
      <c r="J4623" s="0" t="n">
        <f aca="false">VLOOKUP(D4623,Товар!$A$1:$F$61,5)</f>
        <v>300</v>
      </c>
      <c r="K4623" s="5" t="n">
        <f aca="false">IF(F4623="Поступление",TRUE())</f>
        <v>1</v>
      </c>
      <c r="L4623" s="5" t="n">
        <f aca="false">AND(G4623,H4623,I4623,K4623)</f>
        <v>0</v>
      </c>
      <c r="M4623" s="0" t="n">
        <f aca="false">IF(L4623,1,0)</f>
        <v>0</v>
      </c>
      <c r="N4623" s="0" t="n">
        <f aca="false">E4623*J4623*M4623</f>
        <v>0</v>
      </c>
    </row>
    <row r="4624" customFormat="false" ht="14.25" hidden="false" customHeight="false" outlineLevel="0" collapsed="false">
      <c r="A4624" s="0" t="n">
        <v>4623</v>
      </c>
      <c r="B4624" s="3" t="n">
        <v>45153</v>
      </c>
      <c r="C4624" s="4" t="s">
        <v>19</v>
      </c>
      <c r="D4624" s="0" t="n">
        <v>15</v>
      </c>
      <c r="E4624" s="0" t="n">
        <v>300</v>
      </c>
      <c r="F4624" s="0" t="s">
        <v>11</v>
      </c>
      <c r="G4624" s="5" t="n">
        <f aca="false">OR(C4624="M15",C4624="M10")</f>
        <v>0</v>
      </c>
      <c r="H4624" s="5" t="n">
        <f aca="false">AND(D4624&lt;=7,D4624&gt;=4)</f>
        <v>0</v>
      </c>
      <c r="I4624" s="5" t="n">
        <f aca="false">AND(B4624&gt;=$P$1,B4624&lt;=$Q$1)</f>
        <v>0</v>
      </c>
      <c r="J4624" s="0" t="n">
        <f aca="false">VLOOKUP(D4624,Товар!$A$1:$F$61,5)</f>
        <v>250</v>
      </c>
      <c r="K4624" s="5" t="n">
        <f aca="false">IF(F4624="Поступление",TRUE())</f>
        <v>1</v>
      </c>
      <c r="L4624" s="5" t="n">
        <f aca="false">AND(G4624,H4624,I4624,K4624)</f>
        <v>0</v>
      </c>
      <c r="M4624" s="0" t="n">
        <f aca="false">IF(L4624,1,0)</f>
        <v>0</v>
      </c>
      <c r="N4624" s="0" t="n">
        <f aca="false">E4624*J4624*M4624</f>
        <v>0</v>
      </c>
    </row>
    <row r="4625" customFormat="false" ht="14.25" hidden="false" customHeight="false" outlineLevel="0" collapsed="false">
      <c r="A4625" s="0" t="n">
        <v>4624</v>
      </c>
      <c r="B4625" s="3" t="n">
        <v>45153</v>
      </c>
      <c r="C4625" s="4" t="s">
        <v>19</v>
      </c>
      <c r="D4625" s="0" t="n">
        <v>16</v>
      </c>
      <c r="E4625" s="0" t="n">
        <v>300</v>
      </c>
      <c r="F4625" s="0" t="s">
        <v>11</v>
      </c>
      <c r="G4625" s="5" t="n">
        <f aca="false">OR(C4625="M15",C4625="M10")</f>
        <v>0</v>
      </c>
      <c r="H4625" s="5" t="n">
        <f aca="false">AND(D4625&lt;=7,D4625&gt;=4)</f>
        <v>0</v>
      </c>
      <c r="I4625" s="5" t="n">
        <f aca="false">AND(B4625&gt;=$P$1,B4625&lt;=$Q$1)</f>
        <v>0</v>
      </c>
      <c r="J4625" s="0" t="n">
        <f aca="false">VLOOKUP(D4625,Товар!$A$1:$F$61,5)</f>
        <v>1</v>
      </c>
      <c r="K4625" s="5" t="n">
        <f aca="false">IF(F4625="Поступление",TRUE())</f>
        <v>1</v>
      </c>
      <c r="L4625" s="5" t="n">
        <f aca="false">AND(G4625,H4625,I4625,K4625)</f>
        <v>0</v>
      </c>
      <c r="M4625" s="0" t="n">
        <f aca="false">IF(L4625,1,0)</f>
        <v>0</v>
      </c>
      <c r="N4625" s="0" t="n">
        <f aca="false">E4625*J4625*M4625</f>
        <v>0</v>
      </c>
    </row>
    <row r="4626" customFormat="false" ht="14.25" hidden="false" customHeight="false" outlineLevel="0" collapsed="false">
      <c r="A4626" s="0" t="n">
        <v>4625</v>
      </c>
      <c r="B4626" s="3" t="n">
        <v>45153</v>
      </c>
      <c r="C4626" s="4" t="s">
        <v>19</v>
      </c>
      <c r="D4626" s="0" t="n">
        <v>17</v>
      </c>
      <c r="E4626" s="0" t="n">
        <v>300</v>
      </c>
      <c r="F4626" s="0" t="s">
        <v>11</v>
      </c>
      <c r="G4626" s="5" t="n">
        <f aca="false">OR(C4626="M15",C4626="M10")</f>
        <v>0</v>
      </c>
      <c r="H4626" s="5" t="n">
        <f aca="false">AND(D4626&lt;=7,D4626&gt;=4)</f>
        <v>0</v>
      </c>
      <c r="I4626" s="5" t="n">
        <f aca="false">AND(B4626&gt;=$P$1,B4626&lt;=$Q$1)</f>
        <v>0</v>
      </c>
      <c r="J4626" s="0" t="n">
        <f aca="false">VLOOKUP(D4626,Товар!$A$1:$F$61,5)</f>
        <v>150</v>
      </c>
      <c r="K4626" s="5" t="n">
        <f aca="false">IF(F4626="Поступление",TRUE())</f>
        <v>1</v>
      </c>
      <c r="L4626" s="5" t="n">
        <f aca="false">AND(G4626,H4626,I4626,K4626)</f>
        <v>0</v>
      </c>
      <c r="M4626" s="0" t="n">
        <f aca="false">IF(L4626,1,0)</f>
        <v>0</v>
      </c>
      <c r="N4626" s="0" t="n">
        <f aca="false">E4626*J4626*M4626</f>
        <v>0</v>
      </c>
    </row>
    <row r="4627" customFormat="false" ht="14.25" hidden="false" customHeight="false" outlineLevel="0" collapsed="false">
      <c r="A4627" s="0" t="n">
        <v>4626</v>
      </c>
      <c r="B4627" s="3" t="n">
        <v>45153</v>
      </c>
      <c r="C4627" s="4" t="s">
        <v>19</v>
      </c>
      <c r="D4627" s="0" t="n">
        <v>18</v>
      </c>
      <c r="E4627" s="0" t="n">
        <v>300</v>
      </c>
      <c r="F4627" s="0" t="s">
        <v>11</v>
      </c>
      <c r="G4627" s="5" t="n">
        <f aca="false">OR(C4627="M15",C4627="M10")</f>
        <v>0</v>
      </c>
      <c r="H4627" s="5" t="n">
        <f aca="false">AND(D4627&lt;=7,D4627&gt;=4)</f>
        <v>0</v>
      </c>
      <c r="I4627" s="5" t="n">
        <f aca="false">AND(B4627&gt;=$P$1,B4627&lt;=$Q$1)</f>
        <v>0</v>
      </c>
      <c r="J4627" s="0" t="n">
        <f aca="false">VLOOKUP(D4627,Товар!$A$1:$F$61,5)</f>
        <v>150</v>
      </c>
      <c r="K4627" s="5" t="n">
        <f aca="false">IF(F4627="Поступление",TRUE())</f>
        <v>1</v>
      </c>
      <c r="L4627" s="5" t="n">
        <f aca="false">AND(G4627,H4627,I4627,K4627)</f>
        <v>0</v>
      </c>
      <c r="M4627" s="0" t="n">
        <f aca="false">IF(L4627,1,0)</f>
        <v>0</v>
      </c>
      <c r="N4627" s="0" t="n">
        <f aca="false">E4627*J4627*M4627</f>
        <v>0</v>
      </c>
    </row>
    <row r="4628" customFormat="false" ht="14.25" hidden="false" customHeight="false" outlineLevel="0" collapsed="false">
      <c r="A4628" s="0" t="n">
        <v>4627</v>
      </c>
      <c r="B4628" s="3" t="n">
        <v>45153</v>
      </c>
      <c r="C4628" s="4" t="s">
        <v>19</v>
      </c>
      <c r="D4628" s="0" t="n">
        <v>19</v>
      </c>
      <c r="E4628" s="0" t="n">
        <v>300</v>
      </c>
      <c r="F4628" s="0" t="s">
        <v>11</v>
      </c>
      <c r="G4628" s="5" t="n">
        <f aca="false">OR(C4628="M15",C4628="M10")</f>
        <v>0</v>
      </c>
      <c r="H4628" s="5" t="n">
        <f aca="false">AND(D4628&lt;=7,D4628&gt;=4)</f>
        <v>0</v>
      </c>
      <c r="I4628" s="5" t="n">
        <f aca="false">AND(B4628&gt;=$P$1,B4628&lt;=$Q$1)</f>
        <v>0</v>
      </c>
      <c r="J4628" s="0" t="n">
        <f aca="false">VLOOKUP(D4628,Товар!$A$1:$F$61,5)</f>
        <v>700</v>
      </c>
      <c r="K4628" s="5" t="n">
        <f aca="false">IF(F4628="Поступление",TRUE())</f>
        <v>1</v>
      </c>
      <c r="L4628" s="5" t="n">
        <f aca="false">AND(G4628,H4628,I4628,K4628)</f>
        <v>0</v>
      </c>
      <c r="M4628" s="0" t="n">
        <f aca="false">IF(L4628,1,0)</f>
        <v>0</v>
      </c>
      <c r="N4628" s="0" t="n">
        <f aca="false">E4628*J4628*M4628</f>
        <v>0</v>
      </c>
    </row>
    <row r="4629" customFormat="false" ht="14.25" hidden="false" customHeight="false" outlineLevel="0" collapsed="false">
      <c r="A4629" s="0" t="n">
        <v>4628</v>
      </c>
      <c r="B4629" s="3" t="n">
        <v>45153</v>
      </c>
      <c r="C4629" s="4" t="s">
        <v>19</v>
      </c>
      <c r="D4629" s="0" t="n">
        <v>20</v>
      </c>
      <c r="E4629" s="0" t="n">
        <v>300</v>
      </c>
      <c r="F4629" s="0" t="s">
        <v>11</v>
      </c>
      <c r="G4629" s="5" t="n">
        <f aca="false">OR(C4629="M15",C4629="M10")</f>
        <v>0</v>
      </c>
      <c r="H4629" s="5" t="n">
        <f aca="false">AND(D4629&lt;=7,D4629&gt;=4)</f>
        <v>0</v>
      </c>
      <c r="I4629" s="5" t="n">
        <f aca="false">AND(B4629&gt;=$P$1,B4629&lt;=$Q$1)</f>
        <v>0</v>
      </c>
      <c r="J4629" s="0" t="n">
        <f aca="false">VLOOKUP(D4629,Товар!$A$1:$F$61,5)</f>
        <v>500</v>
      </c>
      <c r="K4629" s="5" t="n">
        <f aca="false">IF(F4629="Поступление",TRUE())</f>
        <v>1</v>
      </c>
      <c r="L4629" s="5" t="n">
        <f aca="false">AND(G4629,H4629,I4629,K4629)</f>
        <v>0</v>
      </c>
      <c r="M4629" s="0" t="n">
        <f aca="false">IF(L4629,1,0)</f>
        <v>0</v>
      </c>
      <c r="N4629" s="0" t="n">
        <f aca="false">E4629*J4629*M4629</f>
        <v>0</v>
      </c>
    </row>
    <row r="4630" customFormat="false" ht="14.25" hidden="false" customHeight="false" outlineLevel="0" collapsed="false">
      <c r="A4630" s="0" t="n">
        <v>4629</v>
      </c>
      <c r="B4630" s="3" t="n">
        <v>45153</v>
      </c>
      <c r="C4630" s="4" t="s">
        <v>19</v>
      </c>
      <c r="D4630" s="0" t="n">
        <v>21</v>
      </c>
      <c r="E4630" s="0" t="n">
        <v>300</v>
      </c>
      <c r="F4630" s="0" t="s">
        <v>11</v>
      </c>
      <c r="G4630" s="5" t="n">
        <f aca="false">OR(C4630="M15",C4630="M10")</f>
        <v>0</v>
      </c>
      <c r="H4630" s="5" t="n">
        <f aca="false">AND(D4630&lt;=7,D4630&gt;=4)</f>
        <v>0</v>
      </c>
      <c r="I4630" s="5" t="n">
        <f aca="false">AND(B4630&gt;=$P$1,B4630&lt;=$Q$1)</f>
        <v>0</v>
      </c>
      <c r="J4630" s="0" t="n">
        <f aca="false">VLOOKUP(D4630,Товар!$A$1:$F$61,5)</f>
        <v>500</v>
      </c>
      <c r="K4630" s="5" t="n">
        <f aca="false">IF(F4630="Поступление",TRUE())</f>
        <v>1</v>
      </c>
      <c r="L4630" s="5" t="n">
        <f aca="false">AND(G4630,H4630,I4630,K4630)</f>
        <v>0</v>
      </c>
      <c r="M4630" s="0" t="n">
        <f aca="false">IF(L4630,1,0)</f>
        <v>0</v>
      </c>
      <c r="N4630" s="0" t="n">
        <f aca="false">E4630*J4630*M4630</f>
        <v>0</v>
      </c>
    </row>
    <row r="4631" customFormat="false" ht="14.25" hidden="false" customHeight="false" outlineLevel="0" collapsed="false">
      <c r="A4631" s="0" t="n">
        <v>4630</v>
      </c>
      <c r="B4631" s="3" t="n">
        <v>45153</v>
      </c>
      <c r="C4631" s="4" t="s">
        <v>19</v>
      </c>
      <c r="D4631" s="0" t="n">
        <v>22</v>
      </c>
      <c r="E4631" s="0" t="n">
        <v>300</v>
      </c>
      <c r="F4631" s="0" t="s">
        <v>11</v>
      </c>
      <c r="G4631" s="5" t="n">
        <f aca="false">OR(C4631="M15",C4631="M10")</f>
        <v>0</v>
      </c>
      <c r="H4631" s="5" t="n">
        <f aca="false">AND(D4631&lt;=7,D4631&gt;=4)</f>
        <v>0</v>
      </c>
      <c r="I4631" s="5" t="n">
        <f aca="false">AND(B4631&gt;=$P$1,B4631&lt;=$Q$1)</f>
        <v>0</v>
      </c>
      <c r="J4631" s="0" t="n">
        <f aca="false">VLOOKUP(D4631,Товар!$A$1:$F$61,5)</f>
        <v>600</v>
      </c>
      <c r="K4631" s="5" t="n">
        <f aca="false">IF(F4631="Поступление",TRUE())</f>
        <v>1</v>
      </c>
      <c r="L4631" s="5" t="n">
        <f aca="false">AND(G4631,H4631,I4631,K4631)</f>
        <v>0</v>
      </c>
      <c r="M4631" s="0" t="n">
        <f aca="false">IF(L4631,1,0)</f>
        <v>0</v>
      </c>
      <c r="N4631" s="0" t="n">
        <f aca="false">E4631*J4631*M4631</f>
        <v>0</v>
      </c>
    </row>
    <row r="4632" customFormat="false" ht="14.25" hidden="false" customHeight="false" outlineLevel="0" collapsed="false">
      <c r="A4632" s="0" t="n">
        <v>4631</v>
      </c>
      <c r="B4632" s="3" t="n">
        <v>45153</v>
      </c>
      <c r="C4632" s="4" t="s">
        <v>19</v>
      </c>
      <c r="D4632" s="0" t="n">
        <v>23</v>
      </c>
      <c r="E4632" s="0" t="n">
        <v>300</v>
      </c>
      <c r="F4632" s="0" t="s">
        <v>11</v>
      </c>
      <c r="G4632" s="5" t="n">
        <f aca="false">OR(C4632="M15",C4632="M10")</f>
        <v>0</v>
      </c>
      <c r="H4632" s="5" t="n">
        <f aca="false">AND(D4632&lt;=7,D4632&gt;=4)</f>
        <v>0</v>
      </c>
      <c r="I4632" s="5" t="n">
        <f aca="false">AND(B4632&gt;=$P$1,B4632&lt;=$Q$1)</f>
        <v>0</v>
      </c>
      <c r="J4632" s="0" t="n">
        <f aca="false">VLOOKUP(D4632,Товар!$A$1:$F$61,5)</f>
        <v>1000</v>
      </c>
      <c r="K4632" s="5" t="n">
        <f aca="false">IF(F4632="Поступление",TRUE())</f>
        <v>1</v>
      </c>
      <c r="L4632" s="5" t="n">
        <f aca="false">AND(G4632,H4632,I4632,K4632)</f>
        <v>0</v>
      </c>
      <c r="M4632" s="0" t="n">
        <f aca="false">IF(L4632,1,0)</f>
        <v>0</v>
      </c>
      <c r="N4632" s="0" t="n">
        <f aca="false">E4632*J4632*M4632</f>
        <v>0</v>
      </c>
    </row>
    <row r="4633" customFormat="false" ht="14.25" hidden="false" customHeight="false" outlineLevel="0" collapsed="false">
      <c r="A4633" s="0" t="n">
        <v>4632</v>
      </c>
      <c r="B4633" s="3" t="n">
        <v>45153</v>
      </c>
      <c r="C4633" s="4" t="s">
        <v>19</v>
      </c>
      <c r="D4633" s="0" t="n">
        <v>24</v>
      </c>
      <c r="E4633" s="0" t="n">
        <v>300</v>
      </c>
      <c r="F4633" s="0" t="s">
        <v>11</v>
      </c>
      <c r="G4633" s="5" t="n">
        <f aca="false">OR(C4633="M15",C4633="M10")</f>
        <v>0</v>
      </c>
      <c r="H4633" s="5" t="n">
        <f aca="false">AND(D4633&lt;=7,D4633&gt;=4)</f>
        <v>0</v>
      </c>
      <c r="I4633" s="5" t="n">
        <f aca="false">AND(B4633&gt;=$P$1,B4633&lt;=$Q$1)</f>
        <v>0</v>
      </c>
      <c r="J4633" s="0" t="n">
        <f aca="false">VLOOKUP(D4633,Товар!$A$1:$F$61,5)</f>
        <v>200</v>
      </c>
      <c r="K4633" s="5" t="n">
        <f aca="false">IF(F4633="Поступление",TRUE())</f>
        <v>1</v>
      </c>
      <c r="L4633" s="5" t="n">
        <f aca="false">AND(G4633,H4633,I4633,K4633)</f>
        <v>0</v>
      </c>
      <c r="M4633" s="0" t="n">
        <f aca="false">IF(L4633,1,0)</f>
        <v>0</v>
      </c>
      <c r="N4633" s="0" t="n">
        <f aca="false">E4633*J4633*M4633</f>
        <v>0</v>
      </c>
    </row>
    <row r="4634" customFormat="false" ht="14.25" hidden="false" customHeight="false" outlineLevel="0" collapsed="false">
      <c r="A4634" s="0" t="n">
        <v>4633</v>
      </c>
      <c r="B4634" s="3" t="n">
        <v>45153</v>
      </c>
      <c r="C4634" s="4" t="s">
        <v>19</v>
      </c>
      <c r="D4634" s="0" t="n">
        <v>25</v>
      </c>
      <c r="E4634" s="0" t="n">
        <v>300</v>
      </c>
      <c r="F4634" s="0" t="s">
        <v>11</v>
      </c>
      <c r="G4634" s="5" t="n">
        <f aca="false">OR(C4634="M15",C4634="M10")</f>
        <v>0</v>
      </c>
      <c r="H4634" s="5" t="n">
        <f aca="false">AND(D4634&lt;=7,D4634&gt;=4)</f>
        <v>0</v>
      </c>
      <c r="I4634" s="5" t="n">
        <f aca="false">AND(B4634&gt;=$P$1,B4634&lt;=$Q$1)</f>
        <v>0</v>
      </c>
      <c r="J4634" s="0" t="n">
        <f aca="false">VLOOKUP(D4634,Товар!$A$1:$F$61,5)</f>
        <v>250</v>
      </c>
      <c r="K4634" s="5" t="n">
        <f aca="false">IF(F4634="Поступление",TRUE())</f>
        <v>1</v>
      </c>
      <c r="L4634" s="5" t="n">
        <f aca="false">AND(G4634,H4634,I4634,K4634)</f>
        <v>0</v>
      </c>
      <c r="M4634" s="0" t="n">
        <f aca="false">IF(L4634,1,0)</f>
        <v>0</v>
      </c>
      <c r="N4634" s="0" t="n">
        <f aca="false">E4634*J4634*M4634</f>
        <v>0</v>
      </c>
    </row>
    <row r="4635" customFormat="false" ht="14.25" hidden="false" customHeight="false" outlineLevel="0" collapsed="false">
      <c r="A4635" s="0" t="n">
        <v>4634</v>
      </c>
      <c r="B4635" s="3" t="n">
        <v>45153</v>
      </c>
      <c r="C4635" s="4" t="s">
        <v>19</v>
      </c>
      <c r="D4635" s="0" t="n">
        <v>26</v>
      </c>
      <c r="E4635" s="0" t="n">
        <v>300</v>
      </c>
      <c r="F4635" s="0" t="s">
        <v>11</v>
      </c>
      <c r="G4635" s="5" t="n">
        <f aca="false">OR(C4635="M15",C4635="M10")</f>
        <v>0</v>
      </c>
      <c r="H4635" s="5" t="n">
        <f aca="false">AND(D4635&lt;=7,D4635&gt;=4)</f>
        <v>0</v>
      </c>
      <c r="I4635" s="5" t="n">
        <f aca="false">AND(B4635&gt;=$P$1,B4635&lt;=$Q$1)</f>
        <v>0</v>
      </c>
      <c r="J4635" s="0" t="n">
        <f aca="false">VLOOKUP(D4635,Товар!$A$1:$F$61,5)</f>
        <v>300</v>
      </c>
      <c r="K4635" s="5" t="n">
        <f aca="false">IF(F4635="Поступление",TRUE())</f>
        <v>1</v>
      </c>
      <c r="L4635" s="5" t="n">
        <f aca="false">AND(G4635,H4635,I4635,K4635)</f>
        <v>0</v>
      </c>
      <c r="M4635" s="0" t="n">
        <f aca="false">IF(L4635,1,0)</f>
        <v>0</v>
      </c>
      <c r="N4635" s="0" t="n">
        <f aca="false">E4635*J4635*M4635</f>
        <v>0</v>
      </c>
    </row>
    <row r="4636" customFormat="false" ht="14.25" hidden="false" customHeight="false" outlineLevel="0" collapsed="false">
      <c r="A4636" s="0" t="n">
        <v>4635</v>
      </c>
      <c r="B4636" s="3" t="n">
        <v>45153</v>
      </c>
      <c r="C4636" s="4" t="s">
        <v>19</v>
      </c>
      <c r="D4636" s="0" t="n">
        <v>27</v>
      </c>
      <c r="E4636" s="0" t="n">
        <v>300</v>
      </c>
      <c r="F4636" s="0" t="s">
        <v>11</v>
      </c>
      <c r="G4636" s="5" t="n">
        <f aca="false">OR(C4636="M15",C4636="M10")</f>
        <v>0</v>
      </c>
      <c r="H4636" s="5" t="n">
        <f aca="false">AND(D4636&lt;=7,D4636&gt;=4)</f>
        <v>0</v>
      </c>
      <c r="I4636" s="5" t="n">
        <f aca="false">AND(B4636&gt;=$P$1,B4636&lt;=$Q$1)</f>
        <v>0</v>
      </c>
      <c r="J4636" s="0" t="n">
        <f aca="false">VLOOKUP(D4636,Товар!$A$1:$F$61,5)</f>
        <v>100</v>
      </c>
      <c r="K4636" s="5" t="n">
        <f aca="false">IF(F4636="Поступление",TRUE())</f>
        <v>1</v>
      </c>
      <c r="L4636" s="5" t="n">
        <f aca="false">AND(G4636,H4636,I4636,K4636)</f>
        <v>0</v>
      </c>
      <c r="M4636" s="0" t="n">
        <f aca="false">IF(L4636,1,0)</f>
        <v>0</v>
      </c>
      <c r="N4636" s="0" t="n">
        <f aca="false">E4636*J4636*M4636</f>
        <v>0</v>
      </c>
    </row>
    <row r="4637" customFormat="false" ht="14.25" hidden="false" customHeight="false" outlineLevel="0" collapsed="false">
      <c r="A4637" s="0" t="n">
        <v>4636</v>
      </c>
      <c r="B4637" s="3" t="n">
        <v>45153</v>
      </c>
      <c r="C4637" s="4" t="s">
        <v>19</v>
      </c>
      <c r="D4637" s="0" t="n">
        <v>28</v>
      </c>
      <c r="E4637" s="0" t="n">
        <v>300</v>
      </c>
      <c r="F4637" s="0" t="s">
        <v>11</v>
      </c>
      <c r="G4637" s="5" t="n">
        <f aca="false">OR(C4637="M15",C4637="M10")</f>
        <v>0</v>
      </c>
      <c r="H4637" s="5" t="n">
        <f aca="false">AND(D4637&lt;=7,D4637&gt;=4)</f>
        <v>0</v>
      </c>
      <c r="I4637" s="5" t="n">
        <f aca="false">AND(B4637&gt;=$P$1,B4637&lt;=$Q$1)</f>
        <v>0</v>
      </c>
      <c r="J4637" s="0" t="n">
        <f aca="false">VLOOKUP(D4637,Товар!$A$1:$F$61,5)</f>
        <v>250</v>
      </c>
      <c r="K4637" s="5" t="n">
        <f aca="false">IF(F4637="Поступление",TRUE())</f>
        <v>1</v>
      </c>
      <c r="L4637" s="5" t="n">
        <f aca="false">AND(G4637,H4637,I4637,K4637)</f>
        <v>0</v>
      </c>
      <c r="M4637" s="0" t="n">
        <f aca="false">IF(L4637,1,0)</f>
        <v>0</v>
      </c>
      <c r="N4637" s="0" t="n">
        <f aca="false">E4637*J4637*M4637</f>
        <v>0</v>
      </c>
    </row>
    <row r="4638" customFormat="false" ht="14.25" hidden="false" customHeight="false" outlineLevel="0" collapsed="false">
      <c r="A4638" s="0" t="n">
        <v>4637</v>
      </c>
      <c r="B4638" s="3" t="n">
        <v>45153</v>
      </c>
      <c r="C4638" s="4" t="s">
        <v>19</v>
      </c>
      <c r="D4638" s="0" t="n">
        <v>29</v>
      </c>
      <c r="E4638" s="0" t="n">
        <v>300</v>
      </c>
      <c r="F4638" s="0" t="s">
        <v>11</v>
      </c>
      <c r="G4638" s="5" t="n">
        <f aca="false">OR(C4638="M15",C4638="M10")</f>
        <v>0</v>
      </c>
      <c r="H4638" s="5" t="n">
        <f aca="false">AND(D4638&lt;=7,D4638&gt;=4)</f>
        <v>0</v>
      </c>
      <c r="I4638" s="5" t="n">
        <f aca="false">AND(B4638&gt;=$P$1,B4638&lt;=$Q$1)</f>
        <v>0</v>
      </c>
      <c r="J4638" s="0" t="n">
        <f aca="false">VLOOKUP(D4638,Товар!$A$1:$F$61,5)</f>
        <v>250</v>
      </c>
      <c r="K4638" s="5" t="n">
        <f aca="false">IF(F4638="Поступление",TRUE())</f>
        <v>1</v>
      </c>
      <c r="L4638" s="5" t="n">
        <f aca="false">AND(G4638,H4638,I4638,K4638)</f>
        <v>0</v>
      </c>
      <c r="M4638" s="0" t="n">
        <f aca="false">IF(L4638,1,0)</f>
        <v>0</v>
      </c>
      <c r="N4638" s="0" t="n">
        <f aca="false">E4638*J4638*M4638</f>
        <v>0</v>
      </c>
    </row>
    <row r="4639" customFormat="false" ht="14.25" hidden="false" customHeight="false" outlineLevel="0" collapsed="false">
      <c r="A4639" s="0" t="n">
        <v>4638</v>
      </c>
      <c r="B4639" s="3" t="n">
        <v>45153</v>
      </c>
      <c r="C4639" s="4" t="s">
        <v>19</v>
      </c>
      <c r="D4639" s="0" t="n">
        <v>30</v>
      </c>
      <c r="E4639" s="0" t="n">
        <v>300</v>
      </c>
      <c r="F4639" s="0" t="s">
        <v>11</v>
      </c>
      <c r="G4639" s="5" t="n">
        <f aca="false">OR(C4639="M15",C4639="M10")</f>
        <v>0</v>
      </c>
      <c r="H4639" s="5" t="n">
        <f aca="false">AND(D4639&lt;=7,D4639&gt;=4)</f>
        <v>0</v>
      </c>
      <c r="I4639" s="5" t="n">
        <f aca="false">AND(B4639&gt;=$P$1,B4639&lt;=$Q$1)</f>
        <v>0</v>
      </c>
      <c r="J4639" s="0" t="n">
        <f aca="false">VLOOKUP(D4639,Товар!$A$1:$F$61,5)</f>
        <v>100</v>
      </c>
      <c r="K4639" s="5" t="n">
        <f aca="false">IF(F4639="Поступление",TRUE())</f>
        <v>1</v>
      </c>
      <c r="L4639" s="5" t="n">
        <f aca="false">AND(G4639,H4639,I4639,K4639)</f>
        <v>0</v>
      </c>
      <c r="M4639" s="0" t="n">
        <f aca="false">IF(L4639,1,0)</f>
        <v>0</v>
      </c>
      <c r="N4639" s="0" t="n">
        <f aca="false">E4639*J4639*M4639</f>
        <v>0</v>
      </c>
    </row>
    <row r="4640" customFormat="false" ht="14.25" hidden="false" customHeight="false" outlineLevel="0" collapsed="false">
      <c r="A4640" s="0" t="n">
        <v>4639</v>
      </c>
      <c r="B4640" s="3" t="n">
        <v>45153</v>
      </c>
      <c r="C4640" s="4" t="s">
        <v>19</v>
      </c>
      <c r="D4640" s="0" t="n">
        <v>31</v>
      </c>
      <c r="E4640" s="0" t="n">
        <v>300</v>
      </c>
      <c r="F4640" s="0" t="s">
        <v>11</v>
      </c>
      <c r="G4640" s="5" t="n">
        <f aca="false">OR(C4640="M15",C4640="M10")</f>
        <v>0</v>
      </c>
      <c r="H4640" s="5" t="n">
        <f aca="false">AND(D4640&lt;=7,D4640&gt;=4)</f>
        <v>0</v>
      </c>
      <c r="I4640" s="5" t="n">
        <f aca="false">AND(B4640&gt;=$P$1,B4640&lt;=$Q$1)</f>
        <v>0</v>
      </c>
      <c r="J4640" s="0" t="n">
        <f aca="false">VLOOKUP(D4640,Товар!$A$1:$F$61,5)</f>
        <v>80</v>
      </c>
      <c r="K4640" s="5" t="n">
        <f aca="false">IF(F4640="Поступление",TRUE())</f>
        <v>1</v>
      </c>
      <c r="L4640" s="5" t="n">
        <f aca="false">AND(G4640,H4640,I4640,K4640)</f>
        <v>0</v>
      </c>
      <c r="M4640" s="0" t="n">
        <f aca="false">IF(L4640,1,0)</f>
        <v>0</v>
      </c>
      <c r="N4640" s="0" t="n">
        <f aca="false">E4640*J4640*M4640</f>
        <v>0</v>
      </c>
    </row>
    <row r="4641" customFormat="false" ht="14.25" hidden="false" customHeight="false" outlineLevel="0" collapsed="false">
      <c r="A4641" s="0" t="n">
        <v>4640</v>
      </c>
      <c r="B4641" s="3" t="n">
        <v>45153</v>
      </c>
      <c r="C4641" s="4" t="s">
        <v>19</v>
      </c>
      <c r="D4641" s="0" t="n">
        <v>32</v>
      </c>
      <c r="E4641" s="0" t="n">
        <v>300</v>
      </c>
      <c r="F4641" s="0" t="s">
        <v>11</v>
      </c>
      <c r="G4641" s="5" t="n">
        <f aca="false">OR(C4641="M15",C4641="M10")</f>
        <v>0</v>
      </c>
      <c r="H4641" s="5" t="n">
        <f aca="false">AND(D4641&lt;=7,D4641&gt;=4)</f>
        <v>0</v>
      </c>
      <c r="I4641" s="5" t="n">
        <f aca="false">AND(B4641&gt;=$P$1,B4641&lt;=$Q$1)</f>
        <v>0</v>
      </c>
      <c r="J4641" s="0" t="n">
        <f aca="false">VLOOKUP(D4641,Товар!$A$1:$F$61,5)</f>
        <v>100</v>
      </c>
      <c r="K4641" s="5" t="n">
        <f aca="false">IF(F4641="Поступление",TRUE())</f>
        <v>1</v>
      </c>
      <c r="L4641" s="5" t="n">
        <f aca="false">AND(G4641,H4641,I4641,K4641)</f>
        <v>0</v>
      </c>
      <c r="M4641" s="0" t="n">
        <f aca="false">IF(L4641,1,0)</f>
        <v>0</v>
      </c>
      <c r="N4641" s="0" t="n">
        <f aca="false">E4641*J4641*M4641</f>
        <v>0</v>
      </c>
    </row>
    <row r="4642" customFormat="false" ht="14.25" hidden="false" customHeight="false" outlineLevel="0" collapsed="false">
      <c r="A4642" s="0" t="n">
        <v>4641</v>
      </c>
      <c r="B4642" s="3" t="n">
        <v>45153</v>
      </c>
      <c r="C4642" s="4" t="s">
        <v>19</v>
      </c>
      <c r="D4642" s="0" t="n">
        <v>33</v>
      </c>
      <c r="E4642" s="0" t="n">
        <v>300</v>
      </c>
      <c r="F4642" s="0" t="s">
        <v>11</v>
      </c>
      <c r="G4642" s="5" t="n">
        <f aca="false">OR(C4642="M15",C4642="M10")</f>
        <v>0</v>
      </c>
      <c r="H4642" s="5" t="n">
        <f aca="false">AND(D4642&lt;=7,D4642&gt;=4)</f>
        <v>0</v>
      </c>
      <c r="I4642" s="5" t="n">
        <f aca="false">AND(B4642&gt;=$P$1,B4642&lt;=$Q$1)</f>
        <v>0</v>
      </c>
      <c r="J4642" s="0" t="n">
        <f aca="false">VLOOKUP(D4642,Товар!$A$1:$F$61,5)</f>
        <v>100</v>
      </c>
      <c r="K4642" s="5" t="n">
        <f aca="false">IF(F4642="Поступление",TRUE())</f>
        <v>1</v>
      </c>
      <c r="L4642" s="5" t="n">
        <f aca="false">AND(G4642,H4642,I4642,K4642)</f>
        <v>0</v>
      </c>
      <c r="M4642" s="0" t="n">
        <f aca="false">IF(L4642,1,0)</f>
        <v>0</v>
      </c>
      <c r="N4642" s="0" t="n">
        <f aca="false">E4642*J4642*M4642</f>
        <v>0</v>
      </c>
    </row>
    <row r="4643" customFormat="false" ht="14.25" hidden="false" customHeight="false" outlineLevel="0" collapsed="false">
      <c r="A4643" s="0" t="n">
        <v>4642</v>
      </c>
      <c r="B4643" s="3" t="n">
        <v>45153</v>
      </c>
      <c r="C4643" s="4" t="s">
        <v>19</v>
      </c>
      <c r="D4643" s="0" t="n">
        <v>34</v>
      </c>
      <c r="E4643" s="0" t="n">
        <v>300</v>
      </c>
      <c r="F4643" s="0" t="s">
        <v>11</v>
      </c>
      <c r="G4643" s="5" t="n">
        <f aca="false">OR(C4643="M15",C4643="M10")</f>
        <v>0</v>
      </c>
      <c r="H4643" s="5" t="n">
        <f aca="false">AND(D4643&lt;=7,D4643&gt;=4)</f>
        <v>0</v>
      </c>
      <c r="I4643" s="5" t="n">
        <f aca="false">AND(B4643&gt;=$P$1,B4643&lt;=$Q$1)</f>
        <v>0</v>
      </c>
      <c r="J4643" s="0" t="n">
        <f aca="false">VLOOKUP(D4643,Товар!$A$1:$F$61,5)</f>
        <v>200</v>
      </c>
      <c r="K4643" s="5" t="n">
        <f aca="false">IF(F4643="Поступление",TRUE())</f>
        <v>1</v>
      </c>
      <c r="L4643" s="5" t="n">
        <f aca="false">AND(G4643,H4643,I4643,K4643)</f>
        <v>0</v>
      </c>
      <c r="M4643" s="0" t="n">
        <f aca="false">IF(L4643,1,0)</f>
        <v>0</v>
      </c>
      <c r="N4643" s="0" t="n">
        <f aca="false">E4643*J4643*M4643</f>
        <v>0</v>
      </c>
    </row>
    <row r="4644" customFormat="false" ht="14.25" hidden="false" customHeight="false" outlineLevel="0" collapsed="false">
      <c r="A4644" s="0" t="n">
        <v>4643</v>
      </c>
      <c r="B4644" s="3" t="n">
        <v>45153</v>
      </c>
      <c r="C4644" s="4" t="s">
        <v>19</v>
      </c>
      <c r="D4644" s="0" t="n">
        <v>35</v>
      </c>
      <c r="E4644" s="0" t="n">
        <v>300</v>
      </c>
      <c r="F4644" s="0" t="s">
        <v>11</v>
      </c>
      <c r="G4644" s="5" t="n">
        <f aca="false">OR(C4644="M15",C4644="M10")</f>
        <v>0</v>
      </c>
      <c r="H4644" s="5" t="n">
        <f aca="false">AND(D4644&lt;=7,D4644&gt;=4)</f>
        <v>0</v>
      </c>
      <c r="I4644" s="5" t="n">
        <f aca="false">AND(B4644&gt;=$P$1,B4644&lt;=$Q$1)</f>
        <v>0</v>
      </c>
      <c r="J4644" s="0" t="n">
        <f aca="false">VLOOKUP(D4644,Товар!$A$1:$F$61,5)</f>
        <v>300</v>
      </c>
      <c r="K4644" s="5" t="n">
        <f aca="false">IF(F4644="Поступление",TRUE())</f>
        <v>1</v>
      </c>
      <c r="L4644" s="5" t="n">
        <f aca="false">AND(G4644,H4644,I4644,K4644)</f>
        <v>0</v>
      </c>
      <c r="M4644" s="0" t="n">
        <f aca="false">IF(L4644,1,0)</f>
        <v>0</v>
      </c>
      <c r="N4644" s="0" t="n">
        <f aca="false">E4644*J4644*M4644</f>
        <v>0</v>
      </c>
    </row>
    <row r="4645" customFormat="false" ht="14.25" hidden="false" customHeight="false" outlineLevel="0" collapsed="false">
      <c r="A4645" s="0" t="n">
        <v>4644</v>
      </c>
      <c r="B4645" s="3" t="n">
        <v>45153</v>
      </c>
      <c r="C4645" s="4" t="s">
        <v>19</v>
      </c>
      <c r="D4645" s="0" t="n">
        <v>36</v>
      </c>
      <c r="E4645" s="0" t="n">
        <v>300</v>
      </c>
      <c r="F4645" s="0" t="s">
        <v>11</v>
      </c>
      <c r="G4645" s="5" t="n">
        <f aca="false">OR(C4645="M15",C4645="M10")</f>
        <v>0</v>
      </c>
      <c r="H4645" s="5" t="n">
        <f aca="false">AND(D4645&lt;=7,D4645&gt;=4)</f>
        <v>0</v>
      </c>
      <c r="I4645" s="5" t="n">
        <f aca="false">AND(B4645&gt;=$P$1,B4645&lt;=$Q$1)</f>
        <v>0</v>
      </c>
      <c r="J4645" s="0" t="n">
        <f aca="false">VLOOKUP(D4645,Товар!$A$1:$F$61,5)</f>
        <v>400</v>
      </c>
      <c r="K4645" s="5" t="n">
        <f aca="false">IF(F4645="Поступление",TRUE())</f>
        <v>1</v>
      </c>
      <c r="L4645" s="5" t="n">
        <f aca="false">AND(G4645,H4645,I4645,K4645)</f>
        <v>0</v>
      </c>
      <c r="M4645" s="0" t="n">
        <f aca="false">IF(L4645,1,0)</f>
        <v>0</v>
      </c>
      <c r="N4645" s="0" t="n">
        <f aca="false">E4645*J4645*M4645</f>
        <v>0</v>
      </c>
    </row>
    <row r="4646" customFormat="false" ht="14.25" hidden="false" customHeight="false" outlineLevel="0" collapsed="false">
      <c r="A4646" s="0" t="n">
        <v>4645</v>
      </c>
      <c r="B4646" s="3" t="n">
        <v>45153</v>
      </c>
      <c r="C4646" s="4" t="s">
        <v>20</v>
      </c>
      <c r="D4646" s="0" t="n">
        <v>1</v>
      </c>
      <c r="E4646" s="0" t="n">
        <v>300</v>
      </c>
      <c r="F4646" s="0" t="s">
        <v>11</v>
      </c>
      <c r="G4646" s="5" t="n">
        <f aca="false">OR(C4646="M15",C4646="M10")</f>
        <v>0</v>
      </c>
      <c r="H4646" s="5" t="n">
        <f aca="false">AND(D4646&lt;=7,D4646&gt;=4)</f>
        <v>0</v>
      </c>
      <c r="I4646" s="5" t="n">
        <f aca="false">AND(B4646&gt;=$P$1,B4646&lt;=$Q$1)</f>
        <v>0</v>
      </c>
      <c r="J4646" s="0" t="n">
        <f aca="false">VLOOKUP(D4646,Товар!$A$1:$F$61,5)</f>
        <v>250</v>
      </c>
      <c r="K4646" s="5" t="n">
        <f aca="false">IF(F4646="Поступление",TRUE())</f>
        <v>1</v>
      </c>
      <c r="L4646" s="5" t="n">
        <f aca="false">AND(G4646,H4646,I4646,K4646)</f>
        <v>0</v>
      </c>
      <c r="M4646" s="0" t="n">
        <f aca="false">IF(L4646,1,0)</f>
        <v>0</v>
      </c>
      <c r="N4646" s="0" t="n">
        <f aca="false">E4646*J4646*M4646</f>
        <v>0</v>
      </c>
    </row>
    <row r="4647" customFormat="false" ht="14.25" hidden="false" customHeight="false" outlineLevel="0" collapsed="false">
      <c r="A4647" s="0" t="n">
        <v>4646</v>
      </c>
      <c r="B4647" s="3" t="n">
        <v>45153</v>
      </c>
      <c r="C4647" s="4" t="s">
        <v>20</v>
      </c>
      <c r="D4647" s="0" t="n">
        <v>2</v>
      </c>
      <c r="E4647" s="0" t="n">
        <v>300</v>
      </c>
      <c r="F4647" s="0" t="s">
        <v>11</v>
      </c>
      <c r="G4647" s="5" t="n">
        <f aca="false">OR(C4647="M15",C4647="M10")</f>
        <v>0</v>
      </c>
      <c r="H4647" s="5" t="n">
        <f aca="false">AND(D4647&lt;=7,D4647&gt;=4)</f>
        <v>0</v>
      </c>
      <c r="I4647" s="5" t="n">
        <f aca="false">AND(B4647&gt;=$P$1,B4647&lt;=$Q$1)</f>
        <v>0</v>
      </c>
      <c r="J4647" s="0" t="n">
        <f aca="false">VLOOKUP(D4647,Товар!$A$1:$F$61,5)</f>
        <v>1</v>
      </c>
      <c r="K4647" s="5" t="n">
        <f aca="false">IF(F4647="Поступление",TRUE())</f>
        <v>1</v>
      </c>
      <c r="L4647" s="5" t="n">
        <f aca="false">AND(G4647,H4647,I4647,K4647)</f>
        <v>0</v>
      </c>
      <c r="M4647" s="0" t="n">
        <f aca="false">IF(L4647,1,0)</f>
        <v>0</v>
      </c>
      <c r="N4647" s="0" t="n">
        <f aca="false">E4647*J4647*M4647</f>
        <v>0</v>
      </c>
    </row>
    <row r="4648" customFormat="false" ht="14.25" hidden="false" customHeight="false" outlineLevel="0" collapsed="false">
      <c r="A4648" s="0" t="n">
        <v>4647</v>
      </c>
      <c r="B4648" s="3" t="n">
        <v>45153</v>
      </c>
      <c r="C4648" s="4" t="s">
        <v>20</v>
      </c>
      <c r="D4648" s="0" t="n">
        <v>3</v>
      </c>
      <c r="E4648" s="0" t="n">
        <v>300</v>
      </c>
      <c r="F4648" s="0" t="s">
        <v>11</v>
      </c>
      <c r="G4648" s="5" t="n">
        <f aca="false">OR(C4648="M15",C4648="M10")</f>
        <v>0</v>
      </c>
      <c r="H4648" s="5" t="n">
        <f aca="false">AND(D4648&lt;=7,D4648&gt;=4)</f>
        <v>0</v>
      </c>
      <c r="I4648" s="5" t="n">
        <f aca="false">AND(B4648&gt;=$P$1,B4648&lt;=$Q$1)</f>
        <v>0</v>
      </c>
      <c r="J4648" s="0" t="n">
        <f aca="false">VLOOKUP(D4648,Товар!$A$1:$F$61,5)</f>
        <v>6</v>
      </c>
      <c r="K4648" s="5" t="n">
        <f aca="false">IF(F4648="Поступление",TRUE())</f>
        <v>1</v>
      </c>
      <c r="L4648" s="5" t="n">
        <f aca="false">AND(G4648,H4648,I4648,K4648)</f>
        <v>0</v>
      </c>
      <c r="M4648" s="0" t="n">
        <f aca="false">IF(L4648,1,0)</f>
        <v>0</v>
      </c>
      <c r="N4648" s="0" t="n">
        <f aca="false">E4648*J4648*M4648</f>
        <v>0</v>
      </c>
    </row>
    <row r="4649" customFormat="false" ht="14.25" hidden="false" customHeight="false" outlineLevel="0" collapsed="false">
      <c r="A4649" s="0" t="n">
        <v>4648</v>
      </c>
      <c r="B4649" s="3" t="n">
        <v>45153</v>
      </c>
      <c r="C4649" s="4" t="s">
        <v>20</v>
      </c>
      <c r="D4649" s="0" t="n">
        <v>4</v>
      </c>
      <c r="E4649" s="0" t="n">
        <v>300</v>
      </c>
      <c r="F4649" s="0" t="s">
        <v>11</v>
      </c>
      <c r="G4649" s="5" t="n">
        <f aca="false">OR(C4649="M15",C4649="M10")</f>
        <v>0</v>
      </c>
      <c r="H4649" s="5" t="n">
        <f aca="false">AND(D4649&lt;=7,D4649&gt;=4)</f>
        <v>1</v>
      </c>
      <c r="I4649" s="5" t="n">
        <f aca="false">AND(B4649&gt;=$P$1,B4649&lt;=$Q$1)</f>
        <v>0</v>
      </c>
      <c r="J4649" s="0" t="n">
        <f aca="false">VLOOKUP(D4649,Товар!$A$1:$F$61,5)</f>
        <v>250</v>
      </c>
      <c r="K4649" s="5" t="n">
        <f aca="false">IF(F4649="Поступление",TRUE())</f>
        <v>1</v>
      </c>
      <c r="L4649" s="5" t="n">
        <f aca="false">AND(G4649,H4649,I4649,K4649)</f>
        <v>0</v>
      </c>
      <c r="M4649" s="0" t="n">
        <f aca="false">IF(L4649,1,0)</f>
        <v>0</v>
      </c>
      <c r="N4649" s="0" t="n">
        <f aca="false">E4649*J4649*M4649</f>
        <v>0</v>
      </c>
    </row>
    <row r="4650" customFormat="false" ht="14.25" hidden="false" customHeight="false" outlineLevel="0" collapsed="false">
      <c r="A4650" s="0" t="n">
        <v>4649</v>
      </c>
      <c r="B4650" s="3" t="n">
        <v>45153</v>
      </c>
      <c r="C4650" s="4" t="s">
        <v>20</v>
      </c>
      <c r="D4650" s="0" t="n">
        <v>5</v>
      </c>
      <c r="E4650" s="0" t="n">
        <v>300</v>
      </c>
      <c r="F4650" s="0" t="s">
        <v>11</v>
      </c>
      <c r="G4650" s="5" t="n">
        <f aca="false">OR(C4650="M15",C4650="M10")</f>
        <v>0</v>
      </c>
      <c r="H4650" s="5" t="n">
        <f aca="false">AND(D4650&lt;=7,D4650&gt;=4)</f>
        <v>1</v>
      </c>
      <c r="I4650" s="5" t="n">
        <f aca="false">AND(B4650&gt;=$P$1,B4650&lt;=$Q$1)</f>
        <v>0</v>
      </c>
      <c r="J4650" s="0" t="n">
        <f aca="false">VLOOKUP(D4650,Товар!$A$1:$F$61,5)</f>
        <v>800</v>
      </c>
      <c r="K4650" s="5" t="n">
        <f aca="false">IF(F4650="Поступление",TRUE())</f>
        <v>1</v>
      </c>
      <c r="L4650" s="5" t="n">
        <f aca="false">AND(G4650,H4650,I4650,K4650)</f>
        <v>0</v>
      </c>
      <c r="M4650" s="0" t="n">
        <f aca="false">IF(L4650,1,0)</f>
        <v>0</v>
      </c>
      <c r="N4650" s="0" t="n">
        <f aca="false">E4650*J4650*M4650</f>
        <v>0</v>
      </c>
    </row>
    <row r="4651" customFormat="false" ht="14.25" hidden="false" customHeight="false" outlineLevel="0" collapsed="false">
      <c r="A4651" s="0" t="n">
        <v>4650</v>
      </c>
      <c r="B4651" s="3" t="n">
        <v>45153</v>
      </c>
      <c r="C4651" s="4" t="s">
        <v>20</v>
      </c>
      <c r="D4651" s="0" t="n">
        <v>6</v>
      </c>
      <c r="E4651" s="0" t="n">
        <v>300</v>
      </c>
      <c r="F4651" s="0" t="s">
        <v>11</v>
      </c>
      <c r="G4651" s="5" t="n">
        <f aca="false">OR(C4651="M15",C4651="M10")</f>
        <v>0</v>
      </c>
      <c r="H4651" s="5" t="n">
        <f aca="false">AND(D4651&lt;=7,D4651&gt;=4)</f>
        <v>1</v>
      </c>
      <c r="I4651" s="5" t="n">
        <f aca="false">AND(B4651&gt;=$P$1,B4651&lt;=$Q$1)</f>
        <v>0</v>
      </c>
      <c r="J4651" s="0" t="n">
        <f aca="false">VLOOKUP(D4651,Товар!$A$1:$F$61,5)</f>
        <v>500</v>
      </c>
      <c r="K4651" s="5" t="n">
        <f aca="false">IF(F4651="Поступление",TRUE())</f>
        <v>1</v>
      </c>
      <c r="L4651" s="5" t="n">
        <f aca="false">AND(G4651,H4651,I4651,K4651)</f>
        <v>0</v>
      </c>
      <c r="M4651" s="0" t="n">
        <f aca="false">IF(L4651,1,0)</f>
        <v>0</v>
      </c>
      <c r="N4651" s="0" t="n">
        <f aca="false">E4651*J4651*M4651</f>
        <v>0</v>
      </c>
    </row>
    <row r="4652" customFormat="false" ht="14.25" hidden="false" customHeight="false" outlineLevel="0" collapsed="false">
      <c r="A4652" s="0" t="n">
        <v>4651</v>
      </c>
      <c r="B4652" s="3" t="n">
        <v>45153</v>
      </c>
      <c r="C4652" s="4" t="s">
        <v>20</v>
      </c>
      <c r="D4652" s="0" t="n">
        <v>7</v>
      </c>
      <c r="E4652" s="0" t="n">
        <v>300</v>
      </c>
      <c r="F4652" s="0" t="s">
        <v>11</v>
      </c>
      <c r="G4652" s="5" t="n">
        <f aca="false">OR(C4652="M15",C4652="M10")</f>
        <v>0</v>
      </c>
      <c r="H4652" s="5" t="n">
        <f aca="false">AND(D4652&lt;=7,D4652&gt;=4)</f>
        <v>1</v>
      </c>
      <c r="I4652" s="5" t="n">
        <f aca="false">AND(B4652&gt;=$P$1,B4652&lt;=$Q$1)</f>
        <v>0</v>
      </c>
      <c r="J4652" s="0" t="n">
        <f aca="false">VLOOKUP(D4652,Товар!$A$1:$F$61,5)</f>
        <v>1000</v>
      </c>
      <c r="K4652" s="5" t="n">
        <f aca="false">IF(F4652="Поступление",TRUE())</f>
        <v>1</v>
      </c>
      <c r="L4652" s="5" t="n">
        <f aca="false">AND(G4652,H4652,I4652,K4652)</f>
        <v>0</v>
      </c>
      <c r="M4652" s="0" t="n">
        <f aca="false">IF(L4652,1,0)</f>
        <v>0</v>
      </c>
      <c r="N4652" s="0" t="n">
        <f aca="false">E4652*J4652*M4652</f>
        <v>0</v>
      </c>
    </row>
    <row r="4653" customFormat="false" ht="14.25" hidden="false" customHeight="false" outlineLevel="0" collapsed="false">
      <c r="A4653" s="0" t="n">
        <v>4652</v>
      </c>
      <c r="B4653" s="3" t="n">
        <v>45153</v>
      </c>
      <c r="C4653" s="4" t="s">
        <v>20</v>
      </c>
      <c r="D4653" s="0" t="n">
        <v>8</v>
      </c>
      <c r="E4653" s="0" t="n">
        <v>300</v>
      </c>
      <c r="F4653" s="0" t="s">
        <v>11</v>
      </c>
      <c r="G4653" s="5" t="n">
        <f aca="false">OR(C4653="M15",C4653="M10")</f>
        <v>0</v>
      </c>
      <c r="H4653" s="5" t="n">
        <f aca="false">AND(D4653&lt;=7,D4653&gt;=4)</f>
        <v>0</v>
      </c>
      <c r="I4653" s="5" t="n">
        <f aca="false">AND(B4653&gt;=$P$1,B4653&lt;=$Q$1)</f>
        <v>0</v>
      </c>
      <c r="J4653" s="0" t="n">
        <f aca="false">VLOOKUP(D4653,Товар!$A$1:$F$61,5)</f>
        <v>250</v>
      </c>
      <c r="K4653" s="5" t="n">
        <f aca="false">IF(F4653="Поступление",TRUE())</f>
        <v>1</v>
      </c>
      <c r="L4653" s="5" t="n">
        <f aca="false">AND(G4653,H4653,I4653,K4653)</f>
        <v>0</v>
      </c>
      <c r="M4653" s="0" t="n">
        <f aca="false">IF(L4653,1,0)</f>
        <v>0</v>
      </c>
      <c r="N4653" s="0" t="n">
        <f aca="false">E4653*J4653*M4653</f>
        <v>0</v>
      </c>
    </row>
    <row r="4654" customFormat="false" ht="14.25" hidden="false" customHeight="false" outlineLevel="0" collapsed="false">
      <c r="A4654" s="0" t="n">
        <v>4653</v>
      </c>
      <c r="B4654" s="3" t="n">
        <v>45153</v>
      </c>
      <c r="C4654" s="4" t="s">
        <v>20</v>
      </c>
      <c r="D4654" s="0" t="n">
        <v>9</v>
      </c>
      <c r="E4654" s="0" t="n">
        <v>300</v>
      </c>
      <c r="F4654" s="0" t="s">
        <v>11</v>
      </c>
      <c r="G4654" s="5" t="n">
        <f aca="false">OR(C4654="M15",C4654="M10")</f>
        <v>0</v>
      </c>
      <c r="H4654" s="5" t="n">
        <f aca="false">AND(D4654&lt;=7,D4654&gt;=4)</f>
        <v>0</v>
      </c>
      <c r="I4654" s="5" t="n">
        <f aca="false">AND(B4654&gt;=$P$1,B4654&lt;=$Q$1)</f>
        <v>0</v>
      </c>
      <c r="J4654" s="0" t="n">
        <f aca="false">VLOOKUP(D4654,Товар!$A$1:$F$61,5)</f>
        <v>500</v>
      </c>
      <c r="K4654" s="5" t="n">
        <f aca="false">IF(F4654="Поступление",TRUE())</f>
        <v>1</v>
      </c>
      <c r="L4654" s="5" t="n">
        <f aca="false">AND(G4654,H4654,I4654,K4654)</f>
        <v>0</v>
      </c>
      <c r="M4654" s="0" t="n">
        <f aca="false">IF(L4654,1,0)</f>
        <v>0</v>
      </c>
      <c r="N4654" s="0" t="n">
        <f aca="false">E4654*J4654*M4654</f>
        <v>0</v>
      </c>
    </row>
    <row r="4655" customFormat="false" ht="14.25" hidden="false" customHeight="false" outlineLevel="0" collapsed="false">
      <c r="A4655" s="0" t="n">
        <v>4654</v>
      </c>
      <c r="B4655" s="3" t="n">
        <v>45153</v>
      </c>
      <c r="C4655" s="4" t="s">
        <v>20</v>
      </c>
      <c r="D4655" s="0" t="n">
        <v>10</v>
      </c>
      <c r="E4655" s="0" t="n">
        <v>300</v>
      </c>
      <c r="F4655" s="0" t="s">
        <v>11</v>
      </c>
      <c r="G4655" s="5" t="n">
        <f aca="false">OR(C4655="M15",C4655="M10")</f>
        <v>0</v>
      </c>
      <c r="H4655" s="5" t="n">
        <f aca="false">AND(D4655&lt;=7,D4655&gt;=4)</f>
        <v>0</v>
      </c>
      <c r="I4655" s="5" t="n">
        <f aca="false">AND(B4655&gt;=$P$1,B4655&lt;=$Q$1)</f>
        <v>0</v>
      </c>
      <c r="J4655" s="0" t="n">
        <f aca="false">VLOOKUP(D4655,Товар!$A$1:$F$61,5)</f>
        <v>1000</v>
      </c>
      <c r="K4655" s="5" t="n">
        <f aca="false">IF(F4655="Поступление",TRUE())</f>
        <v>1</v>
      </c>
      <c r="L4655" s="5" t="n">
        <f aca="false">AND(G4655,H4655,I4655,K4655)</f>
        <v>0</v>
      </c>
      <c r="M4655" s="0" t="n">
        <f aca="false">IF(L4655,1,0)</f>
        <v>0</v>
      </c>
      <c r="N4655" s="0" t="n">
        <f aca="false">E4655*J4655*M4655</f>
        <v>0</v>
      </c>
    </row>
    <row r="4656" customFormat="false" ht="14.25" hidden="false" customHeight="false" outlineLevel="0" collapsed="false">
      <c r="A4656" s="0" t="n">
        <v>4655</v>
      </c>
      <c r="B4656" s="3" t="n">
        <v>45153</v>
      </c>
      <c r="C4656" s="4" t="s">
        <v>20</v>
      </c>
      <c r="D4656" s="0" t="n">
        <v>11</v>
      </c>
      <c r="E4656" s="0" t="n">
        <v>300</v>
      </c>
      <c r="F4656" s="0" t="s">
        <v>11</v>
      </c>
      <c r="G4656" s="5" t="n">
        <f aca="false">OR(C4656="M15",C4656="M10")</f>
        <v>0</v>
      </c>
      <c r="H4656" s="5" t="n">
        <f aca="false">AND(D4656&lt;=7,D4656&gt;=4)</f>
        <v>0</v>
      </c>
      <c r="I4656" s="5" t="n">
        <f aca="false">AND(B4656&gt;=$P$1,B4656&lt;=$Q$1)</f>
        <v>0</v>
      </c>
      <c r="J4656" s="0" t="n">
        <f aca="false">VLOOKUP(D4656,Товар!$A$1:$F$61,5)</f>
        <v>500</v>
      </c>
      <c r="K4656" s="5" t="n">
        <f aca="false">IF(F4656="Поступление",TRUE())</f>
        <v>1</v>
      </c>
      <c r="L4656" s="5" t="n">
        <f aca="false">AND(G4656,H4656,I4656,K4656)</f>
        <v>0</v>
      </c>
      <c r="M4656" s="0" t="n">
        <f aca="false">IF(L4656,1,0)</f>
        <v>0</v>
      </c>
      <c r="N4656" s="0" t="n">
        <f aca="false">E4656*J4656*M4656</f>
        <v>0</v>
      </c>
    </row>
    <row r="4657" customFormat="false" ht="14.25" hidden="false" customHeight="false" outlineLevel="0" collapsed="false">
      <c r="A4657" s="0" t="n">
        <v>4656</v>
      </c>
      <c r="B4657" s="3" t="n">
        <v>45153</v>
      </c>
      <c r="C4657" s="4" t="s">
        <v>20</v>
      </c>
      <c r="D4657" s="0" t="n">
        <v>12</v>
      </c>
      <c r="E4657" s="0" t="n">
        <v>300</v>
      </c>
      <c r="F4657" s="0" t="s">
        <v>11</v>
      </c>
      <c r="G4657" s="5" t="n">
        <f aca="false">OR(C4657="M15",C4657="M10")</f>
        <v>0</v>
      </c>
      <c r="H4657" s="5" t="n">
        <f aca="false">AND(D4657&lt;=7,D4657&gt;=4)</f>
        <v>0</v>
      </c>
      <c r="I4657" s="5" t="n">
        <f aca="false">AND(B4657&gt;=$P$1,B4657&lt;=$Q$1)</f>
        <v>0</v>
      </c>
      <c r="J4657" s="0" t="n">
        <f aca="false">VLOOKUP(D4657,Товар!$A$1:$F$61,5)</f>
        <v>250</v>
      </c>
      <c r="K4657" s="5" t="n">
        <f aca="false">IF(F4657="Поступление",TRUE())</f>
        <v>1</v>
      </c>
      <c r="L4657" s="5" t="n">
        <f aca="false">AND(G4657,H4657,I4657,K4657)</f>
        <v>0</v>
      </c>
      <c r="M4657" s="0" t="n">
        <f aca="false">IF(L4657,1,0)</f>
        <v>0</v>
      </c>
      <c r="N4657" s="0" t="n">
        <f aca="false">E4657*J4657*M4657</f>
        <v>0</v>
      </c>
    </row>
    <row r="4658" customFormat="false" ht="14.25" hidden="false" customHeight="false" outlineLevel="0" collapsed="false">
      <c r="A4658" s="0" t="n">
        <v>4657</v>
      </c>
      <c r="B4658" s="3" t="n">
        <v>45153</v>
      </c>
      <c r="C4658" s="4" t="s">
        <v>20</v>
      </c>
      <c r="D4658" s="0" t="n">
        <v>13</v>
      </c>
      <c r="E4658" s="0" t="n">
        <v>300</v>
      </c>
      <c r="F4658" s="0" t="s">
        <v>11</v>
      </c>
      <c r="G4658" s="5" t="n">
        <f aca="false">OR(C4658="M15",C4658="M10")</f>
        <v>0</v>
      </c>
      <c r="H4658" s="5" t="n">
        <f aca="false">AND(D4658&lt;=7,D4658&gt;=4)</f>
        <v>0</v>
      </c>
      <c r="I4658" s="5" t="n">
        <f aca="false">AND(B4658&gt;=$P$1,B4658&lt;=$Q$1)</f>
        <v>0</v>
      </c>
      <c r="J4658" s="0" t="n">
        <f aca="false">VLOOKUP(D4658,Товар!$A$1:$F$61,5)</f>
        <v>500</v>
      </c>
      <c r="K4658" s="5" t="n">
        <f aca="false">IF(F4658="Поступление",TRUE())</f>
        <v>1</v>
      </c>
      <c r="L4658" s="5" t="n">
        <f aca="false">AND(G4658,H4658,I4658,K4658)</f>
        <v>0</v>
      </c>
      <c r="M4658" s="0" t="n">
        <f aca="false">IF(L4658,1,0)</f>
        <v>0</v>
      </c>
      <c r="N4658" s="0" t="n">
        <f aca="false">E4658*J4658*M4658</f>
        <v>0</v>
      </c>
    </row>
    <row r="4659" customFormat="false" ht="14.25" hidden="false" customHeight="false" outlineLevel="0" collapsed="false">
      <c r="A4659" s="0" t="n">
        <v>4658</v>
      </c>
      <c r="B4659" s="3" t="n">
        <v>45153</v>
      </c>
      <c r="C4659" s="4" t="s">
        <v>20</v>
      </c>
      <c r="D4659" s="0" t="n">
        <v>14</v>
      </c>
      <c r="E4659" s="0" t="n">
        <v>300</v>
      </c>
      <c r="F4659" s="0" t="s">
        <v>11</v>
      </c>
      <c r="G4659" s="5" t="n">
        <f aca="false">OR(C4659="M15",C4659="M10")</f>
        <v>0</v>
      </c>
      <c r="H4659" s="5" t="n">
        <f aca="false">AND(D4659&lt;=7,D4659&gt;=4)</f>
        <v>0</v>
      </c>
      <c r="I4659" s="5" t="n">
        <f aca="false">AND(B4659&gt;=$P$1,B4659&lt;=$Q$1)</f>
        <v>0</v>
      </c>
      <c r="J4659" s="0" t="n">
        <f aca="false">VLOOKUP(D4659,Товар!$A$1:$F$61,5)</f>
        <v>300</v>
      </c>
      <c r="K4659" s="5" t="n">
        <f aca="false">IF(F4659="Поступление",TRUE())</f>
        <v>1</v>
      </c>
      <c r="L4659" s="5" t="n">
        <f aca="false">AND(G4659,H4659,I4659,K4659)</f>
        <v>0</v>
      </c>
      <c r="M4659" s="0" t="n">
        <f aca="false">IF(L4659,1,0)</f>
        <v>0</v>
      </c>
      <c r="N4659" s="0" t="n">
        <f aca="false">E4659*J4659*M4659</f>
        <v>0</v>
      </c>
    </row>
    <row r="4660" customFormat="false" ht="14.25" hidden="false" customHeight="false" outlineLevel="0" collapsed="false">
      <c r="A4660" s="0" t="n">
        <v>4659</v>
      </c>
      <c r="B4660" s="3" t="n">
        <v>45153</v>
      </c>
      <c r="C4660" s="4" t="s">
        <v>20</v>
      </c>
      <c r="D4660" s="0" t="n">
        <v>15</v>
      </c>
      <c r="E4660" s="0" t="n">
        <v>300</v>
      </c>
      <c r="F4660" s="0" t="s">
        <v>11</v>
      </c>
      <c r="G4660" s="5" t="n">
        <f aca="false">OR(C4660="M15",C4660="M10")</f>
        <v>0</v>
      </c>
      <c r="H4660" s="5" t="n">
        <f aca="false">AND(D4660&lt;=7,D4660&gt;=4)</f>
        <v>0</v>
      </c>
      <c r="I4660" s="5" t="n">
        <f aca="false">AND(B4660&gt;=$P$1,B4660&lt;=$Q$1)</f>
        <v>0</v>
      </c>
      <c r="J4660" s="0" t="n">
        <f aca="false">VLOOKUP(D4660,Товар!$A$1:$F$61,5)</f>
        <v>250</v>
      </c>
      <c r="K4660" s="5" t="n">
        <f aca="false">IF(F4660="Поступление",TRUE())</f>
        <v>1</v>
      </c>
      <c r="L4660" s="5" t="n">
        <f aca="false">AND(G4660,H4660,I4660,K4660)</f>
        <v>0</v>
      </c>
      <c r="M4660" s="0" t="n">
        <f aca="false">IF(L4660,1,0)</f>
        <v>0</v>
      </c>
      <c r="N4660" s="0" t="n">
        <f aca="false">E4660*J4660*M4660</f>
        <v>0</v>
      </c>
    </row>
    <row r="4661" customFormat="false" ht="14.25" hidden="false" customHeight="false" outlineLevel="0" collapsed="false">
      <c r="A4661" s="0" t="n">
        <v>4660</v>
      </c>
      <c r="B4661" s="3" t="n">
        <v>45153</v>
      </c>
      <c r="C4661" s="4" t="s">
        <v>20</v>
      </c>
      <c r="D4661" s="0" t="n">
        <v>16</v>
      </c>
      <c r="E4661" s="0" t="n">
        <v>300</v>
      </c>
      <c r="F4661" s="0" t="s">
        <v>11</v>
      </c>
      <c r="G4661" s="5" t="n">
        <f aca="false">OR(C4661="M15",C4661="M10")</f>
        <v>0</v>
      </c>
      <c r="H4661" s="5" t="n">
        <f aca="false">AND(D4661&lt;=7,D4661&gt;=4)</f>
        <v>0</v>
      </c>
      <c r="I4661" s="5" t="n">
        <f aca="false">AND(B4661&gt;=$P$1,B4661&lt;=$Q$1)</f>
        <v>0</v>
      </c>
      <c r="J4661" s="0" t="n">
        <f aca="false">VLOOKUP(D4661,Товар!$A$1:$F$61,5)</f>
        <v>1</v>
      </c>
      <c r="K4661" s="5" t="n">
        <f aca="false">IF(F4661="Поступление",TRUE())</f>
        <v>1</v>
      </c>
      <c r="L4661" s="5" t="n">
        <f aca="false">AND(G4661,H4661,I4661,K4661)</f>
        <v>0</v>
      </c>
      <c r="M4661" s="0" t="n">
        <f aca="false">IF(L4661,1,0)</f>
        <v>0</v>
      </c>
      <c r="N4661" s="0" t="n">
        <f aca="false">E4661*J4661*M4661</f>
        <v>0</v>
      </c>
    </row>
    <row r="4662" customFormat="false" ht="14.25" hidden="false" customHeight="false" outlineLevel="0" collapsed="false">
      <c r="A4662" s="0" t="n">
        <v>4661</v>
      </c>
      <c r="B4662" s="3" t="n">
        <v>45153</v>
      </c>
      <c r="C4662" s="4" t="s">
        <v>20</v>
      </c>
      <c r="D4662" s="0" t="n">
        <v>17</v>
      </c>
      <c r="E4662" s="0" t="n">
        <v>300</v>
      </c>
      <c r="F4662" s="0" t="s">
        <v>11</v>
      </c>
      <c r="G4662" s="5" t="n">
        <f aca="false">OR(C4662="M15",C4662="M10")</f>
        <v>0</v>
      </c>
      <c r="H4662" s="5" t="n">
        <f aca="false">AND(D4662&lt;=7,D4662&gt;=4)</f>
        <v>0</v>
      </c>
      <c r="I4662" s="5" t="n">
        <f aca="false">AND(B4662&gt;=$P$1,B4662&lt;=$Q$1)</f>
        <v>0</v>
      </c>
      <c r="J4662" s="0" t="n">
        <f aca="false">VLOOKUP(D4662,Товар!$A$1:$F$61,5)</f>
        <v>150</v>
      </c>
      <c r="K4662" s="5" t="n">
        <f aca="false">IF(F4662="Поступление",TRUE())</f>
        <v>1</v>
      </c>
      <c r="L4662" s="5" t="n">
        <f aca="false">AND(G4662,H4662,I4662,K4662)</f>
        <v>0</v>
      </c>
      <c r="M4662" s="0" t="n">
        <f aca="false">IF(L4662,1,0)</f>
        <v>0</v>
      </c>
      <c r="N4662" s="0" t="n">
        <f aca="false">E4662*J4662*M4662</f>
        <v>0</v>
      </c>
    </row>
    <row r="4663" customFormat="false" ht="14.25" hidden="false" customHeight="false" outlineLevel="0" collapsed="false">
      <c r="A4663" s="0" t="n">
        <v>4662</v>
      </c>
      <c r="B4663" s="3" t="n">
        <v>45153</v>
      </c>
      <c r="C4663" s="4" t="s">
        <v>20</v>
      </c>
      <c r="D4663" s="0" t="n">
        <v>18</v>
      </c>
      <c r="E4663" s="0" t="n">
        <v>300</v>
      </c>
      <c r="F4663" s="0" t="s">
        <v>11</v>
      </c>
      <c r="G4663" s="5" t="n">
        <f aca="false">OR(C4663="M15",C4663="M10")</f>
        <v>0</v>
      </c>
      <c r="H4663" s="5" t="n">
        <f aca="false">AND(D4663&lt;=7,D4663&gt;=4)</f>
        <v>0</v>
      </c>
      <c r="I4663" s="5" t="n">
        <f aca="false">AND(B4663&gt;=$P$1,B4663&lt;=$Q$1)</f>
        <v>0</v>
      </c>
      <c r="J4663" s="0" t="n">
        <f aca="false">VLOOKUP(D4663,Товар!$A$1:$F$61,5)</f>
        <v>150</v>
      </c>
      <c r="K4663" s="5" t="n">
        <f aca="false">IF(F4663="Поступление",TRUE())</f>
        <v>1</v>
      </c>
      <c r="L4663" s="5" t="n">
        <f aca="false">AND(G4663,H4663,I4663,K4663)</f>
        <v>0</v>
      </c>
      <c r="M4663" s="0" t="n">
        <f aca="false">IF(L4663,1,0)</f>
        <v>0</v>
      </c>
      <c r="N4663" s="0" t="n">
        <f aca="false">E4663*J4663*M4663</f>
        <v>0</v>
      </c>
    </row>
    <row r="4664" customFormat="false" ht="14.25" hidden="false" customHeight="false" outlineLevel="0" collapsed="false">
      <c r="A4664" s="0" t="n">
        <v>4663</v>
      </c>
      <c r="B4664" s="3" t="n">
        <v>45153</v>
      </c>
      <c r="C4664" s="4" t="s">
        <v>20</v>
      </c>
      <c r="D4664" s="0" t="n">
        <v>19</v>
      </c>
      <c r="E4664" s="0" t="n">
        <v>300</v>
      </c>
      <c r="F4664" s="0" t="s">
        <v>11</v>
      </c>
      <c r="G4664" s="5" t="n">
        <f aca="false">OR(C4664="M15",C4664="M10")</f>
        <v>0</v>
      </c>
      <c r="H4664" s="5" t="n">
        <f aca="false">AND(D4664&lt;=7,D4664&gt;=4)</f>
        <v>0</v>
      </c>
      <c r="I4664" s="5" t="n">
        <f aca="false">AND(B4664&gt;=$P$1,B4664&lt;=$Q$1)</f>
        <v>0</v>
      </c>
      <c r="J4664" s="0" t="n">
        <f aca="false">VLOOKUP(D4664,Товар!$A$1:$F$61,5)</f>
        <v>700</v>
      </c>
      <c r="K4664" s="5" t="n">
        <f aca="false">IF(F4664="Поступление",TRUE())</f>
        <v>1</v>
      </c>
      <c r="L4664" s="5" t="n">
        <f aca="false">AND(G4664,H4664,I4664,K4664)</f>
        <v>0</v>
      </c>
      <c r="M4664" s="0" t="n">
        <f aca="false">IF(L4664,1,0)</f>
        <v>0</v>
      </c>
      <c r="N4664" s="0" t="n">
        <f aca="false">E4664*J4664*M4664</f>
        <v>0</v>
      </c>
    </row>
    <row r="4665" customFormat="false" ht="14.25" hidden="false" customHeight="false" outlineLevel="0" collapsed="false">
      <c r="A4665" s="0" t="n">
        <v>4664</v>
      </c>
      <c r="B4665" s="3" t="n">
        <v>45153</v>
      </c>
      <c r="C4665" s="4" t="s">
        <v>20</v>
      </c>
      <c r="D4665" s="0" t="n">
        <v>20</v>
      </c>
      <c r="E4665" s="0" t="n">
        <v>300</v>
      </c>
      <c r="F4665" s="0" t="s">
        <v>11</v>
      </c>
      <c r="G4665" s="5" t="n">
        <f aca="false">OR(C4665="M15",C4665="M10")</f>
        <v>0</v>
      </c>
      <c r="H4665" s="5" t="n">
        <f aca="false">AND(D4665&lt;=7,D4665&gt;=4)</f>
        <v>0</v>
      </c>
      <c r="I4665" s="5" t="n">
        <f aca="false">AND(B4665&gt;=$P$1,B4665&lt;=$Q$1)</f>
        <v>0</v>
      </c>
      <c r="J4665" s="0" t="n">
        <f aca="false">VLOOKUP(D4665,Товар!$A$1:$F$61,5)</f>
        <v>500</v>
      </c>
      <c r="K4665" s="5" t="n">
        <f aca="false">IF(F4665="Поступление",TRUE())</f>
        <v>1</v>
      </c>
      <c r="L4665" s="5" t="n">
        <f aca="false">AND(G4665,H4665,I4665,K4665)</f>
        <v>0</v>
      </c>
      <c r="M4665" s="0" t="n">
        <f aca="false">IF(L4665,1,0)</f>
        <v>0</v>
      </c>
      <c r="N4665" s="0" t="n">
        <f aca="false">E4665*J4665*M4665</f>
        <v>0</v>
      </c>
    </row>
    <row r="4666" customFormat="false" ht="14.25" hidden="false" customHeight="false" outlineLevel="0" collapsed="false">
      <c r="A4666" s="0" t="n">
        <v>4665</v>
      </c>
      <c r="B4666" s="3" t="n">
        <v>45153</v>
      </c>
      <c r="C4666" s="4" t="s">
        <v>20</v>
      </c>
      <c r="D4666" s="0" t="n">
        <v>21</v>
      </c>
      <c r="E4666" s="0" t="n">
        <v>300</v>
      </c>
      <c r="F4666" s="0" t="s">
        <v>11</v>
      </c>
      <c r="G4666" s="5" t="n">
        <f aca="false">OR(C4666="M15",C4666="M10")</f>
        <v>0</v>
      </c>
      <c r="H4666" s="5" t="n">
        <f aca="false">AND(D4666&lt;=7,D4666&gt;=4)</f>
        <v>0</v>
      </c>
      <c r="I4666" s="5" t="n">
        <f aca="false">AND(B4666&gt;=$P$1,B4666&lt;=$Q$1)</f>
        <v>0</v>
      </c>
      <c r="J4666" s="0" t="n">
        <f aca="false">VLOOKUP(D4666,Товар!$A$1:$F$61,5)</f>
        <v>500</v>
      </c>
      <c r="K4666" s="5" t="n">
        <f aca="false">IF(F4666="Поступление",TRUE())</f>
        <v>1</v>
      </c>
      <c r="L4666" s="5" t="n">
        <f aca="false">AND(G4666,H4666,I4666,K4666)</f>
        <v>0</v>
      </c>
      <c r="M4666" s="0" t="n">
        <f aca="false">IF(L4666,1,0)</f>
        <v>0</v>
      </c>
      <c r="N4666" s="0" t="n">
        <f aca="false">E4666*J4666*M4666</f>
        <v>0</v>
      </c>
    </row>
    <row r="4667" customFormat="false" ht="14.25" hidden="false" customHeight="false" outlineLevel="0" collapsed="false">
      <c r="A4667" s="0" t="n">
        <v>4666</v>
      </c>
      <c r="B4667" s="3" t="n">
        <v>45153</v>
      </c>
      <c r="C4667" s="4" t="s">
        <v>20</v>
      </c>
      <c r="D4667" s="0" t="n">
        <v>22</v>
      </c>
      <c r="E4667" s="0" t="n">
        <v>300</v>
      </c>
      <c r="F4667" s="0" t="s">
        <v>11</v>
      </c>
      <c r="G4667" s="5" t="n">
        <f aca="false">OR(C4667="M15",C4667="M10")</f>
        <v>0</v>
      </c>
      <c r="H4667" s="5" t="n">
        <f aca="false">AND(D4667&lt;=7,D4667&gt;=4)</f>
        <v>0</v>
      </c>
      <c r="I4667" s="5" t="n">
        <f aca="false">AND(B4667&gt;=$P$1,B4667&lt;=$Q$1)</f>
        <v>0</v>
      </c>
      <c r="J4667" s="0" t="n">
        <f aca="false">VLOOKUP(D4667,Товар!$A$1:$F$61,5)</f>
        <v>600</v>
      </c>
      <c r="K4667" s="5" t="n">
        <f aca="false">IF(F4667="Поступление",TRUE())</f>
        <v>1</v>
      </c>
      <c r="L4667" s="5" t="n">
        <f aca="false">AND(G4667,H4667,I4667,K4667)</f>
        <v>0</v>
      </c>
      <c r="M4667" s="0" t="n">
        <f aca="false">IF(L4667,1,0)</f>
        <v>0</v>
      </c>
      <c r="N4667" s="0" t="n">
        <f aca="false">E4667*J4667*M4667</f>
        <v>0</v>
      </c>
    </row>
    <row r="4668" customFormat="false" ht="14.25" hidden="false" customHeight="false" outlineLevel="0" collapsed="false">
      <c r="A4668" s="0" t="n">
        <v>4667</v>
      </c>
      <c r="B4668" s="3" t="n">
        <v>45153</v>
      </c>
      <c r="C4668" s="4" t="s">
        <v>20</v>
      </c>
      <c r="D4668" s="0" t="n">
        <v>23</v>
      </c>
      <c r="E4668" s="0" t="n">
        <v>300</v>
      </c>
      <c r="F4668" s="0" t="s">
        <v>11</v>
      </c>
      <c r="G4668" s="5" t="n">
        <f aca="false">OR(C4668="M15",C4668="M10")</f>
        <v>0</v>
      </c>
      <c r="H4668" s="5" t="n">
        <f aca="false">AND(D4668&lt;=7,D4668&gt;=4)</f>
        <v>0</v>
      </c>
      <c r="I4668" s="5" t="n">
        <f aca="false">AND(B4668&gt;=$P$1,B4668&lt;=$Q$1)</f>
        <v>0</v>
      </c>
      <c r="J4668" s="0" t="n">
        <f aca="false">VLOOKUP(D4668,Товар!$A$1:$F$61,5)</f>
        <v>1000</v>
      </c>
      <c r="K4668" s="5" t="n">
        <f aca="false">IF(F4668="Поступление",TRUE())</f>
        <v>1</v>
      </c>
      <c r="L4668" s="5" t="n">
        <f aca="false">AND(G4668,H4668,I4668,K4668)</f>
        <v>0</v>
      </c>
      <c r="M4668" s="0" t="n">
        <f aca="false">IF(L4668,1,0)</f>
        <v>0</v>
      </c>
      <c r="N4668" s="0" t="n">
        <f aca="false">E4668*J4668*M4668</f>
        <v>0</v>
      </c>
    </row>
    <row r="4669" customFormat="false" ht="14.25" hidden="false" customHeight="false" outlineLevel="0" collapsed="false">
      <c r="A4669" s="0" t="n">
        <v>4668</v>
      </c>
      <c r="B4669" s="3" t="n">
        <v>45153</v>
      </c>
      <c r="C4669" s="4" t="s">
        <v>20</v>
      </c>
      <c r="D4669" s="0" t="n">
        <v>24</v>
      </c>
      <c r="E4669" s="0" t="n">
        <v>300</v>
      </c>
      <c r="F4669" s="0" t="s">
        <v>11</v>
      </c>
      <c r="G4669" s="5" t="n">
        <f aca="false">OR(C4669="M15",C4669="M10")</f>
        <v>0</v>
      </c>
      <c r="H4669" s="5" t="n">
        <f aca="false">AND(D4669&lt;=7,D4669&gt;=4)</f>
        <v>0</v>
      </c>
      <c r="I4669" s="5" t="n">
        <f aca="false">AND(B4669&gt;=$P$1,B4669&lt;=$Q$1)</f>
        <v>0</v>
      </c>
      <c r="J4669" s="0" t="n">
        <f aca="false">VLOOKUP(D4669,Товар!$A$1:$F$61,5)</f>
        <v>200</v>
      </c>
      <c r="K4669" s="5" t="n">
        <f aca="false">IF(F4669="Поступление",TRUE())</f>
        <v>1</v>
      </c>
      <c r="L4669" s="5" t="n">
        <f aca="false">AND(G4669,H4669,I4669,K4669)</f>
        <v>0</v>
      </c>
      <c r="M4669" s="0" t="n">
        <f aca="false">IF(L4669,1,0)</f>
        <v>0</v>
      </c>
      <c r="N4669" s="0" t="n">
        <f aca="false">E4669*J4669*M4669</f>
        <v>0</v>
      </c>
    </row>
    <row r="4670" customFormat="false" ht="14.25" hidden="false" customHeight="false" outlineLevel="0" collapsed="false">
      <c r="A4670" s="0" t="n">
        <v>4669</v>
      </c>
      <c r="B4670" s="3" t="n">
        <v>45153</v>
      </c>
      <c r="C4670" s="4" t="s">
        <v>20</v>
      </c>
      <c r="D4670" s="0" t="n">
        <v>25</v>
      </c>
      <c r="E4670" s="0" t="n">
        <v>300</v>
      </c>
      <c r="F4670" s="0" t="s">
        <v>11</v>
      </c>
      <c r="G4670" s="5" t="n">
        <f aca="false">OR(C4670="M15",C4670="M10")</f>
        <v>0</v>
      </c>
      <c r="H4670" s="5" t="n">
        <f aca="false">AND(D4670&lt;=7,D4670&gt;=4)</f>
        <v>0</v>
      </c>
      <c r="I4670" s="5" t="n">
        <f aca="false">AND(B4670&gt;=$P$1,B4670&lt;=$Q$1)</f>
        <v>0</v>
      </c>
      <c r="J4670" s="0" t="n">
        <f aca="false">VLOOKUP(D4670,Товар!$A$1:$F$61,5)</f>
        <v>250</v>
      </c>
      <c r="K4670" s="5" t="n">
        <f aca="false">IF(F4670="Поступление",TRUE())</f>
        <v>1</v>
      </c>
      <c r="L4670" s="5" t="n">
        <f aca="false">AND(G4670,H4670,I4670,K4670)</f>
        <v>0</v>
      </c>
      <c r="M4670" s="0" t="n">
        <f aca="false">IF(L4670,1,0)</f>
        <v>0</v>
      </c>
      <c r="N4670" s="0" t="n">
        <f aca="false">E4670*J4670*M4670</f>
        <v>0</v>
      </c>
    </row>
    <row r="4671" customFormat="false" ht="14.25" hidden="false" customHeight="false" outlineLevel="0" collapsed="false">
      <c r="A4671" s="0" t="n">
        <v>4670</v>
      </c>
      <c r="B4671" s="3" t="n">
        <v>45153</v>
      </c>
      <c r="C4671" s="4" t="s">
        <v>20</v>
      </c>
      <c r="D4671" s="0" t="n">
        <v>26</v>
      </c>
      <c r="E4671" s="0" t="n">
        <v>300</v>
      </c>
      <c r="F4671" s="0" t="s">
        <v>11</v>
      </c>
      <c r="G4671" s="5" t="n">
        <f aca="false">OR(C4671="M15",C4671="M10")</f>
        <v>0</v>
      </c>
      <c r="H4671" s="5" t="n">
        <f aca="false">AND(D4671&lt;=7,D4671&gt;=4)</f>
        <v>0</v>
      </c>
      <c r="I4671" s="5" t="n">
        <f aca="false">AND(B4671&gt;=$P$1,B4671&lt;=$Q$1)</f>
        <v>0</v>
      </c>
      <c r="J4671" s="0" t="n">
        <f aca="false">VLOOKUP(D4671,Товар!$A$1:$F$61,5)</f>
        <v>300</v>
      </c>
      <c r="K4671" s="5" t="n">
        <f aca="false">IF(F4671="Поступление",TRUE())</f>
        <v>1</v>
      </c>
      <c r="L4671" s="5" t="n">
        <f aca="false">AND(G4671,H4671,I4671,K4671)</f>
        <v>0</v>
      </c>
      <c r="M4671" s="0" t="n">
        <f aca="false">IF(L4671,1,0)</f>
        <v>0</v>
      </c>
      <c r="N4671" s="0" t="n">
        <f aca="false">E4671*J4671*M4671</f>
        <v>0</v>
      </c>
    </row>
    <row r="4672" customFormat="false" ht="14.25" hidden="false" customHeight="false" outlineLevel="0" collapsed="false">
      <c r="A4672" s="0" t="n">
        <v>4671</v>
      </c>
      <c r="B4672" s="3" t="n">
        <v>45153</v>
      </c>
      <c r="C4672" s="4" t="s">
        <v>20</v>
      </c>
      <c r="D4672" s="0" t="n">
        <v>27</v>
      </c>
      <c r="E4672" s="0" t="n">
        <v>300</v>
      </c>
      <c r="F4672" s="0" t="s">
        <v>11</v>
      </c>
      <c r="G4672" s="5" t="n">
        <f aca="false">OR(C4672="M15",C4672="M10")</f>
        <v>0</v>
      </c>
      <c r="H4672" s="5" t="n">
        <f aca="false">AND(D4672&lt;=7,D4672&gt;=4)</f>
        <v>0</v>
      </c>
      <c r="I4672" s="5" t="n">
        <f aca="false">AND(B4672&gt;=$P$1,B4672&lt;=$Q$1)</f>
        <v>0</v>
      </c>
      <c r="J4672" s="0" t="n">
        <f aca="false">VLOOKUP(D4672,Товар!$A$1:$F$61,5)</f>
        <v>100</v>
      </c>
      <c r="K4672" s="5" t="n">
        <f aca="false">IF(F4672="Поступление",TRUE())</f>
        <v>1</v>
      </c>
      <c r="L4672" s="5" t="n">
        <f aca="false">AND(G4672,H4672,I4672,K4672)</f>
        <v>0</v>
      </c>
      <c r="M4672" s="0" t="n">
        <f aca="false">IF(L4672,1,0)</f>
        <v>0</v>
      </c>
      <c r="N4672" s="0" t="n">
        <f aca="false">E4672*J4672*M4672</f>
        <v>0</v>
      </c>
    </row>
    <row r="4673" customFormat="false" ht="14.25" hidden="false" customHeight="false" outlineLevel="0" collapsed="false">
      <c r="A4673" s="0" t="n">
        <v>4672</v>
      </c>
      <c r="B4673" s="3" t="n">
        <v>45153</v>
      </c>
      <c r="C4673" s="4" t="s">
        <v>20</v>
      </c>
      <c r="D4673" s="0" t="n">
        <v>28</v>
      </c>
      <c r="E4673" s="0" t="n">
        <v>300</v>
      </c>
      <c r="F4673" s="0" t="s">
        <v>11</v>
      </c>
      <c r="G4673" s="5" t="n">
        <f aca="false">OR(C4673="M15",C4673="M10")</f>
        <v>0</v>
      </c>
      <c r="H4673" s="5" t="n">
        <f aca="false">AND(D4673&lt;=7,D4673&gt;=4)</f>
        <v>0</v>
      </c>
      <c r="I4673" s="5" t="n">
        <f aca="false">AND(B4673&gt;=$P$1,B4673&lt;=$Q$1)</f>
        <v>0</v>
      </c>
      <c r="J4673" s="0" t="n">
        <f aca="false">VLOOKUP(D4673,Товар!$A$1:$F$61,5)</f>
        <v>250</v>
      </c>
      <c r="K4673" s="5" t="n">
        <f aca="false">IF(F4673="Поступление",TRUE())</f>
        <v>1</v>
      </c>
      <c r="L4673" s="5" t="n">
        <f aca="false">AND(G4673,H4673,I4673,K4673)</f>
        <v>0</v>
      </c>
      <c r="M4673" s="0" t="n">
        <f aca="false">IF(L4673,1,0)</f>
        <v>0</v>
      </c>
      <c r="N4673" s="0" t="n">
        <f aca="false">E4673*J4673*M4673</f>
        <v>0</v>
      </c>
    </row>
    <row r="4674" customFormat="false" ht="14.25" hidden="false" customHeight="false" outlineLevel="0" collapsed="false">
      <c r="A4674" s="0" t="n">
        <v>4673</v>
      </c>
      <c r="B4674" s="3" t="n">
        <v>45153</v>
      </c>
      <c r="C4674" s="4" t="s">
        <v>20</v>
      </c>
      <c r="D4674" s="0" t="n">
        <v>29</v>
      </c>
      <c r="E4674" s="0" t="n">
        <v>300</v>
      </c>
      <c r="F4674" s="0" t="s">
        <v>11</v>
      </c>
      <c r="G4674" s="5" t="n">
        <f aca="false">OR(C4674="M15",C4674="M10")</f>
        <v>0</v>
      </c>
      <c r="H4674" s="5" t="n">
        <f aca="false">AND(D4674&lt;=7,D4674&gt;=4)</f>
        <v>0</v>
      </c>
      <c r="I4674" s="5" t="n">
        <f aca="false">AND(B4674&gt;=$P$1,B4674&lt;=$Q$1)</f>
        <v>0</v>
      </c>
      <c r="J4674" s="0" t="n">
        <f aca="false">VLOOKUP(D4674,Товар!$A$1:$F$61,5)</f>
        <v>250</v>
      </c>
      <c r="K4674" s="5" t="n">
        <f aca="false">IF(F4674="Поступление",TRUE())</f>
        <v>1</v>
      </c>
      <c r="L4674" s="5" t="n">
        <f aca="false">AND(G4674,H4674,I4674,K4674)</f>
        <v>0</v>
      </c>
      <c r="M4674" s="0" t="n">
        <f aca="false">IF(L4674,1,0)</f>
        <v>0</v>
      </c>
      <c r="N4674" s="0" t="n">
        <f aca="false">E4674*J4674*M4674</f>
        <v>0</v>
      </c>
    </row>
    <row r="4675" customFormat="false" ht="14.25" hidden="false" customHeight="false" outlineLevel="0" collapsed="false">
      <c r="A4675" s="0" t="n">
        <v>4674</v>
      </c>
      <c r="B4675" s="3" t="n">
        <v>45153</v>
      </c>
      <c r="C4675" s="4" t="s">
        <v>20</v>
      </c>
      <c r="D4675" s="0" t="n">
        <v>30</v>
      </c>
      <c r="E4675" s="0" t="n">
        <v>300</v>
      </c>
      <c r="F4675" s="0" t="s">
        <v>11</v>
      </c>
      <c r="G4675" s="5" t="n">
        <f aca="false">OR(C4675="M15",C4675="M10")</f>
        <v>0</v>
      </c>
      <c r="H4675" s="5" t="n">
        <f aca="false">AND(D4675&lt;=7,D4675&gt;=4)</f>
        <v>0</v>
      </c>
      <c r="I4675" s="5" t="n">
        <f aca="false">AND(B4675&gt;=$P$1,B4675&lt;=$Q$1)</f>
        <v>0</v>
      </c>
      <c r="J4675" s="0" t="n">
        <f aca="false">VLOOKUP(D4675,Товар!$A$1:$F$61,5)</f>
        <v>100</v>
      </c>
      <c r="K4675" s="5" t="n">
        <f aca="false">IF(F4675="Поступление",TRUE())</f>
        <v>1</v>
      </c>
      <c r="L4675" s="5" t="n">
        <f aca="false">AND(G4675,H4675,I4675,K4675)</f>
        <v>0</v>
      </c>
      <c r="M4675" s="0" t="n">
        <f aca="false">IF(L4675,1,0)</f>
        <v>0</v>
      </c>
      <c r="N4675" s="0" t="n">
        <f aca="false">E4675*J4675*M4675</f>
        <v>0</v>
      </c>
    </row>
    <row r="4676" customFormat="false" ht="14.25" hidden="false" customHeight="false" outlineLevel="0" collapsed="false">
      <c r="A4676" s="0" t="n">
        <v>4675</v>
      </c>
      <c r="B4676" s="3" t="n">
        <v>45153</v>
      </c>
      <c r="C4676" s="4" t="s">
        <v>20</v>
      </c>
      <c r="D4676" s="0" t="n">
        <v>31</v>
      </c>
      <c r="E4676" s="0" t="n">
        <v>300</v>
      </c>
      <c r="F4676" s="0" t="s">
        <v>11</v>
      </c>
      <c r="G4676" s="5" t="n">
        <f aca="false">OR(C4676="M15",C4676="M10")</f>
        <v>0</v>
      </c>
      <c r="H4676" s="5" t="n">
        <f aca="false">AND(D4676&lt;=7,D4676&gt;=4)</f>
        <v>0</v>
      </c>
      <c r="I4676" s="5" t="n">
        <f aca="false">AND(B4676&gt;=$P$1,B4676&lt;=$Q$1)</f>
        <v>0</v>
      </c>
      <c r="J4676" s="0" t="n">
        <f aca="false">VLOOKUP(D4676,Товар!$A$1:$F$61,5)</f>
        <v>80</v>
      </c>
      <c r="K4676" s="5" t="n">
        <f aca="false">IF(F4676="Поступление",TRUE())</f>
        <v>1</v>
      </c>
      <c r="L4676" s="5" t="n">
        <f aca="false">AND(G4676,H4676,I4676,K4676)</f>
        <v>0</v>
      </c>
      <c r="M4676" s="0" t="n">
        <f aca="false">IF(L4676,1,0)</f>
        <v>0</v>
      </c>
      <c r="N4676" s="0" t="n">
        <f aca="false">E4676*J4676*M4676</f>
        <v>0</v>
      </c>
    </row>
    <row r="4677" customFormat="false" ht="14.25" hidden="false" customHeight="false" outlineLevel="0" collapsed="false">
      <c r="A4677" s="0" t="n">
        <v>4676</v>
      </c>
      <c r="B4677" s="3" t="n">
        <v>45153</v>
      </c>
      <c r="C4677" s="4" t="s">
        <v>20</v>
      </c>
      <c r="D4677" s="0" t="n">
        <v>32</v>
      </c>
      <c r="E4677" s="0" t="n">
        <v>300</v>
      </c>
      <c r="F4677" s="0" t="s">
        <v>11</v>
      </c>
      <c r="G4677" s="5" t="n">
        <f aca="false">OR(C4677="M15",C4677="M10")</f>
        <v>0</v>
      </c>
      <c r="H4677" s="5" t="n">
        <f aca="false">AND(D4677&lt;=7,D4677&gt;=4)</f>
        <v>0</v>
      </c>
      <c r="I4677" s="5" t="n">
        <f aca="false">AND(B4677&gt;=$P$1,B4677&lt;=$Q$1)</f>
        <v>0</v>
      </c>
      <c r="J4677" s="0" t="n">
        <f aca="false">VLOOKUP(D4677,Товар!$A$1:$F$61,5)</f>
        <v>100</v>
      </c>
      <c r="K4677" s="5" t="n">
        <f aca="false">IF(F4677="Поступление",TRUE())</f>
        <v>1</v>
      </c>
      <c r="L4677" s="5" t="n">
        <f aca="false">AND(G4677,H4677,I4677,K4677)</f>
        <v>0</v>
      </c>
      <c r="M4677" s="0" t="n">
        <f aca="false">IF(L4677,1,0)</f>
        <v>0</v>
      </c>
      <c r="N4677" s="0" t="n">
        <f aca="false">E4677*J4677*M4677</f>
        <v>0</v>
      </c>
    </row>
    <row r="4678" customFormat="false" ht="14.25" hidden="false" customHeight="false" outlineLevel="0" collapsed="false">
      <c r="A4678" s="0" t="n">
        <v>4677</v>
      </c>
      <c r="B4678" s="3" t="n">
        <v>45153</v>
      </c>
      <c r="C4678" s="4" t="s">
        <v>20</v>
      </c>
      <c r="D4678" s="0" t="n">
        <v>33</v>
      </c>
      <c r="E4678" s="0" t="n">
        <v>300</v>
      </c>
      <c r="F4678" s="0" t="s">
        <v>11</v>
      </c>
      <c r="G4678" s="5" t="n">
        <f aca="false">OR(C4678="M15",C4678="M10")</f>
        <v>0</v>
      </c>
      <c r="H4678" s="5" t="n">
        <f aca="false">AND(D4678&lt;=7,D4678&gt;=4)</f>
        <v>0</v>
      </c>
      <c r="I4678" s="5" t="n">
        <f aca="false">AND(B4678&gt;=$P$1,B4678&lt;=$Q$1)</f>
        <v>0</v>
      </c>
      <c r="J4678" s="0" t="n">
        <f aca="false">VLOOKUP(D4678,Товар!$A$1:$F$61,5)</f>
        <v>100</v>
      </c>
      <c r="K4678" s="5" t="n">
        <f aca="false">IF(F4678="Поступление",TRUE())</f>
        <v>1</v>
      </c>
      <c r="L4678" s="5" t="n">
        <f aca="false">AND(G4678,H4678,I4678,K4678)</f>
        <v>0</v>
      </c>
      <c r="M4678" s="0" t="n">
        <f aca="false">IF(L4678,1,0)</f>
        <v>0</v>
      </c>
      <c r="N4678" s="0" t="n">
        <f aca="false">E4678*J4678*M4678</f>
        <v>0</v>
      </c>
    </row>
    <row r="4679" customFormat="false" ht="14.25" hidden="false" customHeight="false" outlineLevel="0" collapsed="false">
      <c r="A4679" s="0" t="n">
        <v>4678</v>
      </c>
      <c r="B4679" s="3" t="n">
        <v>45153</v>
      </c>
      <c r="C4679" s="4" t="s">
        <v>20</v>
      </c>
      <c r="D4679" s="0" t="n">
        <v>34</v>
      </c>
      <c r="E4679" s="0" t="n">
        <v>300</v>
      </c>
      <c r="F4679" s="0" t="s">
        <v>11</v>
      </c>
      <c r="G4679" s="5" t="n">
        <f aca="false">OR(C4679="M15",C4679="M10")</f>
        <v>0</v>
      </c>
      <c r="H4679" s="5" t="n">
        <f aca="false">AND(D4679&lt;=7,D4679&gt;=4)</f>
        <v>0</v>
      </c>
      <c r="I4679" s="5" t="n">
        <f aca="false">AND(B4679&gt;=$P$1,B4679&lt;=$Q$1)</f>
        <v>0</v>
      </c>
      <c r="J4679" s="0" t="n">
        <f aca="false">VLOOKUP(D4679,Товар!$A$1:$F$61,5)</f>
        <v>200</v>
      </c>
      <c r="K4679" s="5" t="n">
        <f aca="false">IF(F4679="Поступление",TRUE())</f>
        <v>1</v>
      </c>
      <c r="L4679" s="5" t="n">
        <f aca="false">AND(G4679,H4679,I4679,K4679)</f>
        <v>0</v>
      </c>
      <c r="M4679" s="0" t="n">
        <f aca="false">IF(L4679,1,0)</f>
        <v>0</v>
      </c>
      <c r="N4679" s="0" t="n">
        <f aca="false">E4679*J4679*M4679</f>
        <v>0</v>
      </c>
    </row>
    <row r="4680" customFormat="false" ht="14.25" hidden="false" customHeight="false" outlineLevel="0" collapsed="false">
      <c r="A4680" s="0" t="n">
        <v>4679</v>
      </c>
      <c r="B4680" s="3" t="n">
        <v>45153</v>
      </c>
      <c r="C4680" s="4" t="s">
        <v>20</v>
      </c>
      <c r="D4680" s="0" t="n">
        <v>35</v>
      </c>
      <c r="E4680" s="0" t="n">
        <v>300</v>
      </c>
      <c r="F4680" s="0" t="s">
        <v>11</v>
      </c>
      <c r="G4680" s="5" t="n">
        <f aca="false">OR(C4680="M15",C4680="M10")</f>
        <v>0</v>
      </c>
      <c r="H4680" s="5" t="n">
        <f aca="false">AND(D4680&lt;=7,D4680&gt;=4)</f>
        <v>0</v>
      </c>
      <c r="I4680" s="5" t="n">
        <f aca="false">AND(B4680&gt;=$P$1,B4680&lt;=$Q$1)</f>
        <v>0</v>
      </c>
      <c r="J4680" s="0" t="n">
        <f aca="false">VLOOKUP(D4680,Товар!$A$1:$F$61,5)</f>
        <v>300</v>
      </c>
      <c r="K4680" s="5" t="n">
        <f aca="false">IF(F4680="Поступление",TRUE())</f>
        <v>1</v>
      </c>
      <c r="L4680" s="5" t="n">
        <f aca="false">AND(G4680,H4680,I4680,K4680)</f>
        <v>0</v>
      </c>
      <c r="M4680" s="0" t="n">
        <f aca="false">IF(L4680,1,0)</f>
        <v>0</v>
      </c>
      <c r="N4680" s="0" t="n">
        <f aca="false">E4680*J4680*M4680</f>
        <v>0</v>
      </c>
    </row>
    <row r="4681" customFormat="false" ht="14.25" hidden="false" customHeight="false" outlineLevel="0" collapsed="false">
      <c r="A4681" s="0" t="n">
        <v>4680</v>
      </c>
      <c r="B4681" s="3" t="n">
        <v>45153</v>
      </c>
      <c r="C4681" s="4" t="s">
        <v>20</v>
      </c>
      <c r="D4681" s="0" t="n">
        <v>36</v>
      </c>
      <c r="E4681" s="0" t="n">
        <v>300</v>
      </c>
      <c r="F4681" s="0" t="s">
        <v>11</v>
      </c>
      <c r="G4681" s="5" t="n">
        <f aca="false">OR(C4681="M15",C4681="M10")</f>
        <v>0</v>
      </c>
      <c r="H4681" s="5" t="n">
        <f aca="false">AND(D4681&lt;=7,D4681&gt;=4)</f>
        <v>0</v>
      </c>
      <c r="I4681" s="5" t="n">
        <f aca="false">AND(B4681&gt;=$P$1,B4681&lt;=$Q$1)</f>
        <v>0</v>
      </c>
      <c r="J4681" s="0" t="n">
        <f aca="false">VLOOKUP(D4681,Товар!$A$1:$F$61,5)</f>
        <v>400</v>
      </c>
      <c r="K4681" s="5" t="n">
        <f aca="false">IF(F4681="Поступление",TRUE())</f>
        <v>1</v>
      </c>
      <c r="L4681" s="5" t="n">
        <f aca="false">AND(G4681,H4681,I4681,K4681)</f>
        <v>0</v>
      </c>
      <c r="M4681" s="0" t="n">
        <f aca="false">IF(L4681,1,0)</f>
        <v>0</v>
      </c>
      <c r="N4681" s="0" t="n">
        <f aca="false">E4681*J4681*M4681</f>
        <v>0</v>
      </c>
    </row>
    <row r="4682" customFormat="false" ht="14.25" hidden="false" customHeight="false" outlineLevel="0" collapsed="false">
      <c r="A4682" s="0" t="n">
        <v>4681</v>
      </c>
      <c r="B4682" s="3" t="n">
        <v>45153</v>
      </c>
      <c r="C4682" s="4" t="s">
        <v>21</v>
      </c>
      <c r="D4682" s="0" t="n">
        <v>1</v>
      </c>
      <c r="E4682" s="0" t="n">
        <v>300</v>
      </c>
      <c r="F4682" s="0" t="s">
        <v>11</v>
      </c>
      <c r="G4682" s="5" t="n">
        <f aca="false">OR(C4682="M15",C4682="M10")</f>
        <v>0</v>
      </c>
      <c r="H4682" s="5" t="n">
        <f aca="false">AND(D4682&lt;=7,D4682&gt;=4)</f>
        <v>0</v>
      </c>
      <c r="I4682" s="5" t="n">
        <f aca="false">AND(B4682&gt;=$P$1,B4682&lt;=$Q$1)</f>
        <v>0</v>
      </c>
      <c r="J4682" s="0" t="n">
        <f aca="false">VLOOKUP(D4682,Товар!$A$1:$F$61,5)</f>
        <v>250</v>
      </c>
      <c r="K4682" s="5" t="n">
        <f aca="false">IF(F4682="Поступление",TRUE())</f>
        <v>1</v>
      </c>
      <c r="L4682" s="5" t="n">
        <f aca="false">AND(G4682,H4682,I4682,K4682)</f>
        <v>0</v>
      </c>
      <c r="M4682" s="0" t="n">
        <f aca="false">IF(L4682,1,0)</f>
        <v>0</v>
      </c>
      <c r="N4682" s="0" t="n">
        <f aca="false">E4682*J4682*M4682</f>
        <v>0</v>
      </c>
    </row>
    <row r="4683" customFormat="false" ht="14.25" hidden="false" customHeight="false" outlineLevel="0" collapsed="false">
      <c r="A4683" s="0" t="n">
        <v>4682</v>
      </c>
      <c r="B4683" s="3" t="n">
        <v>45153</v>
      </c>
      <c r="C4683" s="4" t="s">
        <v>21</v>
      </c>
      <c r="D4683" s="0" t="n">
        <v>2</v>
      </c>
      <c r="E4683" s="0" t="n">
        <v>300</v>
      </c>
      <c r="F4683" s="0" t="s">
        <v>11</v>
      </c>
      <c r="G4683" s="5" t="n">
        <f aca="false">OR(C4683="M15",C4683="M10")</f>
        <v>0</v>
      </c>
      <c r="H4683" s="5" t="n">
        <f aca="false">AND(D4683&lt;=7,D4683&gt;=4)</f>
        <v>0</v>
      </c>
      <c r="I4683" s="5" t="n">
        <f aca="false">AND(B4683&gt;=$P$1,B4683&lt;=$Q$1)</f>
        <v>0</v>
      </c>
      <c r="J4683" s="0" t="n">
        <f aca="false">VLOOKUP(D4683,Товар!$A$1:$F$61,5)</f>
        <v>1</v>
      </c>
      <c r="K4683" s="5" t="n">
        <f aca="false">IF(F4683="Поступление",TRUE())</f>
        <v>1</v>
      </c>
      <c r="L4683" s="5" t="n">
        <f aca="false">AND(G4683,H4683,I4683,K4683)</f>
        <v>0</v>
      </c>
      <c r="M4683" s="0" t="n">
        <f aca="false">IF(L4683,1,0)</f>
        <v>0</v>
      </c>
      <c r="N4683" s="0" t="n">
        <f aca="false">E4683*J4683*M4683</f>
        <v>0</v>
      </c>
    </row>
    <row r="4684" customFormat="false" ht="14.25" hidden="false" customHeight="false" outlineLevel="0" collapsed="false">
      <c r="A4684" s="0" t="n">
        <v>4683</v>
      </c>
      <c r="B4684" s="3" t="n">
        <v>45153</v>
      </c>
      <c r="C4684" s="4" t="s">
        <v>21</v>
      </c>
      <c r="D4684" s="0" t="n">
        <v>3</v>
      </c>
      <c r="E4684" s="0" t="n">
        <v>300</v>
      </c>
      <c r="F4684" s="0" t="s">
        <v>11</v>
      </c>
      <c r="G4684" s="5" t="n">
        <f aca="false">OR(C4684="M15",C4684="M10")</f>
        <v>0</v>
      </c>
      <c r="H4684" s="5" t="n">
        <f aca="false">AND(D4684&lt;=7,D4684&gt;=4)</f>
        <v>0</v>
      </c>
      <c r="I4684" s="5" t="n">
        <f aca="false">AND(B4684&gt;=$P$1,B4684&lt;=$Q$1)</f>
        <v>0</v>
      </c>
      <c r="J4684" s="0" t="n">
        <f aca="false">VLOOKUP(D4684,Товар!$A$1:$F$61,5)</f>
        <v>6</v>
      </c>
      <c r="K4684" s="5" t="n">
        <f aca="false">IF(F4684="Поступление",TRUE())</f>
        <v>1</v>
      </c>
      <c r="L4684" s="5" t="n">
        <f aca="false">AND(G4684,H4684,I4684,K4684)</f>
        <v>0</v>
      </c>
      <c r="M4684" s="0" t="n">
        <f aca="false">IF(L4684,1,0)</f>
        <v>0</v>
      </c>
      <c r="N4684" s="0" t="n">
        <f aca="false">E4684*J4684*M4684</f>
        <v>0</v>
      </c>
    </row>
    <row r="4685" customFormat="false" ht="14.25" hidden="false" customHeight="false" outlineLevel="0" collapsed="false">
      <c r="A4685" s="0" t="n">
        <v>4684</v>
      </c>
      <c r="B4685" s="3" t="n">
        <v>45153</v>
      </c>
      <c r="C4685" s="4" t="s">
        <v>21</v>
      </c>
      <c r="D4685" s="0" t="n">
        <v>4</v>
      </c>
      <c r="E4685" s="0" t="n">
        <v>300</v>
      </c>
      <c r="F4685" s="0" t="s">
        <v>11</v>
      </c>
      <c r="G4685" s="5" t="n">
        <f aca="false">OR(C4685="M15",C4685="M10")</f>
        <v>0</v>
      </c>
      <c r="H4685" s="5" t="n">
        <f aca="false">AND(D4685&lt;=7,D4685&gt;=4)</f>
        <v>1</v>
      </c>
      <c r="I4685" s="5" t="n">
        <f aca="false">AND(B4685&gt;=$P$1,B4685&lt;=$Q$1)</f>
        <v>0</v>
      </c>
      <c r="J4685" s="0" t="n">
        <f aca="false">VLOOKUP(D4685,Товар!$A$1:$F$61,5)</f>
        <v>250</v>
      </c>
      <c r="K4685" s="5" t="n">
        <f aca="false">IF(F4685="Поступление",TRUE())</f>
        <v>1</v>
      </c>
      <c r="L4685" s="5" t="n">
        <f aca="false">AND(G4685,H4685,I4685,K4685)</f>
        <v>0</v>
      </c>
      <c r="M4685" s="0" t="n">
        <f aca="false">IF(L4685,1,0)</f>
        <v>0</v>
      </c>
      <c r="N4685" s="0" t="n">
        <f aca="false">E4685*J4685*M4685</f>
        <v>0</v>
      </c>
    </row>
    <row r="4686" customFormat="false" ht="14.25" hidden="false" customHeight="false" outlineLevel="0" collapsed="false">
      <c r="A4686" s="0" t="n">
        <v>4685</v>
      </c>
      <c r="B4686" s="3" t="n">
        <v>45153</v>
      </c>
      <c r="C4686" s="4" t="s">
        <v>21</v>
      </c>
      <c r="D4686" s="0" t="n">
        <v>5</v>
      </c>
      <c r="E4686" s="0" t="n">
        <v>300</v>
      </c>
      <c r="F4686" s="0" t="s">
        <v>11</v>
      </c>
      <c r="G4686" s="5" t="n">
        <f aca="false">OR(C4686="M15",C4686="M10")</f>
        <v>0</v>
      </c>
      <c r="H4686" s="5" t="n">
        <f aca="false">AND(D4686&lt;=7,D4686&gt;=4)</f>
        <v>1</v>
      </c>
      <c r="I4686" s="5" t="n">
        <f aca="false">AND(B4686&gt;=$P$1,B4686&lt;=$Q$1)</f>
        <v>0</v>
      </c>
      <c r="J4686" s="0" t="n">
        <f aca="false">VLOOKUP(D4686,Товар!$A$1:$F$61,5)</f>
        <v>800</v>
      </c>
      <c r="K4686" s="5" t="n">
        <f aca="false">IF(F4686="Поступление",TRUE())</f>
        <v>1</v>
      </c>
      <c r="L4686" s="5" t="n">
        <f aca="false">AND(G4686,H4686,I4686,K4686)</f>
        <v>0</v>
      </c>
      <c r="M4686" s="0" t="n">
        <f aca="false">IF(L4686,1,0)</f>
        <v>0</v>
      </c>
      <c r="N4686" s="0" t="n">
        <f aca="false">E4686*J4686*M4686</f>
        <v>0</v>
      </c>
    </row>
    <row r="4687" customFormat="false" ht="14.25" hidden="false" customHeight="false" outlineLevel="0" collapsed="false">
      <c r="A4687" s="0" t="n">
        <v>4686</v>
      </c>
      <c r="B4687" s="3" t="n">
        <v>45153</v>
      </c>
      <c r="C4687" s="4" t="s">
        <v>21</v>
      </c>
      <c r="D4687" s="0" t="n">
        <v>6</v>
      </c>
      <c r="E4687" s="0" t="n">
        <v>300</v>
      </c>
      <c r="F4687" s="0" t="s">
        <v>11</v>
      </c>
      <c r="G4687" s="5" t="n">
        <f aca="false">OR(C4687="M15",C4687="M10")</f>
        <v>0</v>
      </c>
      <c r="H4687" s="5" t="n">
        <f aca="false">AND(D4687&lt;=7,D4687&gt;=4)</f>
        <v>1</v>
      </c>
      <c r="I4687" s="5" t="n">
        <f aca="false">AND(B4687&gt;=$P$1,B4687&lt;=$Q$1)</f>
        <v>0</v>
      </c>
      <c r="J4687" s="0" t="n">
        <f aca="false">VLOOKUP(D4687,Товар!$A$1:$F$61,5)</f>
        <v>500</v>
      </c>
      <c r="K4687" s="5" t="n">
        <f aca="false">IF(F4687="Поступление",TRUE())</f>
        <v>1</v>
      </c>
      <c r="L4687" s="5" t="n">
        <f aca="false">AND(G4687,H4687,I4687,K4687)</f>
        <v>0</v>
      </c>
      <c r="M4687" s="0" t="n">
        <f aca="false">IF(L4687,1,0)</f>
        <v>0</v>
      </c>
      <c r="N4687" s="0" t="n">
        <f aca="false">E4687*J4687*M4687</f>
        <v>0</v>
      </c>
    </row>
    <row r="4688" customFormat="false" ht="14.25" hidden="false" customHeight="false" outlineLevel="0" collapsed="false">
      <c r="A4688" s="0" t="n">
        <v>4687</v>
      </c>
      <c r="B4688" s="3" t="n">
        <v>45153</v>
      </c>
      <c r="C4688" s="4" t="s">
        <v>21</v>
      </c>
      <c r="D4688" s="0" t="n">
        <v>7</v>
      </c>
      <c r="E4688" s="0" t="n">
        <v>300</v>
      </c>
      <c r="F4688" s="0" t="s">
        <v>11</v>
      </c>
      <c r="G4688" s="5" t="n">
        <f aca="false">OR(C4688="M15",C4688="M10")</f>
        <v>0</v>
      </c>
      <c r="H4688" s="5" t="n">
        <f aca="false">AND(D4688&lt;=7,D4688&gt;=4)</f>
        <v>1</v>
      </c>
      <c r="I4688" s="5" t="n">
        <f aca="false">AND(B4688&gt;=$P$1,B4688&lt;=$Q$1)</f>
        <v>0</v>
      </c>
      <c r="J4688" s="0" t="n">
        <f aca="false">VLOOKUP(D4688,Товар!$A$1:$F$61,5)</f>
        <v>1000</v>
      </c>
      <c r="K4688" s="5" t="n">
        <f aca="false">IF(F4688="Поступление",TRUE())</f>
        <v>1</v>
      </c>
      <c r="L4688" s="5" t="n">
        <f aca="false">AND(G4688,H4688,I4688,K4688)</f>
        <v>0</v>
      </c>
      <c r="M4688" s="0" t="n">
        <f aca="false">IF(L4688,1,0)</f>
        <v>0</v>
      </c>
      <c r="N4688" s="0" t="n">
        <f aca="false">E4688*J4688*M4688</f>
        <v>0</v>
      </c>
    </row>
    <row r="4689" customFormat="false" ht="14.25" hidden="false" customHeight="false" outlineLevel="0" collapsed="false">
      <c r="A4689" s="0" t="n">
        <v>4688</v>
      </c>
      <c r="B4689" s="3" t="n">
        <v>45153</v>
      </c>
      <c r="C4689" s="4" t="s">
        <v>21</v>
      </c>
      <c r="D4689" s="0" t="n">
        <v>8</v>
      </c>
      <c r="E4689" s="0" t="n">
        <v>300</v>
      </c>
      <c r="F4689" s="0" t="s">
        <v>11</v>
      </c>
      <c r="G4689" s="5" t="n">
        <f aca="false">OR(C4689="M15",C4689="M10")</f>
        <v>0</v>
      </c>
      <c r="H4689" s="5" t="n">
        <f aca="false">AND(D4689&lt;=7,D4689&gt;=4)</f>
        <v>0</v>
      </c>
      <c r="I4689" s="5" t="n">
        <f aca="false">AND(B4689&gt;=$P$1,B4689&lt;=$Q$1)</f>
        <v>0</v>
      </c>
      <c r="J4689" s="0" t="n">
        <f aca="false">VLOOKUP(D4689,Товар!$A$1:$F$61,5)</f>
        <v>250</v>
      </c>
      <c r="K4689" s="5" t="n">
        <f aca="false">IF(F4689="Поступление",TRUE())</f>
        <v>1</v>
      </c>
      <c r="L4689" s="5" t="n">
        <f aca="false">AND(G4689,H4689,I4689,K4689)</f>
        <v>0</v>
      </c>
      <c r="M4689" s="0" t="n">
        <f aca="false">IF(L4689,1,0)</f>
        <v>0</v>
      </c>
      <c r="N4689" s="0" t="n">
        <f aca="false">E4689*J4689*M4689</f>
        <v>0</v>
      </c>
    </row>
    <row r="4690" customFormat="false" ht="14.25" hidden="false" customHeight="false" outlineLevel="0" collapsed="false">
      <c r="A4690" s="0" t="n">
        <v>4689</v>
      </c>
      <c r="B4690" s="3" t="n">
        <v>45153</v>
      </c>
      <c r="C4690" s="4" t="s">
        <v>21</v>
      </c>
      <c r="D4690" s="0" t="n">
        <v>9</v>
      </c>
      <c r="E4690" s="0" t="n">
        <v>300</v>
      </c>
      <c r="F4690" s="0" t="s">
        <v>11</v>
      </c>
      <c r="G4690" s="5" t="n">
        <f aca="false">OR(C4690="M15",C4690="M10")</f>
        <v>0</v>
      </c>
      <c r="H4690" s="5" t="n">
        <f aca="false">AND(D4690&lt;=7,D4690&gt;=4)</f>
        <v>0</v>
      </c>
      <c r="I4690" s="5" t="n">
        <f aca="false">AND(B4690&gt;=$P$1,B4690&lt;=$Q$1)</f>
        <v>0</v>
      </c>
      <c r="J4690" s="0" t="n">
        <f aca="false">VLOOKUP(D4690,Товар!$A$1:$F$61,5)</f>
        <v>500</v>
      </c>
      <c r="K4690" s="5" t="n">
        <f aca="false">IF(F4690="Поступление",TRUE())</f>
        <v>1</v>
      </c>
      <c r="L4690" s="5" t="n">
        <f aca="false">AND(G4690,H4690,I4690,K4690)</f>
        <v>0</v>
      </c>
      <c r="M4690" s="0" t="n">
        <f aca="false">IF(L4690,1,0)</f>
        <v>0</v>
      </c>
      <c r="N4690" s="0" t="n">
        <f aca="false">E4690*J4690*M4690</f>
        <v>0</v>
      </c>
    </row>
    <row r="4691" customFormat="false" ht="14.25" hidden="false" customHeight="false" outlineLevel="0" collapsed="false">
      <c r="A4691" s="0" t="n">
        <v>4690</v>
      </c>
      <c r="B4691" s="3" t="n">
        <v>45153</v>
      </c>
      <c r="C4691" s="4" t="s">
        <v>21</v>
      </c>
      <c r="D4691" s="0" t="n">
        <v>10</v>
      </c>
      <c r="E4691" s="0" t="n">
        <v>300</v>
      </c>
      <c r="F4691" s="0" t="s">
        <v>11</v>
      </c>
      <c r="G4691" s="5" t="n">
        <f aca="false">OR(C4691="M15",C4691="M10")</f>
        <v>0</v>
      </c>
      <c r="H4691" s="5" t="n">
        <f aca="false">AND(D4691&lt;=7,D4691&gt;=4)</f>
        <v>0</v>
      </c>
      <c r="I4691" s="5" t="n">
        <f aca="false">AND(B4691&gt;=$P$1,B4691&lt;=$Q$1)</f>
        <v>0</v>
      </c>
      <c r="J4691" s="0" t="n">
        <f aca="false">VLOOKUP(D4691,Товар!$A$1:$F$61,5)</f>
        <v>1000</v>
      </c>
      <c r="K4691" s="5" t="n">
        <f aca="false">IF(F4691="Поступление",TRUE())</f>
        <v>1</v>
      </c>
      <c r="L4691" s="5" t="n">
        <f aca="false">AND(G4691,H4691,I4691,K4691)</f>
        <v>0</v>
      </c>
      <c r="M4691" s="0" t="n">
        <f aca="false">IF(L4691,1,0)</f>
        <v>0</v>
      </c>
      <c r="N4691" s="0" t="n">
        <f aca="false">E4691*J4691*M4691</f>
        <v>0</v>
      </c>
    </row>
    <row r="4692" customFormat="false" ht="14.25" hidden="false" customHeight="false" outlineLevel="0" collapsed="false">
      <c r="A4692" s="0" t="n">
        <v>4691</v>
      </c>
      <c r="B4692" s="3" t="n">
        <v>45153</v>
      </c>
      <c r="C4692" s="4" t="s">
        <v>21</v>
      </c>
      <c r="D4692" s="0" t="n">
        <v>11</v>
      </c>
      <c r="E4692" s="0" t="n">
        <v>300</v>
      </c>
      <c r="F4692" s="0" t="s">
        <v>11</v>
      </c>
      <c r="G4692" s="5" t="n">
        <f aca="false">OR(C4692="M15",C4692="M10")</f>
        <v>0</v>
      </c>
      <c r="H4692" s="5" t="n">
        <f aca="false">AND(D4692&lt;=7,D4692&gt;=4)</f>
        <v>0</v>
      </c>
      <c r="I4692" s="5" t="n">
        <f aca="false">AND(B4692&gt;=$P$1,B4692&lt;=$Q$1)</f>
        <v>0</v>
      </c>
      <c r="J4692" s="0" t="n">
        <f aca="false">VLOOKUP(D4692,Товар!$A$1:$F$61,5)</f>
        <v>500</v>
      </c>
      <c r="K4692" s="5" t="n">
        <f aca="false">IF(F4692="Поступление",TRUE())</f>
        <v>1</v>
      </c>
      <c r="L4692" s="5" t="n">
        <f aca="false">AND(G4692,H4692,I4692,K4692)</f>
        <v>0</v>
      </c>
      <c r="M4692" s="0" t="n">
        <f aca="false">IF(L4692,1,0)</f>
        <v>0</v>
      </c>
      <c r="N4692" s="0" t="n">
        <f aca="false">E4692*J4692*M4692</f>
        <v>0</v>
      </c>
    </row>
    <row r="4693" customFormat="false" ht="14.25" hidden="false" customHeight="false" outlineLevel="0" collapsed="false">
      <c r="A4693" s="0" t="n">
        <v>4692</v>
      </c>
      <c r="B4693" s="3" t="n">
        <v>45153</v>
      </c>
      <c r="C4693" s="4" t="s">
        <v>21</v>
      </c>
      <c r="D4693" s="0" t="n">
        <v>12</v>
      </c>
      <c r="E4693" s="0" t="n">
        <v>300</v>
      </c>
      <c r="F4693" s="0" t="s">
        <v>11</v>
      </c>
      <c r="G4693" s="5" t="n">
        <f aca="false">OR(C4693="M15",C4693="M10")</f>
        <v>0</v>
      </c>
      <c r="H4693" s="5" t="n">
        <f aca="false">AND(D4693&lt;=7,D4693&gt;=4)</f>
        <v>0</v>
      </c>
      <c r="I4693" s="5" t="n">
        <f aca="false">AND(B4693&gt;=$P$1,B4693&lt;=$Q$1)</f>
        <v>0</v>
      </c>
      <c r="J4693" s="0" t="n">
        <f aca="false">VLOOKUP(D4693,Товар!$A$1:$F$61,5)</f>
        <v>250</v>
      </c>
      <c r="K4693" s="5" t="n">
        <f aca="false">IF(F4693="Поступление",TRUE())</f>
        <v>1</v>
      </c>
      <c r="L4693" s="5" t="n">
        <f aca="false">AND(G4693,H4693,I4693,K4693)</f>
        <v>0</v>
      </c>
      <c r="M4693" s="0" t="n">
        <f aca="false">IF(L4693,1,0)</f>
        <v>0</v>
      </c>
      <c r="N4693" s="0" t="n">
        <f aca="false">E4693*J4693*M4693</f>
        <v>0</v>
      </c>
    </row>
    <row r="4694" customFormat="false" ht="14.25" hidden="false" customHeight="false" outlineLevel="0" collapsed="false">
      <c r="A4694" s="0" t="n">
        <v>4693</v>
      </c>
      <c r="B4694" s="3" t="n">
        <v>45153</v>
      </c>
      <c r="C4694" s="4" t="s">
        <v>21</v>
      </c>
      <c r="D4694" s="0" t="n">
        <v>13</v>
      </c>
      <c r="E4694" s="0" t="n">
        <v>300</v>
      </c>
      <c r="F4694" s="0" t="s">
        <v>11</v>
      </c>
      <c r="G4694" s="5" t="n">
        <f aca="false">OR(C4694="M15",C4694="M10")</f>
        <v>0</v>
      </c>
      <c r="H4694" s="5" t="n">
        <f aca="false">AND(D4694&lt;=7,D4694&gt;=4)</f>
        <v>0</v>
      </c>
      <c r="I4694" s="5" t="n">
        <f aca="false">AND(B4694&gt;=$P$1,B4694&lt;=$Q$1)</f>
        <v>0</v>
      </c>
      <c r="J4694" s="0" t="n">
        <f aca="false">VLOOKUP(D4694,Товар!$A$1:$F$61,5)</f>
        <v>500</v>
      </c>
      <c r="K4694" s="5" t="n">
        <f aca="false">IF(F4694="Поступление",TRUE())</f>
        <v>1</v>
      </c>
      <c r="L4694" s="5" t="n">
        <f aca="false">AND(G4694,H4694,I4694,K4694)</f>
        <v>0</v>
      </c>
      <c r="M4694" s="0" t="n">
        <f aca="false">IF(L4694,1,0)</f>
        <v>0</v>
      </c>
      <c r="N4694" s="0" t="n">
        <f aca="false">E4694*J4694*M4694</f>
        <v>0</v>
      </c>
    </row>
    <row r="4695" customFormat="false" ht="14.25" hidden="false" customHeight="false" outlineLevel="0" collapsed="false">
      <c r="A4695" s="0" t="n">
        <v>4694</v>
      </c>
      <c r="B4695" s="3" t="n">
        <v>45153</v>
      </c>
      <c r="C4695" s="4" t="s">
        <v>21</v>
      </c>
      <c r="D4695" s="0" t="n">
        <v>14</v>
      </c>
      <c r="E4695" s="0" t="n">
        <v>300</v>
      </c>
      <c r="F4695" s="0" t="s">
        <v>11</v>
      </c>
      <c r="G4695" s="5" t="n">
        <f aca="false">OR(C4695="M15",C4695="M10")</f>
        <v>0</v>
      </c>
      <c r="H4695" s="5" t="n">
        <f aca="false">AND(D4695&lt;=7,D4695&gt;=4)</f>
        <v>0</v>
      </c>
      <c r="I4695" s="5" t="n">
        <f aca="false">AND(B4695&gt;=$P$1,B4695&lt;=$Q$1)</f>
        <v>0</v>
      </c>
      <c r="J4695" s="0" t="n">
        <f aca="false">VLOOKUP(D4695,Товар!$A$1:$F$61,5)</f>
        <v>300</v>
      </c>
      <c r="K4695" s="5" t="n">
        <f aca="false">IF(F4695="Поступление",TRUE())</f>
        <v>1</v>
      </c>
      <c r="L4695" s="5" t="n">
        <f aca="false">AND(G4695,H4695,I4695,K4695)</f>
        <v>0</v>
      </c>
      <c r="M4695" s="0" t="n">
        <f aca="false">IF(L4695,1,0)</f>
        <v>0</v>
      </c>
      <c r="N4695" s="0" t="n">
        <f aca="false">E4695*J4695*M4695</f>
        <v>0</v>
      </c>
    </row>
    <row r="4696" customFormat="false" ht="14.25" hidden="false" customHeight="false" outlineLevel="0" collapsed="false">
      <c r="A4696" s="0" t="n">
        <v>4695</v>
      </c>
      <c r="B4696" s="3" t="n">
        <v>45153</v>
      </c>
      <c r="C4696" s="4" t="s">
        <v>21</v>
      </c>
      <c r="D4696" s="0" t="n">
        <v>15</v>
      </c>
      <c r="E4696" s="0" t="n">
        <v>300</v>
      </c>
      <c r="F4696" s="0" t="s">
        <v>11</v>
      </c>
      <c r="G4696" s="5" t="n">
        <f aca="false">OR(C4696="M15",C4696="M10")</f>
        <v>0</v>
      </c>
      <c r="H4696" s="5" t="n">
        <f aca="false">AND(D4696&lt;=7,D4696&gt;=4)</f>
        <v>0</v>
      </c>
      <c r="I4696" s="5" t="n">
        <f aca="false">AND(B4696&gt;=$P$1,B4696&lt;=$Q$1)</f>
        <v>0</v>
      </c>
      <c r="J4696" s="0" t="n">
        <f aca="false">VLOOKUP(D4696,Товар!$A$1:$F$61,5)</f>
        <v>250</v>
      </c>
      <c r="K4696" s="5" t="n">
        <f aca="false">IF(F4696="Поступление",TRUE())</f>
        <v>1</v>
      </c>
      <c r="L4696" s="5" t="n">
        <f aca="false">AND(G4696,H4696,I4696,K4696)</f>
        <v>0</v>
      </c>
      <c r="M4696" s="0" t="n">
        <f aca="false">IF(L4696,1,0)</f>
        <v>0</v>
      </c>
      <c r="N4696" s="0" t="n">
        <f aca="false">E4696*J4696*M4696</f>
        <v>0</v>
      </c>
    </row>
    <row r="4697" customFormat="false" ht="14.25" hidden="false" customHeight="false" outlineLevel="0" collapsed="false">
      <c r="A4697" s="0" t="n">
        <v>4696</v>
      </c>
      <c r="B4697" s="3" t="n">
        <v>45153</v>
      </c>
      <c r="C4697" s="4" t="s">
        <v>21</v>
      </c>
      <c r="D4697" s="0" t="n">
        <v>16</v>
      </c>
      <c r="E4697" s="0" t="n">
        <v>300</v>
      </c>
      <c r="F4697" s="0" t="s">
        <v>11</v>
      </c>
      <c r="G4697" s="5" t="n">
        <f aca="false">OR(C4697="M15",C4697="M10")</f>
        <v>0</v>
      </c>
      <c r="H4697" s="5" t="n">
        <f aca="false">AND(D4697&lt;=7,D4697&gt;=4)</f>
        <v>0</v>
      </c>
      <c r="I4697" s="5" t="n">
        <f aca="false">AND(B4697&gt;=$P$1,B4697&lt;=$Q$1)</f>
        <v>0</v>
      </c>
      <c r="J4697" s="0" t="n">
        <f aca="false">VLOOKUP(D4697,Товар!$A$1:$F$61,5)</f>
        <v>1</v>
      </c>
      <c r="K4697" s="5" t="n">
        <f aca="false">IF(F4697="Поступление",TRUE())</f>
        <v>1</v>
      </c>
      <c r="L4697" s="5" t="n">
        <f aca="false">AND(G4697,H4697,I4697,K4697)</f>
        <v>0</v>
      </c>
      <c r="M4697" s="0" t="n">
        <f aca="false">IF(L4697,1,0)</f>
        <v>0</v>
      </c>
      <c r="N4697" s="0" t="n">
        <f aca="false">E4697*J4697*M4697</f>
        <v>0</v>
      </c>
    </row>
    <row r="4698" customFormat="false" ht="14.25" hidden="false" customHeight="false" outlineLevel="0" collapsed="false">
      <c r="A4698" s="0" t="n">
        <v>4697</v>
      </c>
      <c r="B4698" s="3" t="n">
        <v>45153</v>
      </c>
      <c r="C4698" s="4" t="s">
        <v>21</v>
      </c>
      <c r="D4698" s="0" t="n">
        <v>17</v>
      </c>
      <c r="E4698" s="0" t="n">
        <v>300</v>
      </c>
      <c r="F4698" s="0" t="s">
        <v>11</v>
      </c>
      <c r="G4698" s="5" t="n">
        <f aca="false">OR(C4698="M15",C4698="M10")</f>
        <v>0</v>
      </c>
      <c r="H4698" s="5" t="n">
        <f aca="false">AND(D4698&lt;=7,D4698&gt;=4)</f>
        <v>0</v>
      </c>
      <c r="I4698" s="5" t="n">
        <f aca="false">AND(B4698&gt;=$P$1,B4698&lt;=$Q$1)</f>
        <v>0</v>
      </c>
      <c r="J4698" s="0" t="n">
        <f aca="false">VLOOKUP(D4698,Товар!$A$1:$F$61,5)</f>
        <v>150</v>
      </c>
      <c r="K4698" s="5" t="n">
        <f aca="false">IF(F4698="Поступление",TRUE())</f>
        <v>1</v>
      </c>
      <c r="L4698" s="5" t="n">
        <f aca="false">AND(G4698,H4698,I4698,K4698)</f>
        <v>0</v>
      </c>
      <c r="M4698" s="0" t="n">
        <f aca="false">IF(L4698,1,0)</f>
        <v>0</v>
      </c>
      <c r="N4698" s="0" t="n">
        <f aca="false">E4698*J4698*M4698</f>
        <v>0</v>
      </c>
    </row>
    <row r="4699" customFormat="false" ht="14.25" hidden="false" customHeight="false" outlineLevel="0" collapsed="false">
      <c r="A4699" s="0" t="n">
        <v>4698</v>
      </c>
      <c r="B4699" s="3" t="n">
        <v>45153</v>
      </c>
      <c r="C4699" s="4" t="s">
        <v>21</v>
      </c>
      <c r="D4699" s="0" t="n">
        <v>18</v>
      </c>
      <c r="E4699" s="0" t="n">
        <v>300</v>
      </c>
      <c r="F4699" s="0" t="s">
        <v>11</v>
      </c>
      <c r="G4699" s="5" t="n">
        <f aca="false">OR(C4699="M15",C4699="M10")</f>
        <v>0</v>
      </c>
      <c r="H4699" s="5" t="n">
        <f aca="false">AND(D4699&lt;=7,D4699&gt;=4)</f>
        <v>0</v>
      </c>
      <c r="I4699" s="5" t="n">
        <f aca="false">AND(B4699&gt;=$P$1,B4699&lt;=$Q$1)</f>
        <v>0</v>
      </c>
      <c r="J4699" s="0" t="n">
        <f aca="false">VLOOKUP(D4699,Товар!$A$1:$F$61,5)</f>
        <v>150</v>
      </c>
      <c r="K4699" s="5" t="n">
        <f aca="false">IF(F4699="Поступление",TRUE())</f>
        <v>1</v>
      </c>
      <c r="L4699" s="5" t="n">
        <f aca="false">AND(G4699,H4699,I4699,K4699)</f>
        <v>0</v>
      </c>
      <c r="M4699" s="0" t="n">
        <f aca="false">IF(L4699,1,0)</f>
        <v>0</v>
      </c>
      <c r="N4699" s="0" t="n">
        <f aca="false">E4699*J4699*M4699</f>
        <v>0</v>
      </c>
    </row>
    <row r="4700" customFormat="false" ht="14.25" hidden="false" customHeight="false" outlineLevel="0" collapsed="false">
      <c r="A4700" s="0" t="n">
        <v>4699</v>
      </c>
      <c r="B4700" s="3" t="n">
        <v>45153</v>
      </c>
      <c r="C4700" s="4" t="s">
        <v>21</v>
      </c>
      <c r="D4700" s="0" t="n">
        <v>19</v>
      </c>
      <c r="E4700" s="0" t="n">
        <v>300</v>
      </c>
      <c r="F4700" s="0" t="s">
        <v>11</v>
      </c>
      <c r="G4700" s="5" t="n">
        <f aca="false">OR(C4700="M15",C4700="M10")</f>
        <v>0</v>
      </c>
      <c r="H4700" s="5" t="n">
        <f aca="false">AND(D4700&lt;=7,D4700&gt;=4)</f>
        <v>0</v>
      </c>
      <c r="I4700" s="5" t="n">
        <f aca="false">AND(B4700&gt;=$P$1,B4700&lt;=$Q$1)</f>
        <v>0</v>
      </c>
      <c r="J4700" s="0" t="n">
        <f aca="false">VLOOKUP(D4700,Товар!$A$1:$F$61,5)</f>
        <v>700</v>
      </c>
      <c r="K4700" s="5" t="n">
        <f aca="false">IF(F4700="Поступление",TRUE())</f>
        <v>1</v>
      </c>
      <c r="L4700" s="5" t="n">
        <f aca="false">AND(G4700,H4700,I4700,K4700)</f>
        <v>0</v>
      </c>
      <c r="M4700" s="0" t="n">
        <f aca="false">IF(L4700,1,0)</f>
        <v>0</v>
      </c>
      <c r="N4700" s="0" t="n">
        <f aca="false">E4700*J4700*M4700</f>
        <v>0</v>
      </c>
    </row>
    <row r="4701" customFormat="false" ht="14.25" hidden="false" customHeight="false" outlineLevel="0" collapsed="false">
      <c r="A4701" s="0" t="n">
        <v>4700</v>
      </c>
      <c r="B4701" s="3" t="n">
        <v>45153</v>
      </c>
      <c r="C4701" s="4" t="s">
        <v>21</v>
      </c>
      <c r="D4701" s="0" t="n">
        <v>20</v>
      </c>
      <c r="E4701" s="0" t="n">
        <v>300</v>
      </c>
      <c r="F4701" s="0" t="s">
        <v>11</v>
      </c>
      <c r="G4701" s="5" t="n">
        <f aca="false">OR(C4701="M15",C4701="M10")</f>
        <v>0</v>
      </c>
      <c r="H4701" s="5" t="n">
        <f aca="false">AND(D4701&lt;=7,D4701&gt;=4)</f>
        <v>0</v>
      </c>
      <c r="I4701" s="5" t="n">
        <f aca="false">AND(B4701&gt;=$P$1,B4701&lt;=$Q$1)</f>
        <v>0</v>
      </c>
      <c r="J4701" s="0" t="n">
        <f aca="false">VLOOKUP(D4701,Товар!$A$1:$F$61,5)</f>
        <v>500</v>
      </c>
      <c r="K4701" s="5" t="n">
        <f aca="false">IF(F4701="Поступление",TRUE())</f>
        <v>1</v>
      </c>
      <c r="L4701" s="5" t="n">
        <f aca="false">AND(G4701,H4701,I4701,K4701)</f>
        <v>0</v>
      </c>
      <c r="M4701" s="0" t="n">
        <f aca="false">IF(L4701,1,0)</f>
        <v>0</v>
      </c>
      <c r="N4701" s="0" t="n">
        <f aca="false">E4701*J4701*M4701</f>
        <v>0</v>
      </c>
    </row>
    <row r="4702" customFormat="false" ht="14.25" hidden="false" customHeight="false" outlineLevel="0" collapsed="false">
      <c r="A4702" s="0" t="n">
        <v>4701</v>
      </c>
      <c r="B4702" s="3" t="n">
        <v>45153</v>
      </c>
      <c r="C4702" s="4" t="s">
        <v>21</v>
      </c>
      <c r="D4702" s="0" t="n">
        <v>21</v>
      </c>
      <c r="E4702" s="0" t="n">
        <v>300</v>
      </c>
      <c r="F4702" s="0" t="s">
        <v>11</v>
      </c>
      <c r="G4702" s="5" t="n">
        <f aca="false">OR(C4702="M15",C4702="M10")</f>
        <v>0</v>
      </c>
      <c r="H4702" s="5" t="n">
        <f aca="false">AND(D4702&lt;=7,D4702&gt;=4)</f>
        <v>0</v>
      </c>
      <c r="I4702" s="5" t="n">
        <f aca="false">AND(B4702&gt;=$P$1,B4702&lt;=$Q$1)</f>
        <v>0</v>
      </c>
      <c r="J4702" s="0" t="n">
        <f aca="false">VLOOKUP(D4702,Товар!$A$1:$F$61,5)</f>
        <v>500</v>
      </c>
      <c r="K4702" s="5" t="n">
        <f aca="false">IF(F4702="Поступление",TRUE())</f>
        <v>1</v>
      </c>
      <c r="L4702" s="5" t="n">
        <f aca="false">AND(G4702,H4702,I4702,K4702)</f>
        <v>0</v>
      </c>
      <c r="M4702" s="0" t="n">
        <f aca="false">IF(L4702,1,0)</f>
        <v>0</v>
      </c>
      <c r="N4702" s="0" t="n">
        <f aca="false">E4702*J4702*M4702</f>
        <v>0</v>
      </c>
    </row>
    <row r="4703" customFormat="false" ht="14.25" hidden="false" customHeight="false" outlineLevel="0" collapsed="false">
      <c r="A4703" s="0" t="n">
        <v>4702</v>
      </c>
      <c r="B4703" s="3" t="n">
        <v>45153</v>
      </c>
      <c r="C4703" s="4" t="s">
        <v>21</v>
      </c>
      <c r="D4703" s="0" t="n">
        <v>22</v>
      </c>
      <c r="E4703" s="0" t="n">
        <v>300</v>
      </c>
      <c r="F4703" s="0" t="s">
        <v>11</v>
      </c>
      <c r="G4703" s="5" t="n">
        <f aca="false">OR(C4703="M15",C4703="M10")</f>
        <v>0</v>
      </c>
      <c r="H4703" s="5" t="n">
        <f aca="false">AND(D4703&lt;=7,D4703&gt;=4)</f>
        <v>0</v>
      </c>
      <c r="I4703" s="5" t="n">
        <f aca="false">AND(B4703&gt;=$P$1,B4703&lt;=$Q$1)</f>
        <v>0</v>
      </c>
      <c r="J4703" s="0" t="n">
        <f aca="false">VLOOKUP(D4703,Товар!$A$1:$F$61,5)</f>
        <v>600</v>
      </c>
      <c r="K4703" s="5" t="n">
        <f aca="false">IF(F4703="Поступление",TRUE())</f>
        <v>1</v>
      </c>
      <c r="L4703" s="5" t="n">
        <f aca="false">AND(G4703,H4703,I4703,K4703)</f>
        <v>0</v>
      </c>
      <c r="M4703" s="0" t="n">
        <f aca="false">IF(L4703,1,0)</f>
        <v>0</v>
      </c>
      <c r="N4703" s="0" t="n">
        <f aca="false">E4703*J4703*M4703</f>
        <v>0</v>
      </c>
    </row>
    <row r="4704" customFormat="false" ht="14.25" hidden="false" customHeight="false" outlineLevel="0" collapsed="false">
      <c r="A4704" s="0" t="n">
        <v>4703</v>
      </c>
      <c r="B4704" s="3" t="n">
        <v>45153</v>
      </c>
      <c r="C4704" s="4" t="s">
        <v>21</v>
      </c>
      <c r="D4704" s="0" t="n">
        <v>23</v>
      </c>
      <c r="E4704" s="0" t="n">
        <v>300</v>
      </c>
      <c r="F4704" s="0" t="s">
        <v>11</v>
      </c>
      <c r="G4704" s="5" t="n">
        <f aca="false">OR(C4704="M15",C4704="M10")</f>
        <v>0</v>
      </c>
      <c r="H4704" s="5" t="n">
        <f aca="false">AND(D4704&lt;=7,D4704&gt;=4)</f>
        <v>0</v>
      </c>
      <c r="I4704" s="5" t="n">
        <f aca="false">AND(B4704&gt;=$P$1,B4704&lt;=$Q$1)</f>
        <v>0</v>
      </c>
      <c r="J4704" s="0" t="n">
        <f aca="false">VLOOKUP(D4704,Товар!$A$1:$F$61,5)</f>
        <v>1000</v>
      </c>
      <c r="K4704" s="5" t="n">
        <f aca="false">IF(F4704="Поступление",TRUE())</f>
        <v>1</v>
      </c>
      <c r="L4704" s="5" t="n">
        <f aca="false">AND(G4704,H4704,I4704,K4704)</f>
        <v>0</v>
      </c>
      <c r="M4704" s="0" t="n">
        <f aca="false">IF(L4704,1,0)</f>
        <v>0</v>
      </c>
      <c r="N4704" s="0" t="n">
        <f aca="false">E4704*J4704*M4704</f>
        <v>0</v>
      </c>
    </row>
    <row r="4705" customFormat="false" ht="14.25" hidden="false" customHeight="false" outlineLevel="0" collapsed="false">
      <c r="A4705" s="0" t="n">
        <v>4704</v>
      </c>
      <c r="B4705" s="3" t="n">
        <v>45153</v>
      </c>
      <c r="C4705" s="4" t="s">
        <v>21</v>
      </c>
      <c r="D4705" s="0" t="n">
        <v>24</v>
      </c>
      <c r="E4705" s="0" t="n">
        <v>300</v>
      </c>
      <c r="F4705" s="0" t="s">
        <v>11</v>
      </c>
      <c r="G4705" s="5" t="n">
        <f aca="false">OR(C4705="M15",C4705="M10")</f>
        <v>0</v>
      </c>
      <c r="H4705" s="5" t="n">
        <f aca="false">AND(D4705&lt;=7,D4705&gt;=4)</f>
        <v>0</v>
      </c>
      <c r="I4705" s="5" t="n">
        <f aca="false">AND(B4705&gt;=$P$1,B4705&lt;=$Q$1)</f>
        <v>0</v>
      </c>
      <c r="J4705" s="0" t="n">
        <f aca="false">VLOOKUP(D4705,Товар!$A$1:$F$61,5)</f>
        <v>200</v>
      </c>
      <c r="K4705" s="5" t="n">
        <f aca="false">IF(F4705="Поступление",TRUE())</f>
        <v>1</v>
      </c>
      <c r="L4705" s="5" t="n">
        <f aca="false">AND(G4705,H4705,I4705,K4705)</f>
        <v>0</v>
      </c>
      <c r="M4705" s="0" t="n">
        <f aca="false">IF(L4705,1,0)</f>
        <v>0</v>
      </c>
      <c r="N4705" s="0" t="n">
        <f aca="false">E4705*J4705*M4705</f>
        <v>0</v>
      </c>
    </row>
    <row r="4706" customFormat="false" ht="14.25" hidden="false" customHeight="false" outlineLevel="0" collapsed="false">
      <c r="A4706" s="0" t="n">
        <v>4705</v>
      </c>
      <c r="B4706" s="3" t="n">
        <v>45153</v>
      </c>
      <c r="C4706" s="4" t="s">
        <v>21</v>
      </c>
      <c r="D4706" s="0" t="n">
        <v>25</v>
      </c>
      <c r="E4706" s="0" t="n">
        <v>300</v>
      </c>
      <c r="F4706" s="0" t="s">
        <v>11</v>
      </c>
      <c r="G4706" s="5" t="n">
        <f aca="false">OR(C4706="M15",C4706="M10")</f>
        <v>0</v>
      </c>
      <c r="H4706" s="5" t="n">
        <f aca="false">AND(D4706&lt;=7,D4706&gt;=4)</f>
        <v>0</v>
      </c>
      <c r="I4706" s="5" t="n">
        <f aca="false">AND(B4706&gt;=$P$1,B4706&lt;=$Q$1)</f>
        <v>0</v>
      </c>
      <c r="J4706" s="0" t="n">
        <f aca="false">VLOOKUP(D4706,Товар!$A$1:$F$61,5)</f>
        <v>250</v>
      </c>
      <c r="K4706" s="5" t="n">
        <f aca="false">IF(F4706="Поступление",TRUE())</f>
        <v>1</v>
      </c>
      <c r="L4706" s="5" t="n">
        <f aca="false">AND(G4706,H4706,I4706,K4706)</f>
        <v>0</v>
      </c>
      <c r="M4706" s="0" t="n">
        <f aca="false">IF(L4706,1,0)</f>
        <v>0</v>
      </c>
      <c r="N4706" s="0" t="n">
        <f aca="false">E4706*J4706*M4706</f>
        <v>0</v>
      </c>
    </row>
    <row r="4707" customFormat="false" ht="14.25" hidden="false" customHeight="false" outlineLevel="0" collapsed="false">
      <c r="A4707" s="0" t="n">
        <v>4706</v>
      </c>
      <c r="B4707" s="3" t="n">
        <v>45153</v>
      </c>
      <c r="C4707" s="4" t="s">
        <v>21</v>
      </c>
      <c r="D4707" s="0" t="n">
        <v>26</v>
      </c>
      <c r="E4707" s="0" t="n">
        <v>300</v>
      </c>
      <c r="F4707" s="0" t="s">
        <v>11</v>
      </c>
      <c r="G4707" s="5" t="n">
        <f aca="false">OR(C4707="M15",C4707="M10")</f>
        <v>0</v>
      </c>
      <c r="H4707" s="5" t="n">
        <f aca="false">AND(D4707&lt;=7,D4707&gt;=4)</f>
        <v>0</v>
      </c>
      <c r="I4707" s="5" t="n">
        <f aca="false">AND(B4707&gt;=$P$1,B4707&lt;=$Q$1)</f>
        <v>0</v>
      </c>
      <c r="J4707" s="0" t="n">
        <f aca="false">VLOOKUP(D4707,Товар!$A$1:$F$61,5)</f>
        <v>300</v>
      </c>
      <c r="K4707" s="5" t="n">
        <f aca="false">IF(F4707="Поступление",TRUE())</f>
        <v>1</v>
      </c>
      <c r="L4707" s="5" t="n">
        <f aca="false">AND(G4707,H4707,I4707,K4707)</f>
        <v>0</v>
      </c>
      <c r="M4707" s="0" t="n">
        <f aca="false">IF(L4707,1,0)</f>
        <v>0</v>
      </c>
      <c r="N4707" s="0" t="n">
        <f aca="false">E4707*J4707*M4707</f>
        <v>0</v>
      </c>
    </row>
    <row r="4708" customFormat="false" ht="14.25" hidden="false" customHeight="false" outlineLevel="0" collapsed="false">
      <c r="A4708" s="0" t="n">
        <v>4707</v>
      </c>
      <c r="B4708" s="3" t="n">
        <v>45153</v>
      </c>
      <c r="C4708" s="4" t="s">
        <v>21</v>
      </c>
      <c r="D4708" s="0" t="n">
        <v>27</v>
      </c>
      <c r="E4708" s="0" t="n">
        <v>300</v>
      </c>
      <c r="F4708" s="0" t="s">
        <v>11</v>
      </c>
      <c r="G4708" s="5" t="n">
        <f aca="false">OR(C4708="M15",C4708="M10")</f>
        <v>0</v>
      </c>
      <c r="H4708" s="5" t="n">
        <f aca="false">AND(D4708&lt;=7,D4708&gt;=4)</f>
        <v>0</v>
      </c>
      <c r="I4708" s="5" t="n">
        <f aca="false">AND(B4708&gt;=$P$1,B4708&lt;=$Q$1)</f>
        <v>0</v>
      </c>
      <c r="J4708" s="0" t="n">
        <f aca="false">VLOOKUP(D4708,Товар!$A$1:$F$61,5)</f>
        <v>100</v>
      </c>
      <c r="K4708" s="5" t="n">
        <f aca="false">IF(F4708="Поступление",TRUE())</f>
        <v>1</v>
      </c>
      <c r="L4708" s="5" t="n">
        <f aca="false">AND(G4708,H4708,I4708,K4708)</f>
        <v>0</v>
      </c>
      <c r="M4708" s="0" t="n">
        <f aca="false">IF(L4708,1,0)</f>
        <v>0</v>
      </c>
      <c r="N4708" s="0" t="n">
        <f aca="false">E4708*J4708*M4708</f>
        <v>0</v>
      </c>
    </row>
    <row r="4709" customFormat="false" ht="14.25" hidden="false" customHeight="false" outlineLevel="0" collapsed="false">
      <c r="A4709" s="0" t="n">
        <v>4708</v>
      </c>
      <c r="B4709" s="3" t="n">
        <v>45153</v>
      </c>
      <c r="C4709" s="4" t="s">
        <v>21</v>
      </c>
      <c r="D4709" s="0" t="n">
        <v>28</v>
      </c>
      <c r="E4709" s="0" t="n">
        <v>300</v>
      </c>
      <c r="F4709" s="0" t="s">
        <v>11</v>
      </c>
      <c r="G4709" s="5" t="n">
        <f aca="false">OR(C4709="M15",C4709="M10")</f>
        <v>0</v>
      </c>
      <c r="H4709" s="5" t="n">
        <f aca="false">AND(D4709&lt;=7,D4709&gt;=4)</f>
        <v>0</v>
      </c>
      <c r="I4709" s="5" t="n">
        <f aca="false">AND(B4709&gt;=$P$1,B4709&lt;=$Q$1)</f>
        <v>0</v>
      </c>
      <c r="J4709" s="0" t="n">
        <f aca="false">VLOOKUP(D4709,Товар!$A$1:$F$61,5)</f>
        <v>250</v>
      </c>
      <c r="K4709" s="5" t="n">
        <f aca="false">IF(F4709="Поступление",TRUE())</f>
        <v>1</v>
      </c>
      <c r="L4709" s="5" t="n">
        <f aca="false">AND(G4709,H4709,I4709,K4709)</f>
        <v>0</v>
      </c>
      <c r="M4709" s="0" t="n">
        <f aca="false">IF(L4709,1,0)</f>
        <v>0</v>
      </c>
      <c r="N4709" s="0" t="n">
        <f aca="false">E4709*J4709*M4709</f>
        <v>0</v>
      </c>
    </row>
    <row r="4710" customFormat="false" ht="14.25" hidden="false" customHeight="false" outlineLevel="0" collapsed="false">
      <c r="A4710" s="0" t="n">
        <v>4709</v>
      </c>
      <c r="B4710" s="3" t="n">
        <v>45153</v>
      </c>
      <c r="C4710" s="4" t="s">
        <v>21</v>
      </c>
      <c r="D4710" s="0" t="n">
        <v>29</v>
      </c>
      <c r="E4710" s="0" t="n">
        <v>300</v>
      </c>
      <c r="F4710" s="0" t="s">
        <v>11</v>
      </c>
      <c r="G4710" s="5" t="n">
        <f aca="false">OR(C4710="M15",C4710="M10")</f>
        <v>0</v>
      </c>
      <c r="H4710" s="5" t="n">
        <f aca="false">AND(D4710&lt;=7,D4710&gt;=4)</f>
        <v>0</v>
      </c>
      <c r="I4710" s="5" t="n">
        <f aca="false">AND(B4710&gt;=$P$1,B4710&lt;=$Q$1)</f>
        <v>0</v>
      </c>
      <c r="J4710" s="0" t="n">
        <f aca="false">VLOOKUP(D4710,Товар!$A$1:$F$61,5)</f>
        <v>250</v>
      </c>
      <c r="K4710" s="5" t="n">
        <f aca="false">IF(F4710="Поступление",TRUE())</f>
        <v>1</v>
      </c>
      <c r="L4710" s="5" t="n">
        <f aca="false">AND(G4710,H4710,I4710,K4710)</f>
        <v>0</v>
      </c>
      <c r="M4710" s="0" t="n">
        <f aca="false">IF(L4710,1,0)</f>
        <v>0</v>
      </c>
      <c r="N4710" s="0" t="n">
        <f aca="false">E4710*J4710*M4710</f>
        <v>0</v>
      </c>
    </row>
    <row r="4711" customFormat="false" ht="14.25" hidden="false" customHeight="false" outlineLevel="0" collapsed="false">
      <c r="A4711" s="0" t="n">
        <v>4710</v>
      </c>
      <c r="B4711" s="3" t="n">
        <v>45153</v>
      </c>
      <c r="C4711" s="4" t="s">
        <v>21</v>
      </c>
      <c r="D4711" s="0" t="n">
        <v>30</v>
      </c>
      <c r="E4711" s="0" t="n">
        <v>300</v>
      </c>
      <c r="F4711" s="0" t="s">
        <v>11</v>
      </c>
      <c r="G4711" s="5" t="n">
        <f aca="false">OR(C4711="M15",C4711="M10")</f>
        <v>0</v>
      </c>
      <c r="H4711" s="5" t="n">
        <f aca="false">AND(D4711&lt;=7,D4711&gt;=4)</f>
        <v>0</v>
      </c>
      <c r="I4711" s="5" t="n">
        <f aca="false">AND(B4711&gt;=$P$1,B4711&lt;=$Q$1)</f>
        <v>0</v>
      </c>
      <c r="J4711" s="0" t="n">
        <f aca="false">VLOOKUP(D4711,Товар!$A$1:$F$61,5)</f>
        <v>100</v>
      </c>
      <c r="K4711" s="5" t="n">
        <f aca="false">IF(F4711="Поступление",TRUE())</f>
        <v>1</v>
      </c>
      <c r="L4711" s="5" t="n">
        <f aca="false">AND(G4711,H4711,I4711,K4711)</f>
        <v>0</v>
      </c>
      <c r="M4711" s="0" t="n">
        <f aca="false">IF(L4711,1,0)</f>
        <v>0</v>
      </c>
      <c r="N4711" s="0" t="n">
        <f aca="false">E4711*J4711*M4711</f>
        <v>0</v>
      </c>
    </row>
    <row r="4712" customFormat="false" ht="14.25" hidden="false" customHeight="false" outlineLevel="0" collapsed="false">
      <c r="A4712" s="0" t="n">
        <v>4711</v>
      </c>
      <c r="B4712" s="3" t="n">
        <v>45153</v>
      </c>
      <c r="C4712" s="4" t="s">
        <v>21</v>
      </c>
      <c r="D4712" s="0" t="n">
        <v>31</v>
      </c>
      <c r="E4712" s="0" t="n">
        <v>300</v>
      </c>
      <c r="F4712" s="0" t="s">
        <v>11</v>
      </c>
      <c r="G4712" s="5" t="n">
        <f aca="false">OR(C4712="M15",C4712="M10")</f>
        <v>0</v>
      </c>
      <c r="H4712" s="5" t="n">
        <f aca="false">AND(D4712&lt;=7,D4712&gt;=4)</f>
        <v>0</v>
      </c>
      <c r="I4712" s="5" t="n">
        <f aca="false">AND(B4712&gt;=$P$1,B4712&lt;=$Q$1)</f>
        <v>0</v>
      </c>
      <c r="J4712" s="0" t="n">
        <f aca="false">VLOOKUP(D4712,Товар!$A$1:$F$61,5)</f>
        <v>80</v>
      </c>
      <c r="K4712" s="5" t="n">
        <f aca="false">IF(F4712="Поступление",TRUE())</f>
        <v>1</v>
      </c>
      <c r="L4712" s="5" t="n">
        <f aca="false">AND(G4712,H4712,I4712,K4712)</f>
        <v>0</v>
      </c>
      <c r="M4712" s="0" t="n">
        <f aca="false">IF(L4712,1,0)</f>
        <v>0</v>
      </c>
      <c r="N4712" s="0" t="n">
        <f aca="false">E4712*J4712*M4712</f>
        <v>0</v>
      </c>
    </row>
    <row r="4713" customFormat="false" ht="14.25" hidden="false" customHeight="false" outlineLevel="0" collapsed="false">
      <c r="A4713" s="0" t="n">
        <v>4712</v>
      </c>
      <c r="B4713" s="3" t="n">
        <v>45153</v>
      </c>
      <c r="C4713" s="4" t="s">
        <v>21</v>
      </c>
      <c r="D4713" s="0" t="n">
        <v>32</v>
      </c>
      <c r="E4713" s="0" t="n">
        <v>300</v>
      </c>
      <c r="F4713" s="0" t="s">
        <v>11</v>
      </c>
      <c r="G4713" s="5" t="n">
        <f aca="false">OR(C4713="M15",C4713="M10")</f>
        <v>0</v>
      </c>
      <c r="H4713" s="5" t="n">
        <f aca="false">AND(D4713&lt;=7,D4713&gt;=4)</f>
        <v>0</v>
      </c>
      <c r="I4713" s="5" t="n">
        <f aca="false">AND(B4713&gt;=$P$1,B4713&lt;=$Q$1)</f>
        <v>0</v>
      </c>
      <c r="J4713" s="0" t="n">
        <f aca="false">VLOOKUP(D4713,Товар!$A$1:$F$61,5)</f>
        <v>100</v>
      </c>
      <c r="K4713" s="5" t="n">
        <f aca="false">IF(F4713="Поступление",TRUE())</f>
        <v>1</v>
      </c>
      <c r="L4713" s="5" t="n">
        <f aca="false">AND(G4713,H4713,I4713,K4713)</f>
        <v>0</v>
      </c>
      <c r="M4713" s="0" t="n">
        <f aca="false">IF(L4713,1,0)</f>
        <v>0</v>
      </c>
      <c r="N4713" s="0" t="n">
        <f aca="false">E4713*J4713*M4713</f>
        <v>0</v>
      </c>
    </row>
    <row r="4714" customFormat="false" ht="14.25" hidden="false" customHeight="false" outlineLevel="0" collapsed="false">
      <c r="A4714" s="0" t="n">
        <v>4713</v>
      </c>
      <c r="B4714" s="3" t="n">
        <v>45153</v>
      </c>
      <c r="C4714" s="4" t="s">
        <v>21</v>
      </c>
      <c r="D4714" s="0" t="n">
        <v>33</v>
      </c>
      <c r="E4714" s="0" t="n">
        <v>300</v>
      </c>
      <c r="F4714" s="0" t="s">
        <v>11</v>
      </c>
      <c r="G4714" s="5" t="n">
        <f aca="false">OR(C4714="M15",C4714="M10")</f>
        <v>0</v>
      </c>
      <c r="H4714" s="5" t="n">
        <f aca="false">AND(D4714&lt;=7,D4714&gt;=4)</f>
        <v>0</v>
      </c>
      <c r="I4714" s="5" t="n">
        <f aca="false">AND(B4714&gt;=$P$1,B4714&lt;=$Q$1)</f>
        <v>0</v>
      </c>
      <c r="J4714" s="0" t="n">
        <f aca="false">VLOOKUP(D4714,Товар!$A$1:$F$61,5)</f>
        <v>100</v>
      </c>
      <c r="K4714" s="5" t="n">
        <f aca="false">IF(F4714="Поступление",TRUE())</f>
        <v>1</v>
      </c>
      <c r="L4714" s="5" t="n">
        <f aca="false">AND(G4714,H4714,I4714,K4714)</f>
        <v>0</v>
      </c>
      <c r="M4714" s="0" t="n">
        <f aca="false">IF(L4714,1,0)</f>
        <v>0</v>
      </c>
      <c r="N4714" s="0" t="n">
        <f aca="false">E4714*J4714*M4714</f>
        <v>0</v>
      </c>
    </row>
    <row r="4715" customFormat="false" ht="14.25" hidden="false" customHeight="false" outlineLevel="0" collapsed="false">
      <c r="A4715" s="0" t="n">
        <v>4714</v>
      </c>
      <c r="B4715" s="3" t="n">
        <v>45153</v>
      </c>
      <c r="C4715" s="4" t="s">
        <v>21</v>
      </c>
      <c r="D4715" s="0" t="n">
        <v>34</v>
      </c>
      <c r="E4715" s="0" t="n">
        <v>300</v>
      </c>
      <c r="F4715" s="0" t="s">
        <v>11</v>
      </c>
      <c r="G4715" s="5" t="n">
        <f aca="false">OR(C4715="M15",C4715="M10")</f>
        <v>0</v>
      </c>
      <c r="H4715" s="5" t="n">
        <f aca="false">AND(D4715&lt;=7,D4715&gt;=4)</f>
        <v>0</v>
      </c>
      <c r="I4715" s="5" t="n">
        <f aca="false">AND(B4715&gt;=$P$1,B4715&lt;=$Q$1)</f>
        <v>0</v>
      </c>
      <c r="J4715" s="0" t="n">
        <f aca="false">VLOOKUP(D4715,Товар!$A$1:$F$61,5)</f>
        <v>200</v>
      </c>
      <c r="K4715" s="5" t="n">
        <f aca="false">IF(F4715="Поступление",TRUE())</f>
        <v>1</v>
      </c>
      <c r="L4715" s="5" t="n">
        <f aca="false">AND(G4715,H4715,I4715,K4715)</f>
        <v>0</v>
      </c>
      <c r="M4715" s="0" t="n">
        <f aca="false">IF(L4715,1,0)</f>
        <v>0</v>
      </c>
      <c r="N4715" s="0" t="n">
        <f aca="false">E4715*J4715*M4715</f>
        <v>0</v>
      </c>
    </row>
    <row r="4716" customFormat="false" ht="14.25" hidden="false" customHeight="false" outlineLevel="0" collapsed="false">
      <c r="A4716" s="0" t="n">
        <v>4715</v>
      </c>
      <c r="B4716" s="3" t="n">
        <v>45153</v>
      </c>
      <c r="C4716" s="4" t="s">
        <v>21</v>
      </c>
      <c r="D4716" s="0" t="n">
        <v>35</v>
      </c>
      <c r="E4716" s="0" t="n">
        <v>300</v>
      </c>
      <c r="F4716" s="0" t="s">
        <v>11</v>
      </c>
      <c r="G4716" s="5" t="n">
        <f aca="false">OR(C4716="M15",C4716="M10")</f>
        <v>0</v>
      </c>
      <c r="H4716" s="5" t="n">
        <f aca="false">AND(D4716&lt;=7,D4716&gt;=4)</f>
        <v>0</v>
      </c>
      <c r="I4716" s="5" t="n">
        <f aca="false">AND(B4716&gt;=$P$1,B4716&lt;=$Q$1)</f>
        <v>0</v>
      </c>
      <c r="J4716" s="0" t="n">
        <f aca="false">VLOOKUP(D4716,Товар!$A$1:$F$61,5)</f>
        <v>300</v>
      </c>
      <c r="K4716" s="5" t="n">
        <f aca="false">IF(F4716="Поступление",TRUE())</f>
        <v>1</v>
      </c>
      <c r="L4716" s="5" t="n">
        <f aca="false">AND(G4716,H4716,I4716,K4716)</f>
        <v>0</v>
      </c>
      <c r="M4716" s="0" t="n">
        <f aca="false">IF(L4716,1,0)</f>
        <v>0</v>
      </c>
      <c r="N4716" s="0" t="n">
        <f aca="false">E4716*J4716*M4716</f>
        <v>0</v>
      </c>
    </row>
    <row r="4717" customFormat="false" ht="14.25" hidden="false" customHeight="false" outlineLevel="0" collapsed="false">
      <c r="A4717" s="0" t="n">
        <v>4716</v>
      </c>
      <c r="B4717" s="3" t="n">
        <v>45153</v>
      </c>
      <c r="C4717" s="4" t="s">
        <v>21</v>
      </c>
      <c r="D4717" s="0" t="n">
        <v>36</v>
      </c>
      <c r="E4717" s="0" t="n">
        <v>300</v>
      </c>
      <c r="F4717" s="0" t="s">
        <v>11</v>
      </c>
      <c r="G4717" s="5" t="n">
        <f aca="false">OR(C4717="M15",C4717="M10")</f>
        <v>0</v>
      </c>
      <c r="H4717" s="5" t="n">
        <f aca="false">AND(D4717&lt;=7,D4717&gt;=4)</f>
        <v>0</v>
      </c>
      <c r="I4717" s="5" t="n">
        <f aca="false">AND(B4717&gt;=$P$1,B4717&lt;=$Q$1)</f>
        <v>0</v>
      </c>
      <c r="J4717" s="0" t="n">
        <f aca="false">VLOOKUP(D4717,Товар!$A$1:$F$61,5)</f>
        <v>400</v>
      </c>
      <c r="K4717" s="5" t="n">
        <f aca="false">IF(F4717="Поступление",TRUE())</f>
        <v>1</v>
      </c>
      <c r="L4717" s="5" t="n">
        <f aca="false">AND(G4717,H4717,I4717,K4717)</f>
        <v>0</v>
      </c>
      <c r="M4717" s="0" t="n">
        <f aca="false">IF(L4717,1,0)</f>
        <v>0</v>
      </c>
      <c r="N4717" s="0" t="n">
        <f aca="false">E4717*J4717*M4717</f>
        <v>0</v>
      </c>
    </row>
    <row r="4718" customFormat="false" ht="14.25" hidden="false" customHeight="false" outlineLevel="0" collapsed="false">
      <c r="A4718" s="0" t="n">
        <v>4717</v>
      </c>
      <c r="B4718" s="3" t="n">
        <v>45153</v>
      </c>
      <c r="C4718" s="4" t="s">
        <v>22</v>
      </c>
      <c r="D4718" s="0" t="n">
        <v>1</v>
      </c>
      <c r="E4718" s="0" t="n">
        <v>300</v>
      </c>
      <c r="F4718" s="0" t="s">
        <v>11</v>
      </c>
      <c r="G4718" s="5" t="n">
        <f aca="false">OR(C4718="M15",C4718="M10")</f>
        <v>0</v>
      </c>
      <c r="H4718" s="5" t="n">
        <f aca="false">AND(D4718&lt;=7,D4718&gt;=4)</f>
        <v>0</v>
      </c>
      <c r="I4718" s="5" t="n">
        <f aca="false">AND(B4718&gt;=$P$1,B4718&lt;=$Q$1)</f>
        <v>0</v>
      </c>
      <c r="J4718" s="0" t="n">
        <f aca="false">VLOOKUP(D4718,Товар!$A$1:$F$61,5)</f>
        <v>250</v>
      </c>
      <c r="K4718" s="5" t="n">
        <f aca="false">IF(F4718="Поступление",TRUE())</f>
        <v>1</v>
      </c>
      <c r="L4718" s="5" t="n">
        <f aca="false">AND(G4718,H4718,I4718,K4718)</f>
        <v>0</v>
      </c>
      <c r="M4718" s="0" t="n">
        <f aca="false">IF(L4718,1,0)</f>
        <v>0</v>
      </c>
      <c r="N4718" s="0" t="n">
        <f aca="false">E4718*J4718*M4718</f>
        <v>0</v>
      </c>
    </row>
    <row r="4719" customFormat="false" ht="14.25" hidden="false" customHeight="false" outlineLevel="0" collapsed="false">
      <c r="A4719" s="0" t="n">
        <v>4718</v>
      </c>
      <c r="B4719" s="3" t="n">
        <v>45153</v>
      </c>
      <c r="C4719" s="4" t="s">
        <v>22</v>
      </c>
      <c r="D4719" s="0" t="n">
        <v>2</v>
      </c>
      <c r="E4719" s="0" t="n">
        <v>300</v>
      </c>
      <c r="F4719" s="0" t="s">
        <v>11</v>
      </c>
      <c r="G4719" s="5" t="n">
        <f aca="false">OR(C4719="M15",C4719="M10")</f>
        <v>0</v>
      </c>
      <c r="H4719" s="5" t="n">
        <f aca="false">AND(D4719&lt;=7,D4719&gt;=4)</f>
        <v>0</v>
      </c>
      <c r="I4719" s="5" t="n">
        <f aca="false">AND(B4719&gt;=$P$1,B4719&lt;=$Q$1)</f>
        <v>0</v>
      </c>
      <c r="J4719" s="0" t="n">
        <f aca="false">VLOOKUP(D4719,Товар!$A$1:$F$61,5)</f>
        <v>1</v>
      </c>
      <c r="K4719" s="5" t="n">
        <f aca="false">IF(F4719="Поступление",TRUE())</f>
        <v>1</v>
      </c>
      <c r="L4719" s="5" t="n">
        <f aca="false">AND(G4719,H4719,I4719,K4719)</f>
        <v>0</v>
      </c>
      <c r="M4719" s="0" t="n">
        <f aca="false">IF(L4719,1,0)</f>
        <v>0</v>
      </c>
      <c r="N4719" s="0" t="n">
        <f aca="false">E4719*J4719*M4719</f>
        <v>0</v>
      </c>
    </row>
    <row r="4720" customFormat="false" ht="14.25" hidden="false" customHeight="false" outlineLevel="0" collapsed="false">
      <c r="A4720" s="0" t="n">
        <v>4719</v>
      </c>
      <c r="B4720" s="3" t="n">
        <v>45153</v>
      </c>
      <c r="C4720" s="4" t="s">
        <v>22</v>
      </c>
      <c r="D4720" s="0" t="n">
        <v>3</v>
      </c>
      <c r="E4720" s="0" t="n">
        <v>300</v>
      </c>
      <c r="F4720" s="0" t="s">
        <v>11</v>
      </c>
      <c r="G4720" s="5" t="n">
        <f aca="false">OR(C4720="M15",C4720="M10")</f>
        <v>0</v>
      </c>
      <c r="H4720" s="5" t="n">
        <f aca="false">AND(D4720&lt;=7,D4720&gt;=4)</f>
        <v>0</v>
      </c>
      <c r="I4720" s="5" t="n">
        <f aca="false">AND(B4720&gt;=$P$1,B4720&lt;=$Q$1)</f>
        <v>0</v>
      </c>
      <c r="J4720" s="0" t="n">
        <f aca="false">VLOOKUP(D4720,Товар!$A$1:$F$61,5)</f>
        <v>6</v>
      </c>
      <c r="K4720" s="5" t="n">
        <f aca="false">IF(F4720="Поступление",TRUE())</f>
        <v>1</v>
      </c>
      <c r="L4720" s="5" t="n">
        <f aca="false">AND(G4720,H4720,I4720,K4720)</f>
        <v>0</v>
      </c>
      <c r="M4720" s="0" t="n">
        <f aca="false">IF(L4720,1,0)</f>
        <v>0</v>
      </c>
      <c r="N4720" s="0" t="n">
        <f aca="false">E4720*J4720*M4720</f>
        <v>0</v>
      </c>
    </row>
    <row r="4721" customFormat="false" ht="14.25" hidden="false" customHeight="false" outlineLevel="0" collapsed="false">
      <c r="A4721" s="0" t="n">
        <v>4720</v>
      </c>
      <c r="B4721" s="3" t="n">
        <v>45153</v>
      </c>
      <c r="C4721" s="4" t="s">
        <v>22</v>
      </c>
      <c r="D4721" s="0" t="n">
        <v>4</v>
      </c>
      <c r="E4721" s="0" t="n">
        <v>300</v>
      </c>
      <c r="F4721" s="0" t="s">
        <v>11</v>
      </c>
      <c r="G4721" s="5" t="n">
        <f aca="false">OR(C4721="M15",C4721="M10")</f>
        <v>0</v>
      </c>
      <c r="H4721" s="5" t="n">
        <f aca="false">AND(D4721&lt;=7,D4721&gt;=4)</f>
        <v>1</v>
      </c>
      <c r="I4721" s="5" t="n">
        <f aca="false">AND(B4721&gt;=$P$1,B4721&lt;=$Q$1)</f>
        <v>0</v>
      </c>
      <c r="J4721" s="0" t="n">
        <f aca="false">VLOOKUP(D4721,Товар!$A$1:$F$61,5)</f>
        <v>250</v>
      </c>
      <c r="K4721" s="5" t="n">
        <f aca="false">IF(F4721="Поступление",TRUE())</f>
        <v>1</v>
      </c>
      <c r="L4721" s="5" t="n">
        <f aca="false">AND(G4721,H4721,I4721,K4721)</f>
        <v>0</v>
      </c>
      <c r="M4721" s="0" t="n">
        <f aca="false">IF(L4721,1,0)</f>
        <v>0</v>
      </c>
      <c r="N4721" s="0" t="n">
        <f aca="false">E4721*J4721*M4721</f>
        <v>0</v>
      </c>
    </row>
    <row r="4722" customFormat="false" ht="14.25" hidden="false" customHeight="false" outlineLevel="0" collapsed="false">
      <c r="A4722" s="0" t="n">
        <v>4721</v>
      </c>
      <c r="B4722" s="3" t="n">
        <v>45153</v>
      </c>
      <c r="C4722" s="4" t="s">
        <v>22</v>
      </c>
      <c r="D4722" s="0" t="n">
        <v>5</v>
      </c>
      <c r="E4722" s="0" t="n">
        <v>300</v>
      </c>
      <c r="F4722" s="0" t="s">
        <v>11</v>
      </c>
      <c r="G4722" s="5" t="n">
        <f aca="false">OR(C4722="M15",C4722="M10")</f>
        <v>0</v>
      </c>
      <c r="H4722" s="5" t="n">
        <f aca="false">AND(D4722&lt;=7,D4722&gt;=4)</f>
        <v>1</v>
      </c>
      <c r="I4722" s="5" t="n">
        <f aca="false">AND(B4722&gt;=$P$1,B4722&lt;=$Q$1)</f>
        <v>0</v>
      </c>
      <c r="J4722" s="0" t="n">
        <f aca="false">VLOOKUP(D4722,Товар!$A$1:$F$61,5)</f>
        <v>800</v>
      </c>
      <c r="K4722" s="5" t="n">
        <f aca="false">IF(F4722="Поступление",TRUE())</f>
        <v>1</v>
      </c>
      <c r="L4722" s="5" t="n">
        <f aca="false">AND(G4722,H4722,I4722,K4722)</f>
        <v>0</v>
      </c>
      <c r="M4722" s="0" t="n">
        <f aca="false">IF(L4722,1,0)</f>
        <v>0</v>
      </c>
      <c r="N4722" s="0" t="n">
        <f aca="false">E4722*J4722*M4722</f>
        <v>0</v>
      </c>
    </row>
    <row r="4723" customFormat="false" ht="14.25" hidden="false" customHeight="false" outlineLevel="0" collapsed="false">
      <c r="A4723" s="0" t="n">
        <v>4722</v>
      </c>
      <c r="B4723" s="3" t="n">
        <v>45153</v>
      </c>
      <c r="C4723" s="4" t="s">
        <v>22</v>
      </c>
      <c r="D4723" s="0" t="n">
        <v>6</v>
      </c>
      <c r="E4723" s="0" t="n">
        <v>300</v>
      </c>
      <c r="F4723" s="0" t="s">
        <v>11</v>
      </c>
      <c r="G4723" s="5" t="n">
        <f aca="false">OR(C4723="M15",C4723="M10")</f>
        <v>0</v>
      </c>
      <c r="H4723" s="5" t="n">
        <f aca="false">AND(D4723&lt;=7,D4723&gt;=4)</f>
        <v>1</v>
      </c>
      <c r="I4723" s="5" t="n">
        <f aca="false">AND(B4723&gt;=$P$1,B4723&lt;=$Q$1)</f>
        <v>0</v>
      </c>
      <c r="J4723" s="0" t="n">
        <f aca="false">VLOOKUP(D4723,Товар!$A$1:$F$61,5)</f>
        <v>500</v>
      </c>
      <c r="K4723" s="5" t="n">
        <f aca="false">IF(F4723="Поступление",TRUE())</f>
        <v>1</v>
      </c>
      <c r="L4723" s="5" t="n">
        <f aca="false">AND(G4723,H4723,I4723,K4723)</f>
        <v>0</v>
      </c>
      <c r="M4723" s="0" t="n">
        <f aca="false">IF(L4723,1,0)</f>
        <v>0</v>
      </c>
      <c r="N4723" s="0" t="n">
        <f aca="false">E4723*J4723*M4723</f>
        <v>0</v>
      </c>
    </row>
    <row r="4724" customFormat="false" ht="14.25" hidden="false" customHeight="false" outlineLevel="0" collapsed="false">
      <c r="A4724" s="0" t="n">
        <v>4723</v>
      </c>
      <c r="B4724" s="3" t="n">
        <v>45153</v>
      </c>
      <c r="C4724" s="4" t="s">
        <v>22</v>
      </c>
      <c r="D4724" s="0" t="n">
        <v>7</v>
      </c>
      <c r="E4724" s="0" t="n">
        <v>300</v>
      </c>
      <c r="F4724" s="0" t="s">
        <v>11</v>
      </c>
      <c r="G4724" s="5" t="n">
        <f aca="false">OR(C4724="M15",C4724="M10")</f>
        <v>0</v>
      </c>
      <c r="H4724" s="5" t="n">
        <f aca="false">AND(D4724&lt;=7,D4724&gt;=4)</f>
        <v>1</v>
      </c>
      <c r="I4724" s="5" t="n">
        <f aca="false">AND(B4724&gt;=$P$1,B4724&lt;=$Q$1)</f>
        <v>0</v>
      </c>
      <c r="J4724" s="0" t="n">
        <f aca="false">VLOOKUP(D4724,Товар!$A$1:$F$61,5)</f>
        <v>1000</v>
      </c>
      <c r="K4724" s="5" t="n">
        <f aca="false">IF(F4724="Поступление",TRUE())</f>
        <v>1</v>
      </c>
      <c r="L4724" s="5" t="n">
        <f aca="false">AND(G4724,H4724,I4724,K4724)</f>
        <v>0</v>
      </c>
      <c r="M4724" s="0" t="n">
        <f aca="false">IF(L4724,1,0)</f>
        <v>0</v>
      </c>
      <c r="N4724" s="0" t="n">
        <f aca="false">E4724*J4724*M4724</f>
        <v>0</v>
      </c>
    </row>
    <row r="4725" customFormat="false" ht="14.25" hidden="false" customHeight="false" outlineLevel="0" collapsed="false">
      <c r="A4725" s="0" t="n">
        <v>4724</v>
      </c>
      <c r="B4725" s="3" t="n">
        <v>45153</v>
      </c>
      <c r="C4725" s="4" t="s">
        <v>22</v>
      </c>
      <c r="D4725" s="0" t="n">
        <v>8</v>
      </c>
      <c r="E4725" s="0" t="n">
        <v>300</v>
      </c>
      <c r="F4725" s="0" t="s">
        <v>11</v>
      </c>
      <c r="G4725" s="5" t="n">
        <f aca="false">OR(C4725="M15",C4725="M10")</f>
        <v>0</v>
      </c>
      <c r="H4725" s="5" t="n">
        <f aca="false">AND(D4725&lt;=7,D4725&gt;=4)</f>
        <v>0</v>
      </c>
      <c r="I4725" s="5" t="n">
        <f aca="false">AND(B4725&gt;=$P$1,B4725&lt;=$Q$1)</f>
        <v>0</v>
      </c>
      <c r="J4725" s="0" t="n">
        <f aca="false">VLOOKUP(D4725,Товар!$A$1:$F$61,5)</f>
        <v>250</v>
      </c>
      <c r="K4725" s="5" t="n">
        <f aca="false">IF(F4725="Поступление",TRUE())</f>
        <v>1</v>
      </c>
      <c r="L4725" s="5" t="n">
        <f aca="false">AND(G4725,H4725,I4725,K4725)</f>
        <v>0</v>
      </c>
      <c r="M4725" s="0" t="n">
        <f aca="false">IF(L4725,1,0)</f>
        <v>0</v>
      </c>
      <c r="N4725" s="0" t="n">
        <f aca="false">E4725*J4725*M4725</f>
        <v>0</v>
      </c>
    </row>
    <row r="4726" customFormat="false" ht="14.25" hidden="false" customHeight="false" outlineLevel="0" collapsed="false">
      <c r="A4726" s="0" t="n">
        <v>4725</v>
      </c>
      <c r="B4726" s="3" t="n">
        <v>45153</v>
      </c>
      <c r="C4726" s="4" t="s">
        <v>22</v>
      </c>
      <c r="D4726" s="0" t="n">
        <v>9</v>
      </c>
      <c r="E4726" s="0" t="n">
        <v>300</v>
      </c>
      <c r="F4726" s="0" t="s">
        <v>11</v>
      </c>
      <c r="G4726" s="5" t="n">
        <f aca="false">OR(C4726="M15",C4726="M10")</f>
        <v>0</v>
      </c>
      <c r="H4726" s="5" t="n">
        <f aca="false">AND(D4726&lt;=7,D4726&gt;=4)</f>
        <v>0</v>
      </c>
      <c r="I4726" s="5" t="n">
        <f aca="false">AND(B4726&gt;=$P$1,B4726&lt;=$Q$1)</f>
        <v>0</v>
      </c>
      <c r="J4726" s="0" t="n">
        <f aca="false">VLOOKUP(D4726,Товар!$A$1:$F$61,5)</f>
        <v>500</v>
      </c>
      <c r="K4726" s="5" t="n">
        <f aca="false">IF(F4726="Поступление",TRUE())</f>
        <v>1</v>
      </c>
      <c r="L4726" s="5" t="n">
        <f aca="false">AND(G4726,H4726,I4726,K4726)</f>
        <v>0</v>
      </c>
      <c r="M4726" s="0" t="n">
        <f aca="false">IF(L4726,1,0)</f>
        <v>0</v>
      </c>
      <c r="N4726" s="0" t="n">
        <f aca="false">E4726*J4726*M4726</f>
        <v>0</v>
      </c>
    </row>
    <row r="4727" customFormat="false" ht="14.25" hidden="false" customHeight="false" outlineLevel="0" collapsed="false">
      <c r="A4727" s="0" t="n">
        <v>4726</v>
      </c>
      <c r="B4727" s="3" t="n">
        <v>45153</v>
      </c>
      <c r="C4727" s="4" t="s">
        <v>22</v>
      </c>
      <c r="D4727" s="0" t="n">
        <v>10</v>
      </c>
      <c r="E4727" s="0" t="n">
        <v>300</v>
      </c>
      <c r="F4727" s="0" t="s">
        <v>11</v>
      </c>
      <c r="G4727" s="5" t="n">
        <f aca="false">OR(C4727="M15",C4727="M10")</f>
        <v>0</v>
      </c>
      <c r="H4727" s="5" t="n">
        <f aca="false">AND(D4727&lt;=7,D4727&gt;=4)</f>
        <v>0</v>
      </c>
      <c r="I4727" s="5" t="n">
        <f aca="false">AND(B4727&gt;=$P$1,B4727&lt;=$Q$1)</f>
        <v>0</v>
      </c>
      <c r="J4727" s="0" t="n">
        <f aca="false">VLOOKUP(D4727,Товар!$A$1:$F$61,5)</f>
        <v>1000</v>
      </c>
      <c r="K4727" s="5" t="n">
        <f aca="false">IF(F4727="Поступление",TRUE())</f>
        <v>1</v>
      </c>
      <c r="L4727" s="5" t="n">
        <f aca="false">AND(G4727,H4727,I4727,K4727)</f>
        <v>0</v>
      </c>
      <c r="M4727" s="0" t="n">
        <f aca="false">IF(L4727,1,0)</f>
        <v>0</v>
      </c>
      <c r="N4727" s="0" t="n">
        <f aca="false">E4727*J4727*M4727</f>
        <v>0</v>
      </c>
    </row>
    <row r="4728" customFormat="false" ht="14.25" hidden="false" customHeight="false" outlineLevel="0" collapsed="false">
      <c r="A4728" s="0" t="n">
        <v>4727</v>
      </c>
      <c r="B4728" s="3" t="n">
        <v>45153</v>
      </c>
      <c r="C4728" s="4" t="s">
        <v>22</v>
      </c>
      <c r="D4728" s="0" t="n">
        <v>11</v>
      </c>
      <c r="E4728" s="0" t="n">
        <v>300</v>
      </c>
      <c r="F4728" s="0" t="s">
        <v>11</v>
      </c>
      <c r="G4728" s="5" t="n">
        <f aca="false">OR(C4728="M15",C4728="M10")</f>
        <v>0</v>
      </c>
      <c r="H4728" s="5" t="n">
        <f aca="false">AND(D4728&lt;=7,D4728&gt;=4)</f>
        <v>0</v>
      </c>
      <c r="I4728" s="5" t="n">
        <f aca="false">AND(B4728&gt;=$P$1,B4728&lt;=$Q$1)</f>
        <v>0</v>
      </c>
      <c r="J4728" s="0" t="n">
        <f aca="false">VLOOKUP(D4728,Товар!$A$1:$F$61,5)</f>
        <v>500</v>
      </c>
      <c r="K4728" s="5" t="n">
        <f aca="false">IF(F4728="Поступление",TRUE())</f>
        <v>1</v>
      </c>
      <c r="L4728" s="5" t="n">
        <f aca="false">AND(G4728,H4728,I4728,K4728)</f>
        <v>0</v>
      </c>
      <c r="M4728" s="0" t="n">
        <f aca="false">IF(L4728,1,0)</f>
        <v>0</v>
      </c>
      <c r="N4728" s="0" t="n">
        <f aca="false">E4728*J4728*M4728</f>
        <v>0</v>
      </c>
    </row>
    <row r="4729" customFormat="false" ht="14.25" hidden="false" customHeight="false" outlineLevel="0" collapsed="false">
      <c r="A4729" s="0" t="n">
        <v>4728</v>
      </c>
      <c r="B4729" s="3" t="n">
        <v>45153</v>
      </c>
      <c r="C4729" s="4" t="s">
        <v>22</v>
      </c>
      <c r="D4729" s="0" t="n">
        <v>12</v>
      </c>
      <c r="E4729" s="0" t="n">
        <v>300</v>
      </c>
      <c r="F4729" s="0" t="s">
        <v>11</v>
      </c>
      <c r="G4729" s="5" t="n">
        <f aca="false">OR(C4729="M15",C4729="M10")</f>
        <v>0</v>
      </c>
      <c r="H4729" s="5" t="n">
        <f aca="false">AND(D4729&lt;=7,D4729&gt;=4)</f>
        <v>0</v>
      </c>
      <c r="I4729" s="5" t="n">
        <f aca="false">AND(B4729&gt;=$P$1,B4729&lt;=$Q$1)</f>
        <v>0</v>
      </c>
      <c r="J4729" s="0" t="n">
        <f aca="false">VLOOKUP(D4729,Товар!$A$1:$F$61,5)</f>
        <v>250</v>
      </c>
      <c r="K4729" s="5" t="n">
        <f aca="false">IF(F4729="Поступление",TRUE())</f>
        <v>1</v>
      </c>
      <c r="L4729" s="5" t="n">
        <f aca="false">AND(G4729,H4729,I4729,K4729)</f>
        <v>0</v>
      </c>
      <c r="M4729" s="0" t="n">
        <f aca="false">IF(L4729,1,0)</f>
        <v>0</v>
      </c>
      <c r="N4729" s="0" t="n">
        <f aca="false">E4729*J4729*M4729</f>
        <v>0</v>
      </c>
    </row>
    <row r="4730" customFormat="false" ht="14.25" hidden="false" customHeight="false" outlineLevel="0" collapsed="false">
      <c r="A4730" s="0" t="n">
        <v>4729</v>
      </c>
      <c r="B4730" s="3" t="n">
        <v>45153</v>
      </c>
      <c r="C4730" s="4" t="s">
        <v>22</v>
      </c>
      <c r="D4730" s="0" t="n">
        <v>13</v>
      </c>
      <c r="E4730" s="0" t="n">
        <v>300</v>
      </c>
      <c r="F4730" s="0" t="s">
        <v>11</v>
      </c>
      <c r="G4730" s="5" t="n">
        <f aca="false">OR(C4730="M15",C4730="M10")</f>
        <v>0</v>
      </c>
      <c r="H4730" s="5" t="n">
        <f aca="false">AND(D4730&lt;=7,D4730&gt;=4)</f>
        <v>0</v>
      </c>
      <c r="I4730" s="5" t="n">
        <f aca="false">AND(B4730&gt;=$P$1,B4730&lt;=$Q$1)</f>
        <v>0</v>
      </c>
      <c r="J4730" s="0" t="n">
        <f aca="false">VLOOKUP(D4730,Товар!$A$1:$F$61,5)</f>
        <v>500</v>
      </c>
      <c r="K4730" s="5" t="n">
        <f aca="false">IF(F4730="Поступление",TRUE())</f>
        <v>1</v>
      </c>
      <c r="L4730" s="5" t="n">
        <f aca="false">AND(G4730,H4730,I4730,K4730)</f>
        <v>0</v>
      </c>
      <c r="M4730" s="0" t="n">
        <f aca="false">IF(L4730,1,0)</f>
        <v>0</v>
      </c>
      <c r="N4730" s="0" t="n">
        <f aca="false">E4730*J4730*M4730</f>
        <v>0</v>
      </c>
    </row>
    <row r="4731" customFormat="false" ht="14.25" hidden="false" customHeight="false" outlineLevel="0" collapsed="false">
      <c r="A4731" s="0" t="n">
        <v>4730</v>
      </c>
      <c r="B4731" s="3" t="n">
        <v>45153</v>
      </c>
      <c r="C4731" s="4" t="s">
        <v>22</v>
      </c>
      <c r="D4731" s="0" t="n">
        <v>14</v>
      </c>
      <c r="E4731" s="0" t="n">
        <v>300</v>
      </c>
      <c r="F4731" s="0" t="s">
        <v>11</v>
      </c>
      <c r="G4731" s="5" t="n">
        <f aca="false">OR(C4731="M15",C4731="M10")</f>
        <v>0</v>
      </c>
      <c r="H4731" s="5" t="n">
        <f aca="false">AND(D4731&lt;=7,D4731&gt;=4)</f>
        <v>0</v>
      </c>
      <c r="I4731" s="5" t="n">
        <f aca="false">AND(B4731&gt;=$P$1,B4731&lt;=$Q$1)</f>
        <v>0</v>
      </c>
      <c r="J4731" s="0" t="n">
        <f aca="false">VLOOKUP(D4731,Товар!$A$1:$F$61,5)</f>
        <v>300</v>
      </c>
      <c r="K4731" s="5" t="n">
        <f aca="false">IF(F4731="Поступление",TRUE())</f>
        <v>1</v>
      </c>
      <c r="L4731" s="5" t="n">
        <f aca="false">AND(G4731,H4731,I4731,K4731)</f>
        <v>0</v>
      </c>
      <c r="M4731" s="0" t="n">
        <f aca="false">IF(L4731,1,0)</f>
        <v>0</v>
      </c>
      <c r="N4731" s="0" t="n">
        <f aca="false">E4731*J4731*M4731</f>
        <v>0</v>
      </c>
    </row>
    <row r="4732" customFormat="false" ht="14.25" hidden="false" customHeight="false" outlineLevel="0" collapsed="false">
      <c r="A4732" s="0" t="n">
        <v>4731</v>
      </c>
      <c r="B4732" s="3" t="n">
        <v>45153</v>
      </c>
      <c r="C4732" s="4" t="s">
        <v>22</v>
      </c>
      <c r="D4732" s="0" t="n">
        <v>15</v>
      </c>
      <c r="E4732" s="0" t="n">
        <v>300</v>
      </c>
      <c r="F4732" s="0" t="s">
        <v>11</v>
      </c>
      <c r="G4732" s="5" t="n">
        <f aca="false">OR(C4732="M15",C4732="M10")</f>
        <v>0</v>
      </c>
      <c r="H4732" s="5" t="n">
        <f aca="false">AND(D4732&lt;=7,D4732&gt;=4)</f>
        <v>0</v>
      </c>
      <c r="I4732" s="5" t="n">
        <f aca="false">AND(B4732&gt;=$P$1,B4732&lt;=$Q$1)</f>
        <v>0</v>
      </c>
      <c r="J4732" s="0" t="n">
        <f aca="false">VLOOKUP(D4732,Товар!$A$1:$F$61,5)</f>
        <v>250</v>
      </c>
      <c r="K4732" s="5" t="n">
        <f aca="false">IF(F4732="Поступление",TRUE())</f>
        <v>1</v>
      </c>
      <c r="L4732" s="5" t="n">
        <f aca="false">AND(G4732,H4732,I4732,K4732)</f>
        <v>0</v>
      </c>
      <c r="M4732" s="0" t="n">
        <f aca="false">IF(L4732,1,0)</f>
        <v>0</v>
      </c>
      <c r="N4732" s="0" t="n">
        <f aca="false">E4732*J4732*M4732</f>
        <v>0</v>
      </c>
    </row>
    <row r="4733" customFormat="false" ht="14.25" hidden="false" customHeight="false" outlineLevel="0" collapsed="false">
      <c r="A4733" s="0" t="n">
        <v>4732</v>
      </c>
      <c r="B4733" s="3" t="n">
        <v>45153</v>
      </c>
      <c r="C4733" s="4" t="s">
        <v>22</v>
      </c>
      <c r="D4733" s="0" t="n">
        <v>16</v>
      </c>
      <c r="E4733" s="0" t="n">
        <v>300</v>
      </c>
      <c r="F4733" s="0" t="s">
        <v>11</v>
      </c>
      <c r="G4733" s="5" t="n">
        <f aca="false">OR(C4733="M15",C4733="M10")</f>
        <v>0</v>
      </c>
      <c r="H4733" s="5" t="n">
        <f aca="false">AND(D4733&lt;=7,D4733&gt;=4)</f>
        <v>0</v>
      </c>
      <c r="I4733" s="5" t="n">
        <f aca="false">AND(B4733&gt;=$P$1,B4733&lt;=$Q$1)</f>
        <v>0</v>
      </c>
      <c r="J4733" s="0" t="n">
        <f aca="false">VLOOKUP(D4733,Товар!$A$1:$F$61,5)</f>
        <v>1</v>
      </c>
      <c r="K4733" s="5" t="n">
        <f aca="false">IF(F4733="Поступление",TRUE())</f>
        <v>1</v>
      </c>
      <c r="L4733" s="5" t="n">
        <f aca="false">AND(G4733,H4733,I4733,K4733)</f>
        <v>0</v>
      </c>
      <c r="M4733" s="0" t="n">
        <f aca="false">IF(L4733,1,0)</f>
        <v>0</v>
      </c>
      <c r="N4733" s="0" t="n">
        <f aca="false">E4733*J4733*M4733</f>
        <v>0</v>
      </c>
    </row>
    <row r="4734" customFormat="false" ht="14.25" hidden="false" customHeight="false" outlineLevel="0" collapsed="false">
      <c r="A4734" s="0" t="n">
        <v>4733</v>
      </c>
      <c r="B4734" s="3" t="n">
        <v>45153</v>
      </c>
      <c r="C4734" s="4" t="s">
        <v>22</v>
      </c>
      <c r="D4734" s="0" t="n">
        <v>17</v>
      </c>
      <c r="E4734" s="0" t="n">
        <v>300</v>
      </c>
      <c r="F4734" s="0" t="s">
        <v>11</v>
      </c>
      <c r="G4734" s="5" t="n">
        <f aca="false">OR(C4734="M15",C4734="M10")</f>
        <v>0</v>
      </c>
      <c r="H4734" s="5" t="n">
        <f aca="false">AND(D4734&lt;=7,D4734&gt;=4)</f>
        <v>0</v>
      </c>
      <c r="I4734" s="5" t="n">
        <f aca="false">AND(B4734&gt;=$P$1,B4734&lt;=$Q$1)</f>
        <v>0</v>
      </c>
      <c r="J4734" s="0" t="n">
        <f aca="false">VLOOKUP(D4734,Товар!$A$1:$F$61,5)</f>
        <v>150</v>
      </c>
      <c r="K4734" s="5" t="n">
        <f aca="false">IF(F4734="Поступление",TRUE())</f>
        <v>1</v>
      </c>
      <c r="L4734" s="5" t="n">
        <f aca="false">AND(G4734,H4734,I4734,K4734)</f>
        <v>0</v>
      </c>
      <c r="M4734" s="0" t="n">
        <f aca="false">IF(L4734,1,0)</f>
        <v>0</v>
      </c>
      <c r="N4734" s="0" t="n">
        <f aca="false">E4734*J4734*M4734</f>
        <v>0</v>
      </c>
    </row>
    <row r="4735" customFormat="false" ht="14.25" hidden="false" customHeight="false" outlineLevel="0" collapsed="false">
      <c r="A4735" s="0" t="n">
        <v>4734</v>
      </c>
      <c r="B4735" s="3" t="n">
        <v>45153</v>
      </c>
      <c r="C4735" s="4" t="s">
        <v>22</v>
      </c>
      <c r="D4735" s="0" t="n">
        <v>18</v>
      </c>
      <c r="E4735" s="0" t="n">
        <v>300</v>
      </c>
      <c r="F4735" s="0" t="s">
        <v>11</v>
      </c>
      <c r="G4735" s="5" t="n">
        <f aca="false">OR(C4735="M15",C4735="M10")</f>
        <v>0</v>
      </c>
      <c r="H4735" s="5" t="n">
        <f aca="false">AND(D4735&lt;=7,D4735&gt;=4)</f>
        <v>0</v>
      </c>
      <c r="I4735" s="5" t="n">
        <f aca="false">AND(B4735&gt;=$P$1,B4735&lt;=$Q$1)</f>
        <v>0</v>
      </c>
      <c r="J4735" s="0" t="n">
        <f aca="false">VLOOKUP(D4735,Товар!$A$1:$F$61,5)</f>
        <v>150</v>
      </c>
      <c r="K4735" s="5" t="n">
        <f aca="false">IF(F4735="Поступление",TRUE())</f>
        <v>1</v>
      </c>
      <c r="L4735" s="5" t="n">
        <f aca="false">AND(G4735,H4735,I4735,K4735)</f>
        <v>0</v>
      </c>
      <c r="M4735" s="0" t="n">
        <f aca="false">IF(L4735,1,0)</f>
        <v>0</v>
      </c>
      <c r="N4735" s="0" t="n">
        <f aca="false">E4735*J4735*M4735</f>
        <v>0</v>
      </c>
    </row>
    <row r="4736" customFormat="false" ht="14.25" hidden="false" customHeight="false" outlineLevel="0" collapsed="false">
      <c r="A4736" s="0" t="n">
        <v>4735</v>
      </c>
      <c r="B4736" s="3" t="n">
        <v>45153</v>
      </c>
      <c r="C4736" s="4" t="s">
        <v>22</v>
      </c>
      <c r="D4736" s="0" t="n">
        <v>19</v>
      </c>
      <c r="E4736" s="0" t="n">
        <v>300</v>
      </c>
      <c r="F4736" s="0" t="s">
        <v>11</v>
      </c>
      <c r="G4736" s="5" t="n">
        <f aca="false">OR(C4736="M15",C4736="M10")</f>
        <v>0</v>
      </c>
      <c r="H4736" s="5" t="n">
        <f aca="false">AND(D4736&lt;=7,D4736&gt;=4)</f>
        <v>0</v>
      </c>
      <c r="I4736" s="5" t="n">
        <f aca="false">AND(B4736&gt;=$P$1,B4736&lt;=$Q$1)</f>
        <v>0</v>
      </c>
      <c r="J4736" s="0" t="n">
        <f aca="false">VLOOKUP(D4736,Товар!$A$1:$F$61,5)</f>
        <v>700</v>
      </c>
      <c r="K4736" s="5" t="n">
        <f aca="false">IF(F4736="Поступление",TRUE())</f>
        <v>1</v>
      </c>
      <c r="L4736" s="5" t="n">
        <f aca="false">AND(G4736,H4736,I4736,K4736)</f>
        <v>0</v>
      </c>
      <c r="M4736" s="0" t="n">
        <f aca="false">IF(L4736,1,0)</f>
        <v>0</v>
      </c>
      <c r="N4736" s="0" t="n">
        <f aca="false">E4736*J4736*M4736</f>
        <v>0</v>
      </c>
    </row>
    <row r="4737" customFormat="false" ht="14.25" hidden="false" customHeight="false" outlineLevel="0" collapsed="false">
      <c r="A4737" s="0" t="n">
        <v>4736</v>
      </c>
      <c r="B4737" s="3" t="n">
        <v>45153</v>
      </c>
      <c r="C4737" s="4" t="s">
        <v>22</v>
      </c>
      <c r="D4737" s="0" t="n">
        <v>20</v>
      </c>
      <c r="E4737" s="0" t="n">
        <v>300</v>
      </c>
      <c r="F4737" s="0" t="s">
        <v>11</v>
      </c>
      <c r="G4737" s="5" t="n">
        <f aca="false">OR(C4737="M15",C4737="M10")</f>
        <v>0</v>
      </c>
      <c r="H4737" s="5" t="n">
        <f aca="false">AND(D4737&lt;=7,D4737&gt;=4)</f>
        <v>0</v>
      </c>
      <c r="I4737" s="5" t="n">
        <f aca="false">AND(B4737&gt;=$P$1,B4737&lt;=$Q$1)</f>
        <v>0</v>
      </c>
      <c r="J4737" s="0" t="n">
        <f aca="false">VLOOKUP(D4737,Товар!$A$1:$F$61,5)</f>
        <v>500</v>
      </c>
      <c r="K4737" s="5" t="n">
        <f aca="false">IF(F4737="Поступление",TRUE())</f>
        <v>1</v>
      </c>
      <c r="L4737" s="5" t="n">
        <f aca="false">AND(G4737,H4737,I4737,K4737)</f>
        <v>0</v>
      </c>
      <c r="M4737" s="0" t="n">
        <f aca="false">IF(L4737,1,0)</f>
        <v>0</v>
      </c>
      <c r="N4737" s="0" t="n">
        <f aca="false">E4737*J4737*M4737</f>
        <v>0</v>
      </c>
    </row>
    <row r="4738" customFormat="false" ht="14.25" hidden="false" customHeight="false" outlineLevel="0" collapsed="false">
      <c r="A4738" s="0" t="n">
        <v>4737</v>
      </c>
      <c r="B4738" s="3" t="n">
        <v>45153</v>
      </c>
      <c r="C4738" s="4" t="s">
        <v>22</v>
      </c>
      <c r="D4738" s="0" t="n">
        <v>21</v>
      </c>
      <c r="E4738" s="0" t="n">
        <v>300</v>
      </c>
      <c r="F4738" s="0" t="s">
        <v>11</v>
      </c>
      <c r="G4738" s="5" t="n">
        <f aca="false">OR(C4738="M15",C4738="M10")</f>
        <v>0</v>
      </c>
      <c r="H4738" s="5" t="n">
        <f aca="false">AND(D4738&lt;=7,D4738&gt;=4)</f>
        <v>0</v>
      </c>
      <c r="I4738" s="5" t="n">
        <f aca="false">AND(B4738&gt;=$P$1,B4738&lt;=$Q$1)</f>
        <v>0</v>
      </c>
      <c r="J4738" s="0" t="n">
        <f aca="false">VLOOKUP(D4738,Товар!$A$1:$F$61,5)</f>
        <v>500</v>
      </c>
      <c r="K4738" s="5" t="n">
        <f aca="false">IF(F4738="Поступление",TRUE())</f>
        <v>1</v>
      </c>
      <c r="L4738" s="5" t="n">
        <f aca="false">AND(G4738,H4738,I4738,K4738)</f>
        <v>0</v>
      </c>
      <c r="M4738" s="0" t="n">
        <f aca="false">IF(L4738,1,0)</f>
        <v>0</v>
      </c>
      <c r="N4738" s="0" t="n">
        <f aca="false">E4738*J4738*M4738</f>
        <v>0</v>
      </c>
    </row>
    <row r="4739" customFormat="false" ht="14.25" hidden="false" customHeight="false" outlineLevel="0" collapsed="false">
      <c r="A4739" s="0" t="n">
        <v>4738</v>
      </c>
      <c r="B4739" s="3" t="n">
        <v>45153</v>
      </c>
      <c r="C4739" s="4" t="s">
        <v>22</v>
      </c>
      <c r="D4739" s="0" t="n">
        <v>22</v>
      </c>
      <c r="E4739" s="0" t="n">
        <v>300</v>
      </c>
      <c r="F4739" s="0" t="s">
        <v>11</v>
      </c>
      <c r="G4739" s="5" t="n">
        <f aca="false">OR(C4739="M15",C4739="M10")</f>
        <v>0</v>
      </c>
      <c r="H4739" s="5" t="n">
        <f aca="false">AND(D4739&lt;=7,D4739&gt;=4)</f>
        <v>0</v>
      </c>
      <c r="I4739" s="5" t="n">
        <f aca="false">AND(B4739&gt;=$P$1,B4739&lt;=$Q$1)</f>
        <v>0</v>
      </c>
      <c r="J4739" s="0" t="n">
        <f aca="false">VLOOKUP(D4739,Товар!$A$1:$F$61,5)</f>
        <v>600</v>
      </c>
      <c r="K4739" s="5" t="n">
        <f aca="false">IF(F4739="Поступление",TRUE())</f>
        <v>1</v>
      </c>
      <c r="L4739" s="5" t="n">
        <f aca="false">AND(G4739,H4739,I4739,K4739)</f>
        <v>0</v>
      </c>
      <c r="M4739" s="0" t="n">
        <f aca="false">IF(L4739,1,0)</f>
        <v>0</v>
      </c>
      <c r="N4739" s="0" t="n">
        <f aca="false">E4739*J4739*M4739</f>
        <v>0</v>
      </c>
    </row>
    <row r="4740" customFormat="false" ht="14.25" hidden="false" customHeight="false" outlineLevel="0" collapsed="false">
      <c r="A4740" s="0" t="n">
        <v>4739</v>
      </c>
      <c r="B4740" s="3" t="n">
        <v>45153</v>
      </c>
      <c r="C4740" s="4" t="s">
        <v>22</v>
      </c>
      <c r="D4740" s="0" t="n">
        <v>23</v>
      </c>
      <c r="E4740" s="0" t="n">
        <v>300</v>
      </c>
      <c r="F4740" s="0" t="s">
        <v>11</v>
      </c>
      <c r="G4740" s="5" t="n">
        <f aca="false">OR(C4740="M15",C4740="M10")</f>
        <v>0</v>
      </c>
      <c r="H4740" s="5" t="n">
        <f aca="false">AND(D4740&lt;=7,D4740&gt;=4)</f>
        <v>0</v>
      </c>
      <c r="I4740" s="5" t="n">
        <f aca="false">AND(B4740&gt;=$P$1,B4740&lt;=$Q$1)</f>
        <v>0</v>
      </c>
      <c r="J4740" s="0" t="n">
        <f aca="false">VLOOKUP(D4740,Товар!$A$1:$F$61,5)</f>
        <v>1000</v>
      </c>
      <c r="K4740" s="5" t="n">
        <f aca="false">IF(F4740="Поступление",TRUE())</f>
        <v>1</v>
      </c>
      <c r="L4740" s="5" t="n">
        <f aca="false">AND(G4740,H4740,I4740,K4740)</f>
        <v>0</v>
      </c>
      <c r="M4740" s="0" t="n">
        <f aca="false">IF(L4740,1,0)</f>
        <v>0</v>
      </c>
      <c r="N4740" s="0" t="n">
        <f aca="false">E4740*J4740*M4740</f>
        <v>0</v>
      </c>
    </row>
    <row r="4741" customFormat="false" ht="14.25" hidden="false" customHeight="false" outlineLevel="0" collapsed="false">
      <c r="A4741" s="0" t="n">
        <v>4740</v>
      </c>
      <c r="B4741" s="3" t="n">
        <v>45153</v>
      </c>
      <c r="C4741" s="4" t="s">
        <v>22</v>
      </c>
      <c r="D4741" s="0" t="n">
        <v>24</v>
      </c>
      <c r="E4741" s="0" t="n">
        <v>300</v>
      </c>
      <c r="F4741" s="0" t="s">
        <v>11</v>
      </c>
      <c r="G4741" s="5" t="n">
        <f aca="false">OR(C4741="M15",C4741="M10")</f>
        <v>0</v>
      </c>
      <c r="H4741" s="5" t="n">
        <f aca="false">AND(D4741&lt;=7,D4741&gt;=4)</f>
        <v>0</v>
      </c>
      <c r="I4741" s="5" t="n">
        <f aca="false">AND(B4741&gt;=$P$1,B4741&lt;=$Q$1)</f>
        <v>0</v>
      </c>
      <c r="J4741" s="0" t="n">
        <f aca="false">VLOOKUP(D4741,Товар!$A$1:$F$61,5)</f>
        <v>200</v>
      </c>
      <c r="K4741" s="5" t="n">
        <f aca="false">IF(F4741="Поступление",TRUE())</f>
        <v>1</v>
      </c>
      <c r="L4741" s="5" t="n">
        <f aca="false">AND(G4741,H4741,I4741,K4741)</f>
        <v>0</v>
      </c>
      <c r="M4741" s="0" t="n">
        <f aca="false">IF(L4741,1,0)</f>
        <v>0</v>
      </c>
      <c r="N4741" s="0" t="n">
        <f aca="false">E4741*J4741*M4741</f>
        <v>0</v>
      </c>
    </row>
    <row r="4742" customFormat="false" ht="14.25" hidden="false" customHeight="false" outlineLevel="0" collapsed="false">
      <c r="A4742" s="0" t="n">
        <v>4741</v>
      </c>
      <c r="B4742" s="3" t="n">
        <v>45153</v>
      </c>
      <c r="C4742" s="4" t="s">
        <v>22</v>
      </c>
      <c r="D4742" s="0" t="n">
        <v>25</v>
      </c>
      <c r="E4742" s="0" t="n">
        <v>300</v>
      </c>
      <c r="F4742" s="0" t="s">
        <v>11</v>
      </c>
      <c r="G4742" s="5" t="n">
        <f aca="false">OR(C4742="M15",C4742="M10")</f>
        <v>0</v>
      </c>
      <c r="H4742" s="5" t="n">
        <f aca="false">AND(D4742&lt;=7,D4742&gt;=4)</f>
        <v>0</v>
      </c>
      <c r="I4742" s="5" t="n">
        <f aca="false">AND(B4742&gt;=$P$1,B4742&lt;=$Q$1)</f>
        <v>0</v>
      </c>
      <c r="J4742" s="0" t="n">
        <f aca="false">VLOOKUP(D4742,Товар!$A$1:$F$61,5)</f>
        <v>250</v>
      </c>
      <c r="K4742" s="5" t="n">
        <f aca="false">IF(F4742="Поступление",TRUE())</f>
        <v>1</v>
      </c>
      <c r="L4742" s="5" t="n">
        <f aca="false">AND(G4742,H4742,I4742,K4742)</f>
        <v>0</v>
      </c>
      <c r="M4742" s="0" t="n">
        <f aca="false">IF(L4742,1,0)</f>
        <v>0</v>
      </c>
      <c r="N4742" s="0" t="n">
        <f aca="false">E4742*J4742*M4742</f>
        <v>0</v>
      </c>
    </row>
    <row r="4743" customFormat="false" ht="14.25" hidden="false" customHeight="false" outlineLevel="0" collapsed="false">
      <c r="A4743" s="0" t="n">
        <v>4742</v>
      </c>
      <c r="B4743" s="3" t="n">
        <v>45153</v>
      </c>
      <c r="C4743" s="4" t="s">
        <v>22</v>
      </c>
      <c r="D4743" s="0" t="n">
        <v>26</v>
      </c>
      <c r="E4743" s="0" t="n">
        <v>300</v>
      </c>
      <c r="F4743" s="0" t="s">
        <v>11</v>
      </c>
      <c r="G4743" s="5" t="n">
        <f aca="false">OR(C4743="M15",C4743="M10")</f>
        <v>0</v>
      </c>
      <c r="H4743" s="5" t="n">
        <f aca="false">AND(D4743&lt;=7,D4743&gt;=4)</f>
        <v>0</v>
      </c>
      <c r="I4743" s="5" t="n">
        <f aca="false">AND(B4743&gt;=$P$1,B4743&lt;=$Q$1)</f>
        <v>0</v>
      </c>
      <c r="J4743" s="0" t="n">
        <f aca="false">VLOOKUP(D4743,Товар!$A$1:$F$61,5)</f>
        <v>300</v>
      </c>
      <c r="K4743" s="5" t="n">
        <f aca="false">IF(F4743="Поступление",TRUE())</f>
        <v>1</v>
      </c>
      <c r="L4743" s="5" t="n">
        <f aca="false">AND(G4743,H4743,I4743,K4743)</f>
        <v>0</v>
      </c>
      <c r="M4743" s="0" t="n">
        <f aca="false">IF(L4743,1,0)</f>
        <v>0</v>
      </c>
      <c r="N4743" s="0" t="n">
        <f aca="false">E4743*J4743*M4743</f>
        <v>0</v>
      </c>
    </row>
    <row r="4744" customFormat="false" ht="14.25" hidden="false" customHeight="false" outlineLevel="0" collapsed="false">
      <c r="A4744" s="0" t="n">
        <v>4743</v>
      </c>
      <c r="B4744" s="3" t="n">
        <v>45153</v>
      </c>
      <c r="C4744" s="4" t="s">
        <v>22</v>
      </c>
      <c r="D4744" s="0" t="n">
        <v>27</v>
      </c>
      <c r="E4744" s="0" t="n">
        <v>300</v>
      </c>
      <c r="F4744" s="0" t="s">
        <v>11</v>
      </c>
      <c r="G4744" s="5" t="n">
        <f aca="false">OR(C4744="M15",C4744="M10")</f>
        <v>0</v>
      </c>
      <c r="H4744" s="5" t="n">
        <f aca="false">AND(D4744&lt;=7,D4744&gt;=4)</f>
        <v>0</v>
      </c>
      <c r="I4744" s="5" t="n">
        <f aca="false">AND(B4744&gt;=$P$1,B4744&lt;=$Q$1)</f>
        <v>0</v>
      </c>
      <c r="J4744" s="0" t="n">
        <f aca="false">VLOOKUP(D4744,Товар!$A$1:$F$61,5)</f>
        <v>100</v>
      </c>
      <c r="K4744" s="5" t="n">
        <f aca="false">IF(F4744="Поступление",TRUE())</f>
        <v>1</v>
      </c>
      <c r="L4744" s="5" t="n">
        <f aca="false">AND(G4744,H4744,I4744,K4744)</f>
        <v>0</v>
      </c>
      <c r="M4744" s="0" t="n">
        <f aca="false">IF(L4744,1,0)</f>
        <v>0</v>
      </c>
      <c r="N4744" s="0" t="n">
        <f aca="false">E4744*J4744*M4744</f>
        <v>0</v>
      </c>
    </row>
    <row r="4745" customFormat="false" ht="14.25" hidden="false" customHeight="false" outlineLevel="0" collapsed="false">
      <c r="A4745" s="0" t="n">
        <v>4744</v>
      </c>
      <c r="B4745" s="3" t="n">
        <v>45153</v>
      </c>
      <c r="C4745" s="4" t="s">
        <v>22</v>
      </c>
      <c r="D4745" s="0" t="n">
        <v>28</v>
      </c>
      <c r="E4745" s="0" t="n">
        <v>300</v>
      </c>
      <c r="F4745" s="0" t="s">
        <v>11</v>
      </c>
      <c r="G4745" s="5" t="n">
        <f aca="false">OR(C4745="M15",C4745="M10")</f>
        <v>0</v>
      </c>
      <c r="H4745" s="5" t="n">
        <f aca="false">AND(D4745&lt;=7,D4745&gt;=4)</f>
        <v>0</v>
      </c>
      <c r="I4745" s="5" t="n">
        <f aca="false">AND(B4745&gt;=$P$1,B4745&lt;=$Q$1)</f>
        <v>0</v>
      </c>
      <c r="J4745" s="0" t="n">
        <f aca="false">VLOOKUP(D4745,Товар!$A$1:$F$61,5)</f>
        <v>250</v>
      </c>
      <c r="K4745" s="5" t="n">
        <f aca="false">IF(F4745="Поступление",TRUE())</f>
        <v>1</v>
      </c>
      <c r="L4745" s="5" t="n">
        <f aca="false">AND(G4745,H4745,I4745,K4745)</f>
        <v>0</v>
      </c>
      <c r="M4745" s="0" t="n">
        <f aca="false">IF(L4745,1,0)</f>
        <v>0</v>
      </c>
      <c r="N4745" s="0" t="n">
        <f aca="false">E4745*J4745*M4745</f>
        <v>0</v>
      </c>
    </row>
    <row r="4746" customFormat="false" ht="14.25" hidden="false" customHeight="false" outlineLevel="0" collapsed="false">
      <c r="A4746" s="0" t="n">
        <v>4745</v>
      </c>
      <c r="B4746" s="3" t="n">
        <v>45153</v>
      </c>
      <c r="C4746" s="4" t="s">
        <v>22</v>
      </c>
      <c r="D4746" s="0" t="n">
        <v>29</v>
      </c>
      <c r="E4746" s="0" t="n">
        <v>300</v>
      </c>
      <c r="F4746" s="0" t="s">
        <v>11</v>
      </c>
      <c r="G4746" s="5" t="n">
        <f aca="false">OR(C4746="M15",C4746="M10")</f>
        <v>0</v>
      </c>
      <c r="H4746" s="5" t="n">
        <f aca="false">AND(D4746&lt;=7,D4746&gt;=4)</f>
        <v>0</v>
      </c>
      <c r="I4746" s="5" t="n">
        <f aca="false">AND(B4746&gt;=$P$1,B4746&lt;=$Q$1)</f>
        <v>0</v>
      </c>
      <c r="J4746" s="0" t="n">
        <f aca="false">VLOOKUP(D4746,Товар!$A$1:$F$61,5)</f>
        <v>250</v>
      </c>
      <c r="K4746" s="5" t="n">
        <f aca="false">IF(F4746="Поступление",TRUE())</f>
        <v>1</v>
      </c>
      <c r="L4746" s="5" t="n">
        <f aca="false">AND(G4746,H4746,I4746,K4746)</f>
        <v>0</v>
      </c>
      <c r="M4746" s="0" t="n">
        <f aca="false">IF(L4746,1,0)</f>
        <v>0</v>
      </c>
      <c r="N4746" s="0" t="n">
        <f aca="false">E4746*J4746*M4746</f>
        <v>0</v>
      </c>
    </row>
    <row r="4747" customFormat="false" ht="14.25" hidden="false" customHeight="false" outlineLevel="0" collapsed="false">
      <c r="A4747" s="0" t="n">
        <v>4746</v>
      </c>
      <c r="B4747" s="3" t="n">
        <v>45153</v>
      </c>
      <c r="C4747" s="4" t="s">
        <v>22</v>
      </c>
      <c r="D4747" s="0" t="n">
        <v>30</v>
      </c>
      <c r="E4747" s="0" t="n">
        <v>300</v>
      </c>
      <c r="F4747" s="0" t="s">
        <v>11</v>
      </c>
      <c r="G4747" s="5" t="n">
        <f aca="false">OR(C4747="M15",C4747="M10")</f>
        <v>0</v>
      </c>
      <c r="H4747" s="5" t="n">
        <f aca="false">AND(D4747&lt;=7,D4747&gt;=4)</f>
        <v>0</v>
      </c>
      <c r="I4747" s="5" t="n">
        <f aca="false">AND(B4747&gt;=$P$1,B4747&lt;=$Q$1)</f>
        <v>0</v>
      </c>
      <c r="J4747" s="0" t="n">
        <f aca="false">VLOOKUP(D4747,Товар!$A$1:$F$61,5)</f>
        <v>100</v>
      </c>
      <c r="K4747" s="5" t="n">
        <f aca="false">IF(F4747="Поступление",TRUE())</f>
        <v>1</v>
      </c>
      <c r="L4747" s="5" t="n">
        <f aca="false">AND(G4747,H4747,I4747,K4747)</f>
        <v>0</v>
      </c>
      <c r="M4747" s="0" t="n">
        <f aca="false">IF(L4747,1,0)</f>
        <v>0</v>
      </c>
      <c r="N4747" s="0" t="n">
        <f aca="false">E4747*J4747*M4747</f>
        <v>0</v>
      </c>
    </row>
    <row r="4748" customFormat="false" ht="14.25" hidden="false" customHeight="false" outlineLevel="0" collapsed="false">
      <c r="A4748" s="0" t="n">
        <v>4747</v>
      </c>
      <c r="B4748" s="3" t="n">
        <v>45153</v>
      </c>
      <c r="C4748" s="4" t="s">
        <v>22</v>
      </c>
      <c r="D4748" s="0" t="n">
        <v>31</v>
      </c>
      <c r="E4748" s="0" t="n">
        <v>300</v>
      </c>
      <c r="F4748" s="0" t="s">
        <v>11</v>
      </c>
      <c r="G4748" s="5" t="n">
        <f aca="false">OR(C4748="M15",C4748="M10")</f>
        <v>0</v>
      </c>
      <c r="H4748" s="5" t="n">
        <f aca="false">AND(D4748&lt;=7,D4748&gt;=4)</f>
        <v>0</v>
      </c>
      <c r="I4748" s="5" t="n">
        <f aca="false">AND(B4748&gt;=$P$1,B4748&lt;=$Q$1)</f>
        <v>0</v>
      </c>
      <c r="J4748" s="0" t="n">
        <f aca="false">VLOOKUP(D4748,Товар!$A$1:$F$61,5)</f>
        <v>80</v>
      </c>
      <c r="K4748" s="5" t="n">
        <f aca="false">IF(F4748="Поступление",TRUE())</f>
        <v>1</v>
      </c>
      <c r="L4748" s="5" t="n">
        <f aca="false">AND(G4748,H4748,I4748,K4748)</f>
        <v>0</v>
      </c>
      <c r="M4748" s="0" t="n">
        <f aca="false">IF(L4748,1,0)</f>
        <v>0</v>
      </c>
      <c r="N4748" s="0" t="n">
        <f aca="false">E4748*J4748*M4748</f>
        <v>0</v>
      </c>
    </row>
    <row r="4749" customFormat="false" ht="14.25" hidden="false" customHeight="false" outlineLevel="0" collapsed="false">
      <c r="A4749" s="0" t="n">
        <v>4748</v>
      </c>
      <c r="B4749" s="3" t="n">
        <v>45153</v>
      </c>
      <c r="C4749" s="4" t="s">
        <v>22</v>
      </c>
      <c r="D4749" s="0" t="n">
        <v>32</v>
      </c>
      <c r="E4749" s="0" t="n">
        <v>300</v>
      </c>
      <c r="F4749" s="0" t="s">
        <v>11</v>
      </c>
      <c r="G4749" s="5" t="n">
        <f aca="false">OR(C4749="M15",C4749="M10")</f>
        <v>0</v>
      </c>
      <c r="H4749" s="5" t="n">
        <f aca="false">AND(D4749&lt;=7,D4749&gt;=4)</f>
        <v>0</v>
      </c>
      <c r="I4749" s="5" t="n">
        <f aca="false">AND(B4749&gt;=$P$1,B4749&lt;=$Q$1)</f>
        <v>0</v>
      </c>
      <c r="J4749" s="0" t="n">
        <f aca="false">VLOOKUP(D4749,Товар!$A$1:$F$61,5)</f>
        <v>100</v>
      </c>
      <c r="K4749" s="5" t="n">
        <f aca="false">IF(F4749="Поступление",TRUE())</f>
        <v>1</v>
      </c>
      <c r="L4749" s="5" t="n">
        <f aca="false">AND(G4749,H4749,I4749,K4749)</f>
        <v>0</v>
      </c>
      <c r="M4749" s="0" t="n">
        <f aca="false">IF(L4749,1,0)</f>
        <v>0</v>
      </c>
      <c r="N4749" s="0" t="n">
        <f aca="false">E4749*J4749*M4749</f>
        <v>0</v>
      </c>
    </row>
    <row r="4750" customFormat="false" ht="14.25" hidden="false" customHeight="false" outlineLevel="0" collapsed="false">
      <c r="A4750" s="0" t="n">
        <v>4749</v>
      </c>
      <c r="B4750" s="3" t="n">
        <v>45153</v>
      </c>
      <c r="C4750" s="4" t="s">
        <v>22</v>
      </c>
      <c r="D4750" s="0" t="n">
        <v>33</v>
      </c>
      <c r="E4750" s="0" t="n">
        <v>300</v>
      </c>
      <c r="F4750" s="0" t="s">
        <v>11</v>
      </c>
      <c r="G4750" s="5" t="n">
        <f aca="false">OR(C4750="M15",C4750="M10")</f>
        <v>0</v>
      </c>
      <c r="H4750" s="5" t="n">
        <f aca="false">AND(D4750&lt;=7,D4750&gt;=4)</f>
        <v>0</v>
      </c>
      <c r="I4750" s="5" t="n">
        <f aca="false">AND(B4750&gt;=$P$1,B4750&lt;=$Q$1)</f>
        <v>0</v>
      </c>
      <c r="J4750" s="0" t="n">
        <f aca="false">VLOOKUP(D4750,Товар!$A$1:$F$61,5)</f>
        <v>100</v>
      </c>
      <c r="K4750" s="5" t="n">
        <f aca="false">IF(F4750="Поступление",TRUE())</f>
        <v>1</v>
      </c>
      <c r="L4750" s="5" t="n">
        <f aca="false">AND(G4750,H4750,I4750,K4750)</f>
        <v>0</v>
      </c>
      <c r="M4750" s="0" t="n">
        <f aca="false">IF(L4750,1,0)</f>
        <v>0</v>
      </c>
      <c r="N4750" s="0" t="n">
        <f aca="false">E4750*J4750*M4750</f>
        <v>0</v>
      </c>
    </row>
    <row r="4751" customFormat="false" ht="14.25" hidden="false" customHeight="false" outlineLevel="0" collapsed="false">
      <c r="A4751" s="0" t="n">
        <v>4750</v>
      </c>
      <c r="B4751" s="3" t="n">
        <v>45153</v>
      </c>
      <c r="C4751" s="4" t="s">
        <v>22</v>
      </c>
      <c r="D4751" s="0" t="n">
        <v>34</v>
      </c>
      <c r="E4751" s="0" t="n">
        <v>300</v>
      </c>
      <c r="F4751" s="0" t="s">
        <v>11</v>
      </c>
      <c r="G4751" s="5" t="n">
        <f aca="false">OR(C4751="M15",C4751="M10")</f>
        <v>0</v>
      </c>
      <c r="H4751" s="5" t="n">
        <f aca="false">AND(D4751&lt;=7,D4751&gt;=4)</f>
        <v>0</v>
      </c>
      <c r="I4751" s="5" t="n">
        <f aca="false">AND(B4751&gt;=$P$1,B4751&lt;=$Q$1)</f>
        <v>0</v>
      </c>
      <c r="J4751" s="0" t="n">
        <f aca="false">VLOOKUP(D4751,Товар!$A$1:$F$61,5)</f>
        <v>200</v>
      </c>
      <c r="K4751" s="5" t="n">
        <f aca="false">IF(F4751="Поступление",TRUE())</f>
        <v>1</v>
      </c>
      <c r="L4751" s="5" t="n">
        <f aca="false">AND(G4751,H4751,I4751,K4751)</f>
        <v>0</v>
      </c>
      <c r="M4751" s="0" t="n">
        <f aca="false">IF(L4751,1,0)</f>
        <v>0</v>
      </c>
      <c r="N4751" s="0" t="n">
        <f aca="false">E4751*J4751*M4751</f>
        <v>0</v>
      </c>
    </row>
    <row r="4752" customFormat="false" ht="14.25" hidden="false" customHeight="false" outlineLevel="0" collapsed="false">
      <c r="A4752" s="0" t="n">
        <v>4751</v>
      </c>
      <c r="B4752" s="3" t="n">
        <v>45153</v>
      </c>
      <c r="C4752" s="4" t="s">
        <v>22</v>
      </c>
      <c r="D4752" s="0" t="n">
        <v>35</v>
      </c>
      <c r="E4752" s="0" t="n">
        <v>300</v>
      </c>
      <c r="F4752" s="0" t="s">
        <v>11</v>
      </c>
      <c r="G4752" s="5" t="n">
        <f aca="false">OR(C4752="M15",C4752="M10")</f>
        <v>0</v>
      </c>
      <c r="H4752" s="5" t="n">
        <f aca="false">AND(D4752&lt;=7,D4752&gt;=4)</f>
        <v>0</v>
      </c>
      <c r="I4752" s="5" t="n">
        <f aca="false">AND(B4752&gt;=$P$1,B4752&lt;=$Q$1)</f>
        <v>0</v>
      </c>
      <c r="J4752" s="0" t="n">
        <f aca="false">VLOOKUP(D4752,Товар!$A$1:$F$61,5)</f>
        <v>300</v>
      </c>
      <c r="K4752" s="5" t="n">
        <f aca="false">IF(F4752="Поступление",TRUE())</f>
        <v>1</v>
      </c>
      <c r="L4752" s="5" t="n">
        <f aca="false">AND(G4752,H4752,I4752,K4752)</f>
        <v>0</v>
      </c>
      <c r="M4752" s="0" t="n">
        <f aca="false">IF(L4752,1,0)</f>
        <v>0</v>
      </c>
      <c r="N4752" s="0" t="n">
        <f aca="false">E4752*J4752*M4752</f>
        <v>0</v>
      </c>
    </row>
    <row r="4753" customFormat="false" ht="14.25" hidden="false" customHeight="false" outlineLevel="0" collapsed="false">
      <c r="A4753" s="0" t="n">
        <v>4752</v>
      </c>
      <c r="B4753" s="3" t="n">
        <v>45153</v>
      </c>
      <c r="C4753" s="4" t="s">
        <v>22</v>
      </c>
      <c r="D4753" s="0" t="n">
        <v>36</v>
      </c>
      <c r="E4753" s="0" t="n">
        <v>300</v>
      </c>
      <c r="F4753" s="0" t="s">
        <v>11</v>
      </c>
      <c r="G4753" s="5" t="n">
        <f aca="false">OR(C4753="M15",C4753="M10")</f>
        <v>0</v>
      </c>
      <c r="H4753" s="5" t="n">
        <f aca="false">AND(D4753&lt;=7,D4753&gt;=4)</f>
        <v>0</v>
      </c>
      <c r="I4753" s="5" t="n">
        <f aca="false">AND(B4753&gt;=$P$1,B4753&lt;=$Q$1)</f>
        <v>0</v>
      </c>
      <c r="J4753" s="0" t="n">
        <f aca="false">VLOOKUP(D4753,Товар!$A$1:$F$61,5)</f>
        <v>400</v>
      </c>
      <c r="K4753" s="5" t="n">
        <f aca="false">IF(F4753="Поступление",TRUE())</f>
        <v>1</v>
      </c>
      <c r="L4753" s="5" t="n">
        <f aca="false">AND(G4753,H4753,I4753,K4753)</f>
        <v>0</v>
      </c>
      <c r="M4753" s="0" t="n">
        <f aca="false">IF(L4753,1,0)</f>
        <v>0</v>
      </c>
      <c r="N4753" s="0" t="n">
        <f aca="false">E4753*J4753*M4753</f>
        <v>0</v>
      </c>
    </row>
    <row r="4754" customFormat="false" ht="14.25" hidden="false" customHeight="false" outlineLevel="0" collapsed="false">
      <c r="A4754" s="0" t="n">
        <v>4753</v>
      </c>
      <c r="B4754" s="3" t="n">
        <v>45153</v>
      </c>
      <c r="C4754" s="4" t="s">
        <v>23</v>
      </c>
      <c r="D4754" s="0" t="n">
        <v>1</v>
      </c>
      <c r="E4754" s="0" t="n">
        <v>300</v>
      </c>
      <c r="F4754" s="0" t="s">
        <v>11</v>
      </c>
      <c r="G4754" s="5" t="n">
        <f aca="false">OR(C4754="M15",C4754="M10")</f>
        <v>0</v>
      </c>
      <c r="H4754" s="5" t="n">
        <f aca="false">AND(D4754&lt;=7,D4754&gt;=4)</f>
        <v>0</v>
      </c>
      <c r="I4754" s="5" t="n">
        <f aca="false">AND(B4754&gt;=$P$1,B4754&lt;=$Q$1)</f>
        <v>0</v>
      </c>
      <c r="J4754" s="0" t="n">
        <f aca="false">VLOOKUP(D4754,Товар!$A$1:$F$61,5)</f>
        <v>250</v>
      </c>
      <c r="K4754" s="5" t="n">
        <f aca="false">IF(F4754="Поступление",TRUE())</f>
        <v>1</v>
      </c>
      <c r="L4754" s="5" t="n">
        <f aca="false">AND(G4754,H4754,I4754,K4754)</f>
        <v>0</v>
      </c>
      <c r="M4754" s="0" t="n">
        <f aca="false">IF(L4754,1,0)</f>
        <v>0</v>
      </c>
      <c r="N4754" s="0" t="n">
        <f aca="false">E4754*J4754*M4754</f>
        <v>0</v>
      </c>
    </row>
    <row r="4755" customFormat="false" ht="14.25" hidden="false" customHeight="false" outlineLevel="0" collapsed="false">
      <c r="A4755" s="0" t="n">
        <v>4754</v>
      </c>
      <c r="B4755" s="3" t="n">
        <v>45153</v>
      </c>
      <c r="C4755" s="4" t="s">
        <v>23</v>
      </c>
      <c r="D4755" s="0" t="n">
        <v>2</v>
      </c>
      <c r="E4755" s="0" t="n">
        <v>300</v>
      </c>
      <c r="F4755" s="0" t="s">
        <v>11</v>
      </c>
      <c r="G4755" s="5" t="n">
        <f aca="false">OR(C4755="M15",C4755="M10")</f>
        <v>0</v>
      </c>
      <c r="H4755" s="5" t="n">
        <f aca="false">AND(D4755&lt;=7,D4755&gt;=4)</f>
        <v>0</v>
      </c>
      <c r="I4755" s="5" t="n">
        <f aca="false">AND(B4755&gt;=$P$1,B4755&lt;=$Q$1)</f>
        <v>0</v>
      </c>
      <c r="J4755" s="0" t="n">
        <f aca="false">VLOOKUP(D4755,Товар!$A$1:$F$61,5)</f>
        <v>1</v>
      </c>
      <c r="K4755" s="5" t="n">
        <f aca="false">IF(F4755="Поступление",TRUE())</f>
        <v>1</v>
      </c>
      <c r="L4755" s="5" t="n">
        <f aca="false">AND(G4755,H4755,I4755,K4755)</f>
        <v>0</v>
      </c>
      <c r="M4755" s="0" t="n">
        <f aca="false">IF(L4755,1,0)</f>
        <v>0</v>
      </c>
      <c r="N4755" s="0" t="n">
        <f aca="false">E4755*J4755*M4755</f>
        <v>0</v>
      </c>
    </row>
    <row r="4756" customFormat="false" ht="14.25" hidden="false" customHeight="false" outlineLevel="0" collapsed="false">
      <c r="A4756" s="0" t="n">
        <v>4755</v>
      </c>
      <c r="B4756" s="3" t="n">
        <v>45153</v>
      </c>
      <c r="C4756" s="4" t="s">
        <v>23</v>
      </c>
      <c r="D4756" s="0" t="n">
        <v>3</v>
      </c>
      <c r="E4756" s="0" t="n">
        <v>300</v>
      </c>
      <c r="F4756" s="0" t="s">
        <v>11</v>
      </c>
      <c r="G4756" s="5" t="n">
        <f aca="false">OR(C4756="M15",C4756="M10")</f>
        <v>0</v>
      </c>
      <c r="H4756" s="5" t="n">
        <f aca="false">AND(D4756&lt;=7,D4756&gt;=4)</f>
        <v>0</v>
      </c>
      <c r="I4756" s="5" t="n">
        <f aca="false">AND(B4756&gt;=$P$1,B4756&lt;=$Q$1)</f>
        <v>0</v>
      </c>
      <c r="J4756" s="0" t="n">
        <f aca="false">VLOOKUP(D4756,Товар!$A$1:$F$61,5)</f>
        <v>6</v>
      </c>
      <c r="K4756" s="5" t="n">
        <f aca="false">IF(F4756="Поступление",TRUE())</f>
        <v>1</v>
      </c>
      <c r="L4756" s="5" t="n">
        <f aca="false">AND(G4756,H4756,I4756,K4756)</f>
        <v>0</v>
      </c>
      <c r="M4756" s="0" t="n">
        <f aca="false">IF(L4756,1,0)</f>
        <v>0</v>
      </c>
      <c r="N4756" s="0" t="n">
        <f aca="false">E4756*J4756*M4756</f>
        <v>0</v>
      </c>
    </row>
    <row r="4757" customFormat="false" ht="14.25" hidden="false" customHeight="false" outlineLevel="0" collapsed="false">
      <c r="A4757" s="0" t="n">
        <v>4756</v>
      </c>
      <c r="B4757" s="3" t="n">
        <v>45153</v>
      </c>
      <c r="C4757" s="4" t="s">
        <v>23</v>
      </c>
      <c r="D4757" s="0" t="n">
        <v>4</v>
      </c>
      <c r="E4757" s="0" t="n">
        <v>300</v>
      </c>
      <c r="F4757" s="0" t="s">
        <v>11</v>
      </c>
      <c r="G4757" s="5" t="n">
        <f aca="false">OR(C4757="M15",C4757="M10")</f>
        <v>0</v>
      </c>
      <c r="H4757" s="5" t="n">
        <f aca="false">AND(D4757&lt;=7,D4757&gt;=4)</f>
        <v>1</v>
      </c>
      <c r="I4757" s="5" t="n">
        <f aca="false">AND(B4757&gt;=$P$1,B4757&lt;=$Q$1)</f>
        <v>0</v>
      </c>
      <c r="J4757" s="0" t="n">
        <f aca="false">VLOOKUP(D4757,Товар!$A$1:$F$61,5)</f>
        <v>250</v>
      </c>
      <c r="K4757" s="5" t="n">
        <f aca="false">IF(F4757="Поступление",TRUE())</f>
        <v>1</v>
      </c>
      <c r="L4757" s="5" t="n">
        <f aca="false">AND(G4757,H4757,I4757,K4757)</f>
        <v>0</v>
      </c>
      <c r="M4757" s="0" t="n">
        <f aca="false">IF(L4757,1,0)</f>
        <v>0</v>
      </c>
      <c r="N4757" s="0" t="n">
        <f aca="false">E4757*J4757*M4757</f>
        <v>0</v>
      </c>
    </row>
    <row r="4758" customFormat="false" ht="14.25" hidden="false" customHeight="false" outlineLevel="0" collapsed="false">
      <c r="A4758" s="0" t="n">
        <v>4757</v>
      </c>
      <c r="B4758" s="3" t="n">
        <v>45153</v>
      </c>
      <c r="C4758" s="4" t="s">
        <v>23</v>
      </c>
      <c r="D4758" s="0" t="n">
        <v>5</v>
      </c>
      <c r="E4758" s="0" t="n">
        <v>300</v>
      </c>
      <c r="F4758" s="0" t="s">
        <v>11</v>
      </c>
      <c r="G4758" s="5" t="n">
        <f aca="false">OR(C4758="M15",C4758="M10")</f>
        <v>0</v>
      </c>
      <c r="H4758" s="5" t="n">
        <f aca="false">AND(D4758&lt;=7,D4758&gt;=4)</f>
        <v>1</v>
      </c>
      <c r="I4758" s="5" t="n">
        <f aca="false">AND(B4758&gt;=$P$1,B4758&lt;=$Q$1)</f>
        <v>0</v>
      </c>
      <c r="J4758" s="0" t="n">
        <f aca="false">VLOOKUP(D4758,Товар!$A$1:$F$61,5)</f>
        <v>800</v>
      </c>
      <c r="K4758" s="5" t="n">
        <f aca="false">IF(F4758="Поступление",TRUE())</f>
        <v>1</v>
      </c>
      <c r="L4758" s="5" t="n">
        <f aca="false">AND(G4758,H4758,I4758,K4758)</f>
        <v>0</v>
      </c>
      <c r="M4758" s="0" t="n">
        <f aca="false">IF(L4758,1,0)</f>
        <v>0</v>
      </c>
      <c r="N4758" s="0" t="n">
        <f aca="false">E4758*J4758*M4758</f>
        <v>0</v>
      </c>
    </row>
    <row r="4759" customFormat="false" ht="14.25" hidden="false" customHeight="false" outlineLevel="0" collapsed="false">
      <c r="A4759" s="0" t="n">
        <v>4758</v>
      </c>
      <c r="B4759" s="3" t="n">
        <v>45153</v>
      </c>
      <c r="C4759" s="4" t="s">
        <v>23</v>
      </c>
      <c r="D4759" s="0" t="n">
        <v>6</v>
      </c>
      <c r="E4759" s="0" t="n">
        <v>300</v>
      </c>
      <c r="F4759" s="0" t="s">
        <v>11</v>
      </c>
      <c r="G4759" s="5" t="n">
        <f aca="false">OR(C4759="M15",C4759="M10")</f>
        <v>0</v>
      </c>
      <c r="H4759" s="5" t="n">
        <f aca="false">AND(D4759&lt;=7,D4759&gt;=4)</f>
        <v>1</v>
      </c>
      <c r="I4759" s="5" t="n">
        <f aca="false">AND(B4759&gt;=$P$1,B4759&lt;=$Q$1)</f>
        <v>0</v>
      </c>
      <c r="J4759" s="0" t="n">
        <f aca="false">VLOOKUP(D4759,Товар!$A$1:$F$61,5)</f>
        <v>500</v>
      </c>
      <c r="K4759" s="5" t="n">
        <f aca="false">IF(F4759="Поступление",TRUE())</f>
        <v>1</v>
      </c>
      <c r="L4759" s="5" t="n">
        <f aca="false">AND(G4759,H4759,I4759,K4759)</f>
        <v>0</v>
      </c>
      <c r="M4759" s="0" t="n">
        <f aca="false">IF(L4759,1,0)</f>
        <v>0</v>
      </c>
      <c r="N4759" s="0" t="n">
        <f aca="false">E4759*J4759*M4759</f>
        <v>0</v>
      </c>
    </row>
    <row r="4760" customFormat="false" ht="14.25" hidden="false" customHeight="false" outlineLevel="0" collapsed="false">
      <c r="A4760" s="0" t="n">
        <v>4759</v>
      </c>
      <c r="B4760" s="3" t="n">
        <v>45153</v>
      </c>
      <c r="C4760" s="4" t="s">
        <v>23</v>
      </c>
      <c r="D4760" s="0" t="n">
        <v>7</v>
      </c>
      <c r="E4760" s="0" t="n">
        <v>300</v>
      </c>
      <c r="F4760" s="0" t="s">
        <v>11</v>
      </c>
      <c r="G4760" s="5" t="n">
        <f aca="false">OR(C4760="M15",C4760="M10")</f>
        <v>0</v>
      </c>
      <c r="H4760" s="5" t="n">
        <f aca="false">AND(D4760&lt;=7,D4760&gt;=4)</f>
        <v>1</v>
      </c>
      <c r="I4760" s="5" t="n">
        <f aca="false">AND(B4760&gt;=$P$1,B4760&lt;=$Q$1)</f>
        <v>0</v>
      </c>
      <c r="J4760" s="0" t="n">
        <f aca="false">VLOOKUP(D4760,Товар!$A$1:$F$61,5)</f>
        <v>1000</v>
      </c>
      <c r="K4760" s="5" t="n">
        <f aca="false">IF(F4760="Поступление",TRUE())</f>
        <v>1</v>
      </c>
      <c r="L4760" s="5" t="n">
        <f aca="false">AND(G4760,H4760,I4760,K4760)</f>
        <v>0</v>
      </c>
      <c r="M4760" s="0" t="n">
        <f aca="false">IF(L4760,1,0)</f>
        <v>0</v>
      </c>
      <c r="N4760" s="0" t="n">
        <f aca="false">E4760*J4760*M4760</f>
        <v>0</v>
      </c>
    </row>
    <row r="4761" customFormat="false" ht="14.25" hidden="false" customHeight="false" outlineLevel="0" collapsed="false">
      <c r="A4761" s="0" t="n">
        <v>4760</v>
      </c>
      <c r="B4761" s="3" t="n">
        <v>45153</v>
      </c>
      <c r="C4761" s="4" t="s">
        <v>23</v>
      </c>
      <c r="D4761" s="0" t="n">
        <v>8</v>
      </c>
      <c r="E4761" s="0" t="n">
        <v>300</v>
      </c>
      <c r="F4761" s="0" t="s">
        <v>11</v>
      </c>
      <c r="G4761" s="5" t="n">
        <f aca="false">OR(C4761="M15",C4761="M10")</f>
        <v>0</v>
      </c>
      <c r="H4761" s="5" t="n">
        <f aca="false">AND(D4761&lt;=7,D4761&gt;=4)</f>
        <v>0</v>
      </c>
      <c r="I4761" s="5" t="n">
        <f aca="false">AND(B4761&gt;=$P$1,B4761&lt;=$Q$1)</f>
        <v>0</v>
      </c>
      <c r="J4761" s="0" t="n">
        <f aca="false">VLOOKUP(D4761,Товар!$A$1:$F$61,5)</f>
        <v>250</v>
      </c>
      <c r="K4761" s="5" t="n">
        <f aca="false">IF(F4761="Поступление",TRUE())</f>
        <v>1</v>
      </c>
      <c r="L4761" s="5" t="n">
        <f aca="false">AND(G4761,H4761,I4761,K4761)</f>
        <v>0</v>
      </c>
      <c r="M4761" s="0" t="n">
        <f aca="false">IF(L4761,1,0)</f>
        <v>0</v>
      </c>
      <c r="N4761" s="0" t="n">
        <f aca="false">E4761*J4761*M4761</f>
        <v>0</v>
      </c>
    </row>
    <row r="4762" customFormat="false" ht="14.25" hidden="false" customHeight="false" outlineLevel="0" collapsed="false">
      <c r="A4762" s="0" t="n">
        <v>4761</v>
      </c>
      <c r="B4762" s="3" t="n">
        <v>45153</v>
      </c>
      <c r="C4762" s="4" t="s">
        <v>23</v>
      </c>
      <c r="D4762" s="0" t="n">
        <v>9</v>
      </c>
      <c r="E4762" s="0" t="n">
        <v>300</v>
      </c>
      <c r="F4762" s="0" t="s">
        <v>11</v>
      </c>
      <c r="G4762" s="5" t="n">
        <f aca="false">OR(C4762="M15",C4762="M10")</f>
        <v>0</v>
      </c>
      <c r="H4762" s="5" t="n">
        <f aca="false">AND(D4762&lt;=7,D4762&gt;=4)</f>
        <v>0</v>
      </c>
      <c r="I4762" s="5" t="n">
        <f aca="false">AND(B4762&gt;=$P$1,B4762&lt;=$Q$1)</f>
        <v>0</v>
      </c>
      <c r="J4762" s="0" t="n">
        <f aca="false">VLOOKUP(D4762,Товар!$A$1:$F$61,5)</f>
        <v>500</v>
      </c>
      <c r="K4762" s="5" t="n">
        <f aca="false">IF(F4762="Поступление",TRUE())</f>
        <v>1</v>
      </c>
      <c r="L4762" s="5" t="n">
        <f aca="false">AND(G4762,H4762,I4762,K4762)</f>
        <v>0</v>
      </c>
      <c r="M4762" s="0" t="n">
        <f aca="false">IF(L4762,1,0)</f>
        <v>0</v>
      </c>
      <c r="N4762" s="0" t="n">
        <f aca="false">E4762*J4762*M4762</f>
        <v>0</v>
      </c>
    </row>
    <row r="4763" customFormat="false" ht="14.25" hidden="false" customHeight="false" outlineLevel="0" collapsed="false">
      <c r="A4763" s="0" t="n">
        <v>4762</v>
      </c>
      <c r="B4763" s="3" t="n">
        <v>45153</v>
      </c>
      <c r="C4763" s="4" t="s">
        <v>23</v>
      </c>
      <c r="D4763" s="0" t="n">
        <v>10</v>
      </c>
      <c r="E4763" s="0" t="n">
        <v>300</v>
      </c>
      <c r="F4763" s="0" t="s">
        <v>11</v>
      </c>
      <c r="G4763" s="5" t="n">
        <f aca="false">OR(C4763="M15",C4763="M10")</f>
        <v>0</v>
      </c>
      <c r="H4763" s="5" t="n">
        <f aca="false">AND(D4763&lt;=7,D4763&gt;=4)</f>
        <v>0</v>
      </c>
      <c r="I4763" s="5" t="n">
        <f aca="false">AND(B4763&gt;=$P$1,B4763&lt;=$Q$1)</f>
        <v>0</v>
      </c>
      <c r="J4763" s="0" t="n">
        <f aca="false">VLOOKUP(D4763,Товар!$A$1:$F$61,5)</f>
        <v>1000</v>
      </c>
      <c r="K4763" s="5" t="n">
        <f aca="false">IF(F4763="Поступление",TRUE())</f>
        <v>1</v>
      </c>
      <c r="L4763" s="5" t="n">
        <f aca="false">AND(G4763,H4763,I4763,K4763)</f>
        <v>0</v>
      </c>
      <c r="M4763" s="0" t="n">
        <f aca="false">IF(L4763,1,0)</f>
        <v>0</v>
      </c>
      <c r="N4763" s="0" t="n">
        <f aca="false">E4763*J4763*M4763</f>
        <v>0</v>
      </c>
    </row>
    <row r="4764" customFormat="false" ht="14.25" hidden="false" customHeight="false" outlineLevel="0" collapsed="false">
      <c r="A4764" s="0" t="n">
        <v>4763</v>
      </c>
      <c r="B4764" s="3" t="n">
        <v>45153</v>
      </c>
      <c r="C4764" s="4" t="s">
        <v>23</v>
      </c>
      <c r="D4764" s="0" t="n">
        <v>11</v>
      </c>
      <c r="E4764" s="0" t="n">
        <v>300</v>
      </c>
      <c r="F4764" s="0" t="s">
        <v>11</v>
      </c>
      <c r="G4764" s="5" t="n">
        <f aca="false">OR(C4764="M15",C4764="M10")</f>
        <v>0</v>
      </c>
      <c r="H4764" s="5" t="n">
        <f aca="false">AND(D4764&lt;=7,D4764&gt;=4)</f>
        <v>0</v>
      </c>
      <c r="I4764" s="5" t="n">
        <f aca="false">AND(B4764&gt;=$P$1,B4764&lt;=$Q$1)</f>
        <v>0</v>
      </c>
      <c r="J4764" s="0" t="n">
        <f aca="false">VLOOKUP(D4764,Товар!$A$1:$F$61,5)</f>
        <v>500</v>
      </c>
      <c r="K4764" s="5" t="n">
        <f aca="false">IF(F4764="Поступление",TRUE())</f>
        <v>1</v>
      </c>
      <c r="L4764" s="5" t="n">
        <f aca="false">AND(G4764,H4764,I4764,K4764)</f>
        <v>0</v>
      </c>
      <c r="M4764" s="0" t="n">
        <f aca="false">IF(L4764,1,0)</f>
        <v>0</v>
      </c>
      <c r="N4764" s="0" t="n">
        <f aca="false">E4764*J4764*M4764</f>
        <v>0</v>
      </c>
    </row>
    <row r="4765" customFormat="false" ht="14.25" hidden="false" customHeight="false" outlineLevel="0" collapsed="false">
      <c r="A4765" s="0" t="n">
        <v>4764</v>
      </c>
      <c r="B4765" s="3" t="n">
        <v>45153</v>
      </c>
      <c r="C4765" s="4" t="s">
        <v>23</v>
      </c>
      <c r="D4765" s="0" t="n">
        <v>12</v>
      </c>
      <c r="E4765" s="0" t="n">
        <v>300</v>
      </c>
      <c r="F4765" s="0" t="s">
        <v>11</v>
      </c>
      <c r="G4765" s="5" t="n">
        <f aca="false">OR(C4765="M15",C4765="M10")</f>
        <v>0</v>
      </c>
      <c r="H4765" s="5" t="n">
        <f aca="false">AND(D4765&lt;=7,D4765&gt;=4)</f>
        <v>0</v>
      </c>
      <c r="I4765" s="5" t="n">
        <f aca="false">AND(B4765&gt;=$P$1,B4765&lt;=$Q$1)</f>
        <v>0</v>
      </c>
      <c r="J4765" s="0" t="n">
        <f aca="false">VLOOKUP(D4765,Товар!$A$1:$F$61,5)</f>
        <v>250</v>
      </c>
      <c r="K4765" s="5" t="n">
        <f aca="false">IF(F4765="Поступление",TRUE())</f>
        <v>1</v>
      </c>
      <c r="L4765" s="5" t="n">
        <f aca="false">AND(G4765,H4765,I4765,K4765)</f>
        <v>0</v>
      </c>
      <c r="M4765" s="0" t="n">
        <f aca="false">IF(L4765,1,0)</f>
        <v>0</v>
      </c>
      <c r="N4765" s="0" t="n">
        <f aca="false">E4765*J4765*M4765</f>
        <v>0</v>
      </c>
    </row>
    <row r="4766" customFormat="false" ht="14.25" hidden="false" customHeight="false" outlineLevel="0" collapsed="false">
      <c r="A4766" s="0" t="n">
        <v>4765</v>
      </c>
      <c r="B4766" s="3" t="n">
        <v>45153</v>
      </c>
      <c r="C4766" s="4" t="s">
        <v>23</v>
      </c>
      <c r="D4766" s="0" t="n">
        <v>13</v>
      </c>
      <c r="E4766" s="0" t="n">
        <v>300</v>
      </c>
      <c r="F4766" s="0" t="s">
        <v>11</v>
      </c>
      <c r="G4766" s="5" t="n">
        <f aca="false">OR(C4766="M15",C4766="M10")</f>
        <v>0</v>
      </c>
      <c r="H4766" s="5" t="n">
        <f aca="false">AND(D4766&lt;=7,D4766&gt;=4)</f>
        <v>0</v>
      </c>
      <c r="I4766" s="5" t="n">
        <f aca="false">AND(B4766&gt;=$P$1,B4766&lt;=$Q$1)</f>
        <v>0</v>
      </c>
      <c r="J4766" s="0" t="n">
        <f aca="false">VLOOKUP(D4766,Товар!$A$1:$F$61,5)</f>
        <v>500</v>
      </c>
      <c r="K4766" s="5" t="n">
        <f aca="false">IF(F4766="Поступление",TRUE())</f>
        <v>1</v>
      </c>
      <c r="L4766" s="5" t="n">
        <f aca="false">AND(G4766,H4766,I4766,K4766)</f>
        <v>0</v>
      </c>
      <c r="M4766" s="0" t="n">
        <f aca="false">IF(L4766,1,0)</f>
        <v>0</v>
      </c>
      <c r="N4766" s="0" t="n">
        <f aca="false">E4766*J4766*M4766</f>
        <v>0</v>
      </c>
    </row>
    <row r="4767" customFormat="false" ht="14.25" hidden="false" customHeight="false" outlineLevel="0" collapsed="false">
      <c r="A4767" s="0" t="n">
        <v>4766</v>
      </c>
      <c r="B4767" s="3" t="n">
        <v>45153</v>
      </c>
      <c r="C4767" s="4" t="s">
        <v>23</v>
      </c>
      <c r="D4767" s="0" t="n">
        <v>14</v>
      </c>
      <c r="E4767" s="0" t="n">
        <v>300</v>
      </c>
      <c r="F4767" s="0" t="s">
        <v>11</v>
      </c>
      <c r="G4767" s="5" t="n">
        <f aca="false">OR(C4767="M15",C4767="M10")</f>
        <v>0</v>
      </c>
      <c r="H4767" s="5" t="n">
        <f aca="false">AND(D4767&lt;=7,D4767&gt;=4)</f>
        <v>0</v>
      </c>
      <c r="I4767" s="5" t="n">
        <f aca="false">AND(B4767&gt;=$P$1,B4767&lt;=$Q$1)</f>
        <v>0</v>
      </c>
      <c r="J4767" s="0" t="n">
        <f aca="false">VLOOKUP(D4767,Товар!$A$1:$F$61,5)</f>
        <v>300</v>
      </c>
      <c r="K4767" s="5" t="n">
        <f aca="false">IF(F4767="Поступление",TRUE())</f>
        <v>1</v>
      </c>
      <c r="L4767" s="5" t="n">
        <f aca="false">AND(G4767,H4767,I4767,K4767)</f>
        <v>0</v>
      </c>
      <c r="M4767" s="0" t="n">
        <f aca="false">IF(L4767,1,0)</f>
        <v>0</v>
      </c>
      <c r="N4767" s="0" t="n">
        <f aca="false">E4767*J4767*M4767</f>
        <v>0</v>
      </c>
    </row>
    <row r="4768" customFormat="false" ht="14.25" hidden="false" customHeight="false" outlineLevel="0" collapsed="false">
      <c r="A4768" s="0" t="n">
        <v>4767</v>
      </c>
      <c r="B4768" s="3" t="n">
        <v>45153</v>
      </c>
      <c r="C4768" s="4" t="s">
        <v>23</v>
      </c>
      <c r="D4768" s="0" t="n">
        <v>15</v>
      </c>
      <c r="E4768" s="0" t="n">
        <v>300</v>
      </c>
      <c r="F4768" s="0" t="s">
        <v>11</v>
      </c>
      <c r="G4768" s="5" t="n">
        <f aca="false">OR(C4768="M15",C4768="M10")</f>
        <v>0</v>
      </c>
      <c r="H4768" s="5" t="n">
        <f aca="false">AND(D4768&lt;=7,D4768&gt;=4)</f>
        <v>0</v>
      </c>
      <c r="I4768" s="5" t="n">
        <f aca="false">AND(B4768&gt;=$P$1,B4768&lt;=$Q$1)</f>
        <v>0</v>
      </c>
      <c r="J4768" s="0" t="n">
        <f aca="false">VLOOKUP(D4768,Товар!$A$1:$F$61,5)</f>
        <v>250</v>
      </c>
      <c r="K4768" s="5" t="n">
        <f aca="false">IF(F4768="Поступление",TRUE())</f>
        <v>1</v>
      </c>
      <c r="L4768" s="5" t="n">
        <f aca="false">AND(G4768,H4768,I4768,K4768)</f>
        <v>0</v>
      </c>
      <c r="M4768" s="0" t="n">
        <f aca="false">IF(L4768,1,0)</f>
        <v>0</v>
      </c>
      <c r="N4768" s="0" t="n">
        <f aca="false">E4768*J4768*M4768</f>
        <v>0</v>
      </c>
    </row>
    <row r="4769" customFormat="false" ht="14.25" hidden="false" customHeight="false" outlineLevel="0" collapsed="false">
      <c r="A4769" s="0" t="n">
        <v>4768</v>
      </c>
      <c r="B4769" s="3" t="n">
        <v>45153</v>
      </c>
      <c r="C4769" s="4" t="s">
        <v>23</v>
      </c>
      <c r="D4769" s="0" t="n">
        <v>16</v>
      </c>
      <c r="E4769" s="0" t="n">
        <v>300</v>
      </c>
      <c r="F4769" s="0" t="s">
        <v>11</v>
      </c>
      <c r="G4769" s="5" t="n">
        <f aca="false">OR(C4769="M15",C4769="M10")</f>
        <v>0</v>
      </c>
      <c r="H4769" s="5" t="n">
        <f aca="false">AND(D4769&lt;=7,D4769&gt;=4)</f>
        <v>0</v>
      </c>
      <c r="I4769" s="5" t="n">
        <f aca="false">AND(B4769&gt;=$P$1,B4769&lt;=$Q$1)</f>
        <v>0</v>
      </c>
      <c r="J4769" s="0" t="n">
        <f aca="false">VLOOKUP(D4769,Товар!$A$1:$F$61,5)</f>
        <v>1</v>
      </c>
      <c r="K4769" s="5" t="n">
        <f aca="false">IF(F4769="Поступление",TRUE())</f>
        <v>1</v>
      </c>
      <c r="L4769" s="5" t="n">
        <f aca="false">AND(G4769,H4769,I4769,K4769)</f>
        <v>0</v>
      </c>
      <c r="M4769" s="0" t="n">
        <f aca="false">IF(L4769,1,0)</f>
        <v>0</v>
      </c>
      <c r="N4769" s="0" t="n">
        <f aca="false">E4769*J4769*M4769</f>
        <v>0</v>
      </c>
    </row>
    <row r="4770" customFormat="false" ht="14.25" hidden="false" customHeight="false" outlineLevel="0" collapsed="false">
      <c r="A4770" s="0" t="n">
        <v>4769</v>
      </c>
      <c r="B4770" s="3" t="n">
        <v>45153</v>
      </c>
      <c r="C4770" s="4" t="s">
        <v>23</v>
      </c>
      <c r="D4770" s="0" t="n">
        <v>17</v>
      </c>
      <c r="E4770" s="0" t="n">
        <v>300</v>
      </c>
      <c r="F4770" s="0" t="s">
        <v>11</v>
      </c>
      <c r="G4770" s="5" t="n">
        <f aca="false">OR(C4770="M15",C4770="M10")</f>
        <v>0</v>
      </c>
      <c r="H4770" s="5" t="n">
        <f aca="false">AND(D4770&lt;=7,D4770&gt;=4)</f>
        <v>0</v>
      </c>
      <c r="I4770" s="5" t="n">
        <f aca="false">AND(B4770&gt;=$P$1,B4770&lt;=$Q$1)</f>
        <v>0</v>
      </c>
      <c r="J4770" s="0" t="n">
        <f aca="false">VLOOKUP(D4770,Товар!$A$1:$F$61,5)</f>
        <v>150</v>
      </c>
      <c r="K4770" s="5" t="n">
        <f aca="false">IF(F4770="Поступление",TRUE())</f>
        <v>1</v>
      </c>
      <c r="L4770" s="5" t="n">
        <f aca="false">AND(G4770,H4770,I4770,K4770)</f>
        <v>0</v>
      </c>
      <c r="M4770" s="0" t="n">
        <f aca="false">IF(L4770,1,0)</f>
        <v>0</v>
      </c>
      <c r="N4770" s="0" t="n">
        <f aca="false">E4770*J4770*M4770</f>
        <v>0</v>
      </c>
    </row>
    <row r="4771" customFormat="false" ht="14.25" hidden="false" customHeight="false" outlineLevel="0" collapsed="false">
      <c r="A4771" s="0" t="n">
        <v>4770</v>
      </c>
      <c r="B4771" s="3" t="n">
        <v>45153</v>
      </c>
      <c r="C4771" s="4" t="s">
        <v>23</v>
      </c>
      <c r="D4771" s="0" t="n">
        <v>18</v>
      </c>
      <c r="E4771" s="0" t="n">
        <v>300</v>
      </c>
      <c r="F4771" s="0" t="s">
        <v>11</v>
      </c>
      <c r="G4771" s="5" t="n">
        <f aca="false">OR(C4771="M15",C4771="M10")</f>
        <v>0</v>
      </c>
      <c r="H4771" s="5" t="n">
        <f aca="false">AND(D4771&lt;=7,D4771&gt;=4)</f>
        <v>0</v>
      </c>
      <c r="I4771" s="5" t="n">
        <f aca="false">AND(B4771&gt;=$P$1,B4771&lt;=$Q$1)</f>
        <v>0</v>
      </c>
      <c r="J4771" s="0" t="n">
        <f aca="false">VLOOKUP(D4771,Товар!$A$1:$F$61,5)</f>
        <v>150</v>
      </c>
      <c r="K4771" s="5" t="n">
        <f aca="false">IF(F4771="Поступление",TRUE())</f>
        <v>1</v>
      </c>
      <c r="L4771" s="5" t="n">
        <f aca="false">AND(G4771,H4771,I4771,K4771)</f>
        <v>0</v>
      </c>
      <c r="M4771" s="0" t="n">
        <f aca="false">IF(L4771,1,0)</f>
        <v>0</v>
      </c>
      <c r="N4771" s="0" t="n">
        <f aca="false">E4771*J4771*M4771</f>
        <v>0</v>
      </c>
    </row>
    <row r="4772" customFormat="false" ht="14.25" hidden="false" customHeight="false" outlineLevel="0" collapsed="false">
      <c r="A4772" s="0" t="n">
        <v>4771</v>
      </c>
      <c r="B4772" s="3" t="n">
        <v>45153</v>
      </c>
      <c r="C4772" s="4" t="s">
        <v>23</v>
      </c>
      <c r="D4772" s="0" t="n">
        <v>19</v>
      </c>
      <c r="E4772" s="0" t="n">
        <v>300</v>
      </c>
      <c r="F4772" s="0" t="s">
        <v>11</v>
      </c>
      <c r="G4772" s="5" t="n">
        <f aca="false">OR(C4772="M15",C4772="M10")</f>
        <v>0</v>
      </c>
      <c r="H4772" s="5" t="n">
        <f aca="false">AND(D4772&lt;=7,D4772&gt;=4)</f>
        <v>0</v>
      </c>
      <c r="I4772" s="5" t="n">
        <f aca="false">AND(B4772&gt;=$P$1,B4772&lt;=$Q$1)</f>
        <v>0</v>
      </c>
      <c r="J4772" s="0" t="n">
        <f aca="false">VLOOKUP(D4772,Товар!$A$1:$F$61,5)</f>
        <v>700</v>
      </c>
      <c r="K4772" s="5" t="n">
        <f aca="false">IF(F4772="Поступление",TRUE())</f>
        <v>1</v>
      </c>
      <c r="L4772" s="5" t="n">
        <f aca="false">AND(G4772,H4772,I4772,K4772)</f>
        <v>0</v>
      </c>
      <c r="M4772" s="0" t="n">
        <f aca="false">IF(L4772,1,0)</f>
        <v>0</v>
      </c>
      <c r="N4772" s="0" t="n">
        <f aca="false">E4772*J4772*M4772</f>
        <v>0</v>
      </c>
    </row>
    <row r="4773" customFormat="false" ht="14.25" hidden="false" customHeight="false" outlineLevel="0" collapsed="false">
      <c r="A4773" s="0" t="n">
        <v>4772</v>
      </c>
      <c r="B4773" s="3" t="n">
        <v>45153</v>
      </c>
      <c r="C4773" s="4" t="s">
        <v>23</v>
      </c>
      <c r="D4773" s="0" t="n">
        <v>20</v>
      </c>
      <c r="E4773" s="0" t="n">
        <v>300</v>
      </c>
      <c r="F4773" s="0" t="s">
        <v>11</v>
      </c>
      <c r="G4773" s="5" t="n">
        <f aca="false">OR(C4773="M15",C4773="M10")</f>
        <v>0</v>
      </c>
      <c r="H4773" s="5" t="n">
        <f aca="false">AND(D4773&lt;=7,D4773&gt;=4)</f>
        <v>0</v>
      </c>
      <c r="I4773" s="5" t="n">
        <f aca="false">AND(B4773&gt;=$P$1,B4773&lt;=$Q$1)</f>
        <v>0</v>
      </c>
      <c r="J4773" s="0" t="n">
        <f aca="false">VLOOKUP(D4773,Товар!$A$1:$F$61,5)</f>
        <v>500</v>
      </c>
      <c r="K4773" s="5" t="n">
        <f aca="false">IF(F4773="Поступление",TRUE())</f>
        <v>1</v>
      </c>
      <c r="L4773" s="5" t="n">
        <f aca="false">AND(G4773,H4773,I4773,K4773)</f>
        <v>0</v>
      </c>
      <c r="M4773" s="0" t="n">
        <f aca="false">IF(L4773,1,0)</f>
        <v>0</v>
      </c>
      <c r="N4773" s="0" t="n">
        <f aca="false">E4773*J4773*M4773</f>
        <v>0</v>
      </c>
    </row>
    <row r="4774" customFormat="false" ht="14.25" hidden="false" customHeight="false" outlineLevel="0" collapsed="false">
      <c r="A4774" s="0" t="n">
        <v>4773</v>
      </c>
      <c r="B4774" s="3" t="n">
        <v>45153</v>
      </c>
      <c r="C4774" s="4" t="s">
        <v>23</v>
      </c>
      <c r="D4774" s="0" t="n">
        <v>21</v>
      </c>
      <c r="E4774" s="0" t="n">
        <v>300</v>
      </c>
      <c r="F4774" s="0" t="s">
        <v>11</v>
      </c>
      <c r="G4774" s="5" t="n">
        <f aca="false">OR(C4774="M15",C4774="M10")</f>
        <v>0</v>
      </c>
      <c r="H4774" s="5" t="n">
        <f aca="false">AND(D4774&lt;=7,D4774&gt;=4)</f>
        <v>0</v>
      </c>
      <c r="I4774" s="5" t="n">
        <f aca="false">AND(B4774&gt;=$P$1,B4774&lt;=$Q$1)</f>
        <v>0</v>
      </c>
      <c r="J4774" s="0" t="n">
        <f aca="false">VLOOKUP(D4774,Товар!$A$1:$F$61,5)</f>
        <v>500</v>
      </c>
      <c r="K4774" s="5" t="n">
        <f aca="false">IF(F4774="Поступление",TRUE())</f>
        <v>1</v>
      </c>
      <c r="L4774" s="5" t="n">
        <f aca="false">AND(G4774,H4774,I4774,K4774)</f>
        <v>0</v>
      </c>
      <c r="M4774" s="0" t="n">
        <f aca="false">IF(L4774,1,0)</f>
        <v>0</v>
      </c>
      <c r="N4774" s="0" t="n">
        <f aca="false">E4774*J4774*M4774</f>
        <v>0</v>
      </c>
    </row>
    <row r="4775" customFormat="false" ht="14.25" hidden="false" customHeight="false" outlineLevel="0" collapsed="false">
      <c r="A4775" s="0" t="n">
        <v>4774</v>
      </c>
      <c r="B4775" s="3" t="n">
        <v>45153</v>
      </c>
      <c r="C4775" s="4" t="s">
        <v>23</v>
      </c>
      <c r="D4775" s="0" t="n">
        <v>22</v>
      </c>
      <c r="E4775" s="0" t="n">
        <v>300</v>
      </c>
      <c r="F4775" s="0" t="s">
        <v>11</v>
      </c>
      <c r="G4775" s="5" t="n">
        <f aca="false">OR(C4775="M15",C4775="M10")</f>
        <v>0</v>
      </c>
      <c r="H4775" s="5" t="n">
        <f aca="false">AND(D4775&lt;=7,D4775&gt;=4)</f>
        <v>0</v>
      </c>
      <c r="I4775" s="5" t="n">
        <f aca="false">AND(B4775&gt;=$P$1,B4775&lt;=$Q$1)</f>
        <v>0</v>
      </c>
      <c r="J4775" s="0" t="n">
        <f aca="false">VLOOKUP(D4775,Товар!$A$1:$F$61,5)</f>
        <v>600</v>
      </c>
      <c r="K4775" s="5" t="n">
        <f aca="false">IF(F4775="Поступление",TRUE())</f>
        <v>1</v>
      </c>
      <c r="L4775" s="5" t="n">
        <f aca="false">AND(G4775,H4775,I4775,K4775)</f>
        <v>0</v>
      </c>
      <c r="M4775" s="0" t="n">
        <f aca="false">IF(L4775,1,0)</f>
        <v>0</v>
      </c>
      <c r="N4775" s="0" t="n">
        <f aca="false">E4775*J4775*M4775</f>
        <v>0</v>
      </c>
    </row>
    <row r="4776" customFormat="false" ht="14.25" hidden="false" customHeight="false" outlineLevel="0" collapsed="false">
      <c r="A4776" s="0" t="n">
        <v>4775</v>
      </c>
      <c r="B4776" s="3" t="n">
        <v>45153</v>
      </c>
      <c r="C4776" s="4" t="s">
        <v>23</v>
      </c>
      <c r="D4776" s="0" t="n">
        <v>23</v>
      </c>
      <c r="E4776" s="0" t="n">
        <v>300</v>
      </c>
      <c r="F4776" s="0" t="s">
        <v>11</v>
      </c>
      <c r="G4776" s="5" t="n">
        <f aca="false">OR(C4776="M15",C4776="M10")</f>
        <v>0</v>
      </c>
      <c r="H4776" s="5" t="n">
        <f aca="false">AND(D4776&lt;=7,D4776&gt;=4)</f>
        <v>0</v>
      </c>
      <c r="I4776" s="5" t="n">
        <f aca="false">AND(B4776&gt;=$P$1,B4776&lt;=$Q$1)</f>
        <v>0</v>
      </c>
      <c r="J4776" s="0" t="n">
        <f aca="false">VLOOKUP(D4776,Товар!$A$1:$F$61,5)</f>
        <v>1000</v>
      </c>
      <c r="K4776" s="5" t="n">
        <f aca="false">IF(F4776="Поступление",TRUE())</f>
        <v>1</v>
      </c>
      <c r="L4776" s="5" t="n">
        <f aca="false">AND(G4776,H4776,I4776,K4776)</f>
        <v>0</v>
      </c>
      <c r="M4776" s="0" t="n">
        <f aca="false">IF(L4776,1,0)</f>
        <v>0</v>
      </c>
      <c r="N4776" s="0" t="n">
        <f aca="false">E4776*J4776*M4776</f>
        <v>0</v>
      </c>
    </row>
    <row r="4777" customFormat="false" ht="14.25" hidden="false" customHeight="false" outlineLevel="0" collapsed="false">
      <c r="A4777" s="0" t="n">
        <v>4776</v>
      </c>
      <c r="B4777" s="3" t="n">
        <v>45153</v>
      </c>
      <c r="C4777" s="4" t="s">
        <v>23</v>
      </c>
      <c r="D4777" s="0" t="n">
        <v>24</v>
      </c>
      <c r="E4777" s="0" t="n">
        <v>300</v>
      </c>
      <c r="F4777" s="0" t="s">
        <v>11</v>
      </c>
      <c r="G4777" s="5" t="n">
        <f aca="false">OR(C4777="M15",C4777="M10")</f>
        <v>0</v>
      </c>
      <c r="H4777" s="5" t="n">
        <f aca="false">AND(D4777&lt;=7,D4777&gt;=4)</f>
        <v>0</v>
      </c>
      <c r="I4777" s="5" t="n">
        <f aca="false">AND(B4777&gt;=$P$1,B4777&lt;=$Q$1)</f>
        <v>0</v>
      </c>
      <c r="J4777" s="0" t="n">
        <f aca="false">VLOOKUP(D4777,Товар!$A$1:$F$61,5)</f>
        <v>200</v>
      </c>
      <c r="K4777" s="5" t="n">
        <f aca="false">IF(F4777="Поступление",TRUE())</f>
        <v>1</v>
      </c>
      <c r="L4777" s="5" t="n">
        <f aca="false">AND(G4777,H4777,I4777,K4777)</f>
        <v>0</v>
      </c>
      <c r="M4777" s="0" t="n">
        <f aca="false">IF(L4777,1,0)</f>
        <v>0</v>
      </c>
      <c r="N4777" s="0" t="n">
        <f aca="false">E4777*J4777*M4777</f>
        <v>0</v>
      </c>
    </row>
    <row r="4778" customFormat="false" ht="14.25" hidden="false" customHeight="false" outlineLevel="0" collapsed="false">
      <c r="A4778" s="0" t="n">
        <v>4777</v>
      </c>
      <c r="B4778" s="3" t="n">
        <v>45153</v>
      </c>
      <c r="C4778" s="4" t="s">
        <v>23</v>
      </c>
      <c r="D4778" s="0" t="n">
        <v>25</v>
      </c>
      <c r="E4778" s="0" t="n">
        <v>300</v>
      </c>
      <c r="F4778" s="0" t="s">
        <v>11</v>
      </c>
      <c r="G4778" s="5" t="n">
        <f aca="false">OR(C4778="M15",C4778="M10")</f>
        <v>0</v>
      </c>
      <c r="H4778" s="5" t="n">
        <f aca="false">AND(D4778&lt;=7,D4778&gt;=4)</f>
        <v>0</v>
      </c>
      <c r="I4778" s="5" t="n">
        <f aca="false">AND(B4778&gt;=$P$1,B4778&lt;=$Q$1)</f>
        <v>0</v>
      </c>
      <c r="J4778" s="0" t="n">
        <f aca="false">VLOOKUP(D4778,Товар!$A$1:$F$61,5)</f>
        <v>250</v>
      </c>
      <c r="K4778" s="5" t="n">
        <f aca="false">IF(F4778="Поступление",TRUE())</f>
        <v>1</v>
      </c>
      <c r="L4778" s="5" t="n">
        <f aca="false">AND(G4778,H4778,I4778,K4778)</f>
        <v>0</v>
      </c>
      <c r="M4778" s="0" t="n">
        <f aca="false">IF(L4778,1,0)</f>
        <v>0</v>
      </c>
      <c r="N4778" s="0" t="n">
        <f aca="false">E4778*J4778*M4778</f>
        <v>0</v>
      </c>
    </row>
    <row r="4779" customFormat="false" ht="14.25" hidden="false" customHeight="false" outlineLevel="0" collapsed="false">
      <c r="A4779" s="0" t="n">
        <v>4778</v>
      </c>
      <c r="B4779" s="3" t="n">
        <v>45153</v>
      </c>
      <c r="C4779" s="4" t="s">
        <v>23</v>
      </c>
      <c r="D4779" s="0" t="n">
        <v>26</v>
      </c>
      <c r="E4779" s="0" t="n">
        <v>300</v>
      </c>
      <c r="F4779" s="0" t="s">
        <v>11</v>
      </c>
      <c r="G4779" s="5" t="n">
        <f aca="false">OR(C4779="M15",C4779="M10")</f>
        <v>0</v>
      </c>
      <c r="H4779" s="5" t="n">
        <f aca="false">AND(D4779&lt;=7,D4779&gt;=4)</f>
        <v>0</v>
      </c>
      <c r="I4779" s="5" t="n">
        <f aca="false">AND(B4779&gt;=$P$1,B4779&lt;=$Q$1)</f>
        <v>0</v>
      </c>
      <c r="J4779" s="0" t="n">
        <f aca="false">VLOOKUP(D4779,Товар!$A$1:$F$61,5)</f>
        <v>300</v>
      </c>
      <c r="K4779" s="5" t="n">
        <f aca="false">IF(F4779="Поступление",TRUE())</f>
        <v>1</v>
      </c>
      <c r="L4779" s="5" t="n">
        <f aca="false">AND(G4779,H4779,I4779,K4779)</f>
        <v>0</v>
      </c>
      <c r="M4779" s="0" t="n">
        <f aca="false">IF(L4779,1,0)</f>
        <v>0</v>
      </c>
      <c r="N4779" s="0" t="n">
        <f aca="false">E4779*J4779*M4779</f>
        <v>0</v>
      </c>
    </row>
    <row r="4780" customFormat="false" ht="14.25" hidden="false" customHeight="false" outlineLevel="0" collapsed="false">
      <c r="A4780" s="0" t="n">
        <v>4779</v>
      </c>
      <c r="B4780" s="3" t="n">
        <v>45153</v>
      </c>
      <c r="C4780" s="4" t="s">
        <v>23</v>
      </c>
      <c r="D4780" s="0" t="n">
        <v>27</v>
      </c>
      <c r="E4780" s="0" t="n">
        <v>300</v>
      </c>
      <c r="F4780" s="0" t="s">
        <v>11</v>
      </c>
      <c r="G4780" s="5" t="n">
        <f aca="false">OR(C4780="M15",C4780="M10")</f>
        <v>0</v>
      </c>
      <c r="H4780" s="5" t="n">
        <f aca="false">AND(D4780&lt;=7,D4780&gt;=4)</f>
        <v>0</v>
      </c>
      <c r="I4780" s="5" t="n">
        <f aca="false">AND(B4780&gt;=$P$1,B4780&lt;=$Q$1)</f>
        <v>0</v>
      </c>
      <c r="J4780" s="0" t="n">
        <f aca="false">VLOOKUP(D4780,Товар!$A$1:$F$61,5)</f>
        <v>100</v>
      </c>
      <c r="K4780" s="5" t="n">
        <f aca="false">IF(F4780="Поступление",TRUE())</f>
        <v>1</v>
      </c>
      <c r="L4780" s="5" t="n">
        <f aca="false">AND(G4780,H4780,I4780,K4780)</f>
        <v>0</v>
      </c>
      <c r="M4780" s="0" t="n">
        <f aca="false">IF(L4780,1,0)</f>
        <v>0</v>
      </c>
      <c r="N4780" s="0" t="n">
        <f aca="false">E4780*J4780*M4780</f>
        <v>0</v>
      </c>
    </row>
    <row r="4781" customFormat="false" ht="14.25" hidden="false" customHeight="false" outlineLevel="0" collapsed="false">
      <c r="A4781" s="0" t="n">
        <v>4780</v>
      </c>
      <c r="B4781" s="3" t="n">
        <v>45153</v>
      </c>
      <c r="C4781" s="4" t="s">
        <v>23</v>
      </c>
      <c r="D4781" s="0" t="n">
        <v>28</v>
      </c>
      <c r="E4781" s="0" t="n">
        <v>300</v>
      </c>
      <c r="F4781" s="0" t="s">
        <v>11</v>
      </c>
      <c r="G4781" s="5" t="n">
        <f aca="false">OR(C4781="M15",C4781="M10")</f>
        <v>0</v>
      </c>
      <c r="H4781" s="5" t="n">
        <f aca="false">AND(D4781&lt;=7,D4781&gt;=4)</f>
        <v>0</v>
      </c>
      <c r="I4781" s="5" t="n">
        <f aca="false">AND(B4781&gt;=$P$1,B4781&lt;=$Q$1)</f>
        <v>0</v>
      </c>
      <c r="J4781" s="0" t="n">
        <f aca="false">VLOOKUP(D4781,Товар!$A$1:$F$61,5)</f>
        <v>250</v>
      </c>
      <c r="K4781" s="5" t="n">
        <f aca="false">IF(F4781="Поступление",TRUE())</f>
        <v>1</v>
      </c>
      <c r="L4781" s="5" t="n">
        <f aca="false">AND(G4781,H4781,I4781,K4781)</f>
        <v>0</v>
      </c>
      <c r="M4781" s="0" t="n">
        <f aca="false">IF(L4781,1,0)</f>
        <v>0</v>
      </c>
      <c r="N4781" s="0" t="n">
        <f aca="false">E4781*J4781*M4781</f>
        <v>0</v>
      </c>
    </row>
    <row r="4782" customFormat="false" ht="14.25" hidden="false" customHeight="false" outlineLevel="0" collapsed="false">
      <c r="A4782" s="0" t="n">
        <v>4781</v>
      </c>
      <c r="B4782" s="3" t="n">
        <v>45153</v>
      </c>
      <c r="C4782" s="4" t="s">
        <v>23</v>
      </c>
      <c r="D4782" s="0" t="n">
        <v>29</v>
      </c>
      <c r="E4782" s="0" t="n">
        <v>300</v>
      </c>
      <c r="F4782" s="0" t="s">
        <v>11</v>
      </c>
      <c r="G4782" s="5" t="n">
        <f aca="false">OR(C4782="M15",C4782="M10")</f>
        <v>0</v>
      </c>
      <c r="H4782" s="5" t="n">
        <f aca="false">AND(D4782&lt;=7,D4782&gt;=4)</f>
        <v>0</v>
      </c>
      <c r="I4782" s="5" t="n">
        <f aca="false">AND(B4782&gt;=$P$1,B4782&lt;=$Q$1)</f>
        <v>0</v>
      </c>
      <c r="J4782" s="0" t="n">
        <f aca="false">VLOOKUP(D4782,Товар!$A$1:$F$61,5)</f>
        <v>250</v>
      </c>
      <c r="K4782" s="5" t="n">
        <f aca="false">IF(F4782="Поступление",TRUE())</f>
        <v>1</v>
      </c>
      <c r="L4782" s="5" t="n">
        <f aca="false">AND(G4782,H4782,I4782,K4782)</f>
        <v>0</v>
      </c>
      <c r="M4782" s="0" t="n">
        <f aca="false">IF(L4782,1,0)</f>
        <v>0</v>
      </c>
      <c r="N4782" s="0" t="n">
        <f aca="false">E4782*J4782*M4782</f>
        <v>0</v>
      </c>
    </row>
    <row r="4783" customFormat="false" ht="14.25" hidden="false" customHeight="false" outlineLevel="0" collapsed="false">
      <c r="A4783" s="0" t="n">
        <v>4782</v>
      </c>
      <c r="B4783" s="3" t="n">
        <v>45153</v>
      </c>
      <c r="C4783" s="4" t="s">
        <v>23</v>
      </c>
      <c r="D4783" s="0" t="n">
        <v>30</v>
      </c>
      <c r="E4783" s="0" t="n">
        <v>300</v>
      </c>
      <c r="F4783" s="0" t="s">
        <v>11</v>
      </c>
      <c r="G4783" s="5" t="n">
        <f aca="false">OR(C4783="M15",C4783="M10")</f>
        <v>0</v>
      </c>
      <c r="H4783" s="5" t="n">
        <f aca="false">AND(D4783&lt;=7,D4783&gt;=4)</f>
        <v>0</v>
      </c>
      <c r="I4783" s="5" t="n">
        <f aca="false">AND(B4783&gt;=$P$1,B4783&lt;=$Q$1)</f>
        <v>0</v>
      </c>
      <c r="J4783" s="0" t="n">
        <f aca="false">VLOOKUP(D4783,Товар!$A$1:$F$61,5)</f>
        <v>100</v>
      </c>
      <c r="K4783" s="5" t="n">
        <f aca="false">IF(F4783="Поступление",TRUE())</f>
        <v>1</v>
      </c>
      <c r="L4783" s="5" t="n">
        <f aca="false">AND(G4783,H4783,I4783,K4783)</f>
        <v>0</v>
      </c>
      <c r="M4783" s="0" t="n">
        <f aca="false">IF(L4783,1,0)</f>
        <v>0</v>
      </c>
      <c r="N4783" s="0" t="n">
        <f aca="false">E4783*J4783*M4783</f>
        <v>0</v>
      </c>
    </row>
    <row r="4784" customFormat="false" ht="14.25" hidden="false" customHeight="false" outlineLevel="0" collapsed="false">
      <c r="A4784" s="0" t="n">
        <v>4783</v>
      </c>
      <c r="B4784" s="3" t="n">
        <v>45153</v>
      </c>
      <c r="C4784" s="4" t="s">
        <v>23</v>
      </c>
      <c r="D4784" s="0" t="n">
        <v>31</v>
      </c>
      <c r="E4784" s="0" t="n">
        <v>300</v>
      </c>
      <c r="F4784" s="0" t="s">
        <v>11</v>
      </c>
      <c r="G4784" s="5" t="n">
        <f aca="false">OR(C4784="M15",C4784="M10")</f>
        <v>0</v>
      </c>
      <c r="H4784" s="5" t="n">
        <f aca="false">AND(D4784&lt;=7,D4784&gt;=4)</f>
        <v>0</v>
      </c>
      <c r="I4784" s="5" t="n">
        <f aca="false">AND(B4784&gt;=$P$1,B4784&lt;=$Q$1)</f>
        <v>0</v>
      </c>
      <c r="J4784" s="0" t="n">
        <f aca="false">VLOOKUP(D4784,Товар!$A$1:$F$61,5)</f>
        <v>80</v>
      </c>
      <c r="K4784" s="5" t="n">
        <f aca="false">IF(F4784="Поступление",TRUE())</f>
        <v>1</v>
      </c>
      <c r="L4784" s="5" t="n">
        <f aca="false">AND(G4784,H4784,I4784,K4784)</f>
        <v>0</v>
      </c>
      <c r="M4784" s="0" t="n">
        <f aca="false">IF(L4784,1,0)</f>
        <v>0</v>
      </c>
      <c r="N4784" s="0" t="n">
        <f aca="false">E4784*J4784*M4784</f>
        <v>0</v>
      </c>
    </row>
    <row r="4785" customFormat="false" ht="14.25" hidden="false" customHeight="false" outlineLevel="0" collapsed="false">
      <c r="A4785" s="0" t="n">
        <v>4784</v>
      </c>
      <c r="B4785" s="3" t="n">
        <v>45153</v>
      </c>
      <c r="C4785" s="4" t="s">
        <v>23</v>
      </c>
      <c r="D4785" s="0" t="n">
        <v>32</v>
      </c>
      <c r="E4785" s="0" t="n">
        <v>300</v>
      </c>
      <c r="F4785" s="0" t="s">
        <v>11</v>
      </c>
      <c r="G4785" s="5" t="n">
        <f aca="false">OR(C4785="M15",C4785="M10")</f>
        <v>0</v>
      </c>
      <c r="H4785" s="5" t="n">
        <f aca="false">AND(D4785&lt;=7,D4785&gt;=4)</f>
        <v>0</v>
      </c>
      <c r="I4785" s="5" t="n">
        <f aca="false">AND(B4785&gt;=$P$1,B4785&lt;=$Q$1)</f>
        <v>0</v>
      </c>
      <c r="J4785" s="0" t="n">
        <f aca="false">VLOOKUP(D4785,Товар!$A$1:$F$61,5)</f>
        <v>100</v>
      </c>
      <c r="K4785" s="5" t="n">
        <f aca="false">IF(F4785="Поступление",TRUE())</f>
        <v>1</v>
      </c>
      <c r="L4785" s="5" t="n">
        <f aca="false">AND(G4785,H4785,I4785,K4785)</f>
        <v>0</v>
      </c>
      <c r="M4785" s="0" t="n">
        <f aca="false">IF(L4785,1,0)</f>
        <v>0</v>
      </c>
      <c r="N4785" s="0" t="n">
        <f aca="false">E4785*J4785*M4785</f>
        <v>0</v>
      </c>
    </row>
    <row r="4786" customFormat="false" ht="14.25" hidden="false" customHeight="false" outlineLevel="0" collapsed="false">
      <c r="A4786" s="0" t="n">
        <v>4785</v>
      </c>
      <c r="B4786" s="3" t="n">
        <v>45153</v>
      </c>
      <c r="C4786" s="4" t="s">
        <v>23</v>
      </c>
      <c r="D4786" s="0" t="n">
        <v>33</v>
      </c>
      <c r="E4786" s="0" t="n">
        <v>300</v>
      </c>
      <c r="F4786" s="0" t="s">
        <v>11</v>
      </c>
      <c r="G4786" s="5" t="n">
        <f aca="false">OR(C4786="M15",C4786="M10")</f>
        <v>0</v>
      </c>
      <c r="H4786" s="5" t="n">
        <f aca="false">AND(D4786&lt;=7,D4786&gt;=4)</f>
        <v>0</v>
      </c>
      <c r="I4786" s="5" t="n">
        <f aca="false">AND(B4786&gt;=$P$1,B4786&lt;=$Q$1)</f>
        <v>0</v>
      </c>
      <c r="J4786" s="0" t="n">
        <f aca="false">VLOOKUP(D4786,Товар!$A$1:$F$61,5)</f>
        <v>100</v>
      </c>
      <c r="K4786" s="5" t="n">
        <f aca="false">IF(F4786="Поступление",TRUE())</f>
        <v>1</v>
      </c>
      <c r="L4786" s="5" t="n">
        <f aca="false">AND(G4786,H4786,I4786,K4786)</f>
        <v>0</v>
      </c>
      <c r="M4786" s="0" t="n">
        <f aca="false">IF(L4786,1,0)</f>
        <v>0</v>
      </c>
      <c r="N4786" s="0" t="n">
        <f aca="false">E4786*J4786*M4786</f>
        <v>0</v>
      </c>
    </row>
    <row r="4787" customFormat="false" ht="14.25" hidden="false" customHeight="false" outlineLevel="0" collapsed="false">
      <c r="A4787" s="0" t="n">
        <v>4786</v>
      </c>
      <c r="B4787" s="3" t="n">
        <v>45153</v>
      </c>
      <c r="C4787" s="4" t="s">
        <v>23</v>
      </c>
      <c r="D4787" s="0" t="n">
        <v>34</v>
      </c>
      <c r="E4787" s="0" t="n">
        <v>300</v>
      </c>
      <c r="F4787" s="0" t="s">
        <v>11</v>
      </c>
      <c r="G4787" s="5" t="n">
        <f aca="false">OR(C4787="M15",C4787="M10")</f>
        <v>0</v>
      </c>
      <c r="H4787" s="5" t="n">
        <f aca="false">AND(D4787&lt;=7,D4787&gt;=4)</f>
        <v>0</v>
      </c>
      <c r="I4787" s="5" t="n">
        <f aca="false">AND(B4787&gt;=$P$1,B4787&lt;=$Q$1)</f>
        <v>0</v>
      </c>
      <c r="J4787" s="0" t="n">
        <f aca="false">VLOOKUP(D4787,Товар!$A$1:$F$61,5)</f>
        <v>200</v>
      </c>
      <c r="K4787" s="5" t="n">
        <f aca="false">IF(F4787="Поступление",TRUE())</f>
        <v>1</v>
      </c>
      <c r="L4787" s="5" t="n">
        <f aca="false">AND(G4787,H4787,I4787,K4787)</f>
        <v>0</v>
      </c>
      <c r="M4787" s="0" t="n">
        <f aca="false">IF(L4787,1,0)</f>
        <v>0</v>
      </c>
      <c r="N4787" s="0" t="n">
        <f aca="false">E4787*J4787*M4787</f>
        <v>0</v>
      </c>
    </row>
    <row r="4788" customFormat="false" ht="14.25" hidden="false" customHeight="false" outlineLevel="0" collapsed="false">
      <c r="A4788" s="0" t="n">
        <v>4787</v>
      </c>
      <c r="B4788" s="3" t="n">
        <v>45153</v>
      </c>
      <c r="C4788" s="4" t="s">
        <v>23</v>
      </c>
      <c r="D4788" s="0" t="n">
        <v>35</v>
      </c>
      <c r="E4788" s="0" t="n">
        <v>300</v>
      </c>
      <c r="F4788" s="0" t="s">
        <v>11</v>
      </c>
      <c r="G4788" s="5" t="n">
        <f aca="false">OR(C4788="M15",C4788="M10")</f>
        <v>0</v>
      </c>
      <c r="H4788" s="5" t="n">
        <f aca="false">AND(D4788&lt;=7,D4788&gt;=4)</f>
        <v>0</v>
      </c>
      <c r="I4788" s="5" t="n">
        <f aca="false">AND(B4788&gt;=$P$1,B4788&lt;=$Q$1)</f>
        <v>0</v>
      </c>
      <c r="J4788" s="0" t="n">
        <f aca="false">VLOOKUP(D4788,Товар!$A$1:$F$61,5)</f>
        <v>300</v>
      </c>
      <c r="K4788" s="5" t="n">
        <f aca="false">IF(F4788="Поступление",TRUE())</f>
        <v>1</v>
      </c>
      <c r="L4788" s="5" t="n">
        <f aca="false">AND(G4788,H4788,I4788,K4788)</f>
        <v>0</v>
      </c>
      <c r="M4788" s="0" t="n">
        <f aca="false">IF(L4788,1,0)</f>
        <v>0</v>
      </c>
      <c r="N4788" s="0" t="n">
        <f aca="false">E4788*J4788*M4788</f>
        <v>0</v>
      </c>
    </row>
    <row r="4789" customFormat="false" ht="14.25" hidden="false" customHeight="false" outlineLevel="0" collapsed="false">
      <c r="A4789" s="0" t="n">
        <v>4788</v>
      </c>
      <c r="B4789" s="3" t="n">
        <v>45153</v>
      </c>
      <c r="C4789" s="4" t="s">
        <v>23</v>
      </c>
      <c r="D4789" s="0" t="n">
        <v>36</v>
      </c>
      <c r="E4789" s="0" t="n">
        <v>300</v>
      </c>
      <c r="F4789" s="0" t="s">
        <v>11</v>
      </c>
      <c r="G4789" s="5" t="n">
        <f aca="false">OR(C4789="M15",C4789="M10")</f>
        <v>0</v>
      </c>
      <c r="H4789" s="5" t="n">
        <f aca="false">AND(D4789&lt;=7,D4789&gt;=4)</f>
        <v>0</v>
      </c>
      <c r="I4789" s="5" t="n">
        <f aca="false">AND(B4789&gt;=$P$1,B4789&lt;=$Q$1)</f>
        <v>0</v>
      </c>
      <c r="J4789" s="0" t="n">
        <f aca="false">VLOOKUP(D4789,Товар!$A$1:$F$61,5)</f>
        <v>400</v>
      </c>
      <c r="K4789" s="5" t="n">
        <f aca="false">IF(F4789="Поступление",TRUE())</f>
        <v>1</v>
      </c>
      <c r="L4789" s="5" t="n">
        <f aca="false">AND(G4789,H4789,I4789,K4789)</f>
        <v>0</v>
      </c>
      <c r="M4789" s="0" t="n">
        <f aca="false">IF(L4789,1,0)</f>
        <v>0</v>
      </c>
      <c r="N4789" s="0" t="n">
        <f aca="false">E4789*J4789*M4789</f>
        <v>0</v>
      </c>
    </row>
    <row r="4790" customFormat="false" ht="14.25" hidden="false" customHeight="false" outlineLevel="0" collapsed="false">
      <c r="A4790" s="0" t="n">
        <v>4789</v>
      </c>
      <c r="B4790" s="3" t="n">
        <v>45153</v>
      </c>
      <c r="C4790" s="4" t="s">
        <v>24</v>
      </c>
      <c r="D4790" s="0" t="n">
        <v>1</v>
      </c>
      <c r="E4790" s="0" t="n">
        <v>100</v>
      </c>
      <c r="F4790" s="0" t="s">
        <v>11</v>
      </c>
      <c r="G4790" s="5" t="n">
        <f aca="false">OR(C4790="M15",C4790="M10")</f>
        <v>0</v>
      </c>
      <c r="H4790" s="5" t="n">
        <f aca="false">AND(D4790&lt;=7,D4790&gt;=4)</f>
        <v>0</v>
      </c>
      <c r="I4790" s="5" t="n">
        <f aca="false">AND(B4790&gt;=$P$1,B4790&lt;=$Q$1)</f>
        <v>0</v>
      </c>
      <c r="J4790" s="0" t="n">
        <f aca="false">VLOOKUP(D4790,Товар!$A$1:$F$61,5)</f>
        <v>250</v>
      </c>
      <c r="K4790" s="5" t="n">
        <f aca="false">IF(F4790="Поступление",TRUE())</f>
        <v>1</v>
      </c>
      <c r="L4790" s="5" t="n">
        <f aca="false">AND(G4790,H4790,I4790,K4790)</f>
        <v>0</v>
      </c>
      <c r="M4790" s="0" t="n">
        <f aca="false">IF(L4790,1,0)</f>
        <v>0</v>
      </c>
      <c r="N4790" s="0" t="n">
        <f aca="false">E4790*J4790*M4790</f>
        <v>0</v>
      </c>
    </row>
    <row r="4791" customFormat="false" ht="14.25" hidden="false" customHeight="false" outlineLevel="0" collapsed="false">
      <c r="A4791" s="0" t="n">
        <v>4790</v>
      </c>
      <c r="B4791" s="3" t="n">
        <v>45153</v>
      </c>
      <c r="C4791" s="4" t="s">
        <v>24</v>
      </c>
      <c r="D4791" s="0" t="n">
        <v>2</v>
      </c>
      <c r="E4791" s="0" t="n">
        <v>100</v>
      </c>
      <c r="F4791" s="0" t="s">
        <v>11</v>
      </c>
      <c r="G4791" s="5" t="n">
        <f aca="false">OR(C4791="M15",C4791="M10")</f>
        <v>0</v>
      </c>
      <c r="H4791" s="5" t="n">
        <f aca="false">AND(D4791&lt;=7,D4791&gt;=4)</f>
        <v>0</v>
      </c>
      <c r="I4791" s="5" t="n">
        <f aca="false">AND(B4791&gt;=$P$1,B4791&lt;=$Q$1)</f>
        <v>0</v>
      </c>
      <c r="J4791" s="0" t="n">
        <f aca="false">VLOOKUP(D4791,Товар!$A$1:$F$61,5)</f>
        <v>1</v>
      </c>
      <c r="K4791" s="5" t="n">
        <f aca="false">IF(F4791="Поступление",TRUE())</f>
        <v>1</v>
      </c>
      <c r="L4791" s="5" t="n">
        <f aca="false">AND(G4791,H4791,I4791,K4791)</f>
        <v>0</v>
      </c>
      <c r="M4791" s="0" t="n">
        <f aca="false">IF(L4791,1,0)</f>
        <v>0</v>
      </c>
      <c r="N4791" s="0" t="n">
        <f aca="false">E4791*J4791*M4791</f>
        <v>0</v>
      </c>
    </row>
    <row r="4792" customFormat="false" ht="14.25" hidden="false" customHeight="false" outlineLevel="0" collapsed="false">
      <c r="A4792" s="0" t="n">
        <v>4791</v>
      </c>
      <c r="B4792" s="3" t="n">
        <v>45153</v>
      </c>
      <c r="C4792" s="4" t="s">
        <v>24</v>
      </c>
      <c r="D4792" s="0" t="n">
        <v>3</v>
      </c>
      <c r="E4792" s="0" t="n">
        <v>100</v>
      </c>
      <c r="F4792" s="0" t="s">
        <v>11</v>
      </c>
      <c r="G4792" s="5" t="n">
        <f aca="false">OR(C4792="M15",C4792="M10")</f>
        <v>0</v>
      </c>
      <c r="H4792" s="5" t="n">
        <f aca="false">AND(D4792&lt;=7,D4792&gt;=4)</f>
        <v>0</v>
      </c>
      <c r="I4792" s="5" t="n">
        <f aca="false">AND(B4792&gt;=$P$1,B4792&lt;=$Q$1)</f>
        <v>0</v>
      </c>
      <c r="J4792" s="0" t="n">
        <f aca="false">VLOOKUP(D4792,Товар!$A$1:$F$61,5)</f>
        <v>6</v>
      </c>
      <c r="K4792" s="5" t="n">
        <f aca="false">IF(F4792="Поступление",TRUE())</f>
        <v>1</v>
      </c>
      <c r="L4792" s="5" t="n">
        <f aca="false">AND(G4792,H4792,I4792,K4792)</f>
        <v>0</v>
      </c>
      <c r="M4792" s="0" t="n">
        <f aca="false">IF(L4792,1,0)</f>
        <v>0</v>
      </c>
      <c r="N4792" s="0" t="n">
        <f aca="false">E4792*J4792*M4792</f>
        <v>0</v>
      </c>
    </row>
    <row r="4793" customFormat="false" ht="14.25" hidden="false" customHeight="false" outlineLevel="0" collapsed="false">
      <c r="A4793" s="0" t="n">
        <v>4792</v>
      </c>
      <c r="B4793" s="3" t="n">
        <v>45153</v>
      </c>
      <c r="C4793" s="4" t="s">
        <v>24</v>
      </c>
      <c r="D4793" s="0" t="n">
        <v>4</v>
      </c>
      <c r="E4793" s="0" t="n">
        <v>100</v>
      </c>
      <c r="F4793" s="0" t="s">
        <v>11</v>
      </c>
      <c r="G4793" s="5" t="n">
        <f aca="false">OR(C4793="M15",C4793="M10")</f>
        <v>0</v>
      </c>
      <c r="H4793" s="5" t="n">
        <f aca="false">AND(D4793&lt;=7,D4793&gt;=4)</f>
        <v>1</v>
      </c>
      <c r="I4793" s="5" t="n">
        <f aca="false">AND(B4793&gt;=$P$1,B4793&lt;=$Q$1)</f>
        <v>0</v>
      </c>
      <c r="J4793" s="0" t="n">
        <f aca="false">VLOOKUP(D4793,Товар!$A$1:$F$61,5)</f>
        <v>250</v>
      </c>
      <c r="K4793" s="5" t="n">
        <f aca="false">IF(F4793="Поступление",TRUE())</f>
        <v>1</v>
      </c>
      <c r="L4793" s="5" t="n">
        <f aca="false">AND(G4793,H4793,I4793,K4793)</f>
        <v>0</v>
      </c>
      <c r="M4793" s="0" t="n">
        <f aca="false">IF(L4793,1,0)</f>
        <v>0</v>
      </c>
      <c r="N4793" s="0" t="n">
        <f aca="false">E4793*J4793*M4793</f>
        <v>0</v>
      </c>
    </row>
    <row r="4794" customFormat="false" ht="14.25" hidden="false" customHeight="false" outlineLevel="0" collapsed="false">
      <c r="A4794" s="0" t="n">
        <v>4793</v>
      </c>
      <c r="B4794" s="3" t="n">
        <v>45153</v>
      </c>
      <c r="C4794" s="4" t="s">
        <v>24</v>
      </c>
      <c r="D4794" s="0" t="n">
        <v>5</v>
      </c>
      <c r="E4794" s="0" t="n">
        <v>100</v>
      </c>
      <c r="F4794" s="0" t="s">
        <v>11</v>
      </c>
      <c r="G4794" s="5" t="n">
        <f aca="false">OR(C4794="M15",C4794="M10")</f>
        <v>0</v>
      </c>
      <c r="H4794" s="5" t="n">
        <f aca="false">AND(D4794&lt;=7,D4794&gt;=4)</f>
        <v>1</v>
      </c>
      <c r="I4794" s="5" t="n">
        <f aca="false">AND(B4794&gt;=$P$1,B4794&lt;=$Q$1)</f>
        <v>0</v>
      </c>
      <c r="J4794" s="0" t="n">
        <f aca="false">VLOOKUP(D4794,Товар!$A$1:$F$61,5)</f>
        <v>800</v>
      </c>
      <c r="K4794" s="5" t="n">
        <f aca="false">IF(F4794="Поступление",TRUE())</f>
        <v>1</v>
      </c>
      <c r="L4794" s="5" t="n">
        <f aca="false">AND(G4794,H4794,I4794,K4794)</f>
        <v>0</v>
      </c>
      <c r="M4794" s="0" t="n">
        <f aca="false">IF(L4794,1,0)</f>
        <v>0</v>
      </c>
      <c r="N4794" s="0" t="n">
        <f aca="false">E4794*J4794*M4794</f>
        <v>0</v>
      </c>
    </row>
    <row r="4795" customFormat="false" ht="14.25" hidden="false" customHeight="false" outlineLevel="0" collapsed="false">
      <c r="A4795" s="0" t="n">
        <v>4794</v>
      </c>
      <c r="B4795" s="3" t="n">
        <v>45153</v>
      </c>
      <c r="C4795" s="4" t="s">
        <v>24</v>
      </c>
      <c r="D4795" s="0" t="n">
        <v>6</v>
      </c>
      <c r="E4795" s="0" t="n">
        <v>100</v>
      </c>
      <c r="F4795" s="0" t="s">
        <v>11</v>
      </c>
      <c r="G4795" s="5" t="n">
        <f aca="false">OR(C4795="M15",C4795="M10")</f>
        <v>0</v>
      </c>
      <c r="H4795" s="5" t="n">
        <f aca="false">AND(D4795&lt;=7,D4795&gt;=4)</f>
        <v>1</v>
      </c>
      <c r="I4795" s="5" t="n">
        <f aca="false">AND(B4795&gt;=$P$1,B4795&lt;=$Q$1)</f>
        <v>0</v>
      </c>
      <c r="J4795" s="0" t="n">
        <f aca="false">VLOOKUP(D4795,Товар!$A$1:$F$61,5)</f>
        <v>500</v>
      </c>
      <c r="K4795" s="5" t="n">
        <f aca="false">IF(F4795="Поступление",TRUE())</f>
        <v>1</v>
      </c>
      <c r="L4795" s="5" t="n">
        <f aca="false">AND(G4795,H4795,I4795,K4795)</f>
        <v>0</v>
      </c>
      <c r="M4795" s="0" t="n">
        <f aca="false">IF(L4795,1,0)</f>
        <v>0</v>
      </c>
      <c r="N4795" s="0" t="n">
        <f aca="false">E4795*J4795*M4795</f>
        <v>0</v>
      </c>
    </row>
    <row r="4796" customFormat="false" ht="14.25" hidden="false" customHeight="false" outlineLevel="0" collapsed="false">
      <c r="A4796" s="0" t="n">
        <v>4795</v>
      </c>
      <c r="B4796" s="3" t="n">
        <v>45153</v>
      </c>
      <c r="C4796" s="4" t="s">
        <v>24</v>
      </c>
      <c r="D4796" s="0" t="n">
        <v>7</v>
      </c>
      <c r="E4796" s="0" t="n">
        <v>100</v>
      </c>
      <c r="F4796" s="0" t="s">
        <v>11</v>
      </c>
      <c r="G4796" s="5" t="n">
        <f aca="false">OR(C4796="M15",C4796="M10")</f>
        <v>0</v>
      </c>
      <c r="H4796" s="5" t="n">
        <f aca="false">AND(D4796&lt;=7,D4796&gt;=4)</f>
        <v>1</v>
      </c>
      <c r="I4796" s="5" t="n">
        <f aca="false">AND(B4796&gt;=$P$1,B4796&lt;=$Q$1)</f>
        <v>0</v>
      </c>
      <c r="J4796" s="0" t="n">
        <f aca="false">VLOOKUP(D4796,Товар!$A$1:$F$61,5)</f>
        <v>1000</v>
      </c>
      <c r="K4796" s="5" t="n">
        <f aca="false">IF(F4796="Поступление",TRUE())</f>
        <v>1</v>
      </c>
      <c r="L4796" s="5" t="n">
        <f aca="false">AND(G4796,H4796,I4796,K4796)</f>
        <v>0</v>
      </c>
      <c r="M4796" s="0" t="n">
        <f aca="false">IF(L4796,1,0)</f>
        <v>0</v>
      </c>
      <c r="N4796" s="0" t="n">
        <f aca="false">E4796*J4796*M4796</f>
        <v>0</v>
      </c>
    </row>
    <row r="4797" customFormat="false" ht="14.25" hidden="false" customHeight="false" outlineLevel="0" collapsed="false">
      <c r="A4797" s="0" t="n">
        <v>4796</v>
      </c>
      <c r="B4797" s="3" t="n">
        <v>45153</v>
      </c>
      <c r="C4797" s="4" t="s">
        <v>24</v>
      </c>
      <c r="D4797" s="0" t="n">
        <v>8</v>
      </c>
      <c r="E4797" s="0" t="n">
        <v>100</v>
      </c>
      <c r="F4797" s="0" t="s">
        <v>11</v>
      </c>
      <c r="G4797" s="5" t="n">
        <f aca="false">OR(C4797="M15",C4797="M10")</f>
        <v>0</v>
      </c>
      <c r="H4797" s="5" t="n">
        <f aca="false">AND(D4797&lt;=7,D4797&gt;=4)</f>
        <v>0</v>
      </c>
      <c r="I4797" s="5" t="n">
        <f aca="false">AND(B4797&gt;=$P$1,B4797&lt;=$Q$1)</f>
        <v>0</v>
      </c>
      <c r="J4797" s="0" t="n">
        <f aca="false">VLOOKUP(D4797,Товар!$A$1:$F$61,5)</f>
        <v>250</v>
      </c>
      <c r="K4797" s="5" t="n">
        <f aca="false">IF(F4797="Поступление",TRUE())</f>
        <v>1</v>
      </c>
      <c r="L4797" s="5" t="n">
        <f aca="false">AND(G4797,H4797,I4797,K4797)</f>
        <v>0</v>
      </c>
      <c r="M4797" s="0" t="n">
        <f aca="false">IF(L4797,1,0)</f>
        <v>0</v>
      </c>
      <c r="N4797" s="0" t="n">
        <f aca="false">E4797*J4797*M4797</f>
        <v>0</v>
      </c>
    </row>
    <row r="4798" customFormat="false" ht="14.25" hidden="false" customHeight="false" outlineLevel="0" collapsed="false">
      <c r="A4798" s="0" t="n">
        <v>4797</v>
      </c>
      <c r="B4798" s="3" t="n">
        <v>45153</v>
      </c>
      <c r="C4798" s="4" t="s">
        <v>24</v>
      </c>
      <c r="D4798" s="0" t="n">
        <v>9</v>
      </c>
      <c r="E4798" s="0" t="n">
        <v>100</v>
      </c>
      <c r="F4798" s="0" t="s">
        <v>11</v>
      </c>
      <c r="G4798" s="5" t="n">
        <f aca="false">OR(C4798="M15",C4798="M10")</f>
        <v>0</v>
      </c>
      <c r="H4798" s="5" t="n">
        <f aca="false">AND(D4798&lt;=7,D4798&gt;=4)</f>
        <v>0</v>
      </c>
      <c r="I4798" s="5" t="n">
        <f aca="false">AND(B4798&gt;=$P$1,B4798&lt;=$Q$1)</f>
        <v>0</v>
      </c>
      <c r="J4798" s="0" t="n">
        <f aca="false">VLOOKUP(D4798,Товар!$A$1:$F$61,5)</f>
        <v>500</v>
      </c>
      <c r="K4798" s="5" t="n">
        <f aca="false">IF(F4798="Поступление",TRUE())</f>
        <v>1</v>
      </c>
      <c r="L4798" s="5" t="n">
        <f aca="false">AND(G4798,H4798,I4798,K4798)</f>
        <v>0</v>
      </c>
      <c r="M4798" s="0" t="n">
        <f aca="false">IF(L4798,1,0)</f>
        <v>0</v>
      </c>
      <c r="N4798" s="0" t="n">
        <f aca="false">E4798*J4798*M4798</f>
        <v>0</v>
      </c>
    </row>
    <row r="4799" customFormat="false" ht="14.25" hidden="false" customHeight="false" outlineLevel="0" collapsed="false">
      <c r="A4799" s="0" t="n">
        <v>4798</v>
      </c>
      <c r="B4799" s="3" t="n">
        <v>45153</v>
      </c>
      <c r="C4799" s="4" t="s">
        <v>24</v>
      </c>
      <c r="D4799" s="0" t="n">
        <v>10</v>
      </c>
      <c r="E4799" s="0" t="n">
        <v>100</v>
      </c>
      <c r="F4799" s="0" t="s">
        <v>11</v>
      </c>
      <c r="G4799" s="5" t="n">
        <f aca="false">OR(C4799="M15",C4799="M10")</f>
        <v>0</v>
      </c>
      <c r="H4799" s="5" t="n">
        <f aca="false">AND(D4799&lt;=7,D4799&gt;=4)</f>
        <v>0</v>
      </c>
      <c r="I4799" s="5" t="n">
        <f aca="false">AND(B4799&gt;=$P$1,B4799&lt;=$Q$1)</f>
        <v>0</v>
      </c>
      <c r="J4799" s="0" t="n">
        <f aca="false">VLOOKUP(D4799,Товар!$A$1:$F$61,5)</f>
        <v>1000</v>
      </c>
      <c r="K4799" s="5" t="n">
        <f aca="false">IF(F4799="Поступление",TRUE())</f>
        <v>1</v>
      </c>
      <c r="L4799" s="5" t="n">
        <f aca="false">AND(G4799,H4799,I4799,K4799)</f>
        <v>0</v>
      </c>
      <c r="M4799" s="0" t="n">
        <f aca="false">IF(L4799,1,0)</f>
        <v>0</v>
      </c>
      <c r="N4799" s="0" t="n">
        <f aca="false">E4799*J4799*M4799</f>
        <v>0</v>
      </c>
    </row>
    <row r="4800" customFormat="false" ht="14.25" hidden="false" customHeight="false" outlineLevel="0" collapsed="false">
      <c r="A4800" s="0" t="n">
        <v>4799</v>
      </c>
      <c r="B4800" s="3" t="n">
        <v>45153</v>
      </c>
      <c r="C4800" s="4" t="s">
        <v>24</v>
      </c>
      <c r="D4800" s="0" t="n">
        <v>11</v>
      </c>
      <c r="E4800" s="0" t="n">
        <v>100</v>
      </c>
      <c r="F4800" s="0" t="s">
        <v>11</v>
      </c>
      <c r="G4800" s="5" t="n">
        <f aca="false">OR(C4800="M15",C4800="M10")</f>
        <v>0</v>
      </c>
      <c r="H4800" s="5" t="n">
        <f aca="false">AND(D4800&lt;=7,D4800&gt;=4)</f>
        <v>0</v>
      </c>
      <c r="I4800" s="5" t="n">
        <f aca="false">AND(B4800&gt;=$P$1,B4800&lt;=$Q$1)</f>
        <v>0</v>
      </c>
      <c r="J4800" s="0" t="n">
        <f aca="false">VLOOKUP(D4800,Товар!$A$1:$F$61,5)</f>
        <v>500</v>
      </c>
      <c r="K4800" s="5" t="n">
        <f aca="false">IF(F4800="Поступление",TRUE())</f>
        <v>1</v>
      </c>
      <c r="L4800" s="5" t="n">
        <f aca="false">AND(G4800,H4800,I4800,K4800)</f>
        <v>0</v>
      </c>
      <c r="M4800" s="0" t="n">
        <f aca="false">IF(L4800,1,0)</f>
        <v>0</v>
      </c>
      <c r="N4800" s="0" t="n">
        <f aca="false">E4800*J4800*M4800</f>
        <v>0</v>
      </c>
    </row>
    <row r="4801" customFormat="false" ht="14.25" hidden="false" customHeight="false" outlineLevel="0" collapsed="false">
      <c r="A4801" s="0" t="n">
        <v>4800</v>
      </c>
      <c r="B4801" s="3" t="n">
        <v>45153</v>
      </c>
      <c r="C4801" s="4" t="s">
        <v>24</v>
      </c>
      <c r="D4801" s="0" t="n">
        <v>12</v>
      </c>
      <c r="E4801" s="0" t="n">
        <v>100</v>
      </c>
      <c r="F4801" s="0" t="s">
        <v>11</v>
      </c>
      <c r="G4801" s="5" t="n">
        <f aca="false">OR(C4801="M15",C4801="M10")</f>
        <v>0</v>
      </c>
      <c r="H4801" s="5" t="n">
        <f aca="false">AND(D4801&lt;=7,D4801&gt;=4)</f>
        <v>0</v>
      </c>
      <c r="I4801" s="5" t="n">
        <f aca="false">AND(B4801&gt;=$P$1,B4801&lt;=$Q$1)</f>
        <v>0</v>
      </c>
      <c r="J4801" s="0" t="n">
        <f aca="false">VLOOKUP(D4801,Товар!$A$1:$F$61,5)</f>
        <v>250</v>
      </c>
      <c r="K4801" s="5" t="n">
        <f aca="false">IF(F4801="Поступление",TRUE())</f>
        <v>1</v>
      </c>
      <c r="L4801" s="5" t="n">
        <f aca="false">AND(G4801,H4801,I4801,K4801)</f>
        <v>0</v>
      </c>
      <c r="M4801" s="0" t="n">
        <f aca="false">IF(L4801,1,0)</f>
        <v>0</v>
      </c>
      <c r="N4801" s="0" t="n">
        <f aca="false">E4801*J4801*M4801</f>
        <v>0</v>
      </c>
    </row>
    <row r="4802" customFormat="false" ht="14.25" hidden="false" customHeight="false" outlineLevel="0" collapsed="false">
      <c r="A4802" s="0" t="n">
        <v>4801</v>
      </c>
      <c r="B4802" s="3" t="n">
        <v>45153</v>
      </c>
      <c r="C4802" s="4" t="s">
        <v>24</v>
      </c>
      <c r="D4802" s="0" t="n">
        <v>13</v>
      </c>
      <c r="E4802" s="0" t="n">
        <v>100</v>
      </c>
      <c r="F4802" s="0" t="s">
        <v>11</v>
      </c>
      <c r="G4802" s="5" t="n">
        <f aca="false">OR(C4802="M15",C4802="M10")</f>
        <v>0</v>
      </c>
      <c r="H4802" s="5" t="n">
        <f aca="false">AND(D4802&lt;=7,D4802&gt;=4)</f>
        <v>0</v>
      </c>
      <c r="I4802" s="5" t="n">
        <f aca="false">AND(B4802&gt;=$P$1,B4802&lt;=$Q$1)</f>
        <v>0</v>
      </c>
      <c r="J4802" s="0" t="n">
        <f aca="false">VLOOKUP(D4802,Товар!$A$1:$F$61,5)</f>
        <v>500</v>
      </c>
      <c r="K4802" s="5" t="n">
        <f aca="false">IF(F4802="Поступление",TRUE())</f>
        <v>1</v>
      </c>
      <c r="L4802" s="5" t="n">
        <f aca="false">AND(G4802,H4802,I4802,K4802)</f>
        <v>0</v>
      </c>
      <c r="M4802" s="0" t="n">
        <f aca="false">IF(L4802,1,0)</f>
        <v>0</v>
      </c>
      <c r="N4802" s="0" t="n">
        <f aca="false">E4802*J4802*M4802</f>
        <v>0</v>
      </c>
    </row>
    <row r="4803" customFormat="false" ht="14.25" hidden="false" customHeight="false" outlineLevel="0" collapsed="false">
      <c r="A4803" s="0" t="n">
        <v>4802</v>
      </c>
      <c r="B4803" s="3" t="n">
        <v>45153</v>
      </c>
      <c r="C4803" s="4" t="s">
        <v>24</v>
      </c>
      <c r="D4803" s="0" t="n">
        <v>14</v>
      </c>
      <c r="E4803" s="0" t="n">
        <v>100</v>
      </c>
      <c r="F4803" s="0" t="s">
        <v>11</v>
      </c>
      <c r="G4803" s="5" t="n">
        <f aca="false">OR(C4803="M15",C4803="M10")</f>
        <v>0</v>
      </c>
      <c r="H4803" s="5" t="n">
        <f aca="false">AND(D4803&lt;=7,D4803&gt;=4)</f>
        <v>0</v>
      </c>
      <c r="I4803" s="5" t="n">
        <f aca="false">AND(B4803&gt;=$P$1,B4803&lt;=$Q$1)</f>
        <v>0</v>
      </c>
      <c r="J4803" s="0" t="n">
        <f aca="false">VLOOKUP(D4803,Товар!$A$1:$F$61,5)</f>
        <v>300</v>
      </c>
      <c r="K4803" s="5" t="n">
        <f aca="false">IF(F4803="Поступление",TRUE())</f>
        <v>1</v>
      </c>
      <c r="L4803" s="5" t="n">
        <f aca="false">AND(G4803,H4803,I4803,K4803)</f>
        <v>0</v>
      </c>
      <c r="M4803" s="0" t="n">
        <f aca="false">IF(L4803,1,0)</f>
        <v>0</v>
      </c>
      <c r="N4803" s="0" t="n">
        <f aca="false">E4803*J4803*M4803</f>
        <v>0</v>
      </c>
    </row>
    <row r="4804" customFormat="false" ht="14.25" hidden="false" customHeight="false" outlineLevel="0" collapsed="false">
      <c r="A4804" s="0" t="n">
        <v>4803</v>
      </c>
      <c r="B4804" s="3" t="n">
        <v>45153</v>
      </c>
      <c r="C4804" s="4" t="s">
        <v>24</v>
      </c>
      <c r="D4804" s="0" t="n">
        <v>15</v>
      </c>
      <c r="E4804" s="0" t="n">
        <v>100</v>
      </c>
      <c r="F4804" s="0" t="s">
        <v>11</v>
      </c>
      <c r="G4804" s="5" t="n">
        <f aca="false">OR(C4804="M15",C4804="M10")</f>
        <v>0</v>
      </c>
      <c r="H4804" s="5" t="n">
        <f aca="false">AND(D4804&lt;=7,D4804&gt;=4)</f>
        <v>0</v>
      </c>
      <c r="I4804" s="5" t="n">
        <f aca="false">AND(B4804&gt;=$P$1,B4804&lt;=$Q$1)</f>
        <v>0</v>
      </c>
      <c r="J4804" s="0" t="n">
        <f aca="false">VLOOKUP(D4804,Товар!$A$1:$F$61,5)</f>
        <v>250</v>
      </c>
      <c r="K4804" s="5" t="n">
        <f aca="false">IF(F4804="Поступление",TRUE())</f>
        <v>1</v>
      </c>
      <c r="L4804" s="5" t="n">
        <f aca="false">AND(G4804,H4804,I4804,K4804)</f>
        <v>0</v>
      </c>
      <c r="M4804" s="0" t="n">
        <f aca="false">IF(L4804,1,0)</f>
        <v>0</v>
      </c>
      <c r="N4804" s="0" t="n">
        <f aca="false">E4804*J4804*M4804</f>
        <v>0</v>
      </c>
    </row>
    <row r="4805" customFormat="false" ht="14.25" hidden="false" customHeight="false" outlineLevel="0" collapsed="false">
      <c r="A4805" s="0" t="n">
        <v>4804</v>
      </c>
      <c r="B4805" s="3" t="n">
        <v>45153</v>
      </c>
      <c r="C4805" s="4" t="s">
        <v>24</v>
      </c>
      <c r="D4805" s="0" t="n">
        <v>16</v>
      </c>
      <c r="E4805" s="0" t="n">
        <v>100</v>
      </c>
      <c r="F4805" s="0" t="s">
        <v>11</v>
      </c>
      <c r="G4805" s="5" t="n">
        <f aca="false">OR(C4805="M15",C4805="M10")</f>
        <v>0</v>
      </c>
      <c r="H4805" s="5" t="n">
        <f aca="false">AND(D4805&lt;=7,D4805&gt;=4)</f>
        <v>0</v>
      </c>
      <c r="I4805" s="5" t="n">
        <f aca="false">AND(B4805&gt;=$P$1,B4805&lt;=$Q$1)</f>
        <v>0</v>
      </c>
      <c r="J4805" s="0" t="n">
        <f aca="false">VLOOKUP(D4805,Товар!$A$1:$F$61,5)</f>
        <v>1</v>
      </c>
      <c r="K4805" s="5" t="n">
        <f aca="false">IF(F4805="Поступление",TRUE())</f>
        <v>1</v>
      </c>
      <c r="L4805" s="5" t="n">
        <f aca="false">AND(G4805,H4805,I4805,K4805)</f>
        <v>0</v>
      </c>
      <c r="M4805" s="0" t="n">
        <f aca="false">IF(L4805,1,0)</f>
        <v>0</v>
      </c>
      <c r="N4805" s="0" t="n">
        <f aca="false">E4805*J4805*M4805</f>
        <v>0</v>
      </c>
    </row>
    <row r="4806" customFormat="false" ht="14.25" hidden="false" customHeight="false" outlineLevel="0" collapsed="false">
      <c r="A4806" s="0" t="n">
        <v>4805</v>
      </c>
      <c r="B4806" s="3" t="n">
        <v>45153</v>
      </c>
      <c r="C4806" s="4" t="s">
        <v>24</v>
      </c>
      <c r="D4806" s="0" t="n">
        <v>17</v>
      </c>
      <c r="E4806" s="0" t="n">
        <v>100</v>
      </c>
      <c r="F4806" s="0" t="s">
        <v>11</v>
      </c>
      <c r="G4806" s="5" t="n">
        <f aca="false">OR(C4806="M15",C4806="M10")</f>
        <v>0</v>
      </c>
      <c r="H4806" s="5" t="n">
        <f aca="false">AND(D4806&lt;=7,D4806&gt;=4)</f>
        <v>0</v>
      </c>
      <c r="I4806" s="5" t="n">
        <f aca="false">AND(B4806&gt;=$P$1,B4806&lt;=$Q$1)</f>
        <v>0</v>
      </c>
      <c r="J4806" s="0" t="n">
        <f aca="false">VLOOKUP(D4806,Товар!$A$1:$F$61,5)</f>
        <v>150</v>
      </c>
      <c r="K4806" s="5" t="n">
        <f aca="false">IF(F4806="Поступление",TRUE())</f>
        <v>1</v>
      </c>
      <c r="L4806" s="5" t="n">
        <f aca="false">AND(G4806,H4806,I4806,K4806)</f>
        <v>0</v>
      </c>
      <c r="M4806" s="0" t="n">
        <f aca="false">IF(L4806,1,0)</f>
        <v>0</v>
      </c>
      <c r="N4806" s="0" t="n">
        <f aca="false">E4806*J4806*M4806</f>
        <v>0</v>
      </c>
    </row>
    <row r="4807" customFormat="false" ht="14.25" hidden="false" customHeight="false" outlineLevel="0" collapsed="false">
      <c r="A4807" s="0" t="n">
        <v>4806</v>
      </c>
      <c r="B4807" s="3" t="n">
        <v>45153</v>
      </c>
      <c r="C4807" s="4" t="s">
        <v>24</v>
      </c>
      <c r="D4807" s="0" t="n">
        <v>18</v>
      </c>
      <c r="E4807" s="0" t="n">
        <v>100</v>
      </c>
      <c r="F4807" s="0" t="s">
        <v>11</v>
      </c>
      <c r="G4807" s="5" t="n">
        <f aca="false">OR(C4807="M15",C4807="M10")</f>
        <v>0</v>
      </c>
      <c r="H4807" s="5" t="n">
        <f aca="false">AND(D4807&lt;=7,D4807&gt;=4)</f>
        <v>0</v>
      </c>
      <c r="I4807" s="5" t="n">
        <f aca="false">AND(B4807&gt;=$P$1,B4807&lt;=$Q$1)</f>
        <v>0</v>
      </c>
      <c r="J4807" s="0" t="n">
        <f aca="false">VLOOKUP(D4807,Товар!$A$1:$F$61,5)</f>
        <v>150</v>
      </c>
      <c r="K4807" s="5" t="n">
        <f aca="false">IF(F4807="Поступление",TRUE())</f>
        <v>1</v>
      </c>
      <c r="L4807" s="5" t="n">
        <f aca="false">AND(G4807,H4807,I4807,K4807)</f>
        <v>0</v>
      </c>
      <c r="M4807" s="0" t="n">
        <f aca="false">IF(L4807,1,0)</f>
        <v>0</v>
      </c>
      <c r="N4807" s="0" t="n">
        <f aca="false">E4807*J4807*M4807</f>
        <v>0</v>
      </c>
    </row>
    <row r="4808" customFormat="false" ht="14.25" hidden="false" customHeight="false" outlineLevel="0" collapsed="false">
      <c r="A4808" s="0" t="n">
        <v>4807</v>
      </c>
      <c r="B4808" s="3" t="n">
        <v>45153</v>
      </c>
      <c r="C4808" s="4" t="s">
        <v>24</v>
      </c>
      <c r="D4808" s="0" t="n">
        <v>19</v>
      </c>
      <c r="E4808" s="0" t="n">
        <v>100</v>
      </c>
      <c r="F4808" s="0" t="s">
        <v>11</v>
      </c>
      <c r="G4808" s="5" t="n">
        <f aca="false">OR(C4808="M15",C4808="M10")</f>
        <v>0</v>
      </c>
      <c r="H4808" s="5" t="n">
        <f aca="false">AND(D4808&lt;=7,D4808&gt;=4)</f>
        <v>0</v>
      </c>
      <c r="I4808" s="5" t="n">
        <f aca="false">AND(B4808&gt;=$P$1,B4808&lt;=$Q$1)</f>
        <v>0</v>
      </c>
      <c r="J4808" s="0" t="n">
        <f aca="false">VLOOKUP(D4808,Товар!$A$1:$F$61,5)</f>
        <v>700</v>
      </c>
      <c r="K4808" s="5" t="n">
        <f aca="false">IF(F4808="Поступление",TRUE())</f>
        <v>1</v>
      </c>
      <c r="L4808" s="5" t="n">
        <f aca="false">AND(G4808,H4808,I4808,K4808)</f>
        <v>0</v>
      </c>
      <c r="M4808" s="0" t="n">
        <f aca="false">IF(L4808,1,0)</f>
        <v>0</v>
      </c>
      <c r="N4808" s="0" t="n">
        <f aca="false">E4808*J4808*M4808</f>
        <v>0</v>
      </c>
    </row>
    <row r="4809" customFormat="false" ht="14.25" hidden="false" customHeight="false" outlineLevel="0" collapsed="false">
      <c r="A4809" s="0" t="n">
        <v>4808</v>
      </c>
      <c r="B4809" s="3" t="n">
        <v>45153</v>
      </c>
      <c r="C4809" s="4" t="s">
        <v>24</v>
      </c>
      <c r="D4809" s="0" t="n">
        <v>20</v>
      </c>
      <c r="E4809" s="0" t="n">
        <v>100</v>
      </c>
      <c r="F4809" s="0" t="s">
        <v>11</v>
      </c>
      <c r="G4809" s="5" t="n">
        <f aca="false">OR(C4809="M15",C4809="M10")</f>
        <v>0</v>
      </c>
      <c r="H4809" s="5" t="n">
        <f aca="false">AND(D4809&lt;=7,D4809&gt;=4)</f>
        <v>0</v>
      </c>
      <c r="I4809" s="5" t="n">
        <f aca="false">AND(B4809&gt;=$P$1,B4809&lt;=$Q$1)</f>
        <v>0</v>
      </c>
      <c r="J4809" s="0" t="n">
        <f aca="false">VLOOKUP(D4809,Товар!$A$1:$F$61,5)</f>
        <v>500</v>
      </c>
      <c r="K4809" s="5" t="n">
        <f aca="false">IF(F4809="Поступление",TRUE())</f>
        <v>1</v>
      </c>
      <c r="L4809" s="5" t="n">
        <f aca="false">AND(G4809,H4809,I4809,K4809)</f>
        <v>0</v>
      </c>
      <c r="M4809" s="0" t="n">
        <f aca="false">IF(L4809,1,0)</f>
        <v>0</v>
      </c>
      <c r="N4809" s="0" t="n">
        <f aca="false">E4809*J4809*M4809</f>
        <v>0</v>
      </c>
    </row>
    <row r="4810" customFormat="false" ht="14.25" hidden="false" customHeight="false" outlineLevel="0" collapsed="false">
      <c r="A4810" s="0" t="n">
        <v>4809</v>
      </c>
      <c r="B4810" s="3" t="n">
        <v>45153</v>
      </c>
      <c r="C4810" s="4" t="s">
        <v>24</v>
      </c>
      <c r="D4810" s="0" t="n">
        <v>21</v>
      </c>
      <c r="E4810" s="0" t="n">
        <v>100</v>
      </c>
      <c r="F4810" s="0" t="s">
        <v>11</v>
      </c>
      <c r="G4810" s="5" t="n">
        <f aca="false">OR(C4810="M15",C4810="M10")</f>
        <v>0</v>
      </c>
      <c r="H4810" s="5" t="n">
        <f aca="false">AND(D4810&lt;=7,D4810&gt;=4)</f>
        <v>0</v>
      </c>
      <c r="I4810" s="5" t="n">
        <f aca="false">AND(B4810&gt;=$P$1,B4810&lt;=$Q$1)</f>
        <v>0</v>
      </c>
      <c r="J4810" s="0" t="n">
        <f aca="false">VLOOKUP(D4810,Товар!$A$1:$F$61,5)</f>
        <v>500</v>
      </c>
      <c r="K4810" s="5" t="n">
        <f aca="false">IF(F4810="Поступление",TRUE())</f>
        <v>1</v>
      </c>
      <c r="L4810" s="5" t="n">
        <f aca="false">AND(G4810,H4810,I4810,K4810)</f>
        <v>0</v>
      </c>
      <c r="M4810" s="0" t="n">
        <f aca="false">IF(L4810,1,0)</f>
        <v>0</v>
      </c>
      <c r="N4810" s="0" t="n">
        <f aca="false">E4810*J4810*M4810</f>
        <v>0</v>
      </c>
    </row>
    <row r="4811" customFormat="false" ht="14.25" hidden="false" customHeight="false" outlineLevel="0" collapsed="false">
      <c r="A4811" s="0" t="n">
        <v>4810</v>
      </c>
      <c r="B4811" s="3" t="n">
        <v>45153</v>
      </c>
      <c r="C4811" s="4" t="s">
        <v>24</v>
      </c>
      <c r="D4811" s="0" t="n">
        <v>22</v>
      </c>
      <c r="E4811" s="0" t="n">
        <v>100</v>
      </c>
      <c r="F4811" s="0" t="s">
        <v>11</v>
      </c>
      <c r="G4811" s="5" t="n">
        <f aca="false">OR(C4811="M15",C4811="M10")</f>
        <v>0</v>
      </c>
      <c r="H4811" s="5" t="n">
        <f aca="false">AND(D4811&lt;=7,D4811&gt;=4)</f>
        <v>0</v>
      </c>
      <c r="I4811" s="5" t="n">
        <f aca="false">AND(B4811&gt;=$P$1,B4811&lt;=$Q$1)</f>
        <v>0</v>
      </c>
      <c r="J4811" s="0" t="n">
        <f aca="false">VLOOKUP(D4811,Товар!$A$1:$F$61,5)</f>
        <v>600</v>
      </c>
      <c r="K4811" s="5" t="n">
        <f aca="false">IF(F4811="Поступление",TRUE())</f>
        <v>1</v>
      </c>
      <c r="L4811" s="5" t="n">
        <f aca="false">AND(G4811,H4811,I4811,K4811)</f>
        <v>0</v>
      </c>
      <c r="M4811" s="0" t="n">
        <f aca="false">IF(L4811,1,0)</f>
        <v>0</v>
      </c>
      <c r="N4811" s="0" t="n">
        <f aca="false">E4811*J4811*M4811</f>
        <v>0</v>
      </c>
    </row>
    <row r="4812" customFormat="false" ht="14.25" hidden="false" customHeight="false" outlineLevel="0" collapsed="false">
      <c r="A4812" s="0" t="n">
        <v>4811</v>
      </c>
      <c r="B4812" s="3" t="n">
        <v>45153</v>
      </c>
      <c r="C4812" s="4" t="s">
        <v>24</v>
      </c>
      <c r="D4812" s="0" t="n">
        <v>23</v>
      </c>
      <c r="E4812" s="0" t="n">
        <v>100</v>
      </c>
      <c r="F4812" s="0" t="s">
        <v>11</v>
      </c>
      <c r="G4812" s="5" t="n">
        <f aca="false">OR(C4812="M15",C4812="M10")</f>
        <v>0</v>
      </c>
      <c r="H4812" s="5" t="n">
        <f aca="false">AND(D4812&lt;=7,D4812&gt;=4)</f>
        <v>0</v>
      </c>
      <c r="I4812" s="5" t="n">
        <f aca="false">AND(B4812&gt;=$P$1,B4812&lt;=$Q$1)</f>
        <v>0</v>
      </c>
      <c r="J4812" s="0" t="n">
        <f aca="false">VLOOKUP(D4812,Товар!$A$1:$F$61,5)</f>
        <v>1000</v>
      </c>
      <c r="K4812" s="5" t="n">
        <f aca="false">IF(F4812="Поступление",TRUE())</f>
        <v>1</v>
      </c>
      <c r="L4812" s="5" t="n">
        <f aca="false">AND(G4812,H4812,I4812,K4812)</f>
        <v>0</v>
      </c>
      <c r="M4812" s="0" t="n">
        <f aca="false">IF(L4812,1,0)</f>
        <v>0</v>
      </c>
      <c r="N4812" s="0" t="n">
        <f aca="false">E4812*J4812*M4812</f>
        <v>0</v>
      </c>
    </row>
    <row r="4813" customFormat="false" ht="14.25" hidden="false" customHeight="false" outlineLevel="0" collapsed="false">
      <c r="A4813" s="0" t="n">
        <v>4812</v>
      </c>
      <c r="B4813" s="3" t="n">
        <v>45153</v>
      </c>
      <c r="C4813" s="4" t="s">
        <v>24</v>
      </c>
      <c r="D4813" s="0" t="n">
        <v>24</v>
      </c>
      <c r="E4813" s="0" t="n">
        <v>100</v>
      </c>
      <c r="F4813" s="0" t="s">
        <v>11</v>
      </c>
      <c r="G4813" s="5" t="n">
        <f aca="false">OR(C4813="M15",C4813="M10")</f>
        <v>0</v>
      </c>
      <c r="H4813" s="5" t="n">
        <f aca="false">AND(D4813&lt;=7,D4813&gt;=4)</f>
        <v>0</v>
      </c>
      <c r="I4813" s="5" t="n">
        <f aca="false">AND(B4813&gt;=$P$1,B4813&lt;=$Q$1)</f>
        <v>0</v>
      </c>
      <c r="J4813" s="0" t="n">
        <f aca="false">VLOOKUP(D4813,Товар!$A$1:$F$61,5)</f>
        <v>200</v>
      </c>
      <c r="K4813" s="5" t="n">
        <f aca="false">IF(F4813="Поступление",TRUE())</f>
        <v>1</v>
      </c>
      <c r="L4813" s="5" t="n">
        <f aca="false">AND(G4813,H4813,I4813,K4813)</f>
        <v>0</v>
      </c>
      <c r="M4813" s="0" t="n">
        <f aca="false">IF(L4813,1,0)</f>
        <v>0</v>
      </c>
      <c r="N4813" s="0" t="n">
        <f aca="false">E4813*J4813*M4813</f>
        <v>0</v>
      </c>
    </row>
    <row r="4814" customFormat="false" ht="14.25" hidden="false" customHeight="false" outlineLevel="0" collapsed="false">
      <c r="A4814" s="0" t="n">
        <v>4813</v>
      </c>
      <c r="B4814" s="3" t="n">
        <v>45153</v>
      </c>
      <c r="C4814" s="4" t="s">
        <v>24</v>
      </c>
      <c r="D4814" s="0" t="n">
        <v>25</v>
      </c>
      <c r="E4814" s="0" t="n">
        <v>100</v>
      </c>
      <c r="F4814" s="0" t="s">
        <v>11</v>
      </c>
      <c r="G4814" s="5" t="n">
        <f aca="false">OR(C4814="M15",C4814="M10")</f>
        <v>0</v>
      </c>
      <c r="H4814" s="5" t="n">
        <f aca="false">AND(D4814&lt;=7,D4814&gt;=4)</f>
        <v>0</v>
      </c>
      <c r="I4814" s="5" t="n">
        <f aca="false">AND(B4814&gt;=$P$1,B4814&lt;=$Q$1)</f>
        <v>0</v>
      </c>
      <c r="J4814" s="0" t="n">
        <f aca="false">VLOOKUP(D4814,Товар!$A$1:$F$61,5)</f>
        <v>250</v>
      </c>
      <c r="K4814" s="5" t="n">
        <f aca="false">IF(F4814="Поступление",TRUE())</f>
        <v>1</v>
      </c>
      <c r="L4814" s="5" t="n">
        <f aca="false">AND(G4814,H4814,I4814,K4814)</f>
        <v>0</v>
      </c>
      <c r="M4814" s="0" t="n">
        <f aca="false">IF(L4814,1,0)</f>
        <v>0</v>
      </c>
      <c r="N4814" s="0" t="n">
        <f aca="false">E4814*J4814*M4814</f>
        <v>0</v>
      </c>
    </row>
    <row r="4815" customFormat="false" ht="14.25" hidden="false" customHeight="false" outlineLevel="0" collapsed="false">
      <c r="A4815" s="0" t="n">
        <v>4814</v>
      </c>
      <c r="B4815" s="3" t="n">
        <v>45153</v>
      </c>
      <c r="C4815" s="4" t="s">
        <v>24</v>
      </c>
      <c r="D4815" s="0" t="n">
        <v>26</v>
      </c>
      <c r="E4815" s="0" t="n">
        <v>100</v>
      </c>
      <c r="F4815" s="0" t="s">
        <v>11</v>
      </c>
      <c r="G4815" s="5" t="n">
        <f aca="false">OR(C4815="M15",C4815="M10")</f>
        <v>0</v>
      </c>
      <c r="H4815" s="5" t="n">
        <f aca="false">AND(D4815&lt;=7,D4815&gt;=4)</f>
        <v>0</v>
      </c>
      <c r="I4815" s="5" t="n">
        <f aca="false">AND(B4815&gt;=$P$1,B4815&lt;=$Q$1)</f>
        <v>0</v>
      </c>
      <c r="J4815" s="0" t="n">
        <f aca="false">VLOOKUP(D4815,Товар!$A$1:$F$61,5)</f>
        <v>300</v>
      </c>
      <c r="K4815" s="5" t="n">
        <f aca="false">IF(F4815="Поступление",TRUE())</f>
        <v>1</v>
      </c>
      <c r="L4815" s="5" t="n">
        <f aca="false">AND(G4815,H4815,I4815,K4815)</f>
        <v>0</v>
      </c>
      <c r="M4815" s="0" t="n">
        <f aca="false">IF(L4815,1,0)</f>
        <v>0</v>
      </c>
      <c r="N4815" s="0" t="n">
        <f aca="false">E4815*J4815*M4815</f>
        <v>0</v>
      </c>
    </row>
    <row r="4816" customFormat="false" ht="14.25" hidden="false" customHeight="false" outlineLevel="0" collapsed="false">
      <c r="A4816" s="0" t="n">
        <v>4815</v>
      </c>
      <c r="B4816" s="3" t="n">
        <v>45153</v>
      </c>
      <c r="C4816" s="4" t="s">
        <v>24</v>
      </c>
      <c r="D4816" s="0" t="n">
        <v>27</v>
      </c>
      <c r="E4816" s="0" t="n">
        <v>100</v>
      </c>
      <c r="F4816" s="0" t="s">
        <v>11</v>
      </c>
      <c r="G4816" s="5" t="n">
        <f aca="false">OR(C4816="M15",C4816="M10")</f>
        <v>0</v>
      </c>
      <c r="H4816" s="5" t="n">
        <f aca="false">AND(D4816&lt;=7,D4816&gt;=4)</f>
        <v>0</v>
      </c>
      <c r="I4816" s="5" t="n">
        <f aca="false">AND(B4816&gt;=$P$1,B4816&lt;=$Q$1)</f>
        <v>0</v>
      </c>
      <c r="J4816" s="0" t="n">
        <f aca="false">VLOOKUP(D4816,Товар!$A$1:$F$61,5)</f>
        <v>100</v>
      </c>
      <c r="K4816" s="5" t="n">
        <f aca="false">IF(F4816="Поступление",TRUE())</f>
        <v>1</v>
      </c>
      <c r="L4816" s="5" t="n">
        <f aca="false">AND(G4816,H4816,I4816,K4816)</f>
        <v>0</v>
      </c>
      <c r="M4816" s="0" t="n">
        <f aca="false">IF(L4816,1,0)</f>
        <v>0</v>
      </c>
      <c r="N4816" s="0" t="n">
        <f aca="false">E4816*J4816*M4816</f>
        <v>0</v>
      </c>
    </row>
    <row r="4817" customFormat="false" ht="14.25" hidden="false" customHeight="false" outlineLevel="0" collapsed="false">
      <c r="A4817" s="0" t="n">
        <v>4816</v>
      </c>
      <c r="B4817" s="3" t="n">
        <v>45153</v>
      </c>
      <c r="C4817" s="4" t="s">
        <v>24</v>
      </c>
      <c r="D4817" s="0" t="n">
        <v>28</v>
      </c>
      <c r="E4817" s="0" t="n">
        <v>100</v>
      </c>
      <c r="F4817" s="0" t="s">
        <v>11</v>
      </c>
      <c r="G4817" s="5" t="n">
        <f aca="false">OR(C4817="M15",C4817="M10")</f>
        <v>0</v>
      </c>
      <c r="H4817" s="5" t="n">
        <f aca="false">AND(D4817&lt;=7,D4817&gt;=4)</f>
        <v>0</v>
      </c>
      <c r="I4817" s="5" t="n">
        <f aca="false">AND(B4817&gt;=$P$1,B4817&lt;=$Q$1)</f>
        <v>0</v>
      </c>
      <c r="J4817" s="0" t="n">
        <f aca="false">VLOOKUP(D4817,Товар!$A$1:$F$61,5)</f>
        <v>250</v>
      </c>
      <c r="K4817" s="5" t="n">
        <f aca="false">IF(F4817="Поступление",TRUE())</f>
        <v>1</v>
      </c>
      <c r="L4817" s="5" t="n">
        <f aca="false">AND(G4817,H4817,I4817,K4817)</f>
        <v>0</v>
      </c>
      <c r="M4817" s="0" t="n">
        <f aca="false">IF(L4817,1,0)</f>
        <v>0</v>
      </c>
      <c r="N4817" s="0" t="n">
        <f aca="false">E4817*J4817*M4817</f>
        <v>0</v>
      </c>
    </row>
    <row r="4818" customFormat="false" ht="14.25" hidden="false" customHeight="false" outlineLevel="0" collapsed="false">
      <c r="A4818" s="0" t="n">
        <v>4817</v>
      </c>
      <c r="B4818" s="3" t="n">
        <v>45153</v>
      </c>
      <c r="C4818" s="4" t="s">
        <v>24</v>
      </c>
      <c r="D4818" s="0" t="n">
        <v>29</v>
      </c>
      <c r="E4818" s="0" t="n">
        <v>100</v>
      </c>
      <c r="F4818" s="0" t="s">
        <v>11</v>
      </c>
      <c r="G4818" s="5" t="n">
        <f aca="false">OR(C4818="M15",C4818="M10")</f>
        <v>0</v>
      </c>
      <c r="H4818" s="5" t="n">
        <f aca="false">AND(D4818&lt;=7,D4818&gt;=4)</f>
        <v>0</v>
      </c>
      <c r="I4818" s="5" t="n">
        <f aca="false">AND(B4818&gt;=$P$1,B4818&lt;=$Q$1)</f>
        <v>0</v>
      </c>
      <c r="J4818" s="0" t="n">
        <f aca="false">VLOOKUP(D4818,Товар!$A$1:$F$61,5)</f>
        <v>250</v>
      </c>
      <c r="K4818" s="5" t="n">
        <f aca="false">IF(F4818="Поступление",TRUE())</f>
        <v>1</v>
      </c>
      <c r="L4818" s="5" t="n">
        <f aca="false">AND(G4818,H4818,I4818,K4818)</f>
        <v>0</v>
      </c>
      <c r="M4818" s="0" t="n">
        <f aca="false">IF(L4818,1,0)</f>
        <v>0</v>
      </c>
      <c r="N4818" s="0" t="n">
        <f aca="false">E4818*J4818*M4818</f>
        <v>0</v>
      </c>
    </row>
    <row r="4819" customFormat="false" ht="14.25" hidden="false" customHeight="false" outlineLevel="0" collapsed="false">
      <c r="A4819" s="0" t="n">
        <v>4818</v>
      </c>
      <c r="B4819" s="3" t="n">
        <v>45153</v>
      </c>
      <c r="C4819" s="4" t="s">
        <v>24</v>
      </c>
      <c r="D4819" s="0" t="n">
        <v>30</v>
      </c>
      <c r="E4819" s="0" t="n">
        <v>100</v>
      </c>
      <c r="F4819" s="0" t="s">
        <v>11</v>
      </c>
      <c r="G4819" s="5" t="n">
        <f aca="false">OR(C4819="M15",C4819="M10")</f>
        <v>0</v>
      </c>
      <c r="H4819" s="5" t="n">
        <f aca="false">AND(D4819&lt;=7,D4819&gt;=4)</f>
        <v>0</v>
      </c>
      <c r="I4819" s="5" t="n">
        <f aca="false">AND(B4819&gt;=$P$1,B4819&lt;=$Q$1)</f>
        <v>0</v>
      </c>
      <c r="J4819" s="0" t="n">
        <f aca="false">VLOOKUP(D4819,Товар!$A$1:$F$61,5)</f>
        <v>100</v>
      </c>
      <c r="K4819" s="5" t="n">
        <f aca="false">IF(F4819="Поступление",TRUE())</f>
        <v>1</v>
      </c>
      <c r="L4819" s="5" t="n">
        <f aca="false">AND(G4819,H4819,I4819,K4819)</f>
        <v>0</v>
      </c>
      <c r="M4819" s="0" t="n">
        <f aca="false">IF(L4819,1,0)</f>
        <v>0</v>
      </c>
      <c r="N4819" s="0" t="n">
        <f aca="false">E4819*J4819*M4819</f>
        <v>0</v>
      </c>
    </row>
    <row r="4820" customFormat="false" ht="14.25" hidden="false" customHeight="false" outlineLevel="0" collapsed="false">
      <c r="A4820" s="0" t="n">
        <v>4819</v>
      </c>
      <c r="B4820" s="3" t="n">
        <v>45153</v>
      </c>
      <c r="C4820" s="4" t="s">
        <v>24</v>
      </c>
      <c r="D4820" s="0" t="n">
        <v>31</v>
      </c>
      <c r="E4820" s="0" t="n">
        <v>100</v>
      </c>
      <c r="F4820" s="0" t="s">
        <v>11</v>
      </c>
      <c r="G4820" s="5" t="n">
        <f aca="false">OR(C4820="M15",C4820="M10")</f>
        <v>0</v>
      </c>
      <c r="H4820" s="5" t="n">
        <f aca="false">AND(D4820&lt;=7,D4820&gt;=4)</f>
        <v>0</v>
      </c>
      <c r="I4820" s="5" t="n">
        <f aca="false">AND(B4820&gt;=$P$1,B4820&lt;=$Q$1)</f>
        <v>0</v>
      </c>
      <c r="J4820" s="0" t="n">
        <f aca="false">VLOOKUP(D4820,Товар!$A$1:$F$61,5)</f>
        <v>80</v>
      </c>
      <c r="K4820" s="5" t="n">
        <f aca="false">IF(F4820="Поступление",TRUE())</f>
        <v>1</v>
      </c>
      <c r="L4820" s="5" t="n">
        <f aca="false">AND(G4820,H4820,I4820,K4820)</f>
        <v>0</v>
      </c>
      <c r="M4820" s="0" t="n">
        <f aca="false">IF(L4820,1,0)</f>
        <v>0</v>
      </c>
      <c r="N4820" s="0" t="n">
        <f aca="false">E4820*J4820*M4820</f>
        <v>0</v>
      </c>
    </row>
    <row r="4821" customFormat="false" ht="14.25" hidden="false" customHeight="false" outlineLevel="0" collapsed="false">
      <c r="A4821" s="0" t="n">
        <v>4820</v>
      </c>
      <c r="B4821" s="3" t="n">
        <v>45153</v>
      </c>
      <c r="C4821" s="4" t="s">
        <v>24</v>
      </c>
      <c r="D4821" s="0" t="n">
        <v>32</v>
      </c>
      <c r="E4821" s="0" t="n">
        <v>100</v>
      </c>
      <c r="F4821" s="0" t="s">
        <v>11</v>
      </c>
      <c r="G4821" s="5" t="n">
        <f aca="false">OR(C4821="M15",C4821="M10")</f>
        <v>0</v>
      </c>
      <c r="H4821" s="5" t="n">
        <f aca="false">AND(D4821&lt;=7,D4821&gt;=4)</f>
        <v>0</v>
      </c>
      <c r="I4821" s="5" t="n">
        <f aca="false">AND(B4821&gt;=$P$1,B4821&lt;=$Q$1)</f>
        <v>0</v>
      </c>
      <c r="J4821" s="0" t="n">
        <f aca="false">VLOOKUP(D4821,Товар!$A$1:$F$61,5)</f>
        <v>100</v>
      </c>
      <c r="K4821" s="5" t="n">
        <f aca="false">IF(F4821="Поступление",TRUE())</f>
        <v>1</v>
      </c>
      <c r="L4821" s="5" t="n">
        <f aca="false">AND(G4821,H4821,I4821,K4821)</f>
        <v>0</v>
      </c>
      <c r="M4821" s="0" t="n">
        <f aca="false">IF(L4821,1,0)</f>
        <v>0</v>
      </c>
      <c r="N4821" s="0" t="n">
        <f aca="false">E4821*J4821*M4821</f>
        <v>0</v>
      </c>
    </row>
    <row r="4822" customFormat="false" ht="14.25" hidden="false" customHeight="false" outlineLevel="0" collapsed="false">
      <c r="A4822" s="0" t="n">
        <v>4821</v>
      </c>
      <c r="B4822" s="3" t="n">
        <v>45153</v>
      </c>
      <c r="C4822" s="4" t="s">
        <v>24</v>
      </c>
      <c r="D4822" s="0" t="n">
        <v>33</v>
      </c>
      <c r="E4822" s="0" t="n">
        <v>100</v>
      </c>
      <c r="F4822" s="0" t="s">
        <v>11</v>
      </c>
      <c r="G4822" s="5" t="n">
        <f aca="false">OR(C4822="M15",C4822="M10")</f>
        <v>0</v>
      </c>
      <c r="H4822" s="5" t="n">
        <f aca="false">AND(D4822&lt;=7,D4822&gt;=4)</f>
        <v>0</v>
      </c>
      <c r="I4822" s="5" t="n">
        <f aca="false">AND(B4822&gt;=$P$1,B4822&lt;=$Q$1)</f>
        <v>0</v>
      </c>
      <c r="J4822" s="0" t="n">
        <f aca="false">VLOOKUP(D4822,Товар!$A$1:$F$61,5)</f>
        <v>100</v>
      </c>
      <c r="K4822" s="5" t="n">
        <f aca="false">IF(F4822="Поступление",TRUE())</f>
        <v>1</v>
      </c>
      <c r="L4822" s="5" t="n">
        <f aca="false">AND(G4822,H4822,I4822,K4822)</f>
        <v>0</v>
      </c>
      <c r="M4822" s="0" t="n">
        <f aca="false">IF(L4822,1,0)</f>
        <v>0</v>
      </c>
      <c r="N4822" s="0" t="n">
        <f aca="false">E4822*J4822*M4822</f>
        <v>0</v>
      </c>
    </row>
    <row r="4823" customFormat="false" ht="14.25" hidden="false" customHeight="false" outlineLevel="0" collapsed="false">
      <c r="A4823" s="0" t="n">
        <v>4822</v>
      </c>
      <c r="B4823" s="3" t="n">
        <v>45153</v>
      </c>
      <c r="C4823" s="4" t="s">
        <v>24</v>
      </c>
      <c r="D4823" s="0" t="n">
        <v>34</v>
      </c>
      <c r="E4823" s="0" t="n">
        <v>100</v>
      </c>
      <c r="F4823" s="0" t="s">
        <v>11</v>
      </c>
      <c r="G4823" s="5" t="n">
        <f aca="false">OR(C4823="M15",C4823="M10")</f>
        <v>0</v>
      </c>
      <c r="H4823" s="5" t="n">
        <f aca="false">AND(D4823&lt;=7,D4823&gt;=4)</f>
        <v>0</v>
      </c>
      <c r="I4823" s="5" t="n">
        <f aca="false">AND(B4823&gt;=$P$1,B4823&lt;=$Q$1)</f>
        <v>0</v>
      </c>
      <c r="J4823" s="0" t="n">
        <f aca="false">VLOOKUP(D4823,Товар!$A$1:$F$61,5)</f>
        <v>200</v>
      </c>
      <c r="K4823" s="5" t="n">
        <f aca="false">IF(F4823="Поступление",TRUE())</f>
        <v>1</v>
      </c>
      <c r="L4823" s="5" t="n">
        <f aca="false">AND(G4823,H4823,I4823,K4823)</f>
        <v>0</v>
      </c>
      <c r="M4823" s="0" t="n">
        <f aca="false">IF(L4823,1,0)</f>
        <v>0</v>
      </c>
      <c r="N4823" s="0" t="n">
        <f aca="false">E4823*J4823*M4823</f>
        <v>0</v>
      </c>
    </row>
    <row r="4824" customFormat="false" ht="14.25" hidden="false" customHeight="false" outlineLevel="0" collapsed="false">
      <c r="A4824" s="0" t="n">
        <v>4823</v>
      </c>
      <c r="B4824" s="3" t="n">
        <v>45153</v>
      </c>
      <c r="C4824" s="4" t="s">
        <v>24</v>
      </c>
      <c r="D4824" s="0" t="n">
        <v>35</v>
      </c>
      <c r="E4824" s="0" t="n">
        <v>100</v>
      </c>
      <c r="F4824" s="0" t="s">
        <v>11</v>
      </c>
      <c r="G4824" s="5" t="n">
        <f aca="false">OR(C4824="M15",C4824="M10")</f>
        <v>0</v>
      </c>
      <c r="H4824" s="5" t="n">
        <f aca="false">AND(D4824&lt;=7,D4824&gt;=4)</f>
        <v>0</v>
      </c>
      <c r="I4824" s="5" t="n">
        <f aca="false">AND(B4824&gt;=$P$1,B4824&lt;=$Q$1)</f>
        <v>0</v>
      </c>
      <c r="J4824" s="0" t="n">
        <f aca="false">VLOOKUP(D4824,Товар!$A$1:$F$61,5)</f>
        <v>300</v>
      </c>
      <c r="K4824" s="5" t="n">
        <f aca="false">IF(F4824="Поступление",TRUE())</f>
        <v>1</v>
      </c>
      <c r="L4824" s="5" t="n">
        <f aca="false">AND(G4824,H4824,I4824,K4824)</f>
        <v>0</v>
      </c>
      <c r="M4824" s="0" t="n">
        <f aca="false">IF(L4824,1,0)</f>
        <v>0</v>
      </c>
      <c r="N4824" s="0" t="n">
        <f aca="false">E4824*J4824*M4824</f>
        <v>0</v>
      </c>
    </row>
    <row r="4825" customFormat="false" ht="14.25" hidden="false" customHeight="false" outlineLevel="0" collapsed="false">
      <c r="A4825" s="0" t="n">
        <v>4824</v>
      </c>
      <c r="B4825" s="3" t="n">
        <v>45153</v>
      </c>
      <c r="C4825" s="4" t="s">
        <v>24</v>
      </c>
      <c r="D4825" s="0" t="n">
        <v>36</v>
      </c>
      <c r="E4825" s="0" t="n">
        <v>100</v>
      </c>
      <c r="F4825" s="0" t="s">
        <v>11</v>
      </c>
      <c r="G4825" s="5" t="n">
        <f aca="false">OR(C4825="M15",C4825="M10")</f>
        <v>0</v>
      </c>
      <c r="H4825" s="5" t="n">
        <f aca="false">AND(D4825&lt;=7,D4825&gt;=4)</f>
        <v>0</v>
      </c>
      <c r="I4825" s="5" t="n">
        <f aca="false">AND(B4825&gt;=$P$1,B4825&lt;=$Q$1)</f>
        <v>0</v>
      </c>
      <c r="J4825" s="0" t="n">
        <f aca="false">VLOOKUP(D4825,Товар!$A$1:$F$61,5)</f>
        <v>400</v>
      </c>
      <c r="K4825" s="5" t="n">
        <f aca="false">IF(F4825="Поступление",TRUE())</f>
        <v>1</v>
      </c>
      <c r="L4825" s="5" t="n">
        <f aca="false">AND(G4825,H4825,I4825,K4825)</f>
        <v>0</v>
      </c>
      <c r="M4825" s="0" t="n">
        <f aca="false">IF(L4825,1,0)</f>
        <v>0</v>
      </c>
      <c r="N4825" s="0" t="n">
        <f aca="false">E4825*J4825*M4825</f>
        <v>0</v>
      </c>
    </row>
    <row r="4826" customFormat="false" ht="14.25" hidden="false" customHeight="false" outlineLevel="0" collapsed="false">
      <c r="A4826" s="0" t="n">
        <v>4825</v>
      </c>
      <c r="B4826" s="3" t="n">
        <v>45153</v>
      </c>
      <c r="C4826" s="4" t="s">
        <v>25</v>
      </c>
      <c r="D4826" s="0" t="n">
        <v>1</v>
      </c>
      <c r="E4826" s="0" t="n">
        <v>100</v>
      </c>
      <c r="F4826" s="0" t="s">
        <v>11</v>
      </c>
      <c r="G4826" s="5" t="n">
        <f aca="false">OR(C4826="M15",C4826="M10")</f>
        <v>0</v>
      </c>
      <c r="H4826" s="5" t="n">
        <f aca="false">AND(D4826&lt;=7,D4826&gt;=4)</f>
        <v>0</v>
      </c>
      <c r="I4826" s="5" t="n">
        <f aca="false">AND(B4826&gt;=$P$1,B4826&lt;=$Q$1)</f>
        <v>0</v>
      </c>
      <c r="J4826" s="0" t="n">
        <f aca="false">VLOOKUP(D4826,Товар!$A$1:$F$61,5)</f>
        <v>250</v>
      </c>
      <c r="K4826" s="5" t="n">
        <f aca="false">IF(F4826="Поступление",TRUE())</f>
        <v>1</v>
      </c>
      <c r="L4826" s="5" t="n">
        <f aca="false">AND(G4826,H4826,I4826,K4826)</f>
        <v>0</v>
      </c>
      <c r="M4826" s="0" t="n">
        <f aca="false">IF(L4826,1,0)</f>
        <v>0</v>
      </c>
      <c r="N4826" s="0" t="n">
        <f aca="false">E4826*J4826*M4826</f>
        <v>0</v>
      </c>
    </row>
    <row r="4827" customFormat="false" ht="14.25" hidden="false" customHeight="false" outlineLevel="0" collapsed="false">
      <c r="A4827" s="0" t="n">
        <v>4826</v>
      </c>
      <c r="B4827" s="3" t="n">
        <v>45153</v>
      </c>
      <c r="C4827" s="4" t="s">
        <v>25</v>
      </c>
      <c r="D4827" s="0" t="n">
        <v>2</v>
      </c>
      <c r="E4827" s="0" t="n">
        <v>100</v>
      </c>
      <c r="F4827" s="0" t="s">
        <v>11</v>
      </c>
      <c r="G4827" s="5" t="n">
        <f aca="false">OR(C4827="M15",C4827="M10")</f>
        <v>0</v>
      </c>
      <c r="H4827" s="5" t="n">
        <f aca="false">AND(D4827&lt;=7,D4827&gt;=4)</f>
        <v>0</v>
      </c>
      <c r="I4827" s="5" t="n">
        <f aca="false">AND(B4827&gt;=$P$1,B4827&lt;=$Q$1)</f>
        <v>0</v>
      </c>
      <c r="J4827" s="0" t="n">
        <f aca="false">VLOOKUP(D4827,Товар!$A$1:$F$61,5)</f>
        <v>1</v>
      </c>
      <c r="K4827" s="5" t="n">
        <f aca="false">IF(F4827="Поступление",TRUE())</f>
        <v>1</v>
      </c>
      <c r="L4827" s="5" t="n">
        <f aca="false">AND(G4827,H4827,I4827,K4827)</f>
        <v>0</v>
      </c>
      <c r="M4827" s="0" t="n">
        <f aca="false">IF(L4827,1,0)</f>
        <v>0</v>
      </c>
      <c r="N4827" s="0" t="n">
        <f aca="false">E4827*J4827*M4827</f>
        <v>0</v>
      </c>
    </row>
    <row r="4828" customFormat="false" ht="14.25" hidden="false" customHeight="false" outlineLevel="0" collapsed="false">
      <c r="A4828" s="0" t="n">
        <v>4827</v>
      </c>
      <c r="B4828" s="3" t="n">
        <v>45153</v>
      </c>
      <c r="C4828" s="4" t="s">
        <v>25</v>
      </c>
      <c r="D4828" s="0" t="n">
        <v>3</v>
      </c>
      <c r="E4828" s="0" t="n">
        <v>100</v>
      </c>
      <c r="F4828" s="0" t="s">
        <v>11</v>
      </c>
      <c r="G4828" s="5" t="n">
        <f aca="false">OR(C4828="M15",C4828="M10")</f>
        <v>0</v>
      </c>
      <c r="H4828" s="5" t="n">
        <f aca="false">AND(D4828&lt;=7,D4828&gt;=4)</f>
        <v>0</v>
      </c>
      <c r="I4828" s="5" t="n">
        <f aca="false">AND(B4828&gt;=$P$1,B4828&lt;=$Q$1)</f>
        <v>0</v>
      </c>
      <c r="J4828" s="0" t="n">
        <f aca="false">VLOOKUP(D4828,Товар!$A$1:$F$61,5)</f>
        <v>6</v>
      </c>
      <c r="K4828" s="5" t="n">
        <f aca="false">IF(F4828="Поступление",TRUE())</f>
        <v>1</v>
      </c>
      <c r="L4828" s="5" t="n">
        <f aca="false">AND(G4828,H4828,I4828,K4828)</f>
        <v>0</v>
      </c>
      <c r="M4828" s="0" t="n">
        <f aca="false">IF(L4828,1,0)</f>
        <v>0</v>
      </c>
      <c r="N4828" s="0" t="n">
        <f aca="false">E4828*J4828*M4828</f>
        <v>0</v>
      </c>
    </row>
    <row r="4829" customFormat="false" ht="14.25" hidden="false" customHeight="false" outlineLevel="0" collapsed="false">
      <c r="A4829" s="0" t="n">
        <v>4828</v>
      </c>
      <c r="B4829" s="3" t="n">
        <v>45153</v>
      </c>
      <c r="C4829" s="4" t="s">
        <v>25</v>
      </c>
      <c r="D4829" s="0" t="n">
        <v>4</v>
      </c>
      <c r="E4829" s="0" t="n">
        <v>100</v>
      </c>
      <c r="F4829" s="0" t="s">
        <v>11</v>
      </c>
      <c r="G4829" s="5" t="n">
        <f aca="false">OR(C4829="M15",C4829="M10")</f>
        <v>0</v>
      </c>
      <c r="H4829" s="5" t="n">
        <f aca="false">AND(D4829&lt;=7,D4829&gt;=4)</f>
        <v>1</v>
      </c>
      <c r="I4829" s="5" t="n">
        <f aca="false">AND(B4829&gt;=$P$1,B4829&lt;=$Q$1)</f>
        <v>0</v>
      </c>
      <c r="J4829" s="0" t="n">
        <f aca="false">VLOOKUP(D4829,Товар!$A$1:$F$61,5)</f>
        <v>250</v>
      </c>
      <c r="K4829" s="5" t="n">
        <f aca="false">IF(F4829="Поступление",TRUE())</f>
        <v>1</v>
      </c>
      <c r="L4829" s="5" t="n">
        <f aca="false">AND(G4829,H4829,I4829,K4829)</f>
        <v>0</v>
      </c>
      <c r="M4829" s="0" t="n">
        <f aca="false">IF(L4829,1,0)</f>
        <v>0</v>
      </c>
      <c r="N4829" s="0" t="n">
        <f aca="false">E4829*J4829*M4829</f>
        <v>0</v>
      </c>
    </row>
    <row r="4830" customFormat="false" ht="14.25" hidden="false" customHeight="false" outlineLevel="0" collapsed="false">
      <c r="A4830" s="0" t="n">
        <v>4829</v>
      </c>
      <c r="B4830" s="3" t="n">
        <v>45153</v>
      </c>
      <c r="C4830" s="4" t="s">
        <v>25</v>
      </c>
      <c r="D4830" s="0" t="n">
        <v>5</v>
      </c>
      <c r="E4830" s="0" t="n">
        <v>100</v>
      </c>
      <c r="F4830" s="0" t="s">
        <v>11</v>
      </c>
      <c r="G4830" s="5" t="n">
        <f aca="false">OR(C4830="M15",C4830="M10")</f>
        <v>0</v>
      </c>
      <c r="H4830" s="5" t="n">
        <f aca="false">AND(D4830&lt;=7,D4830&gt;=4)</f>
        <v>1</v>
      </c>
      <c r="I4830" s="5" t="n">
        <f aca="false">AND(B4830&gt;=$P$1,B4830&lt;=$Q$1)</f>
        <v>0</v>
      </c>
      <c r="J4830" s="0" t="n">
        <f aca="false">VLOOKUP(D4830,Товар!$A$1:$F$61,5)</f>
        <v>800</v>
      </c>
      <c r="K4830" s="5" t="n">
        <f aca="false">IF(F4830="Поступление",TRUE())</f>
        <v>1</v>
      </c>
      <c r="L4830" s="5" t="n">
        <f aca="false">AND(G4830,H4830,I4830,K4830)</f>
        <v>0</v>
      </c>
      <c r="M4830" s="0" t="n">
        <f aca="false">IF(L4830,1,0)</f>
        <v>0</v>
      </c>
      <c r="N4830" s="0" t="n">
        <f aca="false">E4830*J4830*M4830</f>
        <v>0</v>
      </c>
    </row>
    <row r="4831" customFormat="false" ht="14.25" hidden="false" customHeight="false" outlineLevel="0" collapsed="false">
      <c r="A4831" s="0" t="n">
        <v>4830</v>
      </c>
      <c r="B4831" s="3" t="n">
        <v>45153</v>
      </c>
      <c r="C4831" s="4" t="s">
        <v>25</v>
      </c>
      <c r="D4831" s="0" t="n">
        <v>6</v>
      </c>
      <c r="E4831" s="0" t="n">
        <v>100</v>
      </c>
      <c r="F4831" s="0" t="s">
        <v>11</v>
      </c>
      <c r="G4831" s="5" t="n">
        <f aca="false">OR(C4831="M15",C4831="M10")</f>
        <v>0</v>
      </c>
      <c r="H4831" s="5" t="n">
        <f aca="false">AND(D4831&lt;=7,D4831&gt;=4)</f>
        <v>1</v>
      </c>
      <c r="I4831" s="5" t="n">
        <f aca="false">AND(B4831&gt;=$P$1,B4831&lt;=$Q$1)</f>
        <v>0</v>
      </c>
      <c r="J4831" s="0" t="n">
        <f aca="false">VLOOKUP(D4831,Товар!$A$1:$F$61,5)</f>
        <v>500</v>
      </c>
      <c r="K4831" s="5" t="n">
        <f aca="false">IF(F4831="Поступление",TRUE())</f>
        <v>1</v>
      </c>
      <c r="L4831" s="5" t="n">
        <f aca="false">AND(G4831,H4831,I4831,K4831)</f>
        <v>0</v>
      </c>
      <c r="M4831" s="0" t="n">
        <f aca="false">IF(L4831,1,0)</f>
        <v>0</v>
      </c>
      <c r="N4831" s="0" t="n">
        <f aca="false">E4831*J4831*M4831</f>
        <v>0</v>
      </c>
    </row>
    <row r="4832" customFormat="false" ht="14.25" hidden="false" customHeight="false" outlineLevel="0" collapsed="false">
      <c r="A4832" s="0" t="n">
        <v>4831</v>
      </c>
      <c r="B4832" s="3" t="n">
        <v>45153</v>
      </c>
      <c r="C4832" s="4" t="s">
        <v>25</v>
      </c>
      <c r="D4832" s="0" t="n">
        <v>7</v>
      </c>
      <c r="E4832" s="0" t="n">
        <v>100</v>
      </c>
      <c r="F4832" s="0" t="s">
        <v>11</v>
      </c>
      <c r="G4832" s="5" t="n">
        <f aca="false">OR(C4832="M15",C4832="M10")</f>
        <v>0</v>
      </c>
      <c r="H4832" s="5" t="n">
        <f aca="false">AND(D4832&lt;=7,D4832&gt;=4)</f>
        <v>1</v>
      </c>
      <c r="I4832" s="5" t="n">
        <f aca="false">AND(B4832&gt;=$P$1,B4832&lt;=$Q$1)</f>
        <v>0</v>
      </c>
      <c r="J4832" s="0" t="n">
        <f aca="false">VLOOKUP(D4832,Товар!$A$1:$F$61,5)</f>
        <v>1000</v>
      </c>
      <c r="K4832" s="5" t="n">
        <f aca="false">IF(F4832="Поступление",TRUE())</f>
        <v>1</v>
      </c>
      <c r="L4832" s="5" t="n">
        <f aca="false">AND(G4832,H4832,I4832,K4832)</f>
        <v>0</v>
      </c>
      <c r="M4832" s="0" t="n">
        <f aca="false">IF(L4832,1,0)</f>
        <v>0</v>
      </c>
      <c r="N4832" s="0" t="n">
        <f aca="false">E4832*J4832*M4832</f>
        <v>0</v>
      </c>
    </row>
    <row r="4833" customFormat="false" ht="14.25" hidden="false" customHeight="false" outlineLevel="0" collapsed="false">
      <c r="A4833" s="0" t="n">
        <v>4832</v>
      </c>
      <c r="B4833" s="3" t="n">
        <v>45153</v>
      </c>
      <c r="C4833" s="4" t="s">
        <v>25</v>
      </c>
      <c r="D4833" s="0" t="n">
        <v>8</v>
      </c>
      <c r="E4833" s="0" t="n">
        <v>100</v>
      </c>
      <c r="F4833" s="0" t="s">
        <v>11</v>
      </c>
      <c r="G4833" s="5" t="n">
        <f aca="false">OR(C4833="M15",C4833="M10")</f>
        <v>0</v>
      </c>
      <c r="H4833" s="5" t="n">
        <f aca="false">AND(D4833&lt;=7,D4833&gt;=4)</f>
        <v>0</v>
      </c>
      <c r="I4833" s="5" t="n">
        <f aca="false">AND(B4833&gt;=$P$1,B4833&lt;=$Q$1)</f>
        <v>0</v>
      </c>
      <c r="J4833" s="0" t="n">
        <f aca="false">VLOOKUP(D4833,Товар!$A$1:$F$61,5)</f>
        <v>250</v>
      </c>
      <c r="K4833" s="5" t="n">
        <f aca="false">IF(F4833="Поступление",TRUE())</f>
        <v>1</v>
      </c>
      <c r="L4833" s="5" t="n">
        <f aca="false">AND(G4833,H4833,I4833,K4833)</f>
        <v>0</v>
      </c>
      <c r="M4833" s="0" t="n">
        <f aca="false">IF(L4833,1,0)</f>
        <v>0</v>
      </c>
      <c r="N4833" s="0" t="n">
        <f aca="false">E4833*J4833*M4833</f>
        <v>0</v>
      </c>
    </row>
    <row r="4834" customFormat="false" ht="14.25" hidden="false" customHeight="false" outlineLevel="0" collapsed="false">
      <c r="A4834" s="0" t="n">
        <v>4833</v>
      </c>
      <c r="B4834" s="3" t="n">
        <v>45153</v>
      </c>
      <c r="C4834" s="4" t="s">
        <v>25</v>
      </c>
      <c r="D4834" s="0" t="n">
        <v>9</v>
      </c>
      <c r="E4834" s="0" t="n">
        <v>100</v>
      </c>
      <c r="F4834" s="0" t="s">
        <v>11</v>
      </c>
      <c r="G4834" s="5" t="n">
        <f aca="false">OR(C4834="M15",C4834="M10")</f>
        <v>0</v>
      </c>
      <c r="H4834" s="5" t="n">
        <f aca="false">AND(D4834&lt;=7,D4834&gt;=4)</f>
        <v>0</v>
      </c>
      <c r="I4834" s="5" t="n">
        <f aca="false">AND(B4834&gt;=$P$1,B4834&lt;=$Q$1)</f>
        <v>0</v>
      </c>
      <c r="J4834" s="0" t="n">
        <f aca="false">VLOOKUP(D4834,Товар!$A$1:$F$61,5)</f>
        <v>500</v>
      </c>
      <c r="K4834" s="5" t="n">
        <f aca="false">IF(F4834="Поступление",TRUE())</f>
        <v>1</v>
      </c>
      <c r="L4834" s="5" t="n">
        <f aca="false">AND(G4834,H4834,I4834,K4834)</f>
        <v>0</v>
      </c>
      <c r="M4834" s="0" t="n">
        <f aca="false">IF(L4834,1,0)</f>
        <v>0</v>
      </c>
      <c r="N4834" s="0" t="n">
        <f aca="false">E4834*J4834*M4834</f>
        <v>0</v>
      </c>
    </row>
    <row r="4835" customFormat="false" ht="14.25" hidden="false" customHeight="false" outlineLevel="0" collapsed="false">
      <c r="A4835" s="0" t="n">
        <v>4834</v>
      </c>
      <c r="B4835" s="3" t="n">
        <v>45153</v>
      </c>
      <c r="C4835" s="4" t="s">
        <v>25</v>
      </c>
      <c r="D4835" s="0" t="n">
        <v>10</v>
      </c>
      <c r="E4835" s="0" t="n">
        <v>100</v>
      </c>
      <c r="F4835" s="0" t="s">
        <v>11</v>
      </c>
      <c r="G4835" s="5" t="n">
        <f aca="false">OR(C4835="M15",C4835="M10")</f>
        <v>0</v>
      </c>
      <c r="H4835" s="5" t="n">
        <f aca="false">AND(D4835&lt;=7,D4835&gt;=4)</f>
        <v>0</v>
      </c>
      <c r="I4835" s="5" t="n">
        <f aca="false">AND(B4835&gt;=$P$1,B4835&lt;=$Q$1)</f>
        <v>0</v>
      </c>
      <c r="J4835" s="0" t="n">
        <f aca="false">VLOOKUP(D4835,Товар!$A$1:$F$61,5)</f>
        <v>1000</v>
      </c>
      <c r="K4835" s="5" t="n">
        <f aca="false">IF(F4835="Поступление",TRUE())</f>
        <v>1</v>
      </c>
      <c r="L4835" s="5" t="n">
        <f aca="false">AND(G4835,H4835,I4835,K4835)</f>
        <v>0</v>
      </c>
      <c r="M4835" s="0" t="n">
        <f aca="false">IF(L4835,1,0)</f>
        <v>0</v>
      </c>
      <c r="N4835" s="0" t="n">
        <f aca="false">E4835*J4835*M4835</f>
        <v>0</v>
      </c>
    </row>
    <row r="4836" customFormat="false" ht="14.25" hidden="false" customHeight="false" outlineLevel="0" collapsed="false">
      <c r="A4836" s="0" t="n">
        <v>4835</v>
      </c>
      <c r="B4836" s="3" t="n">
        <v>45153</v>
      </c>
      <c r="C4836" s="4" t="s">
        <v>25</v>
      </c>
      <c r="D4836" s="0" t="n">
        <v>11</v>
      </c>
      <c r="E4836" s="0" t="n">
        <v>100</v>
      </c>
      <c r="F4836" s="0" t="s">
        <v>11</v>
      </c>
      <c r="G4836" s="5" t="n">
        <f aca="false">OR(C4836="M15",C4836="M10")</f>
        <v>0</v>
      </c>
      <c r="H4836" s="5" t="n">
        <f aca="false">AND(D4836&lt;=7,D4836&gt;=4)</f>
        <v>0</v>
      </c>
      <c r="I4836" s="5" t="n">
        <f aca="false">AND(B4836&gt;=$P$1,B4836&lt;=$Q$1)</f>
        <v>0</v>
      </c>
      <c r="J4836" s="0" t="n">
        <f aca="false">VLOOKUP(D4836,Товар!$A$1:$F$61,5)</f>
        <v>500</v>
      </c>
      <c r="K4836" s="5" t="n">
        <f aca="false">IF(F4836="Поступление",TRUE())</f>
        <v>1</v>
      </c>
      <c r="L4836" s="5" t="n">
        <f aca="false">AND(G4836,H4836,I4836,K4836)</f>
        <v>0</v>
      </c>
      <c r="M4836" s="0" t="n">
        <f aca="false">IF(L4836,1,0)</f>
        <v>0</v>
      </c>
      <c r="N4836" s="0" t="n">
        <f aca="false">E4836*J4836*M4836</f>
        <v>0</v>
      </c>
    </row>
    <row r="4837" customFormat="false" ht="14.25" hidden="false" customHeight="false" outlineLevel="0" collapsed="false">
      <c r="A4837" s="0" t="n">
        <v>4836</v>
      </c>
      <c r="B4837" s="3" t="n">
        <v>45153</v>
      </c>
      <c r="C4837" s="4" t="s">
        <v>25</v>
      </c>
      <c r="D4837" s="0" t="n">
        <v>12</v>
      </c>
      <c r="E4837" s="0" t="n">
        <v>100</v>
      </c>
      <c r="F4837" s="0" t="s">
        <v>11</v>
      </c>
      <c r="G4837" s="5" t="n">
        <f aca="false">OR(C4837="M15",C4837="M10")</f>
        <v>0</v>
      </c>
      <c r="H4837" s="5" t="n">
        <f aca="false">AND(D4837&lt;=7,D4837&gt;=4)</f>
        <v>0</v>
      </c>
      <c r="I4837" s="5" t="n">
        <f aca="false">AND(B4837&gt;=$P$1,B4837&lt;=$Q$1)</f>
        <v>0</v>
      </c>
      <c r="J4837" s="0" t="n">
        <f aca="false">VLOOKUP(D4837,Товар!$A$1:$F$61,5)</f>
        <v>250</v>
      </c>
      <c r="K4837" s="5" t="n">
        <f aca="false">IF(F4837="Поступление",TRUE())</f>
        <v>1</v>
      </c>
      <c r="L4837" s="5" t="n">
        <f aca="false">AND(G4837,H4837,I4837,K4837)</f>
        <v>0</v>
      </c>
      <c r="M4837" s="0" t="n">
        <f aca="false">IF(L4837,1,0)</f>
        <v>0</v>
      </c>
      <c r="N4837" s="0" t="n">
        <f aca="false">E4837*J4837*M4837</f>
        <v>0</v>
      </c>
    </row>
    <row r="4838" customFormat="false" ht="14.25" hidden="false" customHeight="false" outlineLevel="0" collapsed="false">
      <c r="A4838" s="0" t="n">
        <v>4837</v>
      </c>
      <c r="B4838" s="3" t="n">
        <v>45153</v>
      </c>
      <c r="C4838" s="4" t="s">
        <v>25</v>
      </c>
      <c r="D4838" s="0" t="n">
        <v>13</v>
      </c>
      <c r="E4838" s="0" t="n">
        <v>100</v>
      </c>
      <c r="F4838" s="0" t="s">
        <v>11</v>
      </c>
      <c r="G4838" s="5" t="n">
        <f aca="false">OR(C4838="M15",C4838="M10")</f>
        <v>0</v>
      </c>
      <c r="H4838" s="5" t="n">
        <f aca="false">AND(D4838&lt;=7,D4838&gt;=4)</f>
        <v>0</v>
      </c>
      <c r="I4838" s="5" t="n">
        <f aca="false">AND(B4838&gt;=$P$1,B4838&lt;=$Q$1)</f>
        <v>0</v>
      </c>
      <c r="J4838" s="0" t="n">
        <f aca="false">VLOOKUP(D4838,Товар!$A$1:$F$61,5)</f>
        <v>500</v>
      </c>
      <c r="K4838" s="5" t="n">
        <f aca="false">IF(F4838="Поступление",TRUE())</f>
        <v>1</v>
      </c>
      <c r="L4838" s="5" t="n">
        <f aca="false">AND(G4838,H4838,I4838,K4838)</f>
        <v>0</v>
      </c>
      <c r="M4838" s="0" t="n">
        <f aca="false">IF(L4838,1,0)</f>
        <v>0</v>
      </c>
      <c r="N4838" s="0" t="n">
        <f aca="false">E4838*J4838*M4838</f>
        <v>0</v>
      </c>
    </row>
    <row r="4839" customFormat="false" ht="14.25" hidden="false" customHeight="false" outlineLevel="0" collapsed="false">
      <c r="A4839" s="0" t="n">
        <v>4838</v>
      </c>
      <c r="B4839" s="3" t="n">
        <v>45153</v>
      </c>
      <c r="C4839" s="4" t="s">
        <v>25</v>
      </c>
      <c r="D4839" s="0" t="n">
        <v>14</v>
      </c>
      <c r="E4839" s="0" t="n">
        <v>100</v>
      </c>
      <c r="F4839" s="0" t="s">
        <v>11</v>
      </c>
      <c r="G4839" s="5" t="n">
        <f aca="false">OR(C4839="M15",C4839="M10")</f>
        <v>0</v>
      </c>
      <c r="H4839" s="5" t="n">
        <f aca="false">AND(D4839&lt;=7,D4839&gt;=4)</f>
        <v>0</v>
      </c>
      <c r="I4839" s="5" t="n">
        <f aca="false">AND(B4839&gt;=$P$1,B4839&lt;=$Q$1)</f>
        <v>0</v>
      </c>
      <c r="J4839" s="0" t="n">
        <f aca="false">VLOOKUP(D4839,Товар!$A$1:$F$61,5)</f>
        <v>300</v>
      </c>
      <c r="K4839" s="5" t="n">
        <f aca="false">IF(F4839="Поступление",TRUE())</f>
        <v>1</v>
      </c>
      <c r="L4839" s="5" t="n">
        <f aca="false">AND(G4839,H4839,I4839,K4839)</f>
        <v>0</v>
      </c>
      <c r="M4839" s="0" t="n">
        <f aca="false">IF(L4839,1,0)</f>
        <v>0</v>
      </c>
      <c r="N4839" s="0" t="n">
        <f aca="false">E4839*J4839*M4839</f>
        <v>0</v>
      </c>
    </row>
    <row r="4840" customFormat="false" ht="14.25" hidden="false" customHeight="false" outlineLevel="0" collapsed="false">
      <c r="A4840" s="0" t="n">
        <v>4839</v>
      </c>
      <c r="B4840" s="3" t="n">
        <v>45153</v>
      </c>
      <c r="C4840" s="4" t="s">
        <v>25</v>
      </c>
      <c r="D4840" s="0" t="n">
        <v>15</v>
      </c>
      <c r="E4840" s="0" t="n">
        <v>100</v>
      </c>
      <c r="F4840" s="0" t="s">
        <v>11</v>
      </c>
      <c r="G4840" s="5" t="n">
        <f aca="false">OR(C4840="M15",C4840="M10")</f>
        <v>0</v>
      </c>
      <c r="H4840" s="5" t="n">
        <f aca="false">AND(D4840&lt;=7,D4840&gt;=4)</f>
        <v>0</v>
      </c>
      <c r="I4840" s="5" t="n">
        <f aca="false">AND(B4840&gt;=$P$1,B4840&lt;=$Q$1)</f>
        <v>0</v>
      </c>
      <c r="J4840" s="0" t="n">
        <f aca="false">VLOOKUP(D4840,Товар!$A$1:$F$61,5)</f>
        <v>250</v>
      </c>
      <c r="K4840" s="5" t="n">
        <f aca="false">IF(F4840="Поступление",TRUE())</f>
        <v>1</v>
      </c>
      <c r="L4840" s="5" t="n">
        <f aca="false">AND(G4840,H4840,I4840,K4840)</f>
        <v>0</v>
      </c>
      <c r="M4840" s="0" t="n">
        <f aca="false">IF(L4840,1,0)</f>
        <v>0</v>
      </c>
      <c r="N4840" s="0" t="n">
        <f aca="false">E4840*J4840*M4840</f>
        <v>0</v>
      </c>
    </row>
    <row r="4841" customFormat="false" ht="14.25" hidden="false" customHeight="false" outlineLevel="0" collapsed="false">
      <c r="A4841" s="0" t="n">
        <v>4840</v>
      </c>
      <c r="B4841" s="3" t="n">
        <v>45153</v>
      </c>
      <c r="C4841" s="4" t="s">
        <v>25</v>
      </c>
      <c r="D4841" s="0" t="n">
        <v>16</v>
      </c>
      <c r="E4841" s="0" t="n">
        <v>100</v>
      </c>
      <c r="F4841" s="0" t="s">
        <v>11</v>
      </c>
      <c r="G4841" s="5" t="n">
        <f aca="false">OR(C4841="M15",C4841="M10")</f>
        <v>0</v>
      </c>
      <c r="H4841" s="5" t="n">
        <f aca="false">AND(D4841&lt;=7,D4841&gt;=4)</f>
        <v>0</v>
      </c>
      <c r="I4841" s="5" t="n">
        <f aca="false">AND(B4841&gt;=$P$1,B4841&lt;=$Q$1)</f>
        <v>0</v>
      </c>
      <c r="J4841" s="0" t="n">
        <f aca="false">VLOOKUP(D4841,Товар!$A$1:$F$61,5)</f>
        <v>1</v>
      </c>
      <c r="K4841" s="5" t="n">
        <f aca="false">IF(F4841="Поступление",TRUE())</f>
        <v>1</v>
      </c>
      <c r="L4841" s="5" t="n">
        <f aca="false">AND(G4841,H4841,I4841,K4841)</f>
        <v>0</v>
      </c>
      <c r="M4841" s="0" t="n">
        <f aca="false">IF(L4841,1,0)</f>
        <v>0</v>
      </c>
      <c r="N4841" s="0" t="n">
        <f aca="false">E4841*J4841*M4841</f>
        <v>0</v>
      </c>
    </row>
    <row r="4842" customFormat="false" ht="14.25" hidden="false" customHeight="false" outlineLevel="0" collapsed="false">
      <c r="A4842" s="0" t="n">
        <v>4841</v>
      </c>
      <c r="B4842" s="3" t="n">
        <v>45153</v>
      </c>
      <c r="C4842" s="4" t="s">
        <v>25</v>
      </c>
      <c r="D4842" s="0" t="n">
        <v>17</v>
      </c>
      <c r="E4842" s="0" t="n">
        <v>100</v>
      </c>
      <c r="F4842" s="0" t="s">
        <v>11</v>
      </c>
      <c r="G4842" s="5" t="n">
        <f aca="false">OR(C4842="M15",C4842="M10")</f>
        <v>0</v>
      </c>
      <c r="H4842" s="5" t="n">
        <f aca="false">AND(D4842&lt;=7,D4842&gt;=4)</f>
        <v>0</v>
      </c>
      <c r="I4842" s="5" t="n">
        <f aca="false">AND(B4842&gt;=$P$1,B4842&lt;=$Q$1)</f>
        <v>0</v>
      </c>
      <c r="J4842" s="0" t="n">
        <f aca="false">VLOOKUP(D4842,Товар!$A$1:$F$61,5)</f>
        <v>150</v>
      </c>
      <c r="K4842" s="5" t="n">
        <f aca="false">IF(F4842="Поступление",TRUE())</f>
        <v>1</v>
      </c>
      <c r="L4842" s="5" t="n">
        <f aca="false">AND(G4842,H4842,I4842,K4842)</f>
        <v>0</v>
      </c>
      <c r="M4842" s="0" t="n">
        <f aca="false">IF(L4842,1,0)</f>
        <v>0</v>
      </c>
      <c r="N4842" s="0" t="n">
        <f aca="false">E4842*J4842*M4842</f>
        <v>0</v>
      </c>
    </row>
    <row r="4843" customFormat="false" ht="14.25" hidden="false" customHeight="false" outlineLevel="0" collapsed="false">
      <c r="A4843" s="0" t="n">
        <v>4842</v>
      </c>
      <c r="B4843" s="3" t="n">
        <v>45153</v>
      </c>
      <c r="C4843" s="4" t="s">
        <v>25</v>
      </c>
      <c r="D4843" s="0" t="n">
        <v>18</v>
      </c>
      <c r="E4843" s="0" t="n">
        <v>100</v>
      </c>
      <c r="F4843" s="0" t="s">
        <v>11</v>
      </c>
      <c r="G4843" s="5" t="n">
        <f aca="false">OR(C4843="M15",C4843="M10")</f>
        <v>0</v>
      </c>
      <c r="H4843" s="5" t="n">
        <f aca="false">AND(D4843&lt;=7,D4843&gt;=4)</f>
        <v>0</v>
      </c>
      <c r="I4843" s="5" t="n">
        <f aca="false">AND(B4843&gt;=$P$1,B4843&lt;=$Q$1)</f>
        <v>0</v>
      </c>
      <c r="J4843" s="0" t="n">
        <f aca="false">VLOOKUP(D4843,Товар!$A$1:$F$61,5)</f>
        <v>150</v>
      </c>
      <c r="K4843" s="5" t="n">
        <f aca="false">IF(F4843="Поступление",TRUE())</f>
        <v>1</v>
      </c>
      <c r="L4843" s="5" t="n">
        <f aca="false">AND(G4843,H4843,I4843,K4843)</f>
        <v>0</v>
      </c>
      <c r="M4843" s="0" t="n">
        <f aca="false">IF(L4843,1,0)</f>
        <v>0</v>
      </c>
      <c r="N4843" s="0" t="n">
        <f aca="false">E4843*J4843*M4843</f>
        <v>0</v>
      </c>
    </row>
    <row r="4844" customFormat="false" ht="14.25" hidden="false" customHeight="false" outlineLevel="0" collapsed="false">
      <c r="A4844" s="0" t="n">
        <v>4843</v>
      </c>
      <c r="B4844" s="3" t="n">
        <v>45153</v>
      </c>
      <c r="C4844" s="4" t="s">
        <v>25</v>
      </c>
      <c r="D4844" s="0" t="n">
        <v>19</v>
      </c>
      <c r="E4844" s="0" t="n">
        <v>100</v>
      </c>
      <c r="F4844" s="0" t="s">
        <v>11</v>
      </c>
      <c r="G4844" s="5" t="n">
        <f aca="false">OR(C4844="M15",C4844="M10")</f>
        <v>0</v>
      </c>
      <c r="H4844" s="5" t="n">
        <f aca="false">AND(D4844&lt;=7,D4844&gt;=4)</f>
        <v>0</v>
      </c>
      <c r="I4844" s="5" t="n">
        <f aca="false">AND(B4844&gt;=$P$1,B4844&lt;=$Q$1)</f>
        <v>0</v>
      </c>
      <c r="J4844" s="0" t="n">
        <f aca="false">VLOOKUP(D4844,Товар!$A$1:$F$61,5)</f>
        <v>700</v>
      </c>
      <c r="K4844" s="5" t="n">
        <f aca="false">IF(F4844="Поступление",TRUE())</f>
        <v>1</v>
      </c>
      <c r="L4844" s="5" t="n">
        <f aca="false">AND(G4844,H4844,I4844,K4844)</f>
        <v>0</v>
      </c>
      <c r="M4844" s="0" t="n">
        <f aca="false">IF(L4844,1,0)</f>
        <v>0</v>
      </c>
      <c r="N4844" s="0" t="n">
        <f aca="false">E4844*J4844*M4844</f>
        <v>0</v>
      </c>
    </row>
    <row r="4845" customFormat="false" ht="14.25" hidden="false" customHeight="false" outlineLevel="0" collapsed="false">
      <c r="A4845" s="0" t="n">
        <v>4844</v>
      </c>
      <c r="B4845" s="3" t="n">
        <v>45153</v>
      </c>
      <c r="C4845" s="4" t="s">
        <v>25</v>
      </c>
      <c r="D4845" s="0" t="n">
        <v>20</v>
      </c>
      <c r="E4845" s="0" t="n">
        <v>100</v>
      </c>
      <c r="F4845" s="0" t="s">
        <v>11</v>
      </c>
      <c r="G4845" s="5" t="n">
        <f aca="false">OR(C4845="M15",C4845="M10")</f>
        <v>0</v>
      </c>
      <c r="H4845" s="5" t="n">
        <f aca="false">AND(D4845&lt;=7,D4845&gt;=4)</f>
        <v>0</v>
      </c>
      <c r="I4845" s="5" t="n">
        <f aca="false">AND(B4845&gt;=$P$1,B4845&lt;=$Q$1)</f>
        <v>0</v>
      </c>
      <c r="J4845" s="0" t="n">
        <f aca="false">VLOOKUP(D4845,Товар!$A$1:$F$61,5)</f>
        <v>500</v>
      </c>
      <c r="K4845" s="5" t="n">
        <f aca="false">IF(F4845="Поступление",TRUE())</f>
        <v>1</v>
      </c>
      <c r="L4845" s="5" t="n">
        <f aca="false">AND(G4845,H4845,I4845,K4845)</f>
        <v>0</v>
      </c>
      <c r="M4845" s="0" t="n">
        <f aca="false">IF(L4845,1,0)</f>
        <v>0</v>
      </c>
      <c r="N4845" s="0" t="n">
        <f aca="false">E4845*J4845*M4845</f>
        <v>0</v>
      </c>
    </row>
    <row r="4846" customFormat="false" ht="14.25" hidden="false" customHeight="false" outlineLevel="0" collapsed="false">
      <c r="A4846" s="0" t="n">
        <v>4845</v>
      </c>
      <c r="B4846" s="3" t="n">
        <v>45153</v>
      </c>
      <c r="C4846" s="4" t="s">
        <v>25</v>
      </c>
      <c r="D4846" s="0" t="n">
        <v>21</v>
      </c>
      <c r="E4846" s="0" t="n">
        <v>100</v>
      </c>
      <c r="F4846" s="0" t="s">
        <v>11</v>
      </c>
      <c r="G4846" s="5" t="n">
        <f aca="false">OR(C4846="M15",C4846="M10")</f>
        <v>0</v>
      </c>
      <c r="H4846" s="5" t="n">
        <f aca="false">AND(D4846&lt;=7,D4846&gt;=4)</f>
        <v>0</v>
      </c>
      <c r="I4846" s="5" t="n">
        <f aca="false">AND(B4846&gt;=$P$1,B4846&lt;=$Q$1)</f>
        <v>0</v>
      </c>
      <c r="J4846" s="0" t="n">
        <f aca="false">VLOOKUP(D4846,Товар!$A$1:$F$61,5)</f>
        <v>500</v>
      </c>
      <c r="K4846" s="5" t="n">
        <f aca="false">IF(F4846="Поступление",TRUE())</f>
        <v>1</v>
      </c>
      <c r="L4846" s="5" t="n">
        <f aca="false">AND(G4846,H4846,I4846,K4846)</f>
        <v>0</v>
      </c>
      <c r="M4846" s="0" t="n">
        <f aca="false">IF(L4846,1,0)</f>
        <v>0</v>
      </c>
      <c r="N4846" s="0" t="n">
        <f aca="false">E4846*J4846*M4846</f>
        <v>0</v>
      </c>
    </row>
    <row r="4847" customFormat="false" ht="14.25" hidden="false" customHeight="false" outlineLevel="0" collapsed="false">
      <c r="A4847" s="0" t="n">
        <v>4846</v>
      </c>
      <c r="B4847" s="3" t="n">
        <v>45153</v>
      </c>
      <c r="C4847" s="4" t="s">
        <v>25</v>
      </c>
      <c r="D4847" s="0" t="n">
        <v>22</v>
      </c>
      <c r="E4847" s="0" t="n">
        <v>100</v>
      </c>
      <c r="F4847" s="0" t="s">
        <v>11</v>
      </c>
      <c r="G4847" s="5" t="n">
        <f aca="false">OR(C4847="M15",C4847="M10")</f>
        <v>0</v>
      </c>
      <c r="H4847" s="5" t="n">
        <f aca="false">AND(D4847&lt;=7,D4847&gt;=4)</f>
        <v>0</v>
      </c>
      <c r="I4847" s="5" t="n">
        <f aca="false">AND(B4847&gt;=$P$1,B4847&lt;=$Q$1)</f>
        <v>0</v>
      </c>
      <c r="J4847" s="0" t="n">
        <f aca="false">VLOOKUP(D4847,Товар!$A$1:$F$61,5)</f>
        <v>600</v>
      </c>
      <c r="K4847" s="5" t="n">
        <f aca="false">IF(F4847="Поступление",TRUE())</f>
        <v>1</v>
      </c>
      <c r="L4847" s="5" t="n">
        <f aca="false">AND(G4847,H4847,I4847,K4847)</f>
        <v>0</v>
      </c>
      <c r="M4847" s="0" t="n">
        <f aca="false">IF(L4847,1,0)</f>
        <v>0</v>
      </c>
      <c r="N4847" s="0" t="n">
        <f aca="false">E4847*J4847*M4847</f>
        <v>0</v>
      </c>
    </row>
    <row r="4848" customFormat="false" ht="14.25" hidden="false" customHeight="false" outlineLevel="0" collapsed="false">
      <c r="A4848" s="0" t="n">
        <v>4847</v>
      </c>
      <c r="B4848" s="3" t="n">
        <v>45153</v>
      </c>
      <c r="C4848" s="4" t="s">
        <v>25</v>
      </c>
      <c r="D4848" s="0" t="n">
        <v>23</v>
      </c>
      <c r="E4848" s="0" t="n">
        <v>100</v>
      </c>
      <c r="F4848" s="0" t="s">
        <v>11</v>
      </c>
      <c r="G4848" s="5" t="n">
        <f aca="false">OR(C4848="M15",C4848="M10")</f>
        <v>0</v>
      </c>
      <c r="H4848" s="5" t="n">
        <f aca="false">AND(D4848&lt;=7,D4848&gt;=4)</f>
        <v>0</v>
      </c>
      <c r="I4848" s="5" t="n">
        <f aca="false">AND(B4848&gt;=$P$1,B4848&lt;=$Q$1)</f>
        <v>0</v>
      </c>
      <c r="J4848" s="0" t="n">
        <f aca="false">VLOOKUP(D4848,Товар!$A$1:$F$61,5)</f>
        <v>1000</v>
      </c>
      <c r="K4848" s="5" t="n">
        <f aca="false">IF(F4848="Поступление",TRUE())</f>
        <v>1</v>
      </c>
      <c r="L4848" s="5" t="n">
        <f aca="false">AND(G4848,H4848,I4848,K4848)</f>
        <v>0</v>
      </c>
      <c r="M4848" s="0" t="n">
        <f aca="false">IF(L4848,1,0)</f>
        <v>0</v>
      </c>
      <c r="N4848" s="0" t="n">
        <f aca="false">E4848*J4848*M4848</f>
        <v>0</v>
      </c>
    </row>
    <row r="4849" customFormat="false" ht="14.25" hidden="false" customHeight="false" outlineLevel="0" collapsed="false">
      <c r="A4849" s="0" t="n">
        <v>4848</v>
      </c>
      <c r="B4849" s="3" t="n">
        <v>45153</v>
      </c>
      <c r="C4849" s="4" t="s">
        <v>25</v>
      </c>
      <c r="D4849" s="0" t="n">
        <v>24</v>
      </c>
      <c r="E4849" s="0" t="n">
        <v>100</v>
      </c>
      <c r="F4849" s="0" t="s">
        <v>11</v>
      </c>
      <c r="G4849" s="5" t="n">
        <f aca="false">OR(C4849="M15",C4849="M10")</f>
        <v>0</v>
      </c>
      <c r="H4849" s="5" t="n">
        <f aca="false">AND(D4849&lt;=7,D4849&gt;=4)</f>
        <v>0</v>
      </c>
      <c r="I4849" s="5" t="n">
        <f aca="false">AND(B4849&gt;=$P$1,B4849&lt;=$Q$1)</f>
        <v>0</v>
      </c>
      <c r="J4849" s="0" t="n">
        <f aca="false">VLOOKUP(D4849,Товар!$A$1:$F$61,5)</f>
        <v>200</v>
      </c>
      <c r="K4849" s="5" t="n">
        <f aca="false">IF(F4849="Поступление",TRUE())</f>
        <v>1</v>
      </c>
      <c r="L4849" s="5" t="n">
        <f aca="false">AND(G4849,H4849,I4849,K4849)</f>
        <v>0</v>
      </c>
      <c r="M4849" s="0" t="n">
        <f aca="false">IF(L4849,1,0)</f>
        <v>0</v>
      </c>
      <c r="N4849" s="0" t="n">
        <f aca="false">E4849*J4849*M4849</f>
        <v>0</v>
      </c>
    </row>
    <row r="4850" customFormat="false" ht="14.25" hidden="false" customHeight="false" outlineLevel="0" collapsed="false">
      <c r="A4850" s="0" t="n">
        <v>4849</v>
      </c>
      <c r="B4850" s="3" t="n">
        <v>45153</v>
      </c>
      <c r="C4850" s="4" t="s">
        <v>25</v>
      </c>
      <c r="D4850" s="0" t="n">
        <v>25</v>
      </c>
      <c r="E4850" s="0" t="n">
        <v>100</v>
      </c>
      <c r="F4850" s="0" t="s">
        <v>11</v>
      </c>
      <c r="G4850" s="5" t="n">
        <f aca="false">OR(C4850="M15",C4850="M10")</f>
        <v>0</v>
      </c>
      <c r="H4850" s="5" t="n">
        <f aca="false">AND(D4850&lt;=7,D4850&gt;=4)</f>
        <v>0</v>
      </c>
      <c r="I4850" s="5" t="n">
        <f aca="false">AND(B4850&gt;=$P$1,B4850&lt;=$Q$1)</f>
        <v>0</v>
      </c>
      <c r="J4850" s="0" t="n">
        <f aca="false">VLOOKUP(D4850,Товар!$A$1:$F$61,5)</f>
        <v>250</v>
      </c>
      <c r="K4850" s="5" t="n">
        <f aca="false">IF(F4850="Поступление",TRUE())</f>
        <v>1</v>
      </c>
      <c r="L4850" s="5" t="n">
        <f aca="false">AND(G4850,H4850,I4850,K4850)</f>
        <v>0</v>
      </c>
      <c r="M4850" s="0" t="n">
        <f aca="false">IF(L4850,1,0)</f>
        <v>0</v>
      </c>
      <c r="N4850" s="0" t="n">
        <f aca="false">E4850*J4850*M4850</f>
        <v>0</v>
      </c>
    </row>
    <row r="4851" customFormat="false" ht="14.25" hidden="false" customHeight="false" outlineLevel="0" collapsed="false">
      <c r="A4851" s="0" t="n">
        <v>4850</v>
      </c>
      <c r="B4851" s="3" t="n">
        <v>45153</v>
      </c>
      <c r="C4851" s="4" t="s">
        <v>25</v>
      </c>
      <c r="D4851" s="0" t="n">
        <v>26</v>
      </c>
      <c r="E4851" s="0" t="n">
        <v>100</v>
      </c>
      <c r="F4851" s="0" t="s">
        <v>11</v>
      </c>
      <c r="G4851" s="5" t="n">
        <f aca="false">OR(C4851="M15",C4851="M10")</f>
        <v>0</v>
      </c>
      <c r="H4851" s="5" t="n">
        <f aca="false">AND(D4851&lt;=7,D4851&gt;=4)</f>
        <v>0</v>
      </c>
      <c r="I4851" s="5" t="n">
        <f aca="false">AND(B4851&gt;=$P$1,B4851&lt;=$Q$1)</f>
        <v>0</v>
      </c>
      <c r="J4851" s="0" t="n">
        <f aca="false">VLOOKUP(D4851,Товар!$A$1:$F$61,5)</f>
        <v>300</v>
      </c>
      <c r="K4851" s="5" t="n">
        <f aca="false">IF(F4851="Поступление",TRUE())</f>
        <v>1</v>
      </c>
      <c r="L4851" s="5" t="n">
        <f aca="false">AND(G4851,H4851,I4851,K4851)</f>
        <v>0</v>
      </c>
      <c r="M4851" s="0" t="n">
        <f aca="false">IF(L4851,1,0)</f>
        <v>0</v>
      </c>
      <c r="N4851" s="0" t="n">
        <f aca="false">E4851*J4851*M4851</f>
        <v>0</v>
      </c>
    </row>
    <row r="4852" customFormat="false" ht="14.25" hidden="false" customHeight="false" outlineLevel="0" collapsed="false">
      <c r="A4852" s="0" t="n">
        <v>4851</v>
      </c>
      <c r="B4852" s="3" t="n">
        <v>45153</v>
      </c>
      <c r="C4852" s="4" t="s">
        <v>25</v>
      </c>
      <c r="D4852" s="0" t="n">
        <v>27</v>
      </c>
      <c r="E4852" s="0" t="n">
        <v>100</v>
      </c>
      <c r="F4852" s="0" t="s">
        <v>11</v>
      </c>
      <c r="G4852" s="5" t="n">
        <f aca="false">OR(C4852="M15",C4852="M10")</f>
        <v>0</v>
      </c>
      <c r="H4852" s="5" t="n">
        <f aca="false">AND(D4852&lt;=7,D4852&gt;=4)</f>
        <v>0</v>
      </c>
      <c r="I4852" s="5" t="n">
        <f aca="false">AND(B4852&gt;=$P$1,B4852&lt;=$Q$1)</f>
        <v>0</v>
      </c>
      <c r="J4852" s="0" t="n">
        <f aca="false">VLOOKUP(D4852,Товар!$A$1:$F$61,5)</f>
        <v>100</v>
      </c>
      <c r="K4852" s="5" t="n">
        <f aca="false">IF(F4852="Поступление",TRUE())</f>
        <v>1</v>
      </c>
      <c r="L4852" s="5" t="n">
        <f aca="false">AND(G4852,H4852,I4852,K4852)</f>
        <v>0</v>
      </c>
      <c r="M4852" s="0" t="n">
        <f aca="false">IF(L4852,1,0)</f>
        <v>0</v>
      </c>
      <c r="N4852" s="0" t="n">
        <f aca="false">E4852*J4852*M4852</f>
        <v>0</v>
      </c>
    </row>
    <row r="4853" customFormat="false" ht="14.25" hidden="false" customHeight="false" outlineLevel="0" collapsed="false">
      <c r="A4853" s="0" t="n">
        <v>4852</v>
      </c>
      <c r="B4853" s="3" t="n">
        <v>45153</v>
      </c>
      <c r="C4853" s="4" t="s">
        <v>25</v>
      </c>
      <c r="D4853" s="0" t="n">
        <v>28</v>
      </c>
      <c r="E4853" s="0" t="n">
        <v>100</v>
      </c>
      <c r="F4853" s="0" t="s">
        <v>11</v>
      </c>
      <c r="G4853" s="5" t="n">
        <f aca="false">OR(C4853="M15",C4853="M10")</f>
        <v>0</v>
      </c>
      <c r="H4853" s="5" t="n">
        <f aca="false">AND(D4853&lt;=7,D4853&gt;=4)</f>
        <v>0</v>
      </c>
      <c r="I4853" s="5" t="n">
        <f aca="false">AND(B4853&gt;=$P$1,B4853&lt;=$Q$1)</f>
        <v>0</v>
      </c>
      <c r="J4853" s="0" t="n">
        <f aca="false">VLOOKUP(D4853,Товар!$A$1:$F$61,5)</f>
        <v>250</v>
      </c>
      <c r="K4853" s="5" t="n">
        <f aca="false">IF(F4853="Поступление",TRUE())</f>
        <v>1</v>
      </c>
      <c r="L4853" s="5" t="n">
        <f aca="false">AND(G4853,H4853,I4853,K4853)</f>
        <v>0</v>
      </c>
      <c r="M4853" s="0" t="n">
        <f aca="false">IF(L4853,1,0)</f>
        <v>0</v>
      </c>
      <c r="N4853" s="0" t="n">
        <f aca="false">E4853*J4853*M4853</f>
        <v>0</v>
      </c>
    </row>
    <row r="4854" customFormat="false" ht="14.25" hidden="false" customHeight="false" outlineLevel="0" collapsed="false">
      <c r="A4854" s="0" t="n">
        <v>4853</v>
      </c>
      <c r="B4854" s="3" t="n">
        <v>45153</v>
      </c>
      <c r="C4854" s="4" t="s">
        <v>25</v>
      </c>
      <c r="D4854" s="0" t="n">
        <v>29</v>
      </c>
      <c r="E4854" s="0" t="n">
        <v>100</v>
      </c>
      <c r="F4854" s="0" t="s">
        <v>11</v>
      </c>
      <c r="G4854" s="5" t="n">
        <f aca="false">OR(C4854="M15",C4854="M10")</f>
        <v>0</v>
      </c>
      <c r="H4854" s="5" t="n">
        <f aca="false">AND(D4854&lt;=7,D4854&gt;=4)</f>
        <v>0</v>
      </c>
      <c r="I4854" s="5" t="n">
        <f aca="false">AND(B4854&gt;=$P$1,B4854&lt;=$Q$1)</f>
        <v>0</v>
      </c>
      <c r="J4854" s="0" t="n">
        <f aca="false">VLOOKUP(D4854,Товар!$A$1:$F$61,5)</f>
        <v>250</v>
      </c>
      <c r="K4854" s="5" t="n">
        <f aca="false">IF(F4854="Поступление",TRUE())</f>
        <v>1</v>
      </c>
      <c r="L4854" s="5" t="n">
        <f aca="false">AND(G4854,H4854,I4854,K4854)</f>
        <v>0</v>
      </c>
      <c r="M4854" s="0" t="n">
        <f aca="false">IF(L4854,1,0)</f>
        <v>0</v>
      </c>
      <c r="N4854" s="0" t="n">
        <f aca="false">E4854*J4854*M4854</f>
        <v>0</v>
      </c>
    </row>
    <row r="4855" customFormat="false" ht="14.25" hidden="false" customHeight="false" outlineLevel="0" collapsed="false">
      <c r="A4855" s="0" t="n">
        <v>4854</v>
      </c>
      <c r="B4855" s="3" t="n">
        <v>45153</v>
      </c>
      <c r="C4855" s="4" t="s">
        <v>25</v>
      </c>
      <c r="D4855" s="0" t="n">
        <v>30</v>
      </c>
      <c r="E4855" s="0" t="n">
        <v>100</v>
      </c>
      <c r="F4855" s="0" t="s">
        <v>11</v>
      </c>
      <c r="G4855" s="5" t="n">
        <f aca="false">OR(C4855="M15",C4855="M10")</f>
        <v>0</v>
      </c>
      <c r="H4855" s="5" t="n">
        <f aca="false">AND(D4855&lt;=7,D4855&gt;=4)</f>
        <v>0</v>
      </c>
      <c r="I4855" s="5" t="n">
        <f aca="false">AND(B4855&gt;=$P$1,B4855&lt;=$Q$1)</f>
        <v>0</v>
      </c>
      <c r="J4855" s="0" t="n">
        <f aca="false">VLOOKUP(D4855,Товар!$A$1:$F$61,5)</f>
        <v>100</v>
      </c>
      <c r="K4855" s="5" t="n">
        <f aca="false">IF(F4855="Поступление",TRUE())</f>
        <v>1</v>
      </c>
      <c r="L4855" s="5" t="n">
        <f aca="false">AND(G4855,H4855,I4855,K4855)</f>
        <v>0</v>
      </c>
      <c r="M4855" s="0" t="n">
        <f aca="false">IF(L4855,1,0)</f>
        <v>0</v>
      </c>
      <c r="N4855" s="0" t="n">
        <f aca="false">E4855*J4855*M4855</f>
        <v>0</v>
      </c>
    </row>
    <row r="4856" customFormat="false" ht="14.25" hidden="false" customHeight="false" outlineLevel="0" collapsed="false">
      <c r="A4856" s="0" t="n">
        <v>4855</v>
      </c>
      <c r="B4856" s="3" t="n">
        <v>45153</v>
      </c>
      <c r="C4856" s="4" t="s">
        <v>25</v>
      </c>
      <c r="D4856" s="0" t="n">
        <v>31</v>
      </c>
      <c r="E4856" s="0" t="n">
        <v>100</v>
      </c>
      <c r="F4856" s="0" t="s">
        <v>11</v>
      </c>
      <c r="G4856" s="5" t="n">
        <f aca="false">OR(C4856="M15",C4856="M10")</f>
        <v>0</v>
      </c>
      <c r="H4856" s="5" t="n">
        <f aca="false">AND(D4856&lt;=7,D4856&gt;=4)</f>
        <v>0</v>
      </c>
      <c r="I4856" s="5" t="n">
        <f aca="false">AND(B4856&gt;=$P$1,B4856&lt;=$Q$1)</f>
        <v>0</v>
      </c>
      <c r="J4856" s="0" t="n">
        <f aca="false">VLOOKUP(D4856,Товар!$A$1:$F$61,5)</f>
        <v>80</v>
      </c>
      <c r="K4856" s="5" t="n">
        <f aca="false">IF(F4856="Поступление",TRUE())</f>
        <v>1</v>
      </c>
      <c r="L4856" s="5" t="n">
        <f aca="false">AND(G4856,H4856,I4856,K4856)</f>
        <v>0</v>
      </c>
      <c r="M4856" s="0" t="n">
        <f aca="false">IF(L4856,1,0)</f>
        <v>0</v>
      </c>
      <c r="N4856" s="0" t="n">
        <f aca="false">E4856*J4856*M4856</f>
        <v>0</v>
      </c>
    </row>
    <row r="4857" customFormat="false" ht="14.25" hidden="false" customHeight="false" outlineLevel="0" collapsed="false">
      <c r="A4857" s="0" t="n">
        <v>4856</v>
      </c>
      <c r="B4857" s="3" t="n">
        <v>45153</v>
      </c>
      <c r="C4857" s="4" t="s">
        <v>25</v>
      </c>
      <c r="D4857" s="0" t="n">
        <v>32</v>
      </c>
      <c r="E4857" s="0" t="n">
        <v>100</v>
      </c>
      <c r="F4857" s="0" t="s">
        <v>11</v>
      </c>
      <c r="G4857" s="5" t="n">
        <f aca="false">OR(C4857="M15",C4857="M10")</f>
        <v>0</v>
      </c>
      <c r="H4857" s="5" t="n">
        <f aca="false">AND(D4857&lt;=7,D4857&gt;=4)</f>
        <v>0</v>
      </c>
      <c r="I4857" s="5" t="n">
        <f aca="false">AND(B4857&gt;=$P$1,B4857&lt;=$Q$1)</f>
        <v>0</v>
      </c>
      <c r="J4857" s="0" t="n">
        <f aca="false">VLOOKUP(D4857,Товар!$A$1:$F$61,5)</f>
        <v>100</v>
      </c>
      <c r="K4857" s="5" t="n">
        <f aca="false">IF(F4857="Поступление",TRUE())</f>
        <v>1</v>
      </c>
      <c r="L4857" s="5" t="n">
        <f aca="false">AND(G4857,H4857,I4857,K4857)</f>
        <v>0</v>
      </c>
      <c r="M4857" s="0" t="n">
        <f aca="false">IF(L4857,1,0)</f>
        <v>0</v>
      </c>
      <c r="N4857" s="0" t="n">
        <f aca="false">E4857*J4857*M4857</f>
        <v>0</v>
      </c>
    </row>
    <row r="4858" customFormat="false" ht="14.25" hidden="false" customHeight="false" outlineLevel="0" collapsed="false">
      <c r="A4858" s="0" t="n">
        <v>4857</v>
      </c>
      <c r="B4858" s="3" t="n">
        <v>45153</v>
      </c>
      <c r="C4858" s="4" t="s">
        <v>25</v>
      </c>
      <c r="D4858" s="0" t="n">
        <v>33</v>
      </c>
      <c r="E4858" s="0" t="n">
        <v>100</v>
      </c>
      <c r="F4858" s="0" t="s">
        <v>11</v>
      </c>
      <c r="G4858" s="5" t="n">
        <f aca="false">OR(C4858="M15",C4858="M10")</f>
        <v>0</v>
      </c>
      <c r="H4858" s="5" t="n">
        <f aca="false">AND(D4858&lt;=7,D4858&gt;=4)</f>
        <v>0</v>
      </c>
      <c r="I4858" s="5" t="n">
        <f aca="false">AND(B4858&gt;=$P$1,B4858&lt;=$Q$1)</f>
        <v>0</v>
      </c>
      <c r="J4858" s="0" t="n">
        <f aca="false">VLOOKUP(D4858,Товар!$A$1:$F$61,5)</f>
        <v>100</v>
      </c>
      <c r="K4858" s="5" t="n">
        <f aca="false">IF(F4858="Поступление",TRUE())</f>
        <v>1</v>
      </c>
      <c r="L4858" s="5" t="n">
        <f aca="false">AND(G4858,H4858,I4858,K4858)</f>
        <v>0</v>
      </c>
      <c r="M4858" s="0" t="n">
        <f aca="false">IF(L4858,1,0)</f>
        <v>0</v>
      </c>
      <c r="N4858" s="0" t="n">
        <f aca="false">E4858*J4858*M4858</f>
        <v>0</v>
      </c>
    </row>
    <row r="4859" customFormat="false" ht="14.25" hidden="false" customHeight="false" outlineLevel="0" collapsed="false">
      <c r="A4859" s="0" t="n">
        <v>4858</v>
      </c>
      <c r="B4859" s="3" t="n">
        <v>45153</v>
      </c>
      <c r="C4859" s="4" t="s">
        <v>25</v>
      </c>
      <c r="D4859" s="0" t="n">
        <v>34</v>
      </c>
      <c r="E4859" s="0" t="n">
        <v>100</v>
      </c>
      <c r="F4859" s="0" t="s">
        <v>11</v>
      </c>
      <c r="G4859" s="5" t="n">
        <f aca="false">OR(C4859="M15",C4859="M10")</f>
        <v>0</v>
      </c>
      <c r="H4859" s="5" t="n">
        <f aca="false">AND(D4859&lt;=7,D4859&gt;=4)</f>
        <v>0</v>
      </c>
      <c r="I4859" s="5" t="n">
        <f aca="false">AND(B4859&gt;=$P$1,B4859&lt;=$Q$1)</f>
        <v>0</v>
      </c>
      <c r="J4859" s="0" t="n">
        <f aca="false">VLOOKUP(D4859,Товар!$A$1:$F$61,5)</f>
        <v>200</v>
      </c>
      <c r="K4859" s="5" t="n">
        <f aca="false">IF(F4859="Поступление",TRUE())</f>
        <v>1</v>
      </c>
      <c r="L4859" s="5" t="n">
        <f aca="false">AND(G4859,H4859,I4859,K4859)</f>
        <v>0</v>
      </c>
      <c r="M4859" s="0" t="n">
        <f aca="false">IF(L4859,1,0)</f>
        <v>0</v>
      </c>
      <c r="N4859" s="0" t="n">
        <f aca="false">E4859*J4859*M4859</f>
        <v>0</v>
      </c>
    </row>
    <row r="4860" customFormat="false" ht="14.25" hidden="false" customHeight="false" outlineLevel="0" collapsed="false">
      <c r="A4860" s="0" t="n">
        <v>4859</v>
      </c>
      <c r="B4860" s="3" t="n">
        <v>45153</v>
      </c>
      <c r="C4860" s="4" t="s">
        <v>25</v>
      </c>
      <c r="D4860" s="0" t="n">
        <v>35</v>
      </c>
      <c r="E4860" s="0" t="n">
        <v>100</v>
      </c>
      <c r="F4860" s="0" t="s">
        <v>11</v>
      </c>
      <c r="G4860" s="5" t="n">
        <f aca="false">OR(C4860="M15",C4860="M10")</f>
        <v>0</v>
      </c>
      <c r="H4860" s="5" t="n">
        <f aca="false">AND(D4860&lt;=7,D4860&gt;=4)</f>
        <v>0</v>
      </c>
      <c r="I4860" s="5" t="n">
        <f aca="false">AND(B4860&gt;=$P$1,B4860&lt;=$Q$1)</f>
        <v>0</v>
      </c>
      <c r="J4860" s="0" t="n">
        <f aca="false">VLOOKUP(D4860,Товар!$A$1:$F$61,5)</f>
        <v>300</v>
      </c>
      <c r="K4860" s="5" t="n">
        <f aca="false">IF(F4860="Поступление",TRUE())</f>
        <v>1</v>
      </c>
      <c r="L4860" s="5" t="n">
        <f aca="false">AND(G4860,H4860,I4860,K4860)</f>
        <v>0</v>
      </c>
      <c r="M4860" s="0" t="n">
        <f aca="false">IF(L4860,1,0)</f>
        <v>0</v>
      </c>
      <c r="N4860" s="0" t="n">
        <f aca="false">E4860*J4860*M4860</f>
        <v>0</v>
      </c>
    </row>
    <row r="4861" customFormat="false" ht="14.25" hidden="false" customHeight="false" outlineLevel="0" collapsed="false">
      <c r="A4861" s="0" t="n">
        <v>4860</v>
      </c>
      <c r="B4861" s="3" t="n">
        <v>45153</v>
      </c>
      <c r="C4861" s="4" t="s">
        <v>25</v>
      </c>
      <c r="D4861" s="0" t="n">
        <v>36</v>
      </c>
      <c r="E4861" s="0" t="n">
        <v>100</v>
      </c>
      <c r="F4861" s="0" t="s">
        <v>11</v>
      </c>
      <c r="G4861" s="5" t="n">
        <f aca="false">OR(C4861="M15",C4861="M10")</f>
        <v>0</v>
      </c>
      <c r="H4861" s="5" t="n">
        <f aca="false">AND(D4861&lt;=7,D4861&gt;=4)</f>
        <v>0</v>
      </c>
      <c r="I4861" s="5" t="n">
        <f aca="false">AND(B4861&gt;=$P$1,B4861&lt;=$Q$1)</f>
        <v>0</v>
      </c>
      <c r="J4861" s="0" t="n">
        <f aca="false">VLOOKUP(D4861,Товар!$A$1:$F$61,5)</f>
        <v>400</v>
      </c>
      <c r="K4861" s="5" t="n">
        <f aca="false">IF(F4861="Поступление",TRUE())</f>
        <v>1</v>
      </c>
      <c r="L4861" s="5" t="n">
        <f aca="false">AND(G4861,H4861,I4861,K4861)</f>
        <v>0</v>
      </c>
      <c r="M4861" s="0" t="n">
        <f aca="false">IF(L4861,1,0)</f>
        <v>0</v>
      </c>
      <c r="N4861" s="0" t="n">
        <f aca="false">E4861*J4861*M4861</f>
        <v>0</v>
      </c>
    </row>
    <row r="4862" customFormat="false" ht="14.25" hidden="false" customHeight="false" outlineLevel="0" collapsed="false">
      <c r="A4862" s="0" t="n">
        <v>4861</v>
      </c>
      <c r="B4862" s="3" t="n">
        <v>45153</v>
      </c>
      <c r="C4862" s="4" t="s">
        <v>26</v>
      </c>
      <c r="D4862" s="0" t="n">
        <v>1</v>
      </c>
      <c r="E4862" s="0" t="n">
        <v>100</v>
      </c>
      <c r="F4862" s="0" t="s">
        <v>11</v>
      </c>
      <c r="G4862" s="5" t="n">
        <f aca="false">OR(C4862="M15",C4862="M10")</f>
        <v>0</v>
      </c>
      <c r="H4862" s="5" t="n">
        <f aca="false">AND(D4862&lt;=7,D4862&gt;=4)</f>
        <v>0</v>
      </c>
      <c r="I4862" s="5" t="n">
        <f aca="false">AND(B4862&gt;=$P$1,B4862&lt;=$Q$1)</f>
        <v>0</v>
      </c>
      <c r="J4862" s="0" t="n">
        <f aca="false">VLOOKUP(D4862,Товар!$A$1:$F$61,5)</f>
        <v>250</v>
      </c>
      <c r="K4862" s="5" t="n">
        <f aca="false">IF(F4862="Поступление",TRUE())</f>
        <v>1</v>
      </c>
      <c r="L4862" s="5" t="n">
        <f aca="false">AND(G4862,H4862,I4862,K4862)</f>
        <v>0</v>
      </c>
      <c r="M4862" s="0" t="n">
        <f aca="false">IF(L4862,1,0)</f>
        <v>0</v>
      </c>
      <c r="N4862" s="0" t="n">
        <f aca="false">E4862*J4862*M4862</f>
        <v>0</v>
      </c>
    </row>
    <row r="4863" customFormat="false" ht="14.25" hidden="false" customHeight="false" outlineLevel="0" collapsed="false">
      <c r="A4863" s="0" t="n">
        <v>4862</v>
      </c>
      <c r="B4863" s="3" t="n">
        <v>45153</v>
      </c>
      <c r="C4863" s="4" t="s">
        <v>26</v>
      </c>
      <c r="D4863" s="0" t="n">
        <v>2</v>
      </c>
      <c r="E4863" s="0" t="n">
        <v>100</v>
      </c>
      <c r="F4863" s="0" t="s">
        <v>11</v>
      </c>
      <c r="G4863" s="5" t="n">
        <f aca="false">OR(C4863="M15",C4863="M10")</f>
        <v>0</v>
      </c>
      <c r="H4863" s="5" t="n">
        <f aca="false">AND(D4863&lt;=7,D4863&gt;=4)</f>
        <v>0</v>
      </c>
      <c r="I4863" s="5" t="n">
        <f aca="false">AND(B4863&gt;=$P$1,B4863&lt;=$Q$1)</f>
        <v>0</v>
      </c>
      <c r="J4863" s="0" t="n">
        <f aca="false">VLOOKUP(D4863,Товар!$A$1:$F$61,5)</f>
        <v>1</v>
      </c>
      <c r="K4863" s="5" t="n">
        <f aca="false">IF(F4863="Поступление",TRUE())</f>
        <v>1</v>
      </c>
      <c r="L4863" s="5" t="n">
        <f aca="false">AND(G4863,H4863,I4863,K4863)</f>
        <v>0</v>
      </c>
      <c r="M4863" s="0" t="n">
        <f aca="false">IF(L4863,1,0)</f>
        <v>0</v>
      </c>
      <c r="N4863" s="0" t="n">
        <f aca="false">E4863*J4863*M4863</f>
        <v>0</v>
      </c>
    </row>
    <row r="4864" customFormat="false" ht="14.25" hidden="false" customHeight="false" outlineLevel="0" collapsed="false">
      <c r="A4864" s="0" t="n">
        <v>4863</v>
      </c>
      <c r="B4864" s="3" t="n">
        <v>45153</v>
      </c>
      <c r="C4864" s="4" t="s">
        <v>26</v>
      </c>
      <c r="D4864" s="0" t="n">
        <v>3</v>
      </c>
      <c r="E4864" s="0" t="n">
        <v>100</v>
      </c>
      <c r="F4864" s="0" t="s">
        <v>11</v>
      </c>
      <c r="G4864" s="5" t="n">
        <f aca="false">OR(C4864="M15",C4864="M10")</f>
        <v>0</v>
      </c>
      <c r="H4864" s="5" t="n">
        <f aca="false">AND(D4864&lt;=7,D4864&gt;=4)</f>
        <v>0</v>
      </c>
      <c r="I4864" s="5" t="n">
        <f aca="false">AND(B4864&gt;=$P$1,B4864&lt;=$Q$1)</f>
        <v>0</v>
      </c>
      <c r="J4864" s="0" t="n">
        <f aca="false">VLOOKUP(D4864,Товар!$A$1:$F$61,5)</f>
        <v>6</v>
      </c>
      <c r="K4864" s="5" t="n">
        <f aca="false">IF(F4864="Поступление",TRUE())</f>
        <v>1</v>
      </c>
      <c r="L4864" s="5" t="n">
        <f aca="false">AND(G4864,H4864,I4864,K4864)</f>
        <v>0</v>
      </c>
      <c r="M4864" s="0" t="n">
        <f aca="false">IF(L4864,1,0)</f>
        <v>0</v>
      </c>
      <c r="N4864" s="0" t="n">
        <f aca="false">E4864*J4864*M4864</f>
        <v>0</v>
      </c>
    </row>
    <row r="4865" customFormat="false" ht="14.25" hidden="false" customHeight="false" outlineLevel="0" collapsed="false">
      <c r="A4865" s="0" t="n">
        <v>4864</v>
      </c>
      <c r="B4865" s="3" t="n">
        <v>45153</v>
      </c>
      <c r="C4865" s="4" t="s">
        <v>26</v>
      </c>
      <c r="D4865" s="0" t="n">
        <v>4</v>
      </c>
      <c r="E4865" s="0" t="n">
        <v>100</v>
      </c>
      <c r="F4865" s="0" t="s">
        <v>11</v>
      </c>
      <c r="G4865" s="5" t="n">
        <f aca="false">OR(C4865="M15",C4865="M10")</f>
        <v>0</v>
      </c>
      <c r="H4865" s="5" t="n">
        <f aca="false">AND(D4865&lt;=7,D4865&gt;=4)</f>
        <v>1</v>
      </c>
      <c r="I4865" s="5" t="n">
        <f aca="false">AND(B4865&gt;=$P$1,B4865&lt;=$Q$1)</f>
        <v>0</v>
      </c>
      <c r="J4865" s="0" t="n">
        <f aca="false">VLOOKUP(D4865,Товар!$A$1:$F$61,5)</f>
        <v>250</v>
      </c>
      <c r="K4865" s="5" t="n">
        <f aca="false">IF(F4865="Поступление",TRUE())</f>
        <v>1</v>
      </c>
      <c r="L4865" s="5" t="n">
        <f aca="false">AND(G4865,H4865,I4865,K4865)</f>
        <v>0</v>
      </c>
      <c r="M4865" s="0" t="n">
        <f aca="false">IF(L4865,1,0)</f>
        <v>0</v>
      </c>
      <c r="N4865" s="0" t="n">
        <f aca="false">E4865*J4865*M4865</f>
        <v>0</v>
      </c>
    </row>
    <row r="4866" customFormat="false" ht="14.25" hidden="false" customHeight="false" outlineLevel="0" collapsed="false">
      <c r="A4866" s="0" t="n">
        <v>4865</v>
      </c>
      <c r="B4866" s="3" t="n">
        <v>45153</v>
      </c>
      <c r="C4866" s="4" t="s">
        <v>26</v>
      </c>
      <c r="D4866" s="0" t="n">
        <v>5</v>
      </c>
      <c r="E4866" s="0" t="n">
        <v>100</v>
      </c>
      <c r="F4866" s="0" t="s">
        <v>11</v>
      </c>
      <c r="G4866" s="5" t="n">
        <f aca="false">OR(C4866="M15",C4866="M10")</f>
        <v>0</v>
      </c>
      <c r="H4866" s="5" t="n">
        <f aca="false">AND(D4866&lt;=7,D4866&gt;=4)</f>
        <v>1</v>
      </c>
      <c r="I4866" s="5" t="n">
        <f aca="false">AND(B4866&gt;=$P$1,B4866&lt;=$Q$1)</f>
        <v>0</v>
      </c>
      <c r="J4866" s="0" t="n">
        <f aca="false">VLOOKUP(D4866,Товар!$A$1:$F$61,5)</f>
        <v>800</v>
      </c>
      <c r="K4866" s="5" t="n">
        <f aca="false">IF(F4866="Поступление",TRUE())</f>
        <v>1</v>
      </c>
      <c r="L4866" s="5" t="n">
        <f aca="false">AND(G4866,H4866,I4866,K4866)</f>
        <v>0</v>
      </c>
      <c r="M4866" s="0" t="n">
        <f aca="false">IF(L4866,1,0)</f>
        <v>0</v>
      </c>
      <c r="N4866" s="0" t="n">
        <f aca="false">E4866*J4866*M4866</f>
        <v>0</v>
      </c>
    </row>
    <row r="4867" customFormat="false" ht="14.25" hidden="false" customHeight="false" outlineLevel="0" collapsed="false">
      <c r="A4867" s="0" t="n">
        <v>4866</v>
      </c>
      <c r="B4867" s="3" t="n">
        <v>45153</v>
      </c>
      <c r="C4867" s="4" t="s">
        <v>26</v>
      </c>
      <c r="D4867" s="0" t="n">
        <v>6</v>
      </c>
      <c r="E4867" s="0" t="n">
        <v>100</v>
      </c>
      <c r="F4867" s="0" t="s">
        <v>11</v>
      </c>
      <c r="G4867" s="5" t="n">
        <f aca="false">OR(C4867="M15",C4867="M10")</f>
        <v>0</v>
      </c>
      <c r="H4867" s="5" t="n">
        <f aca="false">AND(D4867&lt;=7,D4867&gt;=4)</f>
        <v>1</v>
      </c>
      <c r="I4867" s="5" t="n">
        <f aca="false">AND(B4867&gt;=$P$1,B4867&lt;=$Q$1)</f>
        <v>0</v>
      </c>
      <c r="J4867" s="0" t="n">
        <f aca="false">VLOOKUP(D4867,Товар!$A$1:$F$61,5)</f>
        <v>500</v>
      </c>
      <c r="K4867" s="5" t="n">
        <f aca="false">IF(F4867="Поступление",TRUE())</f>
        <v>1</v>
      </c>
      <c r="L4867" s="5" t="n">
        <f aca="false">AND(G4867,H4867,I4867,K4867)</f>
        <v>0</v>
      </c>
      <c r="M4867" s="0" t="n">
        <f aca="false">IF(L4867,1,0)</f>
        <v>0</v>
      </c>
      <c r="N4867" s="0" t="n">
        <f aca="false">E4867*J4867*M4867</f>
        <v>0</v>
      </c>
    </row>
    <row r="4868" customFormat="false" ht="14.25" hidden="false" customHeight="false" outlineLevel="0" collapsed="false">
      <c r="A4868" s="0" t="n">
        <v>4867</v>
      </c>
      <c r="B4868" s="3" t="n">
        <v>45153</v>
      </c>
      <c r="C4868" s="4" t="s">
        <v>26</v>
      </c>
      <c r="D4868" s="0" t="n">
        <v>7</v>
      </c>
      <c r="E4868" s="0" t="n">
        <v>100</v>
      </c>
      <c r="F4868" s="0" t="s">
        <v>11</v>
      </c>
      <c r="G4868" s="5" t="n">
        <f aca="false">OR(C4868="M15",C4868="M10")</f>
        <v>0</v>
      </c>
      <c r="H4868" s="5" t="n">
        <f aca="false">AND(D4868&lt;=7,D4868&gt;=4)</f>
        <v>1</v>
      </c>
      <c r="I4868" s="5" t="n">
        <f aca="false">AND(B4868&gt;=$P$1,B4868&lt;=$Q$1)</f>
        <v>0</v>
      </c>
      <c r="J4868" s="0" t="n">
        <f aca="false">VLOOKUP(D4868,Товар!$A$1:$F$61,5)</f>
        <v>1000</v>
      </c>
      <c r="K4868" s="5" t="n">
        <f aca="false">IF(F4868="Поступление",TRUE())</f>
        <v>1</v>
      </c>
      <c r="L4868" s="5" t="n">
        <f aca="false">AND(G4868,H4868,I4868,K4868)</f>
        <v>0</v>
      </c>
      <c r="M4868" s="0" t="n">
        <f aca="false">IF(L4868,1,0)</f>
        <v>0</v>
      </c>
      <c r="N4868" s="0" t="n">
        <f aca="false">E4868*J4868*M4868</f>
        <v>0</v>
      </c>
    </row>
    <row r="4869" customFormat="false" ht="14.25" hidden="false" customHeight="false" outlineLevel="0" collapsed="false">
      <c r="A4869" s="0" t="n">
        <v>4868</v>
      </c>
      <c r="B4869" s="3" t="n">
        <v>45153</v>
      </c>
      <c r="C4869" s="4" t="s">
        <v>26</v>
      </c>
      <c r="D4869" s="0" t="n">
        <v>8</v>
      </c>
      <c r="E4869" s="0" t="n">
        <v>100</v>
      </c>
      <c r="F4869" s="0" t="s">
        <v>11</v>
      </c>
      <c r="G4869" s="5" t="n">
        <f aca="false">OR(C4869="M15",C4869="M10")</f>
        <v>0</v>
      </c>
      <c r="H4869" s="5" t="n">
        <f aca="false">AND(D4869&lt;=7,D4869&gt;=4)</f>
        <v>0</v>
      </c>
      <c r="I4869" s="5" t="n">
        <f aca="false">AND(B4869&gt;=$P$1,B4869&lt;=$Q$1)</f>
        <v>0</v>
      </c>
      <c r="J4869" s="0" t="n">
        <f aca="false">VLOOKUP(D4869,Товар!$A$1:$F$61,5)</f>
        <v>250</v>
      </c>
      <c r="K4869" s="5" t="n">
        <f aca="false">IF(F4869="Поступление",TRUE())</f>
        <v>1</v>
      </c>
      <c r="L4869" s="5" t="n">
        <f aca="false">AND(G4869,H4869,I4869,K4869)</f>
        <v>0</v>
      </c>
      <c r="M4869" s="0" t="n">
        <f aca="false">IF(L4869,1,0)</f>
        <v>0</v>
      </c>
      <c r="N4869" s="0" t="n">
        <f aca="false">E4869*J4869*M4869</f>
        <v>0</v>
      </c>
    </row>
    <row r="4870" customFormat="false" ht="14.25" hidden="false" customHeight="false" outlineLevel="0" collapsed="false">
      <c r="A4870" s="0" t="n">
        <v>4869</v>
      </c>
      <c r="B4870" s="3" t="n">
        <v>45153</v>
      </c>
      <c r="C4870" s="4" t="s">
        <v>26</v>
      </c>
      <c r="D4870" s="0" t="n">
        <v>9</v>
      </c>
      <c r="E4870" s="0" t="n">
        <v>100</v>
      </c>
      <c r="F4870" s="0" t="s">
        <v>11</v>
      </c>
      <c r="G4870" s="5" t="n">
        <f aca="false">OR(C4870="M15",C4870="M10")</f>
        <v>0</v>
      </c>
      <c r="H4870" s="5" t="n">
        <f aca="false">AND(D4870&lt;=7,D4870&gt;=4)</f>
        <v>0</v>
      </c>
      <c r="I4870" s="5" t="n">
        <f aca="false">AND(B4870&gt;=$P$1,B4870&lt;=$Q$1)</f>
        <v>0</v>
      </c>
      <c r="J4870" s="0" t="n">
        <f aca="false">VLOOKUP(D4870,Товар!$A$1:$F$61,5)</f>
        <v>500</v>
      </c>
      <c r="K4870" s="5" t="n">
        <f aca="false">IF(F4870="Поступление",TRUE())</f>
        <v>1</v>
      </c>
      <c r="L4870" s="5" t="n">
        <f aca="false">AND(G4870,H4870,I4870,K4870)</f>
        <v>0</v>
      </c>
      <c r="M4870" s="0" t="n">
        <f aca="false">IF(L4870,1,0)</f>
        <v>0</v>
      </c>
      <c r="N4870" s="0" t="n">
        <f aca="false">E4870*J4870*M4870</f>
        <v>0</v>
      </c>
    </row>
    <row r="4871" customFormat="false" ht="14.25" hidden="false" customHeight="false" outlineLevel="0" collapsed="false">
      <c r="A4871" s="0" t="n">
        <v>4870</v>
      </c>
      <c r="B4871" s="3" t="n">
        <v>45153</v>
      </c>
      <c r="C4871" s="4" t="s">
        <v>26</v>
      </c>
      <c r="D4871" s="0" t="n">
        <v>10</v>
      </c>
      <c r="E4871" s="0" t="n">
        <v>100</v>
      </c>
      <c r="F4871" s="0" t="s">
        <v>11</v>
      </c>
      <c r="G4871" s="5" t="n">
        <f aca="false">OR(C4871="M15",C4871="M10")</f>
        <v>0</v>
      </c>
      <c r="H4871" s="5" t="n">
        <f aca="false">AND(D4871&lt;=7,D4871&gt;=4)</f>
        <v>0</v>
      </c>
      <c r="I4871" s="5" t="n">
        <f aca="false">AND(B4871&gt;=$P$1,B4871&lt;=$Q$1)</f>
        <v>0</v>
      </c>
      <c r="J4871" s="0" t="n">
        <f aca="false">VLOOKUP(D4871,Товар!$A$1:$F$61,5)</f>
        <v>1000</v>
      </c>
      <c r="K4871" s="5" t="n">
        <f aca="false">IF(F4871="Поступление",TRUE())</f>
        <v>1</v>
      </c>
      <c r="L4871" s="5" t="n">
        <f aca="false">AND(G4871,H4871,I4871,K4871)</f>
        <v>0</v>
      </c>
      <c r="M4871" s="0" t="n">
        <f aca="false">IF(L4871,1,0)</f>
        <v>0</v>
      </c>
      <c r="N4871" s="0" t="n">
        <f aca="false">E4871*J4871*M4871</f>
        <v>0</v>
      </c>
    </row>
    <row r="4872" customFormat="false" ht="14.25" hidden="false" customHeight="false" outlineLevel="0" collapsed="false">
      <c r="A4872" s="0" t="n">
        <v>4871</v>
      </c>
      <c r="B4872" s="3" t="n">
        <v>45153</v>
      </c>
      <c r="C4872" s="4" t="s">
        <v>26</v>
      </c>
      <c r="D4872" s="0" t="n">
        <v>11</v>
      </c>
      <c r="E4872" s="0" t="n">
        <v>100</v>
      </c>
      <c r="F4872" s="0" t="s">
        <v>11</v>
      </c>
      <c r="G4872" s="5" t="n">
        <f aca="false">OR(C4872="M15",C4872="M10")</f>
        <v>0</v>
      </c>
      <c r="H4872" s="5" t="n">
        <f aca="false">AND(D4872&lt;=7,D4872&gt;=4)</f>
        <v>0</v>
      </c>
      <c r="I4872" s="5" t="n">
        <f aca="false">AND(B4872&gt;=$P$1,B4872&lt;=$Q$1)</f>
        <v>0</v>
      </c>
      <c r="J4872" s="0" t="n">
        <f aca="false">VLOOKUP(D4872,Товар!$A$1:$F$61,5)</f>
        <v>500</v>
      </c>
      <c r="K4872" s="5" t="n">
        <f aca="false">IF(F4872="Поступление",TRUE())</f>
        <v>1</v>
      </c>
      <c r="L4872" s="5" t="n">
        <f aca="false">AND(G4872,H4872,I4872,K4872)</f>
        <v>0</v>
      </c>
      <c r="M4872" s="0" t="n">
        <f aca="false">IF(L4872,1,0)</f>
        <v>0</v>
      </c>
      <c r="N4872" s="0" t="n">
        <f aca="false">E4872*J4872*M4872</f>
        <v>0</v>
      </c>
    </row>
    <row r="4873" customFormat="false" ht="14.25" hidden="false" customHeight="false" outlineLevel="0" collapsed="false">
      <c r="A4873" s="0" t="n">
        <v>4872</v>
      </c>
      <c r="B4873" s="3" t="n">
        <v>45153</v>
      </c>
      <c r="C4873" s="4" t="s">
        <v>26</v>
      </c>
      <c r="D4873" s="0" t="n">
        <v>12</v>
      </c>
      <c r="E4873" s="0" t="n">
        <v>100</v>
      </c>
      <c r="F4873" s="0" t="s">
        <v>11</v>
      </c>
      <c r="G4873" s="5" t="n">
        <f aca="false">OR(C4873="M15",C4873="M10")</f>
        <v>0</v>
      </c>
      <c r="H4873" s="5" t="n">
        <f aca="false">AND(D4873&lt;=7,D4873&gt;=4)</f>
        <v>0</v>
      </c>
      <c r="I4873" s="5" t="n">
        <f aca="false">AND(B4873&gt;=$P$1,B4873&lt;=$Q$1)</f>
        <v>0</v>
      </c>
      <c r="J4873" s="0" t="n">
        <f aca="false">VLOOKUP(D4873,Товар!$A$1:$F$61,5)</f>
        <v>250</v>
      </c>
      <c r="K4873" s="5" t="n">
        <f aca="false">IF(F4873="Поступление",TRUE())</f>
        <v>1</v>
      </c>
      <c r="L4873" s="5" t="n">
        <f aca="false">AND(G4873,H4873,I4873,K4873)</f>
        <v>0</v>
      </c>
      <c r="M4873" s="0" t="n">
        <f aca="false">IF(L4873,1,0)</f>
        <v>0</v>
      </c>
      <c r="N4873" s="0" t="n">
        <f aca="false">E4873*J4873*M4873</f>
        <v>0</v>
      </c>
    </row>
    <row r="4874" customFormat="false" ht="14.25" hidden="false" customHeight="false" outlineLevel="0" collapsed="false">
      <c r="A4874" s="0" t="n">
        <v>4873</v>
      </c>
      <c r="B4874" s="3" t="n">
        <v>45153</v>
      </c>
      <c r="C4874" s="4" t="s">
        <v>26</v>
      </c>
      <c r="D4874" s="0" t="n">
        <v>13</v>
      </c>
      <c r="E4874" s="0" t="n">
        <v>100</v>
      </c>
      <c r="F4874" s="0" t="s">
        <v>11</v>
      </c>
      <c r="G4874" s="5" t="n">
        <f aca="false">OR(C4874="M15",C4874="M10")</f>
        <v>0</v>
      </c>
      <c r="H4874" s="5" t="n">
        <f aca="false">AND(D4874&lt;=7,D4874&gt;=4)</f>
        <v>0</v>
      </c>
      <c r="I4874" s="5" t="n">
        <f aca="false">AND(B4874&gt;=$P$1,B4874&lt;=$Q$1)</f>
        <v>0</v>
      </c>
      <c r="J4874" s="0" t="n">
        <f aca="false">VLOOKUP(D4874,Товар!$A$1:$F$61,5)</f>
        <v>500</v>
      </c>
      <c r="K4874" s="5" t="n">
        <f aca="false">IF(F4874="Поступление",TRUE())</f>
        <v>1</v>
      </c>
      <c r="L4874" s="5" t="n">
        <f aca="false">AND(G4874,H4874,I4874,K4874)</f>
        <v>0</v>
      </c>
      <c r="M4874" s="0" t="n">
        <f aca="false">IF(L4874,1,0)</f>
        <v>0</v>
      </c>
      <c r="N4874" s="0" t="n">
        <f aca="false">E4874*J4874*M4874</f>
        <v>0</v>
      </c>
    </row>
    <row r="4875" customFormat="false" ht="14.25" hidden="false" customHeight="false" outlineLevel="0" collapsed="false">
      <c r="A4875" s="0" t="n">
        <v>4874</v>
      </c>
      <c r="B4875" s="3" t="n">
        <v>45153</v>
      </c>
      <c r="C4875" s="4" t="s">
        <v>26</v>
      </c>
      <c r="D4875" s="0" t="n">
        <v>14</v>
      </c>
      <c r="E4875" s="0" t="n">
        <v>100</v>
      </c>
      <c r="F4875" s="0" t="s">
        <v>11</v>
      </c>
      <c r="G4875" s="5" t="n">
        <f aca="false">OR(C4875="M15",C4875="M10")</f>
        <v>0</v>
      </c>
      <c r="H4875" s="5" t="n">
        <f aca="false">AND(D4875&lt;=7,D4875&gt;=4)</f>
        <v>0</v>
      </c>
      <c r="I4875" s="5" t="n">
        <f aca="false">AND(B4875&gt;=$P$1,B4875&lt;=$Q$1)</f>
        <v>0</v>
      </c>
      <c r="J4875" s="0" t="n">
        <f aca="false">VLOOKUP(D4875,Товар!$A$1:$F$61,5)</f>
        <v>300</v>
      </c>
      <c r="K4875" s="5" t="n">
        <f aca="false">IF(F4875="Поступление",TRUE())</f>
        <v>1</v>
      </c>
      <c r="L4875" s="5" t="n">
        <f aca="false">AND(G4875,H4875,I4875,K4875)</f>
        <v>0</v>
      </c>
      <c r="M4875" s="0" t="n">
        <f aca="false">IF(L4875,1,0)</f>
        <v>0</v>
      </c>
      <c r="N4875" s="0" t="n">
        <f aca="false">E4875*J4875*M4875</f>
        <v>0</v>
      </c>
    </row>
    <row r="4876" customFormat="false" ht="14.25" hidden="false" customHeight="false" outlineLevel="0" collapsed="false">
      <c r="A4876" s="0" t="n">
        <v>4875</v>
      </c>
      <c r="B4876" s="3" t="n">
        <v>45153</v>
      </c>
      <c r="C4876" s="4" t="s">
        <v>26</v>
      </c>
      <c r="D4876" s="0" t="n">
        <v>15</v>
      </c>
      <c r="E4876" s="0" t="n">
        <v>100</v>
      </c>
      <c r="F4876" s="0" t="s">
        <v>11</v>
      </c>
      <c r="G4876" s="5" t="n">
        <f aca="false">OR(C4876="M15",C4876="M10")</f>
        <v>0</v>
      </c>
      <c r="H4876" s="5" t="n">
        <f aca="false">AND(D4876&lt;=7,D4876&gt;=4)</f>
        <v>0</v>
      </c>
      <c r="I4876" s="5" t="n">
        <f aca="false">AND(B4876&gt;=$P$1,B4876&lt;=$Q$1)</f>
        <v>0</v>
      </c>
      <c r="J4876" s="0" t="n">
        <f aca="false">VLOOKUP(D4876,Товар!$A$1:$F$61,5)</f>
        <v>250</v>
      </c>
      <c r="K4876" s="5" t="n">
        <f aca="false">IF(F4876="Поступление",TRUE())</f>
        <v>1</v>
      </c>
      <c r="L4876" s="5" t="n">
        <f aca="false">AND(G4876,H4876,I4876,K4876)</f>
        <v>0</v>
      </c>
      <c r="M4876" s="0" t="n">
        <f aca="false">IF(L4876,1,0)</f>
        <v>0</v>
      </c>
      <c r="N4876" s="0" t="n">
        <f aca="false">E4876*J4876*M4876</f>
        <v>0</v>
      </c>
    </row>
    <row r="4877" customFormat="false" ht="14.25" hidden="false" customHeight="false" outlineLevel="0" collapsed="false">
      <c r="A4877" s="0" t="n">
        <v>4876</v>
      </c>
      <c r="B4877" s="3" t="n">
        <v>45153</v>
      </c>
      <c r="C4877" s="4" t="s">
        <v>26</v>
      </c>
      <c r="D4877" s="0" t="n">
        <v>16</v>
      </c>
      <c r="E4877" s="0" t="n">
        <v>100</v>
      </c>
      <c r="F4877" s="0" t="s">
        <v>11</v>
      </c>
      <c r="G4877" s="5" t="n">
        <f aca="false">OR(C4877="M15",C4877="M10")</f>
        <v>0</v>
      </c>
      <c r="H4877" s="5" t="n">
        <f aca="false">AND(D4877&lt;=7,D4877&gt;=4)</f>
        <v>0</v>
      </c>
      <c r="I4877" s="5" t="n">
        <f aca="false">AND(B4877&gt;=$P$1,B4877&lt;=$Q$1)</f>
        <v>0</v>
      </c>
      <c r="J4877" s="0" t="n">
        <f aca="false">VLOOKUP(D4877,Товар!$A$1:$F$61,5)</f>
        <v>1</v>
      </c>
      <c r="K4877" s="5" t="n">
        <f aca="false">IF(F4877="Поступление",TRUE())</f>
        <v>1</v>
      </c>
      <c r="L4877" s="5" t="n">
        <f aca="false">AND(G4877,H4877,I4877,K4877)</f>
        <v>0</v>
      </c>
      <c r="M4877" s="0" t="n">
        <f aca="false">IF(L4877,1,0)</f>
        <v>0</v>
      </c>
      <c r="N4877" s="0" t="n">
        <f aca="false">E4877*J4877*M4877</f>
        <v>0</v>
      </c>
    </row>
    <row r="4878" customFormat="false" ht="14.25" hidden="false" customHeight="false" outlineLevel="0" collapsed="false">
      <c r="A4878" s="0" t="n">
        <v>4877</v>
      </c>
      <c r="B4878" s="3" t="n">
        <v>45153</v>
      </c>
      <c r="C4878" s="4" t="s">
        <v>26</v>
      </c>
      <c r="D4878" s="0" t="n">
        <v>17</v>
      </c>
      <c r="E4878" s="0" t="n">
        <v>100</v>
      </c>
      <c r="F4878" s="0" t="s">
        <v>11</v>
      </c>
      <c r="G4878" s="5" t="n">
        <f aca="false">OR(C4878="M15",C4878="M10")</f>
        <v>0</v>
      </c>
      <c r="H4878" s="5" t="n">
        <f aca="false">AND(D4878&lt;=7,D4878&gt;=4)</f>
        <v>0</v>
      </c>
      <c r="I4878" s="5" t="n">
        <f aca="false">AND(B4878&gt;=$P$1,B4878&lt;=$Q$1)</f>
        <v>0</v>
      </c>
      <c r="J4878" s="0" t="n">
        <f aca="false">VLOOKUP(D4878,Товар!$A$1:$F$61,5)</f>
        <v>150</v>
      </c>
      <c r="K4878" s="5" t="n">
        <f aca="false">IF(F4878="Поступление",TRUE())</f>
        <v>1</v>
      </c>
      <c r="L4878" s="5" t="n">
        <f aca="false">AND(G4878,H4878,I4878,K4878)</f>
        <v>0</v>
      </c>
      <c r="M4878" s="0" t="n">
        <f aca="false">IF(L4878,1,0)</f>
        <v>0</v>
      </c>
      <c r="N4878" s="0" t="n">
        <f aca="false">E4878*J4878*M4878</f>
        <v>0</v>
      </c>
    </row>
    <row r="4879" customFormat="false" ht="14.25" hidden="false" customHeight="false" outlineLevel="0" collapsed="false">
      <c r="A4879" s="0" t="n">
        <v>4878</v>
      </c>
      <c r="B4879" s="3" t="n">
        <v>45153</v>
      </c>
      <c r="C4879" s="4" t="s">
        <v>26</v>
      </c>
      <c r="D4879" s="0" t="n">
        <v>18</v>
      </c>
      <c r="E4879" s="0" t="n">
        <v>100</v>
      </c>
      <c r="F4879" s="0" t="s">
        <v>11</v>
      </c>
      <c r="G4879" s="5" t="n">
        <f aca="false">OR(C4879="M15",C4879="M10")</f>
        <v>0</v>
      </c>
      <c r="H4879" s="5" t="n">
        <f aca="false">AND(D4879&lt;=7,D4879&gt;=4)</f>
        <v>0</v>
      </c>
      <c r="I4879" s="5" t="n">
        <f aca="false">AND(B4879&gt;=$P$1,B4879&lt;=$Q$1)</f>
        <v>0</v>
      </c>
      <c r="J4879" s="0" t="n">
        <f aca="false">VLOOKUP(D4879,Товар!$A$1:$F$61,5)</f>
        <v>150</v>
      </c>
      <c r="K4879" s="5" t="n">
        <f aca="false">IF(F4879="Поступление",TRUE())</f>
        <v>1</v>
      </c>
      <c r="L4879" s="5" t="n">
        <f aca="false">AND(G4879,H4879,I4879,K4879)</f>
        <v>0</v>
      </c>
      <c r="M4879" s="0" t="n">
        <f aca="false">IF(L4879,1,0)</f>
        <v>0</v>
      </c>
      <c r="N4879" s="0" t="n">
        <f aca="false">E4879*J4879*M4879</f>
        <v>0</v>
      </c>
    </row>
    <row r="4880" customFormat="false" ht="14.25" hidden="false" customHeight="false" outlineLevel="0" collapsed="false">
      <c r="A4880" s="0" t="n">
        <v>4879</v>
      </c>
      <c r="B4880" s="3" t="n">
        <v>45153</v>
      </c>
      <c r="C4880" s="4" t="s">
        <v>26</v>
      </c>
      <c r="D4880" s="0" t="n">
        <v>19</v>
      </c>
      <c r="E4880" s="0" t="n">
        <v>100</v>
      </c>
      <c r="F4880" s="0" t="s">
        <v>11</v>
      </c>
      <c r="G4880" s="5" t="n">
        <f aca="false">OR(C4880="M15",C4880="M10")</f>
        <v>0</v>
      </c>
      <c r="H4880" s="5" t="n">
        <f aca="false">AND(D4880&lt;=7,D4880&gt;=4)</f>
        <v>0</v>
      </c>
      <c r="I4880" s="5" t="n">
        <f aca="false">AND(B4880&gt;=$P$1,B4880&lt;=$Q$1)</f>
        <v>0</v>
      </c>
      <c r="J4880" s="0" t="n">
        <f aca="false">VLOOKUP(D4880,Товар!$A$1:$F$61,5)</f>
        <v>700</v>
      </c>
      <c r="K4880" s="5" t="n">
        <f aca="false">IF(F4880="Поступление",TRUE())</f>
        <v>1</v>
      </c>
      <c r="L4880" s="5" t="n">
        <f aca="false">AND(G4880,H4880,I4880,K4880)</f>
        <v>0</v>
      </c>
      <c r="M4880" s="0" t="n">
        <f aca="false">IF(L4880,1,0)</f>
        <v>0</v>
      </c>
      <c r="N4880" s="0" t="n">
        <f aca="false">E4880*J4880*M4880</f>
        <v>0</v>
      </c>
    </row>
    <row r="4881" customFormat="false" ht="14.25" hidden="false" customHeight="false" outlineLevel="0" collapsed="false">
      <c r="A4881" s="0" t="n">
        <v>4880</v>
      </c>
      <c r="B4881" s="3" t="n">
        <v>45153</v>
      </c>
      <c r="C4881" s="4" t="s">
        <v>26</v>
      </c>
      <c r="D4881" s="0" t="n">
        <v>20</v>
      </c>
      <c r="E4881" s="0" t="n">
        <v>100</v>
      </c>
      <c r="F4881" s="0" t="s">
        <v>11</v>
      </c>
      <c r="G4881" s="5" t="n">
        <f aca="false">OR(C4881="M15",C4881="M10")</f>
        <v>0</v>
      </c>
      <c r="H4881" s="5" t="n">
        <f aca="false">AND(D4881&lt;=7,D4881&gt;=4)</f>
        <v>0</v>
      </c>
      <c r="I4881" s="5" t="n">
        <f aca="false">AND(B4881&gt;=$P$1,B4881&lt;=$Q$1)</f>
        <v>0</v>
      </c>
      <c r="J4881" s="0" t="n">
        <f aca="false">VLOOKUP(D4881,Товар!$A$1:$F$61,5)</f>
        <v>500</v>
      </c>
      <c r="K4881" s="5" t="n">
        <f aca="false">IF(F4881="Поступление",TRUE())</f>
        <v>1</v>
      </c>
      <c r="L4881" s="5" t="n">
        <f aca="false">AND(G4881,H4881,I4881,K4881)</f>
        <v>0</v>
      </c>
      <c r="M4881" s="0" t="n">
        <f aca="false">IF(L4881,1,0)</f>
        <v>0</v>
      </c>
      <c r="N4881" s="0" t="n">
        <f aca="false">E4881*J4881*M4881</f>
        <v>0</v>
      </c>
    </row>
    <row r="4882" customFormat="false" ht="14.25" hidden="false" customHeight="false" outlineLevel="0" collapsed="false">
      <c r="A4882" s="0" t="n">
        <v>4881</v>
      </c>
      <c r="B4882" s="3" t="n">
        <v>45153</v>
      </c>
      <c r="C4882" s="4" t="s">
        <v>26</v>
      </c>
      <c r="D4882" s="0" t="n">
        <v>21</v>
      </c>
      <c r="E4882" s="0" t="n">
        <v>100</v>
      </c>
      <c r="F4882" s="0" t="s">
        <v>11</v>
      </c>
      <c r="G4882" s="5" t="n">
        <f aca="false">OR(C4882="M15",C4882="M10")</f>
        <v>0</v>
      </c>
      <c r="H4882" s="5" t="n">
        <f aca="false">AND(D4882&lt;=7,D4882&gt;=4)</f>
        <v>0</v>
      </c>
      <c r="I4882" s="5" t="n">
        <f aca="false">AND(B4882&gt;=$P$1,B4882&lt;=$Q$1)</f>
        <v>0</v>
      </c>
      <c r="J4882" s="0" t="n">
        <f aca="false">VLOOKUP(D4882,Товар!$A$1:$F$61,5)</f>
        <v>500</v>
      </c>
      <c r="K4882" s="5" t="n">
        <f aca="false">IF(F4882="Поступление",TRUE())</f>
        <v>1</v>
      </c>
      <c r="L4882" s="5" t="n">
        <f aca="false">AND(G4882,H4882,I4882,K4882)</f>
        <v>0</v>
      </c>
      <c r="M4882" s="0" t="n">
        <f aca="false">IF(L4882,1,0)</f>
        <v>0</v>
      </c>
      <c r="N4882" s="0" t="n">
        <f aca="false">E4882*J4882*M4882</f>
        <v>0</v>
      </c>
    </row>
    <row r="4883" customFormat="false" ht="14.25" hidden="false" customHeight="false" outlineLevel="0" collapsed="false">
      <c r="A4883" s="0" t="n">
        <v>4882</v>
      </c>
      <c r="B4883" s="3" t="n">
        <v>45153</v>
      </c>
      <c r="C4883" s="4" t="s">
        <v>26</v>
      </c>
      <c r="D4883" s="0" t="n">
        <v>22</v>
      </c>
      <c r="E4883" s="0" t="n">
        <v>100</v>
      </c>
      <c r="F4883" s="0" t="s">
        <v>11</v>
      </c>
      <c r="G4883" s="5" t="n">
        <f aca="false">OR(C4883="M15",C4883="M10")</f>
        <v>0</v>
      </c>
      <c r="H4883" s="5" t="n">
        <f aca="false">AND(D4883&lt;=7,D4883&gt;=4)</f>
        <v>0</v>
      </c>
      <c r="I4883" s="5" t="n">
        <f aca="false">AND(B4883&gt;=$P$1,B4883&lt;=$Q$1)</f>
        <v>0</v>
      </c>
      <c r="J4883" s="0" t="n">
        <f aca="false">VLOOKUP(D4883,Товар!$A$1:$F$61,5)</f>
        <v>600</v>
      </c>
      <c r="K4883" s="5" t="n">
        <f aca="false">IF(F4883="Поступление",TRUE())</f>
        <v>1</v>
      </c>
      <c r="L4883" s="5" t="n">
        <f aca="false">AND(G4883,H4883,I4883,K4883)</f>
        <v>0</v>
      </c>
      <c r="M4883" s="0" t="n">
        <f aca="false">IF(L4883,1,0)</f>
        <v>0</v>
      </c>
      <c r="N4883" s="0" t="n">
        <f aca="false">E4883*J4883*M4883</f>
        <v>0</v>
      </c>
    </row>
    <row r="4884" customFormat="false" ht="14.25" hidden="false" customHeight="false" outlineLevel="0" collapsed="false">
      <c r="A4884" s="0" t="n">
        <v>4883</v>
      </c>
      <c r="B4884" s="3" t="n">
        <v>45153</v>
      </c>
      <c r="C4884" s="4" t="s">
        <v>26</v>
      </c>
      <c r="D4884" s="0" t="n">
        <v>23</v>
      </c>
      <c r="E4884" s="0" t="n">
        <v>100</v>
      </c>
      <c r="F4884" s="0" t="s">
        <v>11</v>
      </c>
      <c r="G4884" s="5" t="n">
        <f aca="false">OR(C4884="M15",C4884="M10")</f>
        <v>0</v>
      </c>
      <c r="H4884" s="5" t="n">
        <f aca="false">AND(D4884&lt;=7,D4884&gt;=4)</f>
        <v>0</v>
      </c>
      <c r="I4884" s="5" t="n">
        <f aca="false">AND(B4884&gt;=$P$1,B4884&lt;=$Q$1)</f>
        <v>0</v>
      </c>
      <c r="J4884" s="0" t="n">
        <f aca="false">VLOOKUP(D4884,Товар!$A$1:$F$61,5)</f>
        <v>1000</v>
      </c>
      <c r="K4884" s="5" t="n">
        <f aca="false">IF(F4884="Поступление",TRUE())</f>
        <v>1</v>
      </c>
      <c r="L4884" s="5" t="n">
        <f aca="false">AND(G4884,H4884,I4884,K4884)</f>
        <v>0</v>
      </c>
      <c r="M4884" s="0" t="n">
        <f aca="false">IF(L4884,1,0)</f>
        <v>0</v>
      </c>
      <c r="N4884" s="0" t="n">
        <f aca="false">E4884*J4884*M4884</f>
        <v>0</v>
      </c>
    </row>
    <row r="4885" customFormat="false" ht="14.25" hidden="false" customHeight="false" outlineLevel="0" collapsed="false">
      <c r="A4885" s="0" t="n">
        <v>4884</v>
      </c>
      <c r="B4885" s="3" t="n">
        <v>45153</v>
      </c>
      <c r="C4885" s="4" t="s">
        <v>26</v>
      </c>
      <c r="D4885" s="0" t="n">
        <v>24</v>
      </c>
      <c r="E4885" s="0" t="n">
        <v>100</v>
      </c>
      <c r="F4885" s="0" t="s">
        <v>11</v>
      </c>
      <c r="G4885" s="5" t="n">
        <f aca="false">OR(C4885="M15",C4885="M10")</f>
        <v>0</v>
      </c>
      <c r="H4885" s="5" t="n">
        <f aca="false">AND(D4885&lt;=7,D4885&gt;=4)</f>
        <v>0</v>
      </c>
      <c r="I4885" s="5" t="n">
        <f aca="false">AND(B4885&gt;=$P$1,B4885&lt;=$Q$1)</f>
        <v>0</v>
      </c>
      <c r="J4885" s="0" t="n">
        <f aca="false">VLOOKUP(D4885,Товар!$A$1:$F$61,5)</f>
        <v>200</v>
      </c>
      <c r="K4885" s="5" t="n">
        <f aca="false">IF(F4885="Поступление",TRUE())</f>
        <v>1</v>
      </c>
      <c r="L4885" s="5" t="n">
        <f aca="false">AND(G4885,H4885,I4885,K4885)</f>
        <v>0</v>
      </c>
      <c r="M4885" s="0" t="n">
        <f aca="false">IF(L4885,1,0)</f>
        <v>0</v>
      </c>
      <c r="N4885" s="0" t="n">
        <f aca="false">E4885*J4885*M4885</f>
        <v>0</v>
      </c>
    </row>
    <row r="4886" customFormat="false" ht="14.25" hidden="false" customHeight="false" outlineLevel="0" collapsed="false">
      <c r="A4886" s="0" t="n">
        <v>4885</v>
      </c>
      <c r="B4886" s="3" t="n">
        <v>45153</v>
      </c>
      <c r="C4886" s="4" t="s">
        <v>26</v>
      </c>
      <c r="D4886" s="0" t="n">
        <v>25</v>
      </c>
      <c r="E4886" s="0" t="n">
        <v>100</v>
      </c>
      <c r="F4886" s="0" t="s">
        <v>11</v>
      </c>
      <c r="G4886" s="5" t="n">
        <f aca="false">OR(C4886="M15",C4886="M10")</f>
        <v>0</v>
      </c>
      <c r="H4886" s="5" t="n">
        <f aca="false">AND(D4886&lt;=7,D4886&gt;=4)</f>
        <v>0</v>
      </c>
      <c r="I4886" s="5" t="n">
        <f aca="false">AND(B4886&gt;=$P$1,B4886&lt;=$Q$1)</f>
        <v>0</v>
      </c>
      <c r="J4886" s="0" t="n">
        <f aca="false">VLOOKUP(D4886,Товар!$A$1:$F$61,5)</f>
        <v>250</v>
      </c>
      <c r="K4886" s="5" t="n">
        <f aca="false">IF(F4886="Поступление",TRUE())</f>
        <v>1</v>
      </c>
      <c r="L4886" s="5" t="n">
        <f aca="false">AND(G4886,H4886,I4886,K4886)</f>
        <v>0</v>
      </c>
      <c r="M4886" s="0" t="n">
        <f aca="false">IF(L4886,1,0)</f>
        <v>0</v>
      </c>
      <c r="N4886" s="0" t="n">
        <f aca="false">E4886*J4886*M4886</f>
        <v>0</v>
      </c>
    </row>
    <row r="4887" customFormat="false" ht="14.25" hidden="false" customHeight="false" outlineLevel="0" collapsed="false">
      <c r="A4887" s="0" t="n">
        <v>4886</v>
      </c>
      <c r="B4887" s="3" t="n">
        <v>45153</v>
      </c>
      <c r="C4887" s="4" t="s">
        <v>26</v>
      </c>
      <c r="D4887" s="0" t="n">
        <v>26</v>
      </c>
      <c r="E4887" s="0" t="n">
        <v>100</v>
      </c>
      <c r="F4887" s="0" t="s">
        <v>11</v>
      </c>
      <c r="G4887" s="5" t="n">
        <f aca="false">OR(C4887="M15",C4887="M10")</f>
        <v>0</v>
      </c>
      <c r="H4887" s="5" t="n">
        <f aca="false">AND(D4887&lt;=7,D4887&gt;=4)</f>
        <v>0</v>
      </c>
      <c r="I4887" s="5" t="n">
        <f aca="false">AND(B4887&gt;=$P$1,B4887&lt;=$Q$1)</f>
        <v>0</v>
      </c>
      <c r="J4887" s="0" t="n">
        <f aca="false">VLOOKUP(D4887,Товар!$A$1:$F$61,5)</f>
        <v>300</v>
      </c>
      <c r="K4887" s="5" t="n">
        <f aca="false">IF(F4887="Поступление",TRUE())</f>
        <v>1</v>
      </c>
      <c r="L4887" s="5" t="n">
        <f aca="false">AND(G4887,H4887,I4887,K4887)</f>
        <v>0</v>
      </c>
      <c r="M4887" s="0" t="n">
        <f aca="false">IF(L4887,1,0)</f>
        <v>0</v>
      </c>
      <c r="N4887" s="0" t="n">
        <f aca="false">E4887*J4887*M4887</f>
        <v>0</v>
      </c>
    </row>
    <row r="4888" customFormat="false" ht="14.25" hidden="false" customHeight="false" outlineLevel="0" collapsed="false">
      <c r="A4888" s="0" t="n">
        <v>4887</v>
      </c>
      <c r="B4888" s="3" t="n">
        <v>45153</v>
      </c>
      <c r="C4888" s="4" t="s">
        <v>26</v>
      </c>
      <c r="D4888" s="0" t="n">
        <v>27</v>
      </c>
      <c r="E4888" s="0" t="n">
        <v>100</v>
      </c>
      <c r="F4888" s="0" t="s">
        <v>11</v>
      </c>
      <c r="G4888" s="5" t="n">
        <f aca="false">OR(C4888="M15",C4888="M10")</f>
        <v>0</v>
      </c>
      <c r="H4888" s="5" t="n">
        <f aca="false">AND(D4888&lt;=7,D4888&gt;=4)</f>
        <v>0</v>
      </c>
      <c r="I4888" s="5" t="n">
        <f aca="false">AND(B4888&gt;=$P$1,B4888&lt;=$Q$1)</f>
        <v>0</v>
      </c>
      <c r="J4888" s="0" t="n">
        <f aca="false">VLOOKUP(D4888,Товар!$A$1:$F$61,5)</f>
        <v>100</v>
      </c>
      <c r="K4888" s="5" t="n">
        <f aca="false">IF(F4888="Поступление",TRUE())</f>
        <v>1</v>
      </c>
      <c r="L4888" s="5" t="n">
        <f aca="false">AND(G4888,H4888,I4888,K4888)</f>
        <v>0</v>
      </c>
      <c r="M4888" s="0" t="n">
        <f aca="false">IF(L4888,1,0)</f>
        <v>0</v>
      </c>
      <c r="N4888" s="0" t="n">
        <f aca="false">E4888*J4888*M4888</f>
        <v>0</v>
      </c>
    </row>
    <row r="4889" customFormat="false" ht="14.25" hidden="false" customHeight="false" outlineLevel="0" collapsed="false">
      <c r="A4889" s="0" t="n">
        <v>4888</v>
      </c>
      <c r="B4889" s="3" t="n">
        <v>45153</v>
      </c>
      <c r="C4889" s="4" t="s">
        <v>26</v>
      </c>
      <c r="D4889" s="0" t="n">
        <v>28</v>
      </c>
      <c r="E4889" s="0" t="n">
        <v>100</v>
      </c>
      <c r="F4889" s="0" t="s">
        <v>11</v>
      </c>
      <c r="G4889" s="5" t="n">
        <f aca="false">OR(C4889="M15",C4889="M10")</f>
        <v>0</v>
      </c>
      <c r="H4889" s="5" t="n">
        <f aca="false">AND(D4889&lt;=7,D4889&gt;=4)</f>
        <v>0</v>
      </c>
      <c r="I4889" s="5" t="n">
        <f aca="false">AND(B4889&gt;=$P$1,B4889&lt;=$Q$1)</f>
        <v>0</v>
      </c>
      <c r="J4889" s="0" t="n">
        <f aca="false">VLOOKUP(D4889,Товар!$A$1:$F$61,5)</f>
        <v>250</v>
      </c>
      <c r="K4889" s="5" t="n">
        <f aca="false">IF(F4889="Поступление",TRUE())</f>
        <v>1</v>
      </c>
      <c r="L4889" s="5" t="n">
        <f aca="false">AND(G4889,H4889,I4889,K4889)</f>
        <v>0</v>
      </c>
      <c r="M4889" s="0" t="n">
        <f aca="false">IF(L4889,1,0)</f>
        <v>0</v>
      </c>
      <c r="N4889" s="0" t="n">
        <f aca="false">E4889*J4889*M4889</f>
        <v>0</v>
      </c>
    </row>
    <row r="4890" customFormat="false" ht="14.25" hidden="false" customHeight="false" outlineLevel="0" collapsed="false">
      <c r="A4890" s="0" t="n">
        <v>4889</v>
      </c>
      <c r="B4890" s="3" t="n">
        <v>45153</v>
      </c>
      <c r="C4890" s="4" t="s">
        <v>26</v>
      </c>
      <c r="D4890" s="0" t="n">
        <v>29</v>
      </c>
      <c r="E4890" s="0" t="n">
        <v>100</v>
      </c>
      <c r="F4890" s="0" t="s">
        <v>11</v>
      </c>
      <c r="G4890" s="5" t="n">
        <f aca="false">OR(C4890="M15",C4890="M10")</f>
        <v>0</v>
      </c>
      <c r="H4890" s="5" t="n">
        <f aca="false">AND(D4890&lt;=7,D4890&gt;=4)</f>
        <v>0</v>
      </c>
      <c r="I4890" s="5" t="n">
        <f aca="false">AND(B4890&gt;=$P$1,B4890&lt;=$Q$1)</f>
        <v>0</v>
      </c>
      <c r="J4890" s="0" t="n">
        <f aca="false">VLOOKUP(D4890,Товар!$A$1:$F$61,5)</f>
        <v>250</v>
      </c>
      <c r="K4890" s="5" t="n">
        <f aca="false">IF(F4890="Поступление",TRUE())</f>
        <v>1</v>
      </c>
      <c r="L4890" s="5" t="n">
        <f aca="false">AND(G4890,H4890,I4890,K4890)</f>
        <v>0</v>
      </c>
      <c r="M4890" s="0" t="n">
        <f aca="false">IF(L4890,1,0)</f>
        <v>0</v>
      </c>
      <c r="N4890" s="0" t="n">
        <f aca="false">E4890*J4890*M4890</f>
        <v>0</v>
      </c>
    </row>
    <row r="4891" customFormat="false" ht="14.25" hidden="false" customHeight="false" outlineLevel="0" collapsed="false">
      <c r="A4891" s="0" t="n">
        <v>4890</v>
      </c>
      <c r="B4891" s="3" t="n">
        <v>45153</v>
      </c>
      <c r="C4891" s="4" t="s">
        <v>26</v>
      </c>
      <c r="D4891" s="0" t="n">
        <v>30</v>
      </c>
      <c r="E4891" s="0" t="n">
        <v>100</v>
      </c>
      <c r="F4891" s="0" t="s">
        <v>11</v>
      </c>
      <c r="G4891" s="5" t="n">
        <f aca="false">OR(C4891="M15",C4891="M10")</f>
        <v>0</v>
      </c>
      <c r="H4891" s="5" t="n">
        <f aca="false">AND(D4891&lt;=7,D4891&gt;=4)</f>
        <v>0</v>
      </c>
      <c r="I4891" s="5" t="n">
        <f aca="false">AND(B4891&gt;=$P$1,B4891&lt;=$Q$1)</f>
        <v>0</v>
      </c>
      <c r="J4891" s="0" t="n">
        <f aca="false">VLOOKUP(D4891,Товар!$A$1:$F$61,5)</f>
        <v>100</v>
      </c>
      <c r="K4891" s="5" t="n">
        <f aca="false">IF(F4891="Поступление",TRUE())</f>
        <v>1</v>
      </c>
      <c r="L4891" s="5" t="n">
        <f aca="false">AND(G4891,H4891,I4891,K4891)</f>
        <v>0</v>
      </c>
      <c r="M4891" s="0" t="n">
        <f aca="false">IF(L4891,1,0)</f>
        <v>0</v>
      </c>
      <c r="N4891" s="0" t="n">
        <f aca="false">E4891*J4891*M4891</f>
        <v>0</v>
      </c>
    </row>
    <row r="4892" customFormat="false" ht="14.25" hidden="false" customHeight="false" outlineLevel="0" collapsed="false">
      <c r="A4892" s="0" t="n">
        <v>4891</v>
      </c>
      <c r="B4892" s="3" t="n">
        <v>45153</v>
      </c>
      <c r="C4892" s="4" t="s">
        <v>26</v>
      </c>
      <c r="D4892" s="0" t="n">
        <v>31</v>
      </c>
      <c r="E4892" s="0" t="n">
        <v>100</v>
      </c>
      <c r="F4892" s="0" t="s">
        <v>11</v>
      </c>
      <c r="G4892" s="5" t="n">
        <f aca="false">OR(C4892="M15",C4892="M10")</f>
        <v>0</v>
      </c>
      <c r="H4892" s="5" t="n">
        <f aca="false">AND(D4892&lt;=7,D4892&gt;=4)</f>
        <v>0</v>
      </c>
      <c r="I4892" s="5" t="n">
        <f aca="false">AND(B4892&gt;=$P$1,B4892&lt;=$Q$1)</f>
        <v>0</v>
      </c>
      <c r="J4892" s="0" t="n">
        <f aca="false">VLOOKUP(D4892,Товар!$A$1:$F$61,5)</f>
        <v>80</v>
      </c>
      <c r="K4892" s="5" t="n">
        <f aca="false">IF(F4892="Поступление",TRUE())</f>
        <v>1</v>
      </c>
      <c r="L4892" s="5" t="n">
        <f aca="false">AND(G4892,H4892,I4892,K4892)</f>
        <v>0</v>
      </c>
      <c r="M4892" s="0" t="n">
        <f aca="false">IF(L4892,1,0)</f>
        <v>0</v>
      </c>
      <c r="N4892" s="0" t="n">
        <f aca="false">E4892*J4892*M4892</f>
        <v>0</v>
      </c>
    </row>
    <row r="4893" customFormat="false" ht="14.25" hidden="false" customHeight="false" outlineLevel="0" collapsed="false">
      <c r="A4893" s="0" t="n">
        <v>4892</v>
      </c>
      <c r="B4893" s="3" t="n">
        <v>45153</v>
      </c>
      <c r="C4893" s="4" t="s">
        <v>26</v>
      </c>
      <c r="D4893" s="0" t="n">
        <v>32</v>
      </c>
      <c r="E4893" s="0" t="n">
        <v>100</v>
      </c>
      <c r="F4893" s="0" t="s">
        <v>11</v>
      </c>
      <c r="G4893" s="5" t="n">
        <f aca="false">OR(C4893="M15",C4893="M10")</f>
        <v>0</v>
      </c>
      <c r="H4893" s="5" t="n">
        <f aca="false">AND(D4893&lt;=7,D4893&gt;=4)</f>
        <v>0</v>
      </c>
      <c r="I4893" s="5" t="n">
        <f aca="false">AND(B4893&gt;=$P$1,B4893&lt;=$Q$1)</f>
        <v>0</v>
      </c>
      <c r="J4893" s="0" t="n">
        <f aca="false">VLOOKUP(D4893,Товар!$A$1:$F$61,5)</f>
        <v>100</v>
      </c>
      <c r="K4893" s="5" t="n">
        <f aca="false">IF(F4893="Поступление",TRUE())</f>
        <v>1</v>
      </c>
      <c r="L4893" s="5" t="n">
        <f aca="false">AND(G4893,H4893,I4893,K4893)</f>
        <v>0</v>
      </c>
      <c r="M4893" s="0" t="n">
        <f aca="false">IF(L4893,1,0)</f>
        <v>0</v>
      </c>
      <c r="N4893" s="0" t="n">
        <f aca="false">E4893*J4893*M4893</f>
        <v>0</v>
      </c>
    </row>
    <row r="4894" customFormat="false" ht="14.25" hidden="false" customHeight="false" outlineLevel="0" collapsed="false">
      <c r="A4894" s="0" t="n">
        <v>4893</v>
      </c>
      <c r="B4894" s="3" t="n">
        <v>45153</v>
      </c>
      <c r="C4894" s="4" t="s">
        <v>26</v>
      </c>
      <c r="D4894" s="0" t="n">
        <v>33</v>
      </c>
      <c r="E4894" s="0" t="n">
        <v>100</v>
      </c>
      <c r="F4894" s="0" t="s">
        <v>11</v>
      </c>
      <c r="G4894" s="5" t="n">
        <f aca="false">OR(C4894="M15",C4894="M10")</f>
        <v>0</v>
      </c>
      <c r="H4894" s="5" t="n">
        <f aca="false">AND(D4894&lt;=7,D4894&gt;=4)</f>
        <v>0</v>
      </c>
      <c r="I4894" s="5" t="n">
        <f aca="false">AND(B4894&gt;=$P$1,B4894&lt;=$Q$1)</f>
        <v>0</v>
      </c>
      <c r="J4894" s="0" t="n">
        <f aca="false">VLOOKUP(D4894,Товар!$A$1:$F$61,5)</f>
        <v>100</v>
      </c>
      <c r="K4894" s="5" t="n">
        <f aca="false">IF(F4894="Поступление",TRUE())</f>
        <v>1</v>
      </c>
      <c r="L4894" s="5" t="n">
        <f aca="false">AND(G4894,H4894,I4894,K4894)</f>
        <v>0</v>
      </c>
      <c r="M4894" s="0" t="n">
        <f aca="false">IF(L4894,1,0)</f>
        <v>0</v>
      </c>
      <c r="N4894" s="0" t="n">
        <f aca="false">E4894*J4894*M4894</f>
        <v>0</v>
      </c>
    </row>
    <row r="4895" customFormat="false" ht="14.25" hidden="false" customHeight="false" outlineLevel="0" collapsed="false">
      <c r="A4895" s="0" t="n">
        <v>4894</v>
      </c>
      <c r="B4895" s="3" t="n">
        <v>45153</v>
      </c>
      <c r="C4895" s="4" t="s">
        <v>26</v>
      </c>
      <c r="D4895" s="0" t="n">
        <v>34</v>
      </c>
      <c r="E4895" s="0" t="n">
        <v>100</v>
      </c>
      <c r="F4895" s="0" t="s">
        <v>11</v>
      </c>
      <c r="G4895" s="5" t="n">
        <f aca="false">OR(C4895="M15",C4895="M10")</f>
        <v>0</v>
      </c>
      <c r="H4895" s="5" t="n">
        <f aca="false">AND(D4895&lt;=7,D4895&gt;=4)</f>
        <v>0</v>
      </c>
      <c r="I4895" s="5" t="n">
        <f aca="false">AND(B4895&gt;=$P$1,B4895&lt;=$Q$1)</f>
        <v>0</v>
      </c>
      <c r="J4895" s="0" t="n">
        <f aca="false">VLOOKUP(D4895,Товар!$A$1:$F$61,5)</f>
        <v>200</v>
      </c>
      <c r="K4895" s="5" t="n">
        <f aca="false">IF(F4895="Поступление",TRUE())</f>
        <v>1</v>
      </c>
      <c r="L4895" s="5" t="n">
        <f aca="false">AND(G4895,H4895,I4895,K4895)</f>
        <v>0</v>
      </c>
      <c r="M4895" s="0" t="n">
        <f aca="false">IF(L4895,1,0)</f>
        <v>0</v>
      </c>
      <c r="N4895" s="0" t="n">
        <f aca="false">E4895*J4895*M4895</f>
        <v>0</v>
      </c>
    </row>
    <row r="4896" customFormat="false" ht="14.25" hidden="false" customHeight="false" outlineLevel="0" collapsed="false">
      <c r="A4896" s="0" t="n">
        <v>4895</v>
      </c>
      <c r="B4896" s="3" t="n">
        <v>45153</v>
      </c>
      <c r="C4896" s="4" t="s">
        <v>26</v>
      </c>
      <c r="D4896" s="0" t="n">
        <v>35</v>
      </c>
      <c r="E4896" s="0" t="n">
        <v>100</v>
      </c>
      <c r="F4896" s="0" t="s">
        <v>11</v>
      </c>
      <c r="G4896" s="5" t="n">
        <f aca="false">OR(C4896="M15",C4896="M10")</f>
        <v>0</v>
      </c>
      <c r="H4896" s="5" t="n">
        <f aca="false">AND(D4896&lt;=7,D4896&gt;=4)</f>
        <v>0</v>
      </c>
      <c r="I4896" s="5" t="n">
        <f aca="false">AND(B4896&gt;=$P$1,B4896&lt;=$Q$1)</f>
        <v>0</v>
      </c>
      <c r="J4896" s="0" t="n">
        <f aca="false">VLOOKUP(D4896,Товар!$A$1:$F$61,5)</f>
        <v>300</v>
      </c>
      <c r="K4896" s="5" t="n">
        <f aca="false">IF(F4896="Поступление",TRUE())</f>
        <v>1</v>
      </c>
      <c r="L4896" s="5" t="n">
        <f aca="false">AND(G4896,H4896,I4896,K4896)</f>
        <v>0</v>
      </c>
      <c r="M4896" s="0" t="n">
        <f aca="false">IF(L4896,1,0)</f>
        <v>0</v>
      </c>
      <c r="N4896" s="0" t="n">
        <f aca="false">E4896*J4896*M4896</f>
        <v>0</v>
      </c>
    </row>
    <row r="4897" customFormat="false" ht="14.25" hidden="false" customHeight="false" outlineLevel="0" collapsed="false">
      <c r="A4897" s="0" t="n">
        <v>4896</v>
      </c>
      <c r="B4897" s="3" t="n">
        <v>45153</v>
      </c>
      <c r="C4897" s="4" t="s">
        <v>26</v>
      </c>
      <c r="D4897" s="0" t="n">
        <v>36</v>
      </c>
      <c r="E4897" s="0" t="n">
        <v>100</v>
      </c>
      <c r="F4897" s="0" t="s">
        <v>11</v>
      </c>
      <c r="G4897" s="5" t="n">
        <f aca="false">OR(C4897="M15",C4897="M10")</f>
        <v>0</v>
      </c>
      <c r="H4897" s="5" t="n">
        <f aca="false">AND(D4897&lt;=7,D4897&gt;=4)</f>
        <v>0</v>
      </c>
      <c r="I4897" s="5" t="n">
        <f aca="false">AND(B4897&gt;=$P$1,B4897&lt;=$Q$1)</f>
        <v>0</v>
      </c>
      <c r="J4897" s="0" t="n">
        <f aca="false">VLOOKUP(D4897,Товар!$A$1:$F$61,5)</f>
        <v>400</v>
      </c>
      <c r="K4897" s="5" t="n">
        <f aca="false">IF(F4897="Поступление",TRUE())</f>
        <v>1</v>
      </c>
      <c r="L4897" s="5" t="n">
        <f aca="false">AND(G4897,H4897,I4897,K4897)</f>
        <v>0</v>
      </c>
      <c r="M4897" s="0" t="n">
        <f aca="false">IF(L4897,1,0)</f>
        <v>0</v>
      </c>
      <c r="N4897" s="0" t="n">
        <f aca="false">E4897*J4897*M4897</f>
        <v>0</v>
      </c>
    </row>
    <row r="4898" customFormat="false" ht="14.25" hidden="false" customHeight="false" outlineLevel="0" collapsed="false">
      <c r="A4898" s="0" t="n">
        <v>4897</v>
      </c>
      <c r="B4898" s="3" t="n">
        <v>45153</v>
      </c>
      <c r="C4898" s="4" t="s">
        <v>27</v>
      </c>
      <c r="D4898" s="0" t="n">
        <v>1</v>
      </c>
      <c r="E4898" s="0" t="n">
        <v>100</v>
      </c>
      <c r="F4898" s="0" t="s">
        <v>11</v>
      </c>
      <c r="G4898" s="5" t="n">
        <f aca="false">OR(C4898="M15",C4898="M10")</f>
        <v>0</v>
      </c>
      <c r="H4898" s="5" t="n">
        <f aca="false">AND(D4898&lt;=7,D4898&gt;=4)</f>
        <v>0</v>
      </c>
      <c r="I4898" s="5" t="n">
        <f aca="false">AND(B4898&gt;=$P$1,B4898&lt;=$Q$1)</f>
        <v>0</v>
      </c>
      <c r="J4898" s="0" t="n">
        <f aca="false">VLOOKUP(D4898,Товар!$A$1:$F$61,5)</f>
        <v>250</v>
      </c>
      <c r="K4898" s="5" t="n">
        <f aca="false">IF(F4898="Поступление",TRUE())</f>
        <v>1</v>
      </c>
      <c r="L4898" s="5" t="n">
        <f aca="false">AND(G4898,H4898,I4898,K4898)</f>
        <v>0</v>
      </c>
      <c r="M4898" s="0" t="n">
        <f aca="false">IF(L4898,1,0)</f>
        <v>0</v>
      </c>
      <c r="N4898" s="0" t="n">
        <f aca="false">E4898*J4898*M4898</f>
        <v>0</v>
      </c>
    </row>
    <row r="4899" customFormat="false" ht="14.25" hidden="false" customHeight="false" outlineLevel="0" collapsed="false">
      <c r="A4899" s="0" t="n">
        <v>4898</v>
      </c>
      <c r="B4899" s="3" t="n">
        <v>45153</v>
      </c>
      <c r="C4899" s="4" t="s">
        <v>27</v>
      </c>
      <c r="D4899" s="0" t="n">
        <v>2</v>
      </c>
      <c r="E4899" s="0" t="n">
        <v>100</v>
      </c>
      <c r="F4899" s="0" t="s">
        <v>11</v>
      </c>
      <c r="G4899" s="5" t="n">
        <f aca="false">OR(C4899="M15",C4899="M10")</f>
        <v>0</v>
      </c>
      <c r="H4899" s="5" t="n">
        <f aca="false">AND(D4899&lt;=7,D4899&gt;=4)</f>
        <v>0</v>
      </c>
      <c r="I4899" s="5" t="n">
        <f aca="false">AND(B4899&gt;=$P$1,B4899&lt;=$Q$1)</f>
        <v>0</v>
      </c>
      <c r="J4899" s="0" t="n">
        <f aca="false">VLOOKUP(D4899,Товар!$A$1:$F$61,5)</f>
        <v>1</v>
      </c>
      <c r="K4899" s="5" t="n">
        <f aca="false">IF(F4899="Поступление",TRUE())</f>
        <v>1</v>
      </c>
      <c r="L4899" s="5" t="n">
        <f aca="false">AND(G4899,H4899,I4899,K4899)</f>
        <v>0</v>
      </c>
      <c r="M4899" s="0" t="n">
        <f aca="false">IF(L4899,1,0)</f>
        <v>0</v>
      </c>
      <c r="N4899" s="0" t="n">
        <f aca="false">E4899*J4899*M4899</f>
        <v>0</v>
      </c>
    </row>
    <row r="4900" customFormat="false" ht="14.25" hidden="false" customHeight="false" outlineLevel="0" collapsed="false">
      <c r="A4900" s="0" t="n">
        <v>4899</v>
      </c>
      <c r="B4900" s="3" t="n">
        <v>45153</v>
      </c>
      <c r="C4900" s="4" t="s">
        <v>27</v>
      </c>
      <c r="D4900" s="0" t="n">
        <v>3</v>
      </c>
      <c r="E4900" s="0" t="n">
        <v>100</v>
      </c>
      <c r="F4900" s="0" t="s">
        <v>11</v>
      </c>
      <c r="G4900" s="5" t="n">
        <f aca="false">OR(C4900="M15",C4900="M10")</f>
        <v>0</v>
      </c>
      <c r="H4900" s="5" t="n">
        <f aca="false">AND(D4900&lt;=7,D4900&gt;=4)</f>
        <v>0</v>
      </c>
      <c r="I4900" s="5" t="n">
        <f aca="false">AND(B4900&gt;=$P$1,B4900&lt;=$Q$1)</f>
        <v>0</v>
      </c>
      <c r="J4900" s="0" t="n">
        <f aca="false">VLOOKUP(D4900,Товар!$A$1:$F$61,5)</f>
        <v>6</v>
      </c>
      <c r="K4900" s="5" t="n">
        <f aca="false">IF(F4900="Поступление",TRUE())</f>
        <v>1</v>
      </c>
      <c r="L4900" s="5" t="n">
        <f aca="false">AND(G4900,H4900,I4900,K4900)</f>
        <v>0</v>
      </c>
      <c r="M4900" s="0" t="n">
        <f aca="false">IF(L4900,1,0)</f>
        <v>0</v>
      </c>
      <c r="N4900" s="0" t="n">
        <f aca="false">E4900*J4900*M4900</f>
        <v>0</v>
      </c>
    </row>
    <row r="4901" customFormat="false" ht="14.25" hidden="false" customHeight="false" outlineLevel="0" collapsed="false">
      <c r="A4901" s="0" t="n">
        <v>4900</v>
      </c>
      <c r="B4901" s="3" t="n">
        <v>45153</v>
      </c>
      <c r="C4901" s="4" t="s">
        <v>27</v>
      </c>
      <c r="D4901" s="0" t="n">
        <v>4</v>
      </c>
      <c r="E4901" s="0" t="n">
        <v>100</v>
      </c>
      <c r="F4901" s="0" t="s">
        <v>11</v>
      </c>
      <c r="G4901" s="5" t="n">
        <f aca="false">OR(C4901="M15",C4901="M10")</f>
        <v>0</v>
      </c>
      <c r="H4901" s="5" t="n">
        <f aca="false">AND(D4901&lt;=7,D4901&gt;=4)</f>
        <v>1</v>
      </c>
      <c r="I4901" s="5" t="n">
        <f aca="false">AND(B4901&gt;=$P$1,B4901&lt;=$Q$1)</f>
        <v>0</v>
      </c>
      <c r="J4901" s="0" t="n">
        <f aca="false">VLOOKUP(D4901,Товар!$A$1:$F$61,5)</f>
        <v>250</v>
      </c>
      <c r="K4901" s="5" t="n">
        <f aca="false">IF(F4901="Поступление",TRUE())</f>
        <v>1</v>
      </c>
      <c r="L4901" s="5" t="n">
        <f aca="false">AND(G4901,H4901,I4901,K4901)</f>
        <v>0</v>
      </c>
      <c r="M4901" s="0" t="n">
        <f aca="false">IF(L4901,1,0)</f>
        <v>0</v>
      </c>
      <c r="N4901" s="0" t="n">
        <f aca="false">E4901*J4901*M4901</f>
        <v>0</v>
      </c>
    </row>
    <row r="4902" customFormat="false" ht="14.25" hidden="false" customHeight="false" outlineLevel="0" collapsed="false">
      <c r="A4902" s="0" t="n">
        <v>4901</v>
      </c>
      <c r="B4902" s="3" t="n">
        <v>45153</v>
      </c>
      <c r="C4902" s="4" t="s">
        <v>27</v>
      </c>
      <c r="D4902" s="0" t="n">
        <v>5</v>
      </c>
      <c r="E4902" s="0" t="n">
        <v>100</v>
      </c>
      <c r="F4902" s="0" t="s">
        <v>11</v>
      </c>
      <c r="G4902" s="5" t="n">
        <f aca="false">OR(C4902="M15",C4902="M10")</f>
        <v>0</v>
      </c>
      <c r="H4902" s="5" t="n">
        <f aca="false">AND(D4902&lt;=7,D4902&gt;=4)</f>
        <v>1</v>
      </c>
      <c r="I4902" s="5" t="n">
        <f aca="false">AND(B4902&gt;=$P$1,B4902&lt;=$Q$1)</f>
        <v>0</v>
      </c>
      <c r="J4902" s="0" t="n">
        <f aca="false">VLOOKUP(D4902,Товар!$A$1:$F$61,5)</f>
        <v>800</v>
      </c>
      <c r="K4902" s="5" t="n">
        <f aca="false">IF(F4902="Поступление",TRUE())</f>
        <v>1</v>
      </c>
      <c r="L4902" s="5" t="n">
        <f aca="false">AND(G4902,H4902,I4902,K4902)</f>
        <v>0</v>
      </c>
      <c r="M4902" s="0" t="n">
        <f aca="false">IF(L4902,1,0)</f>
        <v>0</v>
      </c>
      <c r="N4902" s="0" t="n">
        <f aca="false">E4902*J4902*M4902</f>
        <v>0</v>
      </c>
    </row>
    <row r="4903" customFormat="false" ht="14.25" hidden="false" customHeight="false" outlineLevel="0" collapsed="false">
      <c r="A4903" s="0" t="n">
        <v>4902</v>
      </c>
      <c r="B4903" s="3" t="n">
        <v>45153</v>
      </c>
      <c r="C4903" s="4" t="s">
        <v>27</v>
      </c>
      <c r="D4903" s="0" t="n">
        <v>6</v>
      </c>
      <c r="E4903" s="0" t="n">
        <v>100</v>
      </c>
      <c r="F4903" s="0" t="s">
        <v>11</v>
      </c>
      <c r="G4903" s="5" t="n">
        <f aca="false">OR(C4903="M15",C4903="M10")</f>
        <v>0</v>
      </c>
      <c r="H4903" s="5" t="n">
        <f aca="false">AND(D4903&lt;=7,D4903&gt;=4)</f>
        <v>1</v>
      </c>
      <c r="I4903" s="5" t="n">
        <f aca="false">AND(B4903&gt;=$P$1,B4903&lt;=$Q$1)</f>
        <v>0</v>
      </c>
      <c r="J4903" s="0" t="n">
        <f aca="false">VLOOKUP(D4903,Товар!$A$1:$F$61,5)</f>
        <v>500</v>
      </c>
      <c r="K4903" s="5" t="n">
        <f aca="false">IF(F4903="Поступление",TRUE())</f>
        <v>1</v>
      </c>
      <c r="L4903" s="5" t="n">
        <f aca="false">AND(G4903,H4903,I4903,K4903)</f>
        <v>0</v>
      </c>
      <c r="M4903" s="0" t="n">
        <f aca="false">IF(L4903,1,0)</f>
        <v>0</v>
      </c>
      <c r="N4903" s="0" t="n">
        <f aca="false">E4903*J4903*M4903</f>
        <v>0</v>
      </c>
    </row>
    <row r="4904" customFormat="false" ht="14.25" hidden="false" customHeight="false" outlineLevel="0" collapsed="false">
      <c r="A4904" s="0" t="n">
        <v>4903</v>
      </c>
      <c r="B4904" s="3" t="n">
        <v>45153</v>
      </c>
      <c r="C4904" s="4" t="s">
        <v>27</v>
      </c>
      <c r="D4904" s="0" t="n">
        <v>7</v>
      </c>
      <c r="E4904" s="0" t="n">
        <v>100</v>
      </c>
      <c r="F4904" s="0" t="s">
        <v>11</v>
      </c>
      <c r="G4904" s="5" t="n">
        <f aca="false">OR(C4904="M15",C4904="M10")</f>
        <v>0</v>
      </c>
      <c r="H4904" s="5" t="n">
        <f aca="false">AND(D4904&lt;=7,D4904&gt;=4)</f>
        <v>1</v>
      </c>
      <c r="I4904" s="5" t="n">
        <f aca="false">AND(B4904&gt;=$P$1,B4904&lt;=$Q$1)</f>
        <v>0</v>
      </c>
      <c r="J4904" s="0" t="n">
        <f aca="false">VLOOKUP(D4904,Товар!$A$1:$F$61,5)</f>
        <v>1000</v>
      </c>
      <c r="K4904" s="5" t="n">
        <f aca="false">IF(F4904="Поступление",TRUE())</f>
        <v>1</v>
      </c>
      <c r="L4904" s="5" t="n">
        <f aca="false">AND(G4904,H4904,I4904,K4904)</f>
        <v>0</v>
      </c>
      <c r="M4904" s="0" t="n">
        <f aca="false">IF(L4904,1,0)</f>
        <v>0</v>
      </c>
      <c r="N4904" s="0" t="n">
        <f aca="false">E4904*J4904*M4904</f>
        <v>0</v>
      </c>
    </row>
    <row r="4905" customFormat="false" ht="14.25" hidden="false" customHeight="false" outlineLevel="0" collapsed="false">
      <c r="A4905" s="0" t="n">
        <v>4904</v>
      </c>
      <c r="B4905" s="3" t="n">
        <v>45153</v>
      </c>
      <c r="C4905" s="4" t="s">
        <v>27</v>
      </c>
      <c r="D4905" s="0" t="n">
        <v>8</v>
      </c>
      <c r="E4905" s="0" t="n">
        <v>100</v>
      </c>
      <c r="F4905" s="0" t="s">
        <v>11</v>
      </c>
      <c r="G4905" s="5" t="n">
        <f aca="false">OR(C4905="M15",C4905="M10")</f>
        <v>0</v>
      </c>
      <c r="H4905" s="5" t="n">
        <f aca="false">AND(D4905&lt;=7,D4905&gt;=4)</f>
        <v>0</v>
      </c>
      <c r="I4905" s="5" t="n">
        <f aca="false">AND(B4905&gt;=$P$1,B4905&lt;=$Q$1)</f>
        <v>0</v>
      </c>
      <c r="J4905" s="0" t="n">
        <f aca="false">VLOOKUP(D4905,Товар!$A$1:$F$61,5)</f>
        <v>250</v>
      </c>
      <c r="K4905" s="5" t="n">
        <f aca="false">IF(F4905="Поступление",TRUE())</f>
        <v>1</v>
      </c>
      <c r="L4905" s="5" t="n">
        <f aca="false">AND(G4905,H4905,I4905,K4905)</f>
        <v>0</v>
      </c>
      <c r="M4905" s="0" t="n">
        <f aca="false">IF(L4905,1,0)</f>
        <v>0</v>
      </c>
      <c r="N4905" s="0" t="n">
        <f aca="false">E4905*J4905*M4905</f>
        <v>0</v>
      </c>
    </row>
    <row r="4906" customFormat="false" ht="14.25" hidden="false" customHeight="false" outlineLevel="0" collapsed="false">
      <c r="A4906" s="0" t="n">
        <v>4905</v>
      </c>
      <c r="B4906" s="3" t="n">
        <v>45153</v>
      </c>
      <c r="C4906" s="4" t="s">
        <v>27</v>
      </c>
      <c r="D4906" s="0" t="n">
        <v>9</v>
      </c>
      <c r="E4906" s="0" t="n">
        <v>100</v>
      </c>
      <c r="F4906" s="0" t="s">
        <v>11</v>
      </c>
      <c r="G4906" s="5" t="n">
        <f aca="false">OR(C4906="M15",C4906="M10")</f>
        <v>0</v>
      </c>
      <c r="H4906" s="5" t="n">
        <f aca="false">AND(D4906&lt;=7,D4906&gt;=4)</f>
        <v>0</v>
      </c>
      <c r="I4906" s="5" t="n">
        <f aca="false">AND(B4906&gt;=$P$1,B4906&lt;=$Q$1)</f>
        <v>0</v>
      </c>
      <c r="J4906" s="0" t="n">
        <f aca="false">VLOOKUP(D4906,Товар!$A$1:$F$61,5)</f>
        <v>500</v>
      </c>
      <c r="K4906" s="5" t="n">
        <f aca="false">IF(F4906="Поступление",TRUE())</f>
        <v>1</v>
      </c>
      <c r="L4906" s="5" t="n">
        <f aca="false">AND(G4906,H4906,I4906,K4906)</f>
        <v>0</v>
      </c>
      <c r="M4906" s="0" t="n">
        <f aca="false">IF(L4906,1,0)</f>
        <v>0</v>
      </c>
      <c r="N4906" s="0" t="n">
        <f aca="false">E4906*J4906*M4906</f>
        <v>0</v>
      </c>
    </row>
    <row r="4907" customFormat="false" ht="14.25" hidden="false" customHeight="false" outlineLevel="0" collapsed="false">
      <c r="A4907" s="0" t="n">
        <v>4906</v>
      </c>
      <c r="B4907" s="3" t="n">
        <v>45153</v>
      </c>
      <c r="C4907" s="4" t="s">
        <v>27</v>
      </c>
      <c r="D4907" s="0" t="n">
        <v>10</v>
      </c>
      <c r="E4907" s="0" t="n">
        <v>100</v>
      </c>
      <c r="F4907" s="0" t="s">
        <v>11</v>
      </c>
      <c r="G4907" s="5" t="n">
        <f aca="false">OR(C4907="M15",C4907="M10")</f>
        <v>0</v>
      </c>
      <c r="H4907" s="5" t="n">
        <f aca="false">AND(D4907&lt;=7,D4907&gt;=4)</f>
        <v>0</v>
      </c>
      <c r="I4907" s="5" t="n">
        <f aca="false">AND(B4907&gt;=$P$1,B4907&lt;=$Q$1)</f>
        <v>0</v>
      </c>
      <c r="J4907" s="0" t="n">
        <f aca="false">VLOOKUP(D4907,Товар!$A$1:$F$61,5)</f>
        <v>1000</v>
      </c>
      <c r="K4907" s="5" t="n">
        <f aca="false">IF(F4907="Поступление",TRUE())</f>
        <v>1</v>
      </c>
      <c r="L4907" s="5" t="n">
        <f aca="false">AND(G4907,H4907,I4907,K4907)</f>
        <v>0</v>
      </c>
      <c r="M4907" s="0" t="n">
        <f aca="false">IF(L4907,1,0)</f>
        <v>0</v>
      </c>
      <c r="N4907" s="0" t="n">
        <f aca="false">E4907*J4907*M4907</f>
        <v>0</v>
      </c>
    </row>
    <row r="4908" customFormat="false" ht="14.25" hidden="false" customHeight="false" outlineLevel="0" collapsed="false">
      <c r="A4908" s="0" t="n">
        <v>4907</v>
      </c>
      <c r="B4908" s="3" t="n">
        <v>45153</v>
      </c>
      <c r="C4908" s="4" t="s">
        <v>27</v>
      </c>
      <c r="D4908" s="0" t="n">
        <v>11</v>
      </c>
      <c r="E4908" s="0" t="n">
        <v>100</v>
      </c>
      <c r="F4908" s="0" t="s">
        <v>11</v>
      </c>
      <c r="G4908" s="5" t="n">
        <f aca="false">OR(C4908="M15",C4908="M10")</f>
        <v>0</v>
      </c>
      <c r="H4908" s="5" t="n">
        <f aca="false">AND(D4908&lt;=7,D4908&gt;=4)</f>
        <v>0</v>
      </c>
      <c r="I4908" s="5" t="n">
        <f aca="false">AND(B4908&gt;=$P$1,B4908&lt;=$Q$1)</f>
        <v>0</v>
      </c>
      <c r="J4908" s="0" t="n">
        <f aca="false">VLOOKUP(D4908,Товар!$A$1:$F$61,5)</f>
        <v>500</v>
      </c>
      <c r="K4908" s="5" t="n">
        <f aca="false">IF(F4908="Поступление",TRUE())</f>
        <v>1</v>
      </c>
      <c r="L4908" s="5" t="n">
        <f aca="false">AND(G4908,H4908,I4908,K4908)</f>
        <v>0</v>
      </c>
      <c r="M4908" s="0" t="n">
        <f aca="false">IF(L4908,1,0)</f>
        <v>0</v>
      </c>
      <c r="N4908" s="0" t="n">
        <f aca="false">E4908*J4908*M4908</f>
        <v>0</v>
      </c>
    </row>
    <row r="4909" customFormat="false" ht="14.25" hidden="false" customHeight="false" outlineLevel="0" collapsed="false">
      <c r="A4909" s="0" t="n">
        <v>4908</v>
      </c>
      <c r="B4909" s="3" t="n">
        <v>45153</v>
      </c>
      <c r="C4909" s="4" t="s">
        <v>27</v>
      </c>
      <c r="D4909" s="0" t="n">
        <v>12</v>
      </c>
      <c r="E4909" s="0" t="n">
        <v>100</v>
      </c>
      <c r="F4909" s="0" t="s">
        <v>11</v>
      </c>
      <c r="G4909" s="5" t="n">
        <f aca="false">OR(C4909="M15",C4909="M10")</f>
        <v>0</v>
      </c>
      <c r="H4909" s="5" t="n">
        <f aca="false">AND(D4909&lt;=7,D4909&gt;=4)</f>
        <v>0</v>
      </c>
      <c r="I4909" s="5" t="n">
        <f aca="false">AND(B4909&gt;=$P$1,B4909&lt;=$Q$1)</f>
        <v>0</v>
      </c>
      <c r="J4909" s="0" t="n">
        <f aca="false">VLOOKUP(D4909,Товар!$A$1:$F$61,5)</f>
        <v>250</v>
      </c>
      <c r="K4909" s="5" t="n">
        <f aca="false">IF(F4909="Поступление",TRUE())</f>
        <v>1</v>
      </c>
      <c r="L4909" s="5" t="n">
        <f aca="false">AND(G4909,H4909,I4909,K4909)</f>
        <v>0</v>
      </c>
      <c r="M4909" s="0" t="n">
        <f aca="false">IF(L4909,1,0)</f>
        <v>0</v>
      </c>
      <c r="N4909" s="0" t="n">
        <f aca="false">E4909*J4909*M4909</f>
        <v>0</v>
      </c>
    </row>
    <row r="4910" customFormat="false" ht="14.25" hidden="false" customHeight="false" outlineLevel="0" collapsed="false">
      <c r="A4910" s="0" t="n">
        <v>4909</v>
      </c>
      <c r="B4910" s="3" t="n">
        <v>45153</v>
      </c>
      <c r="C4910" s="4" t="s">
        <v>27</v>
      </c>
      <c r="D4910" s="0" t="n">
        <v>13</v>
      </c>
      <c r="E4910" s="0" t="n">
        <v>100</v>
      </c>
      <c r="F4910" s="0" t="s">
        <v>11</v>
      </c>
      <c r="G4910" s="5" t="n">
        <f aca="false">OR(C4910="M15",C4910="M10")</f>
        <v>0</v>
      </c>
      <c r="H4910" s="5" t="n">
        <f aca="false">AND(D4910&lt;=7,D4910&gt;=4)</f>
        <v>0</v>
      </c>
      <c r="I4910" s="5" t="n">
        <f aca="false">AND(B4910&gt;=$P$1,B4910&lt;=$Q$1)</f>
        <v>0</v>
      </c>
      <c r="J4910" s="0" t="n">
        <f aca="false">VLOOKUP(D4910,Товар!$A$1:$F$61,5)</f>
        <v>500</v>
      </c>
      <c r="K4910" s="5" t="n">
        <f aca="false">IF(F4910="Поступление",TRUE())</f>
        <v>1</v>
      </c>
      <c r="L4910" s="5" t="n">
        <f aca="false">AND(G4910,H4910,I4910,K4910)</f>
        <v>0</v>
      </c>
      <c r="M4910" s="0" t="n">
        <f aca="false">IF(L4910,1,0)</f>
        <v>0</v>
      </c>
      <c r="N4910" s="0" t="n">
        <f aca="false">E4910*J4910*M4910</f>
        <v>0</v>
      </c>
    </row>
    <row r="4911" customFormat="false" ht="14.25" hidden="false" customHeight="false" outlineLevel="0" collapsed="false">
      <c r="A4911" s="0" t="n">
        <v>4910</v>
      </c>
      <c r="B4911" s="3" t="n">
        <v>45153</v>
      </c>
      <c r="C4911" s="4" t="s">
        <v>27</v>
      </c>
      <c r="D4911" s="0" t="n">
        <v>14</v>
      </c>
      <c r="E4911" s="0" t="n">
        <v>100</v>
      </c>
      <c r="F4911" s="0" t="s">
        <v>11</v>
      </c>
      <c r="G4911" s="5" t="n">
        <f aca="false">OR(C4911="M15",C4911="M10")</f>
        <v>0</v>
      </c>
      <c r="H4911" s="5" t="n">
        <f aca="false">AND(D4911&lt;=7,D4911&gt;=4)</f>
        <v>0</v>
      </c>
      <c r="I4911" s="5" t="n">
        <f aca="false">AND(B4911&gt;=$P$1,B4911&lt;=$Q$1)</f>
        <v>0</v>
      </c>
      <c r="J4911" s="0" t="n">
        <f aca="false">VLOOKUP(D4911,Товар!$A$1:$F$61,5)</f>
        <v>300</v>
      </c>
      <c r="K4911" s="5" t="n">
        <f aca="false">IF(F4911="Поступление",TRUE())</f>
        <v>1</v>
      </c>
      <c r="L4911" s="5" t="n">
        <f aca="false">AND(G4911,H4911,I4911,K4911)</f>
        <v>0</v>
      </c>
      <c r="M4911" s="0" t="n">
        <f aca="false">IF(L4911,1,0)</f>
        <v>0</v>
      </c>
      <c r="N4911" s="0" t="n">
        <f aca="false">E4911*J4911*M4911</f>
        <v>0</v>
      </c>
    </row>
    <row r="4912" customFormat="false" ht="14.25" hidden="false" customHeight="false" outlineLevel="0" collapsed="false">
      <c r="A4912" s="0" t="n">
        <v>4911</v>
      </c>
      <c r="B4912" s="3" t="n">
        <v>45153</v>
      </c>
      <c r="C4912" s="4" t="s">
        <v>27</v>
      </c>
      <c r="D4912" s="0" t="n">
        <v>15</v>
      </c>
      <c r="E4912" s="0" t="n">
        <v>100</v>
      </c>
      <c r="F4912" s="0" t="s">
        <v>11</v>
      </c>
      <c r="G4912" s="5" t="n">
        <f aca="false">OR(C4912="M15",C4912="M10")</f>
        <v>0</v>
      </c>
      <c r="H4912" s="5" t="n">
        <f aca="false">AND(D4912&lt;=7,D4912&gt;=4)</f>
        <v>0</v>
      </c>
      <c r="I4912" s="5" t="n">
        <f aca="false">AND(B4912&gt;=$P$1,B4912&lt;=$Q$1)</f>
        <v>0</v>
      </c>
      <c r="J4912" s="0" t="n">
        <f aca="false">VLOOKUP(D4912,Товар!$A$1:$F$61,5)</f>
        <v>250</v>
      </c>
      <c r="K4912" s="5" t="n">
        <f aca="false">IF(F4912="Поступление",TRUE())</f>
        <v>1</v>
      </c>
      <c r="L4912" s="5" t="n">
        <f aca="false">AND(G4912,H4912,I4912,K4912)</f>
        <v>0</v>
      </c>
      <c r="M4912" s="0" t="n">
        <f aca="false">IF(L4912,1,0)</f>
        <v>0</v>
      </c>
      <c r="N4912" s="0" t="n">
        <f aca="false">E4912*J4912*M4912</f>
        <v>0</v>
      </c>
    </row>
    <row r="4913" customFormat="false" ht="14.25" hidden="false" customHeight="false" outlineLevel="0" collapsed="false">
      <c r="A4913" s="0" t="n">
        <v>4912</v>
      </c>
      <c r="B4913" s="3" t="n">
        <v>45153</v>
      </c>
      <c r="C4913" s="4" t="s">
        <v>27</v>
      </c>
      <c r="D4913" s="0" t="n">
        <v>16</v>
      </c>
      <c r="E4913" s="0" t="n">
        <v>100</v>
      </c>
      <c r="F4913" s="0" t="s">
        <v>11</v>
      </c>
      <c r="G4913" s="5" t="n">
        <f aca="false">OR(C4913="M15",C4913="M10")</f>
        <v>0</v>
      </c>
      <c r="H4913" s="5" t="n">
        <f aca="false">AND(D4913&lt;=7,D4913&gt;=4)</f>
        <v>0</v>
      </c>
      <c r="I4913" s="5" t="n">
        <f aca="false">AND(B4913&gt;=$P$1,B4913&lt;=$Q$1)</f>
        <v>0</v>
      </c>
      <c r="J4913" s="0" t="n">
        <f aca="false">VLOOKUP(D4913,Товар!$A$1:$F$61,5)</f>
        <v>1</v>
      </c>
      <c r="K4913" s="5" t="n">
        <f aca="false">IF(F4913="Поступление",TRUE())</f>
        <v>1</v>
      </c>
      <c r="L4913" s="5" t="n">
        <f aca="false">AND(G4913,H4913,I4913,K4913)</f>
        <v>0</v>
      </c>
      <c r="M4913" s="0" t="n">
        <f aca="false">IF(L4913,1,0)</f>
        <v>0</v>
      </c>
      <c r="N4913" s="0" t="n">
        <f aca="false">E4913*J4913*M4913</f>
        <v>0</v>
      </c>
    </row>
    <row r="4914" customFormat="false" ht="14.25" hidden="false" customHeight="false" outlineLevel="0" collapsed="false">
      <c r="A4914" s="0" t="n">
        <v>4913</v>
      </c>
      <c r="B4914" s="3" t="n">
        <v>45153</v>
      </c>
      <c r="C4914" s="4" t="s">
        <v>27</v>
      </c>
      <c r="D4914" s="0" t="n">
        <v>17</v>
      </c>
      <c r="E4914" s="0" t="n">
        <v>100</v>
      </c>
      <c r="F4914" s="0" t="s">
        <v>11</v>
      </c>
      <c r="G4914" s="5" t="n">
        <f aca="false">OR(C4914="M15",C4914="M10")</f>
        <v>0</v>
      </c>
      <c r="H4914" s="5" t="n">
        <f aca="false">AND(D4914&lt;=7,D4914&gt;=4)</f>
        <v>0</v>
      </c>
      <c r="I4914" s="5" t="n">
        <f aca="false">AND(B4914&gt;=$P$1,B4914&lt;=$Q$1)</f>
        <v>0</v>
      </c>
      <c r="J4914" s="0" t="n">
        <f aca="false">VLOOKUP(D4914,Товар!$A$1:$F$61,5)</f>
        <v>150</v>
      </c>
      <c r="K4914" s="5" t="n">
        <f aca="false">IF(F4914="Поступление",TRUE())</f>
        <v>1</v>
      </c>
      <c r="L4914" s="5" t="n">
        <f aca="false">AND(G4914,H4914,I4914,K4914)</f>
        <v>0</v>
      </c>
      <c r="M4914" s="0" t="n">
        <f aca="false">IF(L4914,1,0)</f>
        <v>0</v>
      </c>
      <c r="N4914" s="0" t="n">
        <f aca="false">E4914*J4914*M4914</f>
        <v>0</v>
      </c>
    </row>
    <row r="4915" customFormat="false" ht="14.25" hidden="false" customHeight="false" outlineLevel="0" collapsed="false">
      <c r="A4915" s="0" t="n">
        <v>4914</v>
      </c>
      <c r="B4915" s="3" t="n">
        <v>45153</v>
      </c>
      <c r="C4915" s="4" t="s">
        <v>27</v>
      </c>
      <c r="D4915" s="0" t="n">
        <v>18</v>
      </c>
      <c r="E4915" s="0" t="n">
        <v>100</v>
      </c>
      <c r="F4915" s="0" t="s">
        <v>11</v>
      </c>
      <c r="G4915" s="5" t="n">
        <f aca="false">OR(C4915="M15",C4915="M10")</f>
        <v>0</v>
      </c>
      <c r="H4915" s="5" t="n">
        <f aca="false">AND(D4915&lt;=7,D4915&gt;=4)</f>
        <v>0</v>
      </c>
      <c r="I4915" s="5" t="n">
        <f aca="false">AND(B4915&gt;=$P$1,B4915&lt;=$Q$1)</f>
        <v>0</v>
      </c>
      <c r="J4915" s="0" t="n">
        <f aca="false">VLOOKUP(D4915,Товар!$A$1:$F$61,5)</f>
        <v>150</v>
      </c>
      <c r="K4915" s="5" t="n">
        <f aca="false">IF(F4915="Поступление",TRUE())</f>
        <v>1</v>
      </c>
      <c r="L4915" s="5" t="n">
        <f aca="false">AND(G4915,H4915,I4915,K4915)</f>
        <v>0</v>
      </c>
      <c r="M4915" s="0" t="n">
        <f aca="false">IF(L4915,1,0)</f>
        <v>0</v>
      </c>
      <c r="N4915" s="0" t="n">
        <f aca="false">E4915*J4915*M4915</f>
        <v>0</v>
      </c>
    </row>
    <row r="4916" customFormat="false" ht="14.25" hidden="false" customHeight="false" outlineLevel="0" collapsed="false">
      <c r="A4916" s="0" t="n">
        <v>4915</v>
      </c>
      <c r="B4916" s="3" t="n">
        <v>45153</v>
      </c>
      <c r="C4916" s="4" t="s">
        <v>27</v>
      </c>
      <c r="D4916" s="0" t="n">
        <v>19</v>
      </c>
      <c r="E4916" s="0" t="n">
        <v>100</v>
      </c>
      <c r="F4916" s="0" t="s">
        <v>11</v>
      </c>
      <c r="G4916" s="5" t="n">
        <f aca="false">OR(C4916="M15",C4916="M10")</f>
        <v>0</v>
      </c>
      <c r="H4916" s="5" t="n">
        <f aca="false">AND(D4916&lt;=7,D4916&gt;=4)</f>
        <v>0</v>
      </c>
      <c r="I4916" s="5" t="n">
        <f aca="false">AND(B4916&gt;=$P$1,B4916&lt;=$Q$1)</f>
        <v>0</v>
      </c>
      <c r="J4916" s="0" t="n">
        <f aca="false">VLOOKUP(D4916,Товар!$A$1:$F$61,5)</f>
        <v>700</v>
      </c>
      <c r="K4916" s="5" t="n">
        <f aca="false">IF(F4916="Поступление",TRUE())</f>
        <v>1</v>
      </c>
      <c r="L4916" s="5" t="n">
        <f aca="false">AND(G4916,H4916,I4916,K4916)</f>
        <v>0</v>
      </c>
      <c r="M4916" s="0" t="n">
        <f aca="false">IF(L4916,1,0)</f>
        <v>0</v>
      </c>
      <c r="N4916" s="0" t="n">
        <f aca="false">E4916*J4916*M4916</f>
        <v>0</v>
      </c>
    </row>
    <row r="4917" customFormat="false" ht="14.25" hidden="false" customHeight="false" outlineLevel="0" collapsed="false">
      <c r="A4917" s="0" t="n">
        <v>4916</v>
      </c>
      <c r="B4917" s="3" t="n">
        <v>45153</v>
      </c>
      <c r="C4917" s="4" t="s">
        <v>27</v>
      </c>
      <c r="D4917" s="0" t="n">
        <v>20</v>
      </c>
      <c r="E4917" s="0" t="n">
        <v>100</v>
      </c>
      <c r="F4917" s="0" t="s">
        <v>11</v>
      </c>
      <c r="G4917" s="5" t="n">
        <f aca="false">OR(C4917="M15",C4917="M10")</f>
        <v>0</v>
      </c>
      <c r="H4917" s="5" t="n">
        <f aca="false">AND(D4917&lt;=7,D4917&gt;=4)</f>
        <v>0</v>
      </c>
      <c r="I4917" s="5" t="n">
        <f aca="false">AND(B4917&gt;=$P$1,B4917&lt;=$Q$1)</f>
        <v>0</v>
      </c>
      <c r="J4917" s="0" t="n">
        <f aca="false">VLOOKUP(D4917,Товар!$A$1:$F$61,5)</f>
        <v>500</v>
      </c>
      <c r="K4917" s="5" t="n">
        <f aca="false">IF(F4917="Поступление",TRUE())</f>
        <v>1</v>
      </c>
      <c r="L4917" s="5" t="n">
        <f aca="false">AND(G4917,H4917,I4917,K4917)</f>
        <v>0</v>
      </c>
      <c r="M4917" s="0" t="n">
        <f aca="false">IF(L4917,1,0)</f>
        <v>0</v>
      </c>
      <c r="N4917" s="0" t="n">
        <f aca="false">E4917*J4917*M4917</f>
        <v>0</v>
      </c>
    </row>
    <row r="4918" customFormat="false" ht="14.25" hidden="false" customHeight="false" outlineLevel="0" collapsed="false">
      <c r="A4918" s="0" t="n">
        <v>4917</v>
      </c>
      <c r="B4918" s="3" t="n">
        <v>45153</v>
      </c>
      <c r="C4918" s="4" t="s">
        <v>27</v>
      </c>
      <c r="D4918" s="0" t="n">
        <v>21</v>
      </c>
      <c r="E4918" s="0" t="n">
        <v>100</v>
      </c>
      <c r="F4918" s="0" t="s">
        <v>11</v>
      </c>
      <c r="G4918" s="5" t="n">
        <f aca="false">OR(C4918="M15",C4918="M10")</f>
        <v>0</v>
      </c>
      <c r="H4918" s="5" t="n">
        <f aca="false">AND(D4918&lt;=7,D4918&gt;=4)</f>
        <v>0</v>
      </c>
      <c r="I4918" s="5" t="n">
        <f aca="false">AND(B4918&gt;=$P$1,B4918&lt;=$Q$1)</f>
        <v>0</v>
      </c>
      <c r="J4918" s="0" t="n">
        <f aca="false">VLOOKUP(D4918,Товар!$A$1:$F$61,5)</f>
        <v>500</v>
      </c>
      <c r="K4918" s="5" t="n">
        <f aca="false">IF(F4918="Поступление",TRUE())</f>
        <v>1</v>
      </c>
      <c r="L4918" s="5" t="n">
        <f aca="false">AND(G4918,H4918,I4918,K4918)</f>
        <v>0</v>
      </c>
      <c r="M4918" s="0" t="n">
        <f aca="false">IF(L4918,1,0)</f>
        <v>0</v>
      </c>
      <c r="N4918" s="0" t="n">
        <f aca="false">E4918*J4918*M4918</f>
        <v>0</v>
      </c>
    </row>
    <row r="4919" customFormat="false" ht="14.25" hidden="false" customHeight="false" outlineLevel="0" collapsed="false">
      <c r="A4919" s="0" t="n">
        <v>4918</v>
      </c>
      <c r="B4919" s="3" t="n">
        <v>45153</v>
      </c>
      <c r="C4919" s="4" t="s">
        <v>27</v>
      </c>
      <c r="D4919" s="0" t="n">
        <v>22</v>
      </c>
      <c r="E4919" s="0" t="n">
        <v>100</v>
      </c>
      <c r="F4919" s="0" t="s">
        <v>11</v>
      </c>
      <c r="G4919" s="5" t="n">
        <f aca="false">OR(C4919="M15",C4919="M10")</f>
        <v>0</v>
      </c>
      <c r="H4919" s="5" t="n">
        <f aca="false">AND(D4919&lt;=7,D4919&gt;=4)</f>
        <v>0</v>
      </c>
      <c r="I4919" s="5" t="n">
        <f aca="false">AND(B4919&gt;=$P$1,B4919&lt;=$Q$1)</f>
        <v>0</v>
      </c>
      <c r="J4919" s="0" t="n">
        <f aca="false">VLOOKUP(D4919,Товар!$A$1:$F$61,5)</f>
        <v>600</v>
      </c>
      <c r="K4919" s="5" t="n">
        <f aca="false">IF(F4919="Поступление",TRUE())</f>
        <v>1</v>
      </c>
      <c r="L4919" s="5" t="n">
        <f aca="false">AND(G4919,H4919,I4919,K4919)</f>
        <v>0</v>
      </c>
      <c r="M4919" s="0" t="n">
        <f aca="false">IF(L4919,1,0)</f>
        <v>0</v>
      </c>
      <c r="N4919" s="0" t="n">
        <f aca="false">E4919*J4919*M4919</f>
        <v>0</v>
      </c>
    </row>
    <row r="4920" customFormat="false" ht="14.25" hidden="false" customHeight="false" outlineLevel="0" collapsed="false">
      <c r="A4920" s="0" t="n">
        <v>4919</v>
      </c>
      <c r="B4920" s="3" t="n">
        <v>45153</v>
      </c>
      <c r="C4920" s="4" t="s">
        <v>27</v>
      </c>
      <c r="D4920" s="0" t="n">
        <v>23</v>
      </c>
      <c r="E4920" s="0" t="n">
        <v>100</v>
      </c>
      <c r="F4920" s="0" t="s">
        <v>11</v>
      </c>
      <c r="G4920" s="5" t="n">
        <f aca="false">OR(C4920="M15",C4920="M10")</f>
        <v>0</v>
      </c>
      <c r="H4920" s="5" t="n">
        <f aca="false">AND(D4920&lt;=7,D4920&gt;=4)</f>
        <v>0</v>
      </c>
      <c r="I4920" s="5" t="n">
        <f aca="false">AND(B4920&gt;=$P$1,B4920&lt;=$Q$1)</f>
        <v>0</v>
      </c>
      <c r="J4920" s="0" t="n">
        <f aca="false">VLOOKUP(D4920,Товар!$A$1:$F$61,5)</f>
        <v>1000</v>
      </c>
      <c r="K4920" s="5" t="n">
        <f aca="false">IF(F4920="Поступление",TRUE())</f>
        <v>1</v>
      </c>
      <c r="L4920" s="5" t="n">
        <f aca="false">AND(G4920,H4920,I4920,K4920)</f>
        <v>0</v>
      </c>
      <c r="M4920" s="0" t="n">
        <f aca="false">IF(L4920,1,0)</f>
        <v>0</v>
      </c>
      <c r="N4920" s="0" t="n">
        <f aca="false">E4920*J4920*M4920</f>
        <v>0</v>
      </c>
    </row>
    <row r="4921" customFormat="false" ht="14.25" hidden="false" customHeight="false" outlineLevel="0" collapsed="false">
      <c r="A4921" s="0" t="n">
        <v>4920</v>
      </c>
      <c r="B4921" s="3" t="n">
        <v>45153</v>
      </c>
      <c r="C4921" s="4" t="s">
        <v>27</v>
      </c>
      <c r="D4921" s="0" t="n">
        <v>24</v>
      </c>
      <c r="E4921" s="0" t="n">
        <v>100</v>
      </c>
      <c r="F4921" s="0" t="s">
        <v>11</v>
      </c>
      <c r="G4921" s="5" t="n">
        <f aca="false">OR(C4921="M15",C4921="M10")</f>
        <v>0</v>
      </c>
      <c r="H4921" s="5" t="n">
        <f aca="false">AND(D4921&lt;=7,D4921&gt;=4)</f>
        <v>0</v>
      </c>
      <c r="I4921" s="5" t="n">
        <f aca="false">AND(B4921&gt;=$P$1,B4921&lt;=$Q$1)</f>
        <v>0</v>
      </c>
      <c r="J4921" s="0" t="n">
        <f aca="false">VLOOKUP(D4921,Товар!$A$1:$F$61,5)</f>
        <v>200</v>
      </c>
      <c r="K4921" s="5" t="n">
        <f aca="false">IF(F4921="Поступление",TRUE())</f>
        <v>1</v>
      </c>
      <c r="L4921" s="5" t="n">
        <f aca="false">AND(G4921,H4921,I4921,K4921)</f>
        <v>0</v>
      </c>
      <c r="M4921" s="0" t="n">
        <f aca="false">IF(L4921,1,0)</f>
        <v>0</v>
      </c>
      <c r="N4921" s="0" t="n">
        <f aca="false">E4921*J4921*M4921</f>
        <v>0</v>
      </c>
    </row>
    <row r="4922" customFormat="false" ht="14.25" hidden="false" customHeight="false" outlineLevel="0" collapsed="false">
      <c r="A4922" s="0" t="n">
        <v>4921</v>
      </c>
      <c r="B4922" s="3" t="n">
        <v>45153</v>
      </c>
      <c r="C4922" s="4" t="s">
        <v>27</v>
      </c>
      <c r="D4922" s="0" t="n">
        <v>25</v>
      </c>
      <c r="E4922" s="0" t="n">
        <v>100</v>
      </c>
      <c r="F4922" s="0" t="s">
        <v>11</v>
      </c>
      <c r="G4922" s="5" t="n">
        <f aca="false">OR(C4922="M15",C4922="M10")</f>
        <v>0</v>
      </c>
      <c r="H4922" s="5" t="n">
        <f aca="false">AND(D4922&lt;=7,D4922&gt;=4)</f>
        <v>0</v>
      </c>
      <c r="I4922" s="5" t="n">
        <f aca="false">AND(B4922&gt;=$P$1,B4922&lt;=$Q$1)</f>
        <v>0</v>
      </c>
      <c r="J4922" s="0" t="n">
        <f aca="false">VLOOKUP(D4922,Товар!$A$1:$F$61,5)</f>
        <v>250</v>
      </c>
      <c r="K4922" s="5" t="n">
        <f aca="false">IF(F4922="Поступление",TRUE())</f>
        <v>1</v>
      </c>
      <c r="L4922" s="5" t="n">
        <f aca="false">AND(G4922,H4922,I4922,K4922)</f>
        <v>0</v>
      </c>
      <c r="M4922" s="0" t="n">
        <f aca="false">IF(L4922,1,0)</f>
        <v>0</v>
      </c>
      <c r="N4922" s="0" t="n">
        <f aca="false">E4922*J4922*M4922</f>
        <v>0</v>
      </c>
    </row>
    <row r="4923" customFormat="false" ht="14.25" hidden="false" customHeight="false" outlineLevel="0" collapsed="false">
      <c r="A4923" s="0" t="n">
        <v>4922</v>
      </c>
      <c r="B4923" s="3" t="n">
        <v>45153</v>
      </c>
      <c r="C4923" s="4" t="s">
        <v>27</v>
      </c>
      <c r="D4923" s="0" t="n">
        <v>26</v>
      </c>
      <c r="E4923" s="0" t="n">
        <v>100</v>
      </c>
      <c r="F4923" s="0" t="s">
        <v>11</v>
      </c>
      <c r="G4923" s="5" t="n">
        <f aca="false">OR(C4923="M15",C4923="M10")</f>
        <v>0</v>
      </c>
      <c r="H4923" s="5" t="n">
        <f aca="false">AND(D4923&lt;=7,D4923&gt;=4)</f>
        <v>0</v>
      </c>
      <c r="I4923" s="5" t="n">
        <f aca="false">AND(B4923&gt;=$P$1,B4923&lt;=$Q$1)</f>
        <v>0</v>
      </c>
      <c r="J4923" s="0" t="n">
        <f aca="false">VLOOKUP(D4923,Товар!$A$1:$F$61,5)</f>
        <v>300</v>
      </c>
      <c r="K4923" s="5" t="n">
        <f aca="false">IF(F4923="Поступление",TRUE())</f>
        <v>1</v>
      </c>
      <c r="L4923" s="5" t="n">
        <f aca="false">AND(G4923,H4923,I4923,K4923)</f>
        <v>0</v>
      </c>
      <c r="M4923" s="0" t="n">
        <f aca="false">IF(L4923,1,0)</f>
        <v>0</v>
      </c>
      <c r="N4923" s="0" t="n">
        <f aca="false">E4923*J4923*M4923</f>
        <v>0</v>
      </c>
    </row>
    <row r="4924" customFormat="false" ht="14.25" hidden="false" customHeight="false" outlineLevel="0" collapsed="false">
      <c r="A4924" s="0" t="n">
        <v>4923</v>
      </c>
      <c r="B4924" s="3" t="n">
        <v>45153</v>
      </c>
      <c r="C4924" s="4" t="s">
        <v>27</v>
      </c>
      <c r="D4924" s="0" t="n">
        <v>27</v>
      </c>
      <c r="E4924" s="0" t="n">
        <v>100</v>
      </c>
      <c r="F4924" s="0" t="s">
        <v>11</v>
      </c>
      <c r="G4924" s="5" t="n">
        <f aca="false">OR(C4924="M15",C4924="M10")</f>
        <v>0</v>
      </c>
      <c r="H4924" s="5" t="n">
        <f aca="false">AND(D4924&lt;=7,D4924&gt;=4)</f>
        <v>0</v>
      </c>
      <c r="I4924" s="5" t="n">
        <f aca="false">AND(B4924&gt;=$P$1,B4924&lt;=$Q$1)</f>
        <v>0</v>
      </c>
      <c r="J4924" s="0" t="n">
        <f aca="false">VLOOKUP(D4924,Товар!$A$1:$F$61,5)</f>
        <v>100</v>
      </c>
      <c r="K4924" s="5" t="n">
        <f aca="false">IF(F4924="Поступление",TRUE())</f>
        <v>1</v>
      </c>
      <c r="L4924" s="5" t="n">
        <f aca="false">AND(G4924,H4924,I4924,K4924)</f>
        <v>0</v>
      </c>
      <c r="M4924" s="0" t="n">
        <f aca="false">IF(L4924,1,0)</f>
        <v>0</v>
      </c>
      <c r="N4924" s="0" t="n">
        <f aca="false">E4924*J4924*M4924</f>
        <v>0</v>
      </c>
    </row>
    <row r="4925" customFormat="false" ht="14.25" hidden="false" customHeight="false" outlineLevel="0" collapsed="false">
      <c r="A4925" s="0" t="n">
        <v>4924</v>
      </c>
      <c r="B4925" s="3" t="n">
        <v>45153</v>
      </c>
      <c r="C4925" s="4" t="s">
        <v>27</v>
      </c>
      <c r="D4925" s="0" t="n">
        <v>28</v>
      </c>
      <c r="E4925" s="0" t="n">
        <v>100</v>
      </c>
      <c r="F4925" s="0" t="s">
        <v>11</v>
      </c>
      <c r="G4925" s="5" t="n">
        <f aca="false">OR(C4925="M15",C4925="M10")</f>
        <v>0</v>
      </c>
      <c r="H4925" s="5" t="n">
        <f aca="false">AND(D4925&lt;=7,D4925&gt;=4)</f>
        <v>0</v>
      </c>
      <c r="I4925" s="5" t="n">
        <f aca="false">AND(B4925&gt;=$P$1,B4925&lt;=$Q$1)</f>
        <v>0</v>
      </c>
      <c r="J4925" s="0" t="n">
        <f aca="false">VLOOKUP(D4925,Товар!$A$1:$F$61,5)</f>
        <v>250</v>
      </c>
      <c r="K4925" s="5" t="n">
        <f aca="false">IF(F4925="Поступление",TRUE())</f>
        <v>1</v>
      </c>
      <c r="L4925" s="5" t="n">
        <f aca="false">AND(G4925,H4925,I4925,K4925)</f>
        <v>0</v>
      </c>
      <c r="M4925" s="0" t="n">
        <f aca="false">IF(L4925,1,0)</f>
        <v>0</v>
      </c>
      <c r="N4925" s="0" t="n">
        <f aca="false">E4925*J4925*M4925</f>
        <v>0</v>
      </c>
    </row>
    <row r="4926" customFormat="false" ht="14.25" hidden="false" customHeight="false" outlineLevel="0" collapsed="false">
      <c r="A4926" s="0" t="n">
        <v>4925</v>
      </c>
      <c r="B4926" s="3" t="n">
        <v>45153</v>
      </c>
      <c r="C4926" s="4" t="s">
        <v>27</v>
      </c>
      <c r="D4926" s="0" t="n">
        <v>29</v>
      </c>
      <c r="E4926" s="0" t="n">
        <v>100</v>
      </c>
      <c r="F4926" s="0" t="s">
        <v>11</v>
      </c>
      <c r="G4926" s="5" t="n">
        <f aca="false">OR(C4926="M15",C4926="M10")</f>
        <v>0</v>
      </c>
      <c r="H4926" s="5" t="n">
        <f aca="false">AND(D4926&lt;=7,D4926&gt;=4)</f>
        <v>0</v>
      </c>
      <c r="I4926" s="5" t="n">
        <f aca="false">AND(B4926&gt;=$P$1,B4926&lt;=$Q$1)</f>
        <v>0</v>
      </c>
      <c r="J4926" s="0" t="n">
        <f aca="false">VLOOKUP(D4926,Товар!$A$1:$F$61,5)</f>
        <v>250</v>
      </c>
      <c r="K4926" s="5" t="n">
        <f aca="false">IF(F4926="Поступление",TRUE())</f>
        <v>1</v>
      </c>
      <c r="L4926" s="5" t="n">
        <f aca="false">AND(G4926,H4926,I4926,K4926)</f>
        <v>0</v>
      </c>
      <c r="M4926" s="0" t="n">
        <f aca="false">IF(L4926,1,0)</f>
        <v>0</v>
      </c>
      <c r="N4926" s="0" t="n">
        <f aca="false">E4926*J4926*M4926</f>
        <v>0</v>
      </c>
    </row>
    <row r="4927" customFormat="false" ht="14.25" hidden="false" customHeight="false" outlineLevel="0" collapsed="false">
      <c r="A4927" s="0" t="n">
        <v>4926</v>
      </c>
      <c r="B4927" s="3" t="n">
        <v>45153</v>
      </c>
      <c r="C4927" s="4" t="s">
        <v>27</v>
      </c>
      <c r="D4927" s="0" t="n">
        <v>30</v>
      </c>
      <c r="E4927" s="0" t="n">
        <v>100</v>
      </c>
      <c r="F4927" s="0" t="s">
        <v>11</v>
      </c>
      <c r="G4927" s="5" t="n">
        <f aca="false">OR(C4927="M15",C4927="M10")</f>
        <v>0</v>
      </c>
      <c r="H4927" s="5" t="n">
        <f aca="false">AND(D4927&lt;=7,D4927&gt;=4)</f>
        <v>0</v>
      </c>
      <c r="I4927" s="5" t="n">
        <f aca="false">AND(B4927&gt;=$P$1,B4927&lt;=$Q$1)</f>
        <v>0</v>
      </c>
      <c r="J4927" s="0" t="n">
        <f aca="false">VLOOKUP(D4927,Товар!$A$1:$F$61,5)</f>
        <v>100</v>
      </c>
      <c r="K4927" s="5" t="n">
        <f aca="false">IF(F4927="Поступление",TRUE())</f>
        <v>1</v>
      </c>
      <c r="L4927" s="5" t="n">
        <f aca="false">AND(G4927,H4927,I4927,K4927)</f>
        <v>0</v>
      </c>
      <c r="M4927" s="0" t="n">
        <f aca="false">IF(L4927,1,0)</f>
        <v>0</v>
      </c>
      <c r="N4927" s="0" t="n">
        <f aca="false">E4927*J4927*M4927</f>
        <v>0</v>
      </c>
    </row>
    <row r="4928" customFormat="false" ht="14.25" hidden="false" customHeight="false" outlineLevel="0" collapsed="false">
      <c r="A4928" s="0" t="n">
        <v>4927</v>
      </c>
      <c r="B4928" s="3" t="n">
        <v>45153</v>
      </c>
      <c r="C4928" s="4" t="s">
        <v>27</v>
      </c>
      <c r="D4928" s="0" t="n">
        <v>31</v>
      </c>
      <c r="E4928" s="0" t="n">
        <v>100</v>
      </c>
      <c r="F4928" s="0" t="s">
        <v>11</v>
      </c>
      <c r="G4928" s="5" t="n">
        <f aca="false">OR(C4928="M15",C4928="M10")</f>
        <v>0</v>
      </c>
      <c r="H4928" s="5" t="n">
        <f aca="false">AND(D4928&lt;=7,D4928&gt;=4)</f>
        <v>0</v>
      </c>
      <c r="I4928" s="5" t="n">
        <f aca="false">AND(B4928&gt;=$P$1,B4928&lt;=$Q$1)</f>
        <v>0</v>
      </c>
      <c r="J4928" s="0" t="n">
        <f aca="false">VLOOKUP(D4928,Товар!$A$1:$F$61,5)</f>
        <v>80</v>
      </c>
      <c r="K4928" s="5" t="n">
        <f aca="false">IF(F4928="Поступление",TRUE())</f>
        <v>1</v>
      </c>
      <c r="L4928" s="5" t="n">
        <f aca="false">AND(G4928,H4928,I4928,K4928)</f>
        <v>0</v>
      </c>
      <c r="M4928" s="0" t="n">
        <f aca="false">IF(L4928,1,0)</f>
        <v>0</v>
      </c>
      <c r="N4928" s="0" t="n">
        <f aca="false">E4928*J4928*M4928</f>
        <v>0</v>
      </c>
    </row>
    <row r="4929" customFormat="false" ht="14.25" hidden="false" customHeight="false" outlineLevel="0" collapsed="false">
      <c r="A4929" s="0" t="n">
        <v>4928</v>
      </c>
      <c r="B4929" s="3" t="n">
        <v>45153</v>
      </c>
      <c r="C4929" s="4" t="s">
        <v>27</v>
      </c>
      <c r="D4929" s="0" t="n">
        <v>32</v>
      </c>
      <c r="E4929" s="0" t="n">
        <v>100</v>
      </c>
      <c r="F4929" s="0" t="s">
        <v>11</v>
      </c>
      <c r="G4929" s="5" t="n">
        <f aca="false">OR(C4929="M15",C4929="M10")</f>
        <v>0</v>
      </c>
      <c r="H4929" s="5" t="n">
        <f aca="false">AND(D4929&lt;=7,D4929&gt;=4)</f>
        <v>0</v>
      </c>
      <c r="I4929" s="5" t="n">
        <f aca="false">AND(B4929&gt;=$P$1,B4929&lt;=$Q$1)</f>
        <v>0</v>
      </c>
      <c r="J4929" s="0" t="n">
        <f aca="false">VLOOKUP(D4929,Товар!$A$1:$F$61,5)</f>
        <v>100</v>
      </c>
      <c r="K4929" s="5" t="n">
        <f aca="false">IF(F4929="Поступление",TRUE())</f>
        <v>1</v>
      </c>
      <c r="L4929" s="5" t="n">
        <f aca="false">AND(G4929,H4929,I4929,K4929)</f>
        <v>0</v>
      </c>
      <c r="M4929" s="0" t="n">
        <f aca="false">IF(L4929,1,0)</f>
        <v>0</v>
      </c>
      <c r="N4929" s="0" t="n">
        <f aca="false">E4929*J4929*M4929</f>
        <v>0</v>
      </c>
    </row>
    <row r="4930" customFormat="false" ht="14.25" hidden="false" customHeight="false" outlineLevel="0" collapsed="false">
      <c r="A4930" s="0" t="n">
        <v>4929</v>
      </c>
      <c r="B4930" s="3" t="n">
        <v>45153</v>
      </c>
      <c r="C4930" s="4" t="s">
        <v>27</v>
      </c>
      <c r="D4930" s="0" t="n">
        <v>33</v>
      </c>
      <c r="E4930" s="0" t="n">
        <v>100</v>
      </c>
      <c r="F4930" s="0" t="s">
        <v>11</v>
      </c>
      <c r="G4930" s="5" t="n">
        <f aca="false">OR(C4930="M15",C4930="M10")</f>
        <v>0</v>
      </c>
      <c r="H4930" s="5" t="n">
        <f aca="false">AND(D4930&lt;=7,D4930&gt;=4)</f>
        <v>0</v>
      </c>
      <c r="I4930" s="5" t="n">
        <f aca="false">AND(B4930&gt;=$P$1,B4930&lt;=$Q$1)</f>
        <v>0</v>
      </c>
      <c r="J4930" s="0" t="n">
        <f aca="false">VLOOKUP(D4930,Товар!$A$1:$F$61,5)</f>
        <v>100</v>
      </c>
      <c r="K4930" s="5" t="n">
        <f aca="false">IF(F4930="Поступление",TRUE())</f>
        <v>1</v>
      </c>
      <c r="L4930" s="5" t="n">
        <f aca="false">AND(G4930,H4930,I4930,K4930)</f>
        <v>0</v>
      </c>
      <c r="M4930" s="0" t="n">
        <f aca="false">IF(L4930,1,0)</f>
        <v>0</v>
      </c>
      <c r="N4930" s="0" t="n">
        <f aca="false">E4930*J4930*M4930</f>
        <v>0</v>
      </c>
    </row>
    <row r="4931" customFormat="false" ht="14.25" hidden="false" customHeight="false" outlineLevel="0" collapsed="false">
      <c r="A4931" s="0" t="n">
        <v>4930</v>
      </c>
      <c r="B4931" s="3" t="n">
        <v>45153</v>
      </c>
      <c r="C4931" s="4" t="s">
        <v>27</v>
      </c>
      <c r="D4931" s="0" t="n">
        <v>34</v>
      </c>
      <c r="E4931" s="0" t="n">
        <v>100</v>
      </c>
      <c r="F4931" s="0" t="s">
        <v>11</v>
      </c>
      <c r="G4931" s="5" t="n">
        <f aca="false">OR(C4931="M15",C4931="M10")</f>
        <v>0</v>
      </c>
      <c r="H4931" s="5" t="n">
        <f aca="false">AND(D4931&lt;=7,D4931&gt;=4)</f>
        <v>0</v>
      </c>
      <c r="I4931" s="5" t="n">
        <f aca="false">AND(B4931&gt;=$P$1,B4931&lt;=$Q$1)</f>
        <v>0</v>
      </c>
      <c r="J4931" s="0" t="n">
        <f aca="false">VLOOKUP(D4931,Товар!$A$1:$F$61,5)</f>
        <v>200</v>
      </c>
      <c r="K4931" s="5" t="n">
        <f aca="false">IF(F4931="Поступление",TRUE())</f>
        <v>1</v>
      </c>
      <c r="L4931" s="5" t="n">
        <f aca="false">AND(G4931,H4931,I4931,K4931)</f>
        <v>0</v>
      </c>
      <c r="M4931" s="0" t="n">
        <f aca="false">IF(L4931,1,0)</f>
        <v>0</v>
      </c>
      <c r="N4931" s="0" t="n">
        <f aca="false">E4931*J4931*M4931</f>
        <v>0</v>
      </c>
    </row>
    <row r="4932" customFormat="false" ht="14.25" hidden="false" customHeight="false" outlineLevel="0" collapsed="false">
      <c r="A4932" s="0" t="n">
        <v>4931</v>
      </c>
      <c r="B4932" s="3" t="n">
        <v>45153</v>
      </c>
      <c r="C4932" s="4" t="s">
        <v>27</v>
      </c>
      <c r="D4932" s="0" t="n">
        <v>35</v>
      </c>
      <c r="E4932" s="0" t="n">
        <v>100</v>
      </c>
      <c r="F4932" s="0" t="s">
        <v>11</v>
      </c>
      <c r="G4932" s="5" t="n">
        <f aca="false">OR(C4932="M15",C4932="M10")</f>
        <v>0</v>
      </c>
      <c r="H4932" s="5" t="n">
        <f aca="false">AND(D4932&lt;=7,D4932&gt;=4)</f>
        <v>0</v>
      </c>
      <c r="I4932" s="5" t="n">
        <f aca="false">AND(B4932&gt;=$P$1,B4932&lt;=$Q$1)</f>
        <v>0</v>
      </c>
      <c r="J4932" s="0" t="n">
        <f aca="false">VLOOKUP(D4932,Товар!$A$1:$F$61,5)</f>
        <v>300</v>
      </c>
      <c r="K4932" s="5" t="n">
        <f aca="false">IF(F4932="Поступление",TRUE())</f>
        <v>1</v>
      </c>
      <c r="L4932" s="5" t="n">
        <f aca="false">AND(G4932,H4932,I4932,K4932)</f>
        <v>0</v>
      </c>
      <c r="M4932" s="0" t="n">
        <f aca="false">IF(L4932,1,0)</f>
        <v>0</v>
      </c>
      <c r="N4932" s="0" t="n">
        <f aca="false">E4932*J4932*M4932</f>
        <v>0</v>
      </c>
    </row>
    <row r="4933" customFormat="false" ht="14.25" hidden="false" customHeight="false" outlineLevel="0" collapsed="false">
      <c r="A4933" s="0" t="n">
        <v>4932</v>
      </c>
      <c r="B4933" s="3" t="n">
        <v>45153</v>
      </c>
      <c r="C4933" s="4" t="s">
        <v>27</v>
      </c>
      <c r="D4933" s="0" t="n">
        <v>36</v>
      </c>
      <c r="E4933" s="0" t="n">
        <v>100</v>
      </c>
      <c r="F4933" s="0" t="s">
        <v>11</v>
      </c>
      <c r="G4933" s="5" t="n">
        <f aca="false">OR(C4933="M15",C4933="M10")</f>
        <v>0</v>
      </c>
      <c r="H4933" s="5" t="n">
        <f aca="false">AND(D4933&lt;=7,D4933&gt;=4)</f>
        <v>0</v>
      </c>
      <c r="I4933" s="5" t="n">
        <f aca="false">AND(B4933&gt;=$P$1,B4933&lt;=$Q$1)</f>
        <v>0</v>
      </c>
      <c r="J4933" s="0" t="n">
        <f aca="false">VLOOKUP(D4933,Товар!$A$1:$F$61,5)</f>
        <v>400</v>
      </c>
      <c r="K4933" s="5" t="n">
        <f aca="false">IF(F4933="Поступление",TRUE())</f>
        <v>1</v>
      </c>
      <c r="L4933" s="5" t="n">
        <f aca="false">AND(G4933,H4933,I4933,K4933)</f>
        <v>0</v>
      </c>
      <c r="M4933" s="0" t="n">
        <f aca="false">IF(L4933,1,0)</f>
        <v>0</v>
      </c>
      <c r="N4933" s="0" t="n">
        <f aca="false">E4933*J4933*M4933</f>
        <v>0</v>
      </c>
    </row>
    <row r="4934" customFormat="false" ht="14.25" hidden="false" customHeight="false" outlineLevel="0" collapsed="false">
      <c r="A4934" s="0" t="n">
        <v>4933</v>
      </c>
      <c r="B4934" s="3" t="n">
        <v>45153</v>
      </c>
      <c r="C4934" s="4" t="s">
        <v>28</v>
      </c>
      <c r="D4934" s="0" t="n">
        <v>1</v>
      </c>
      <c r="E4934" s="0" t="n">
        <v>100</v>
      </c>
      <c r="F4934" s="0" t="s">
        <v>11</v>
      </c>
      <c r="G4934" s="5" t="n">
        <f aca="false">OR(C4934="M15",C4934="M10")</f>
        <v>0</v>
      </c>
      <c r="H4934" s="5" t="n">
        <f aca="false">AND(D4934&lt;=7,D4934&gt;=4)</f>
        <v>0</v>
      </c>
      <c r="I4934" s="5" t="n">
        <f aca="false">AND(B4934&gt;=$P$1,B4934&lt;=$Q$1)</f>
        <v>0</v>
      </c>
      <c r="J4934" s="0" t="n">
        <f aca="false">VLOOKUP(D4934,Товар!$A$1:$F$61,5)</f>
        <v>250</v>
      </c>
      <c r="K4934" s="5" t="n">
        <f aca="false">IF(F4934="Поступление",TRUE())</f>
        <v>1</v>
      </c>
      <c r="L4934" s="5" t="n">
        <f aca="false">AND(G4934,H4934,I4934,K4934)</f>
        <v>0</v>
      </c>
      <c r="M4934" s="0" t="n">
        <f aca="false">IF(L4934,1,0)</f>
        <v>0</v>
      </c>
      <c r="N4934" s="0" t="n">
        <f aca="false">E4934*J4934*M4934</f>
        <v>0</v>
      </c>
    </row>
    <row r="4935" customFormat="false" ht="14.25" hidden="false" customHeight="false" outlineLevel="0" collapsed="false">
      <c r="A4935" s="0" t="n">
        <v>4934</v>
      </c>
      <c r="B4935" s="3" t="n">
        <v>45153</v>
      </c>
      <c r="C4935" s="4" t="s">
        <v>28</v>
      </c>
      <c r="D4935" s="0" t="n">
        <v>2</v>
      </c>
      <c r="E4935" s="0" t="n">
        <v>100</v>
      </c>
      <c r="F4935" s="0" t="s">
        <v>11</v>
      </c>
      <c r="G4935" s="5" t="n">
        <f aca="false">OR(C4935="M15",C4935="M10")</f>
        <v>0</v>
      </c>
      <c r="H4935" s="5" t="n">
        <f aca="false">AND(D4935&lt;=7,D4935&gt;=4)</f>
        <v>0</v>
      </c>
      <c r="I4935" s="5" t="n">
        <f aca="false">AND(B4935&gt;=$P$1,B4935&lt;=$Q$1)</f>
        <v>0</v>
      </c>
      <c r="J4935" s="0" t="n">
        <f aca="false">VLOOKUP(D4935,Товар!$A$1:$F$61,5)</f>
        <v>1</v>
      </c>
      <c r="K4935" s="5" t="n">
        <f aca="false">IF(F4935="Поступление",TRUE())</f>
        <v>1</v>
      </c>
      <c r="L4935" s="5" t="n">
        <f aca="false">AND(G4935,H4935,I4935,K4935)</f>
        <v>0</v>
      </c>
      <c r="M4935" s="0" t="n">
        <f aca="false">IF(L4935,1,0)</f>
        <v>0</v>
      </c>
      <c r="N4935" s="0" t="n">
        <f aca="false">E4935*J4935*M4935</f>
        <v>0</v>
      </c>
    </row>
    <row r="4936" customFormat="false" ht="14.25" hidden="false" customHeight="false" outlineLevel="0" collapsed="false">
      <c r="A4936" s="0" t="n">
        <v>4935</v>
      </c>
      <c r="B4936" s="3" t="n">
        <v>45153</v>
      </c>
      <c r="C4936" s="4" t="s">
        <v>28</v>
      </c>
      <c r="D4936" s="0" t="n">
        <v>3</v>
      </c>
      <c r="E4936" s="0" t="n">
        <v>100</v>
      </c>
      <c r="F4936" s="0" t="s">
        <v>11</v>
      </c>
      <c r="G4936" s="5" t="n">
        <f aca="false">OR(C4936="M15",C4936="M10")</f>
        <v>0</v>
      </c>
      <c r="H4936" s="5" t="n">
        <f aca="false">AND(D4936&lt;=7,D4936&gt;=4)</f>
        <v>0</v>
      </c>
      <c r="I4936" s="5" t="n">
        <f aca="false">AND(B4936&gt;=$P$1,B4936&lt;=$Q$1)</f>
        <v>0</v>
      </c>
      <c r="J4936" s="0" t="n">
        <f aca="false">VLOOKUP(D4936,Товар!$A$1:$F$61,5)</f>
        <v>6</v>
      </c>
      <c r="K4936" s="5" t="n">
        <f aca="false">IF(F4936="Поступление",TRUE())</f>
        <v>1</v>
      </c>
      <c r="L4936" s="5" t="n">
        <f aca="false">AND(G4936,H4936,I4936,K4936)</f>
        <v>0</v>
      </c>
      <c r="M4936" s="0" t="n">
        <f aca="false">IF(L4936,1,0)</f>
        <v>0</v>
      </c>
      <c r="N4936" s="0" t="n">
        <f aca="false">E4936*J4936*M4936</f>
        <v>0</v>
      </c>
    </row>
    <row r="4937" customFormat="false" ht="14.25" hidden="false" customHeight="false" outlineLevel="0" collapsed="false">
      <c r="A4937" s="0" t="n">
        <v>4936</v>
      </c>
      <c r="B4937" s="3" t="n">
        <v>45153</v>
      </c>
      <c r="C4937" s="4" t="s">
        <v>28</v>
      </c>
      <c r="D4937" s="0" t="n">
        <v>4</v>
      </c>
      <c r="E4937" s="0" t="n">
        <v>100</v>
      </c>
      <c r="F4937" s="0" t="s">
        <v>11</v>
      </c>
      <c r="G4937" s="5" t="n">
        <f aca="false">OR(C4937="M15",C4937="M10")</f>
        <v>0</v>
      </c>
      <c r="H4937" s="5" t="n">
        <f aca="false">AND(D4937&lt;=7,D4937&gt;=4)</f>
        <v>1</v>
      </c>
      <c r="I4937" s="5" t="n">
        <f aca="false">AND(B4937&gt;=$P$1,B4937&lt;=$Q$1)</f>
        <v>0</v>
      </c>
      <c r="J4937" s="0" t="n">
        <f aca="false">VLOOKUP(D4937,Товар!$A$1:$F$61,5)</f>
        <v>250</v>
      </c>
      <c r="K4937" s="5" t="n">
        <f aca="false">IF(F4937="Поступление",TRUE())</f>
        <v>1</v>
      </c>
      <c r="L4937" s="5" t="n">
        <f aca="false">AND(G4937,H4937,I4937,K4937)</f>
        <v>0</v>
      </c>
      <c r="M4937" s="0" t="n">
        <f aca="false">IF(L4937,1,0)</f>
        <v>0</v>
      </c>
      <c r="N4937" s="0" t="n">
        <f aca="false">E4937*J4937*M4937</f>
        <v>0</v>
      </c>
    </row>
    <row r="4938" customFormat="false" ht="14.25" hidden="false" customHeight="false" outlineLevel="0" collapsed="false">
      <c r="A4938" s="0" t="n">
        <v>4937</v>
      </c>
      <c r="B4938" s="3" t="n">
        <v>45153</v>
      </c>
      <c r="C4938" s="4" t="s">
        <v>28</v>
      </c>
      <c r="D4938" s="0" t="n">
        <v>5</v>
      </c>
      <c r="E4938" s="0" t="n">
        <v>100</v>
      </c>
      <c r="F4938" s="0" t="s">
        <v>11</v>
      </c>
      <c r="G4938" s="5" t="n">
        <f aca="false">OR(C4938="M15",C4938="M10")</f>
        <v>0</v>
      </c>
      <c r="H4938" s="5" t="n">
        <f aca="false">AND(D4938&lt;=7,D4938&gt;=4)</f>
        <v>1</v>
      </c>
      <c r="I4938" s="5" t="n">
        <f aca="false">AND(B4938&gt;=$P$1,B4938&lt;=$Q$1)</f>
        <v>0</v>
      </c>
      <c r="J4938" s="0" t="n">
        <f aca="false">VLOOKUP(D4938,Товар!$A$1:$F$61,5)</f>
        <v>800</v>
      </c>
      <c r="K4938" s="5" t="n">
        <f aca="false">IF(F4938="Поступление",TRUE())</f>
        <v>1</v>
      </c>
      <c r="L4938" s="5" t="n">
        <f aca="false">AND(G4938,H4938,I4938,K4938)</f>
        <v>0</v>
      </c>
      <c r="M4938" s="0" t="n">
        <f aca="false">IF(L4938,1,0)</f>
        <v>0</v>
      </c>
      <c r="N4938" s="0" t="n">
        <f aca="false">E4938*J4938*M4938</f>
        <v>0</v>
      </c>
    </row>
    <row r="4939" customFormat="false" ht="14.25" hidden="false" customHeight="false" outlineLevel="0" collapsed="false">
      <c r="A4939" s="0" t="n">
        <v>4938</v>
      </c>
      <c r="B4939" s="3" t="n">
        <v>45153</v>
      </c>
      <c r="C4939" s="4" t="s">
        <v>28</v>
      </c>
      <c r="D4939" s="0" t="n">
        <v>6</v>
      </c>
      <c r="E4939" s="0" t="n">
        <v>100</v>
      </c>
      <c r="F4939" s="0" t="s">
        <v>11</v>
      </c>
      <c r="G4939" s="5" t="n">
        <f aca="false">OR(C4939="M15",C4939="M10")</f>
        <v>0</v>
      </c>
      <c r="H4939" s="5" t="n">
        <f aca="false">AND(D4939&lt;=7,D4939&gt;=4)</f>
        <v>1</v>
      </c>
      <c r="I4939" s="5" t="n">
        <f aca="false">AND(B4939&gt;=$P$1,B4939&lt;=$Q$1)</f>
        <v>0</v>
      </c>
      <c r="J4939" s="0" t="n">
        <f aca="false">VLOOKUP(D4939,Товар!$A$1:$F$61,5)</f>
        <v>500</v>
      </c>
      <c r="K4939" s="5" t="n">
        <f aca="false">IF(F4939="Поступление",TRUE())</f>
        <v>1</v>
      </c>
      <c r="L4939" s="5" t="n">
        <f aca="false">AND(G4939,H4939,I4939,K4939)</f>
        <v>0</v>
      </c>
      <c r="M4939" s="0" t="n">
        <f aca="false">IF(L4939,1,0)</f>
        <v>0</v>
      </c>
      <c r="N4939" s="0" t="n">
        <f aca="false">E4939*J4939*M4939</f>
        <v>0</v>
      </c>
    </row>
    <row r="4940" customFormat="false" ht="14.25" hidden="false" customHeight="false" outlineLevel="0" collapsed="false">
      <c r="A4940" s="0" t="n">
        <v>4939</v>
      </c>
      <c r="B4940" s="3" t="n">
        <v>45153</v>
      </c>
      <c r="C4940" s="4" t="s">
        <v>28</v>
      </c>
      <c r="D4940" s="0" t="n">
        <v>7</v>
      </c>
      <c r="E4940" s="0" t="n">
        <v>100</v>
      </c>
      <c r="F4940" s="0" t="s">
        <v>11</v>
      </c>
      <c r="G4940" s="5" t="n">
        <f aca="false">OR(C4940="M15",C4940="M10")</f>
        <v>0</v>
      </c>
      <c r="H4940" s="5" t="n">
        <f aca="false">AND(D4940&lt;=7,D4940&gt;=4)</f>
        <v>1</v>
      </c>
      <c r="I4940" s="5" t="n">
        <f aca="false">AND(B4940&gt;=$P$1,B4940&lt;=$Q$1)</f>
        <v>0</v>
      </c>
      <c r="J4940" s="0" t="n">
        <f aca="false">VLOOKUP(D4940,Товар!$A$1:$F$61,5)</f>
        <v>1000</v>
      </c>
      <c r="K4940" s="5" t="n">
        <f aca="false">IF(F4940="Поступление",TRUE())</f>
        <v>1</v>
      </c>
      <c r="L4940" s="5" t="n">
        <f aca="false">AND(G4940,H4940,I4940,K4940)</f>
        <v>0</v>
      </c>
      <c r="M4940" s="0" t="n">
        <f aca="false">IF(L4940,1,0)</f>
        <v>0</v>
      </c>
      <c r="N4940" s="0" t="n">
        <f aca="false">E4940*J4940*M4940</f>
        <v>0</v>
      </c>
    </row>
    <row r="4941" customFormat="false" ht="14.25" hidden="false" customHeight="false" outlineLevel="0" collapsed="false">
      <c r="A4941" s="0" t="n">
        <v>4940</v>
      </c>
      <c r="B4941" s="3" t="n">
        <v>45153</v>
      </c>
      <c r="C4941" s="4" t="s">
        <v>28</v>
      </c>
      <c r="D4941" s="0" t="n">
        <v>8</v>
      </c>
      <c r="E4941" s="0" t="n">
        <v>100</v>
      </c>
      <c r="F4941" s="0" t="s">
        <v>11</v>
      </c>
      <c r="G4941" s="5" t="n">
        <f aca="false">OR(C4941="M15",C4941="M10")</f>
        <v>0</v>
      </c>
      <c r="H4941" s="5" t="n">
        <f aca="false">AND(D4941&lt;=7,D4941&gt;=4)</f>
        <v>0</v>
      </c>
      <c r="I4941" s="5" t="n">
        <f aca="false">AND(B4941&gt;=$P$1,B4941&lt;=$Q$1)</f>
        <v>0</v>
      </c>
      <c r="J4941" s="0" t="n">
        <f aca="false">VLOOKUP(D4941,Товар!$A$1:$F$61,5)</f>
        <v>250</v>
      </c>
      <c r="K4941" s="5" t="n">
        <f aca="false">IF(F4941="Поступление",TRUE())</f>
        <v>1</v>
      </c>
      <c r="L4941" s="5" t="n">
        <f aca="false">AND(G4941,H4941,I4941,K4941)</f>
        <v>0</v>
      </c>
      <c r="M4941" s="0" t="n">
        <f aca="false">IF(L4941,1,0)</f>
        <v>0</v>
      </c>
      <c r="N4941" s="0" t="n">
        <f aca="false">E4941*J4941*M4941</f>
        <v>0</v>
      </c>
    </row>
    <row r="4942" customFormat="false" ht="14.25" hidden="false" customHeight="false" outlineLevel="0" collapsed="false">
      <c r="A4942" s="0" t="n">
        <v>4941</v>
      </c>
      <c r="B4942" s="3" t="n">
        <v>45153</v>
      </c>
      <c r="C4942" s="4" t="s">
        <v>28</v>
      </c>
      <c r="D4942" s="0" t="n">
        <v>9</v>
      </c>
      <c r="E4942" s="0" t="n">
        <v>100</v>
      </c>
      <c r="F4942" s="0" t="s">
        <v>11</v>
      </c>
      <c r="G4942" s="5" t="n">
        <f aca="false">OR(C4942="M15",C4942="M10")</f>
        <v>0</v>
      </c>
      <c r="H4942" s="5" t="n">
        <f aca="false">AND(D4942&lt;=7,D4942&gt;=4)</f>
        <v>0</v>
      </c>
      <c r="I4942" s="5" t="n">
        <f aca="false">AND(B4942&gt;=$P$1,B4942&lt;=$Q$1)</f>
        <v>0</v>
      </c>
      <c r="J4942" s="0" t="n">
        <f aca="false">VLOOKUP(D4942,Товар!$A$1:$F$61,5)</f>
        <v>500</v>
      </c>
      <c r="K4942" s="5" t="n">
        <f aca="false">IF(F4942="Поступление",TRUE())</f>
        <v>1</v>
      </c>
      <c r="L4942" s="5" t="n">
        <f aca="false">AND(G4942,H4942,I4942,K4942)</f>
        <v>0</v>
      </c>
      <c r="M4942" s="0" t="n">
        <f aca="false">IF(L4942,1,0)</f>
        <v>0</v>
      </c>
      <c r="N4942" s="0" t="n">
        <f aca="false">E4942*J4942*M4942</f>
        <v>0</v>
      </c>
    </row>
    <row r="4943" customFormat="false" ht="14.25" hidden="false" customHeight="false" outlineLevel="0" collapsed="false">
      <c r="A4943" s="0" t="n">
        <v>4942</v>
      </c>
      <c r="B4943" s="3" t="n">
        <v>45153</v>
      </c>
      <c r="C4943" s="4" t="s">
        <v>28</v>
      </c>
      <c r="D4943" s="0" t="n">
        <v>10</v>
      </c>
      <c r="E4943" s="0" t="n">
        <v>100</v>
      </c>
      <c r="F4943" s="0" t="s">
        <v>11</v>
      </c>
      <c r="G4943" s="5" t="n">
        <f aca="false">OR(C4943="M15",C4943="M10")</f>
        <v>0</v>
      </c>
      <c r="H4943" s="5" t="n">
        <f aca="false">AND(D4943&lt;=7,D4943&gt;=4)</f>
        <v>0</v>
      </c>
      <c r="I4943" s="5" t="n">
        <f aca="false">AND(B4943&gt;=$P$1,B4943&lt;=$Q$1)</f>
        <v>0</v>
      </c>
      <c r="J4943" s="0" t="n">
        <f aca="false">VLOOKUP(D4943,Товар!$A$1:$F$61,5)</f>
        <v>1000</v>
      </c>
      <c r="K4943" s="5" t="n">
        <f aca="false">IF(F4943="Поступление",TRUE())</f>
        <v>1</v>
      </c>
      <c r="L4943" s="5" t="n">
        <f aca="false">AND(G4943,H4943,I4943,K4943)</f>
        <v>0</v>
      </c>
      <c r="M4943" s="0" t="n">
        <f aca="false">IF(L4943,1,0)</f>
        <v>0</v>
      </c>
      <c r="N4943" s="0" t="n">
        <f aca="false">E4943*J4943*M4943</f>
        <v>0</v>
      </c>
    </row>
    <row r="4944" customFormat="false" ht="14.25" hidden="false" customHeight="false" outlineLevel="0" collapsed="false">
      <c r="A4944" s="0" t="n">
        <v>4943</v>
      </c>
      <c r="B4944" s="3" t="n">
        <v>45153</v>
      </c>
      <c r="C4944" s="4" t="s">
        <v>28</v>
      </c>
      <c r="D4944" s="0" t="n">
        <v>11</v>
      </c>
      <c r="E4944" s="0" t="n">
        <v>100</v>
      </c>
      <c r="F4944" s="0" t="s">
        <v>11</v>
      </c>
      <c r="G4944" s="5" t="n">
        <f aca="false">OR(C4944="M15",C4944="M10")</f>
        <v>0</v>
      </c>
      <c r="H4944" s="5" t="n">
        <f aca="false">AND(D4944&lt;=7,D4944&gt;=4)</f>
        <v>0</v>
      </c>
      <c r="I4944" s="5" t="n">
        <f aca="false">AND(B4944&gt;=$P$1,B4944&lt;=$Q$1)</f>
        <v>0</v>
      </c>
      <c r="J4944" s="0" t="n">
        <f aca="false">VLOOKUP(D4944,Товар!$A$1:$F$61,5)</f>
        <v>500</v>
      </c>
      <c r="K4944" s="5" t="n">
        <f aca="false">IF(F4944="Поступление",TRUE())</f>
        <v>1</v>
      </c>
      <c r="L4944" s="5" t="n">
        <f aca="false">AND(G4944,H4944,I4944,K4944)</f>
        <v>0</v>
      </c>
      <c r="M4944" s="0" t="n">
        <f aca="false">IF(L4944,1,0)</f>
        <v>0</v>
      </c>
      <c r="N4944" s="0" t="n">
        <f aca="false">E4944*J4944*M4944</f>
        <v>0</v>
      </c>
    </row>
    <row r="4945" customFormat="false" ht="14.25" hidden="false" customHeight="false" outlineLevel="0" collapsed="false">
      <c r="A4945" s="0" t="n">
        <v>4944</v>
      </c>
      <c r="B4945" s="3" t="n">
        <v>45153</v>
      </c>
      <c r="C4945" s="4" t="s">
        <v>28</v>
      </c>
      <c r="D4945" s="0" t="n">
        <v>12</v>
      </c>
      <c r="E4945" s="0" t="n">
        <v>100</v>
      </c>
      <c r="F4945" s="0" t="s">
        <v>11</v>
      </c>
      <c r="G4945" s="5" t="n">
        <f aca="false">OR(C4945="M15",C4945="M10")</f>
        <v>0</v>
      </c>
      <c r="H4945" s="5" t="n">
        <f aca="false">AND(D4945&lt;=7,D4945&gt;=4)</f>
        <v>0</v>
      </c>
      <c r="I4945" s="5" t="n">
        <f aca="false">AND(B4945&gt;=$P$1,B4945&lt;=$Q$1)</f>
        <v>0</v>
      </c>
      <c r="J4945" s="0" t="n">
        <f aca="false">VLOOKUP(D4945,Товар!$A$1:$F$61,5)</f>
        <v>250</v>
      </c>
      <c r="K4945" s="5" t="n">
        <f aca="false">IF(F4945="Поступление",TRUE())</f>
        <v>1</v>
      </c>
      <c r="L4945" s="5" t="n">
        <f aca="false">AND(G4945,H4945,I4945,K4945)</f>
        <v>0</v>
      </c>
      <c r="M4945" s="0" t="n">
        <f aca="false">IF(L4945,1,0)</f>
        <v>0</v>
      </c>
      <c r="N4945" s="0" t="n">
        <f aca="false">E4945*J4945*M4945</f>
        <v>0</v>
      </c>
    </row>
    <row r="4946" customFormat="false" ht="14.25" hidden="false" customHeight="false" outlineLevel="0" collapsed="false">
      <c r="A4946" s="0" t="n">
        <v>4945</v>
      </c>
      <c r="B4946" s="3" t="n">
        <v>45153</v>
      </c>
      <c r="C4946" s="4" t="s">
        <v>28</v>
      </c>
      <c r="D4946" s="0" t="n">
        <v>13</v>
      </c>
      <c r="E4946" s="0" t="n">
        <v>100</v>
      </c>
      <c r="F4946" s="0" t="s">
        <v>11</v>
      </c>
      <c r="G4946" s="5" t="n">
        <f aca="false">OR(C4946="M15",C4946="M10")</f>
        <v>0</v>
      </c>
      <c r="H4946" s="5" t="n">
        <f aca="false">AND(D4946&lt;=7,D4946&gt;=4)</f>
        <v>0</v>
      </c>
      <c r="I4946" s="5" t="n">
        <f aca="false">AND(B4946&gt;=$P$1,B4946&lt;=$Q$1)</f>
        <v>0</v>
      </c>
      <c r="J4946" s="0" t="n">
        <f aca="false">VLOOKUP(D4946,Товар!$A$1:$F$61,5)</f>
        <v>500</v>
      </c>
      <c r="K4946" s="5" t="n">
        <f aca="false">IF(F4946="Поступление",TRUE())</f>
        <v>1</v>
      </c>
      <c r="L4946" s="5" t="n">
        <f aca="false">AND(G4946,H4946,I4946,K4946)</f>
        <v>0</v>
      </c>
      <c r="M4946" s="0" t="n">
        <f aca="false">IF(L4946,1,0)</f>
        <v>0</v>
      </c>
      <c r="N4946" s="0" t="n">
        <f aca="false">E4946*J4946*M4946</f>
        <v>0</v>
      </c>
    </row>
    <row r="4947" customFormat="false" ht="14.25" hidden="false" customHeight="false" outlineLevel="0" collapsed="false">
      <c r="A4947" s="0" t="n">
        <v>4946</v>
      </c>
      <c r="B4947" s="3" t="n">
        <v>45153</v>
      </c>
      <c r="C4947" s="4" t="s">
        <v>28</v>
      </c>
      <c r="D4947" s="0" t="n">
        <v>14</v>
      </c>
      <c r="E4947" s="0" t="n">
        <v>100</v>
      </c>
      <c r="F4947" s="0" t="s">
        <v>11</v>
      </c>
      <c r="G4947" s="5" t="n">
        <f aca="false">OR(C4947="M15",C4947="M10")</f>
        <v>0</v>
      </c>
      <c r="H4947" s="5" t="n">
        <f aca="false">AND(D4947&lt;=7,D4947&gt;=4)</f>
        <v>0</v>
      </c>
      <c r="I4947" s="5" t="n">
        <f aca="false">AND(B4947&gt;=$P$1,B4947&lt;=$Q$1)</f>
        <v>0</v>
      </c>
      <c r="J4947" s="0" t="n">
        <f aca="false">VLOOKUP(D4947,Товар!$A$1:$F$61,5)</f>
        <v>300</v>
      </c>
      <c r="K4947" s="5" t="n">
        <f aca="false">IF(F4947="Поступление",TRUE())</f>
        <v>1</v>
      </c>
      <c r="L4947" s="5" t="n">
        <f aca="false">AND(G4947,H4947,I4947,K4947)</f>
        <v>0</v>
      </c>
      <c r="M4947" s="0" t="n">
        <f aca="false">IF(L4947,1,0)</f>
        <v>0</v>
      </c>
      <c r="N4947" s="0" t="n">
        <f aca="false">E4947*J4947*M4947</f>
        <v>0</v>
      </c>
    </row>
    <row r="4948" customFormat="false" ht="14.25" hidden="false" customHeight="false" outlineLevel="0" collapsed="false">
      <c r="A4948" s="0" t="n">
        <v>4947</v>
      </c>
      <c r="B4948" s="3" t="n">
        <v>45153</v>
      </c>
      <c r="C4948" s="4" t="s">
        <v>28</v>
      </c>
      <c r="D4948" s="0" t="n">
        <v>15</v>
      </c>
      <c r="E4948" s="0" t="n">
        <v>100</v>
      </c>
      <c r="F4948" s="0" t="s">
        <v>11</v>
      </c>
      <c r="G4948" s="5" t="n">
        <f aca="false">OR(C4948="M15",C4948="M10")</f>
        <v>0</v>
      </c>
      <c r="H4948" s="5" t="n">
        <f aca="false">AND(D4948&lt;=7,D4948&gt;=4)</f>
        <v>0</v>
      </c>
      <c r="I4948" s="5" t="n">
        <f aca="false">AND(B4948&gt;=$P$1,B4948&lt;=$Q$1)</f>
        <v>0</v>
      </c>
      <c r="J4948" s="0" t="n">
        <f aca="false">VLOOKUP(D4948,Товар!$A$1:$F$61,5)</f>
        <v>250</v>
      </c>
      <c r="K4948" s="5" t="n">
        <f aca="false">IF(F4948="Поступление",TRUE())</f>
        <v>1</v>
      </c>
      <c r="L4948" s="5" t="n">
        <f aca="false">AND(G4948,H4948,I4948,K4948)</f>
        <v>0</v>
      </c>
      <c r="M4948" s="0" t="n">
        <f aca="false">IF(L4948,1,0)</f>
        <v>0</v>
      </c>
      <c r="N4948" s="0" t="n">
        <f aca="false">E4948*J4948*M4948</f>
        <v>0</v>
      </c>
    </row>
    <row r="4949" customFormat="false" ht="14.25" hidden="false" customHeight="false" outlineLevel="0" collapsed="false">
      <c r="A4949" s="0" t="n">
        <v>4948</v>
      </c>
      <c r="B4949" s="3" t="n">
        <v>45153</v>
      </c>
      <c r="C4949" s="4" t="s">
        <v>28</v>
      </c>
      <c r="D4949" s="0" t="n">
        <v>16</v>
      </c>
      <c r="E4949" s="0" t="n">
        <v>100</v>
      </c>
      <c r="F4949" s="0" t="s">
        <v>11</v>
      </c>
      <c r="G4949" s="5" t="n">
        <f aca="false">OR(C4949="M15",C4949="M10")</f>
        <v>0</v>
      </c>
      <c r="H4949" s="5" t="n">
        <f aca="false">AND(D4949&lt;=7,D4949&gt;=4)</f>
        <v>0</v>
      </c>
      <c r="I4949" s="5" t="n">
        <f aca="false">AND(B4949&gt;=$P$1,B4949&lt;=$Q$1)</f>
        <v>0</v>
      </c>
      <c r="J4949" s="0" t="n">
        <f aca="false">VLOOKUP(D4949,Товар!$A$1:$F$61,5)</f>
        <v>1</v>
      </c>
      <c r="K4949" s="5" t="n">
        <f aca="false">IF(F4949="Поступление",TRUE())</f>
        <v>1</v>
      </c>
      <c r="L4949" s="5" t="n">
        <f aca="false">AND(G4949,H4949,I4949,K4949)</f>
        <v>0</v>
      </c>
      <c r="M4949" s="0" t="n">
        <f aca="false">IF(L4949,1,0)</f>
        <v>0</v>
      </c>
      <c r="N4949" s="0" t="n">
        <f aca="false">E4949*J4949*M4949</f>
        <v>0</v>
      </c>
    </row>
    <row r="4950" customFormat="false" ht="14.25" hidden="false" customHeight="false" outlineLevel="0" collapsed="false">
      <c r="A4950" s="0" t="n">
        <v>4949</v>
      </c>
      <c r="B4950" s="3" t="n">
        <v>45153</v>
      </c>
      <c r="C4950" s="4" t="s">
        <v>28</v>
      </c>
      <c r="D4950" s="0" t="n">
        <v>17</v>
      </c>
      <c r="E4950" s="0" t="n">
        <v>100</v>
      </c>
      <c r="F4950" s="0" t="s">
        <v>11</v>
      </c>
      <c r="G4950" s="5" t="n">
        <f aca="false">OR(C4950="M15",C4950="M10")</f>
        <v>0</v>
      </c>
      <c r="H4950" s="5" t="n">
        <f aca="false">AND(D4950&lt;=7,D4950&gt;=4)</f>
        <v>0</v>
      </c>
      <c r="I4950" s="5" t="n">
        <f aca="false">AND(B4950&gt;=$P$1,B4950&lt;=$Q$1)</f>
        <v>0</v>
      </c>
      <c r="J4950" s="0" t="n">
        <f aca="false">VLOOKUP(D4950,Товар!$A$1:$F$61,5)</f>
        <v>150</v>
      </c>
      <c r="K4950" s="5" t="n">
        <f aca="false">IF(F4950="Поступление",TRUE())</f>
        <v>1</v>
      </c>
      <c r="L4950" s="5" t="n">
        <f aca="false">AND(G4950,H4950,I4950,K4950)</f>
        <v>0</v>
      </c>
      <c r="M4950" s="0" t="n">
        <f aca="false">IF(L4950,1,0)</f>
        <v>0</v>
      </c>
      <c r="N4950" s="0" t="n">
        <f aca="false">E4950*J4950*M4950</f>
        <v>0</v>
      </c>
    </row>
    <row r="4951" customFormat="false" ht="14.25" hidden="false" customHeight="false" outlineLevel="0" collapsed="false">
      <c r="A4951" s="0" t="n">
        <v>4950</v>
      </c>
      <c r="B4951" s="3" t="n">
        <v>45153</v>
      </c>
      <c r="C4951" s="4" t="s">
        <v>28</v>
      </c>
      <c r="D4951" s="0" t="n">
        <v>18</v>
      </c>
      <c r="E4951" s="0" t="n">
        <v>100</v>
      </c>
      <c r="F4951" s="0" t="s">
        <v>11</v>
      </c>
      <c r="G4951" s="5" t="n">
        <f aca="false">OR(C4951="M15",C4951="M10")</f>
        <v>0</v>
      </c>
      <c r="H4951" s="5" t="n">
        <f aca="false">AND(D4951&lt;=7,D4951&gt;=4)</f>
        <v>0</v>
      </c>
      <c r="I4951" s="5" t="n">
        <f aca="false">AND(B4951&gt;=$P$1,B4951&lt;=$Q$1)</f>
        <v>0</v>
      </c>
      <c r="J4951" s="0" t="n">
        <f aca="false">VLOOKUP(D4951,Товар!$A$1:$F$61,5)</f>
        <v>150</v>
      </c>
      <c r="K4951" s="5" t="n">
        <f aca="false">IF(F4951="Поступление",TRUE())</f>
        <v>1</v>
      </c>
      <c r="L4951" s="5" t="n">
        <f aca="false">AND(G4951,H4951,I4951,K4951)</f>
        <v>0</v>
      </c>
      <c r="M4951" s="0" t="n">
        <f aca="false">IF(L4951,1,0)</f>
        <v>0</v>
      </c>
      <c r="N4951" s="0" t="n">
        <f aca="false">E4951*J4951*M4951</f>
        <v>0</v>
      </c>
    </row>
    <row r="4952" customFormat="false" ht="14.25" hidden="false" customHeight="false" outlineLevel="0" collapsed="false">
      <c r="A4952" s="0" t="n">
        <v>4951</v>
      </c>
      <c r="B4952" s="3" t="n">
        <v>45153</v>
      </c>
      <c r="C4952" s="4" t="s">
        <v>28</v>
      </c>
      <c r="D4952" s="0" t="n">
        <v>19</v>
      </c>
      <c r="E4952" s="0" t="n">
        <v>100</v>
      </c>
      <c r="F4952" s="0" t="s">
        <v>11</v>
      </c>
      <c r="G4952" s="5" t="n">
        <f aca="false">OR(C4952="M15",C4952="M10")</f>
        <v>0</v>
      </c>
      <c r="H4952" s="5" t="n">
        <f aca="false">AND(D4952&lt;=7,D4952&gt;=4)</f>
        <v>0</v>
      </c>
      <c r="I4952" s="5" t="n">
        <f aca="false">AND(B4952&gt;=$P$1,B4952&lt;=$Q$1)</f>
        <v>0</v>
      </c>
      <c r="J4952" s="0" t="n">
        <f aca="false">VLOOKUP(D4952,Товар!$A$1:$F$61,5)</f>
        <v>700</v>
      </c>
      <c r="K4952" s="5" t="n">
        <f aca="false">IF(F4952="Поступление",TRUE())</f>
        <v>1</v>
      </c>
      <c r="L4952" s="5" t="n">
        <f aca="false">AND(G4952,H4952,I4952,K4952)</f>
        <v>0</v>
      </c>
      <c r="M4952" s="0" t="n">
        <f aca="false">IF(L4952,1,0)</f>
        <v>0</v>
      </c>
      <c r="N4952" s="0" t="n">
        <f aca="false">E4952*J4952*M4952</f>
        <v>0</v>
      </c>
    </row>
    <row r="4953" customFormat="false" ht="14.25" hidden="false" customHeight="false" outlineLevel="0" collapsed="false">
      <c r="A4953" s="0" t="n">
        <v>4952</v>
      </c>
      <c r="B4953" s="3" t="n">
        <v>45153</v>
      </c>
      <c r="C4953" s="4" t="s">
        <v>28</v>
      </c>
      <c r="D4953" s="0" t="n">
        <v>20</v>
      </c>
      <c r="E4953" s="0" t="n">
        <v>100</v>
      </c>
      <c r="F4953" s="0" t="s">
        <v>11</v>
      </c>
      <c r="G4953" s="5" t="n">
        <f aca="false">OR(C4953="M15",C4953="M10")</f>
        <v>0</v>
      </c>
      <c r="H4953" s="5" t="n">
        <f aca="false">AND(D4953&lt;=7,D4953&gt;=4)</f>
        <v>0</v>
      </c>
      <c r="I4953" s="5" t="n">
        <f aca="false">AND(B4953&gt;=$P$1,B4953&lt;=$Q$1)</f>
        <v>0</v>
      </c>
      <c r="J4953" s="0" t="n">
        <f aca="false">VLOOKUP(D4953,Товар!$A$1:$F$61,5)</f>
        <v>500</v>
      </c>
      <c r="K4953" s="5" t="n">
        <f aca="false">IF(F4953="Поступление",TRUE())</f>
        <v>1</v>
      </c>
      <c r="L4953" s="5" t="n">
        <f aca="false">AND(G4953,H4953,I4953,K4953)</f>
        <v>0</v>
      </c>
      <c r="M4953" s="0" t="n">
        <f aca="false">IF(L4953,1,0)</f>
        <v>0</v>
      </c>
      <c r="N4953" s="0" t="n">
        <f aca="false">E4953*J4953*M4953</f>
        <v>0</v>
      </c>
    </row>
    <row r="4954" customFormat="false" ht="14.25" hidden="false" customHeight="false" outlineLevel="0" collapsed="false">
      <c r="A4954" s="0" t="n">
        <v>4953</v>
      </c>
      <c r="B4954" s="3" t="n">
        <v>45153</v>
      </c>
      <c r="C4954" s="4" t="s">
        <v>28</v>
      </c>
      <c r="D4954" s="0" t="n">
        <v>21</v>
      </c>
      <c r="E4954" s="0" t="n">
        <v>100</v>
      </c>
      <c r="F4954" s="0" t="s">
        <v>11</v>
      </c>
      <c r="G4954" s="5" t="n">
        <f aca="false">OR(C4954="M15",C4954="M10")</f>
        <v>0</v>
      </c>
      <c r="H4954" s="5" t="n">
        <f aca="false">AND(D4954&lt;=7,D4954&gt;=4)</f>
        <v>0</v>
      </c>
      <c r="I4954" s="5" t="n">
        <f aca="false">AND(B4954&gt;=$P$1,B4954&lt;=$Q$1)</f>
        <v>0</v>
      </c>
      <c r="J4954" s="0" t="n">
        <f aca="false">VLOOKUP(D4954,Товар!$A$1:$F$61,5)</f>
        <v>500</v>
      </c>
      <c r="K4954" s="5" t="n">
        <f aca="false">IF(F4954="Поступление",TRUE())</f>
        <v>1</v>
      </c>
      <c r="L4954" s="5" t="n">
        <f aca="false">AND(G4954,H4954,I4954,K4954)</f>
        <v>0</v>
      </c>
      <c r="M4954" s="0" t="n">
        <f aca="false">IF(L4954,1,0)</f>
        <v>0</v>
      </c>
      <c r="N4954" s="0" t="n">
        <f aca="false">E4954*J4954*M4954</f>
        <v>0</v>
      </c>
    </row>
    <row r="4955" customFormat="false" ht="14.25" hidden="false" customHeight="false" outlineLevel="0" collapsed="false">
      <c r="A4955" s="0" t="n">
        <v>4954</v>
      </c>
      <c r="B4955" s="3" t="n">
        <v>45153</v>
      </c>
      <c r="C4955" s="4" t="s">
        <v>28</v>
      </c>
      <c r="D4955" s="0" t="n">
        <v>22</v>
      </c>
      <c r="E4955" s="0" t="n">
        <v>100</v>
      </c>
      <c r="F4955" s="0" t="s">
        <v>11</v>
      </c>
      <c r="G4955" s="5" t="n">
        <f aca="false">OR(C4955="M15",C4955="M10")</f>
        <v>0</v>
      </c>
      <c r="H4955" s="5" t="n">
        <f aca="false">AND(D4955&lt;=7,D4955&gt;=4)</f>
        <v>0</v>
      </c>
      <c r="I4955" s="5" t="n">
        <f aca="false">AND(B4955&gt;=$P$1,B4955&lt;=$Q$1)</f>
        <v>0</v>
      </c>
      <c r="J4955" s="0" t="n">
        <f aca="false">VLOOKUP(D4955,Товар!$A$1:$F$61,5)</f>
        <v>600</v>
      </c>
      <c r="K4955" s="5" t="n">
        <f aca="false">IF(F4955="Поступление",TRUE())</f>
        <v>1</v>
      </c>
      <c r="L4955" s="5" t="n">
        <f aca="false">AND(G4955,H4955,I4955,K4955)</f>
        <v>0</v>
      </c>
      <c r="M4955" s="0" t="n">
        <f aca="false">IF(L4955,1,0)</f>
        <v>0</v>
      </c>
      <c r="N4955" s="0" t="n">
        <f aca="false">E4955*J4955*M4955</f>
        <v>0</v>
      </c>
    </row>
    <row r="4956" customFormat="false" ht="14.25" hidden="false" customHeight="false" outlineLevel="0" collapsed="false">
      <c r="A4956" s="0" t="n">
        <v>4955</v>
      </c>
      <c r="B4956" s="3" t="n">
        <v>45153</v>
      </c>
      <c r="C4956" s="4" t="s">
        <v>28</v>
      </c>
      <c r="D4956" s="0" t="n">
        <v>23</v>
      </c>
      <c r="E4956" s="0" t="n">
        <v>100</v>
      </c>
      <c r="F4956" s="0" t="s">
        <v>11</v>
      </c>
      <c r="G4956" s="5" t="n">
        <f aca="false">OR(C4956="M15",C4956="M10")</f>
        <v>0</v>
      </c>
      <c r="H4956" s="5" t="n">
        <f aca="false">AND(D4956&lt;=7,D4956&gt;=4)</f>
        <v>0</v>
      </c>
      <c r="I4956" s="5" t="n">
        <f aca="false">AND(B4956&gt;=$P$1,B4956&lt;=$Q$1)</f>
        <v>0</v>
      </c>
      <c r="J4956" s="0" t="n">
        <f aca="false">VLOOKUP(D4956,Товар!$A$1:$F$61,5)</f>
        <v>1000</v>
      </c>
      <c r="K4956" s="5" t="n">
        <f aca="false">IF(F4956="Поступление",TRUE())</f>
        <v>1</v>
      </c>
      <c r="L4956" s="5" t="n">
        <f aca="false">AND(G4956,H4956,I4956,K4956)</f>
        <v>0</v>
      </c>
      <c r="M4956" s="0" t="n">
        <f aca="false">IF(L4956,1,0)</f>
        <v>0</v>
      </c>
      <c r="N4956" s="0" t="n">
        <f aca="false">E4956*J4956*M4956</f>
        <v>0</v>
      </c>
    </row>
    <row r="4957" customFormat="false" ht="14.25" hidden="false" customHeight="false" outlineLevel="0" collapsed="false">
      <c r="A4957" s="0" t="n">
        <v>4956</v>
      </c>
      <c r="B4957" s="3" t="n">
        <v>45153</v>
      </c>
      <c r="C4957" s="4" t="s">
        <v>28</v>
      </c>
      <c r="D4957" s="0" t="n">
        <v>24</v>
      </c>
      <c r="E4957" s="0" t="n">
        <v>100</v>
      </c>
      <c r="F4957" s="0" t="s">
        <v>11</v>
      </c>
      <c r="G4957" s="5" t="n">
        <f aca="false">OR(C4957="M15",C4957="M10")</f>
        <v>0</v>
      </c>
      <c r="H4957" s="5" t="n">
        <f aca="false">AND(D4957&lt;=7,D4957&gt;=4)</f>
        <v>0</v>
      </c>
      <c r="I4957" s="5" t="n">
        <f aca="false">AND(B4957&gt;=$P$1,B4957&lt;=$Q$1)</f>
        <v>0</v>
      </c>
      <c r="J4957" s="0" t="n">
        <f aca="false">VLOOKUP(D4957,Товар!$A$1:$F$61,5)</f>
        <v>200</v>
      </c>
      <c r="K4957" s="5" t="n">
        <f aca="false">IF(F4957="Поступление",TRUE())</f>
        <v>1</v>
      </c>
      <c r="L4957" s="5" t="n">
        <f aca="false">AND(G4957,H4957,I4957,K4957)</f>
        <v>0</v>
      </c>
      <c r="M4957" s="0" t="n">
        <f aca="false">IF(L4957,1,0)</f>
        <v>0</v>
      </c>
      <c r="N4957" s="0" t="n">
        <f aca="false">E4957*J4957*M4957</f>
        <v>0</v>
      </c>
    </row>
    <row r="4958" customFormat="false" ht="14.25" hidden="false" customHeight="false" outlineLevel="0" collapsed="false">
      <c r="A4958" s="0" t="n">
        <v>4957</v>
      </c>
      <c r="B4958" s="3" t="n">
        <v>45153</v>
      </c>
      <c r="C4958" s="4" t="s">
        <v>28</v>
      </c>
      <c r="D4958" s="0" t="n">
        <v>25</v>
      </c>
      <c r="E4958" s="0" t="n">
        <v>100</v>
      </c>
      <c r="F4958" s="0" t="s">
        <v>11</v>
      </c>
      <c r="G4958" s="5" t="n">
        <f aca="false">OR(C4958="M15",C4958="M10")</f>
        <v>0</v>
      </c>
      <c r="H4958" s="5" t="n">
        <f aca="false">AND(D4958&lt;=7,D4958&gt;=4)</f>
        <v>0</v>
      </c>
      <c r="I4958" s="5" t="n">
        <f aca="false">AND(B4958&gt;=$P$1,B4958&lt;=$Q$1)</f>
        <v>0</v>
      </c>
      <c r="J4958" s="0" t="n">
        <f aca="false">VLOOKUP(D4958,Товар!$A$1:$F$61,5)</f>
        <v>250</v>
      </c>
      <c r="K4958" s="5" t="n">
        <f aca="false">IF(F4958="Поступление",TRUE())</f>
        <v>1</v>
      </c>
      <c r="L4958" s="5" t="n">
        <f aca="false">AND(G4958,H4958,I4958,K4958)</f>
        <v>0</v>
      </c>
      <c r="M4958" s="0" t="n">
        <f aca="false">IF(L4958,1,0)</f>
        <v>0</v>
      </c>
      <c r="N4958" s="0" t="n">
        <f aca="false">E4958*J4958*M4958</f>
        <v>0</v>
      </c>
    </row>
    <row r="4959" customFormat="false" ht="14.25" hidden="false" customHeight="false" outlineLevel="0" collapsed="false">
      <c r="A4959" s="0" t="n">
        <v>4958</v>
      </c>
      <c r="B4959" s="3" t="n">
        <v>45153</v>
      </c>
      <c r="C4959" s="4" t="s">
        <v>28</v>
      </c>
      <c r="D4959" s="0" t="n">
        <v>26</v>
      </c>
      <c r="E4959" s="0" t="n">
        <v>100</v>
      </c>
      <c r="F4959" s="0" t="s">
        <v>11</v>
      </c>
      <c r="G4959" s="5" t="n">
        <f aca="false">OR(C4959="M15",C4959="M10")</f>
        <v>0</v>
      </c>
      <c r="H4959" s="5" t="n">
        <f aca="false">AND(D4959&lt;=7,D4959&gt;=4)</f>
        <v>0</v>
      </c>
      <c r="I4959" s="5" t="n">
        <f aca="false">AND(B4959&gt;=$P$1,B4959&lt;=$Q$1)</f>
        <v>0</v>
      </c>
      <c r="J4959" s="0" t="n">
        <f aca="false">VLOOKUP(D4959,Товар!$A$1:$F$61,5)</f>
        <v>300</v>
      </c>
      <c r="K4959" s="5" t="n">
        <f aca="false">IF(F4959="Поступление",TRUE())</f>
        <v>1</v>
      </c>
      <c r="L4959" s="5" t="n">
        <f aca="false">AND(G4959,H4959,I4959,K4959)</f>
        <v>0</v>
      </c>
      <c r="M4959" s="0" t="n">
        <f aca="false">IF(L4959,1,0)</f>
        <v>0</v>
      </c>
      <c r="N4959" s="0" t="n">
        <f aca="false">E4959*J4959*M4959</f>
        <v>0</v>
      </c>
    </row>
    <row r="4960" customFormat="false" ht="14.25" hidden="false" customHeight="false" outlineLevel="0" collapsed="false">
      <c r="A4960" s="0" t="n">
        <v>4959</v>
      </c>
      <c r="B4960" s="3" t="n">
        <v>45153</v>
      </c>
      <c r="C4960" s="4" t="s">
        <v>28</v>
      </c>
      <c r="D4960" s="0" t="n">
        <v>27</v>
      </c>
      <c r="E4960" s="0" t="n">
        <v>100</v>
      </c>
      <c r="F4960" s="0" t="s">
        <v>11</v>
      </c>
      <c r="G4960" s="5" t="n">
        <f aca="false">OR(C4960="M15",C4960="M10")</f>
        <v>0</v>
      </c>
      <c r="H4960" s="5" t="n">
        <f aca="false">AND(D4960&lt;=7,D4960&gt;=4)</f>
        <v>0</v>
      </c>
      <c r="I4960" s="5" t="n">
        <f aca="false">AND(B4960&gt;=$P$1,B4960&lt;=$Q$1)</f>
        <v>0</v>
      </c>
      <c r="J4960" s="0" t="n">
        <f aca="false">VLOOKUP(D4960,Товар!$A$1:$F$61,5)</f>
        <v>100</v>
      </c>
      <c r="K4960" s="5" t="n">
        <f aca="false">IF(F4960="Поступление",TRUE())</f>
        <v>1</v>
      </c>
      <c r="L4960" s="5" t="n">
        <f aca="false">AND(G4960,H4960,I4960,K4960)</f>
        <v>0</v>
      </c>
      <c r="M4960" s="0" t="n">
        <f aca="false">IF(L4960,1,0)</f>
        <v>0</v>
      </c>
      <c r="N4960" s="0" t="n">
        <f aca="false">E4960*J4960*M4960</f>
        <v>0</v>
      </c>
    </row>
    <row r="4961" customFormat="false" ht="14.25" hidden="false" customHeight="false" outlineLevel="0" collapsed="false">
      <c r="A4961" s="0" t="n">
        <v>4960</v>
      </c>
      <c r="B4961" s="3" t="n">
        <v>45153</v>
      </c>
      <c r="C4961" s="4" t="s">
        <v>28</v>
      </c>
      <c r="D4961" s="0" t="n">
        <v>28</v>
      </c>
      <c r="E4961" s="0" t="n">
        <v>100</v>
      </c>
      <c r="F4961" s="0" t="s">
        <v>11</v>
      </c>
      <c r="G4961" s="5" t="n">
        <f aca="false">OR(C4961="M15",C4961="M10")</f>
        <v>0</v>
      </c>
      <c r="H4961" s="5" t="n">
        <f aca="false">AND(D4961&lt;=7,D4961&gt;=4)</f>
        <v>0</v>
      </c>
      <c r="I4961" s="5" t="n">
        <f aca="false">AND(B4961&gt;=$P$1,B4961&lt;=$Q$1)</f>
        <v>0</v>
      </c>
      <c r="J4961" s="0" t="n">
        <f aca="false">VLOOKUP(D4961,Товар!$A$1:$F$61,5)</f>
        <v>250</v>
      </c>
      <c r="K4961" s="5" t="n">
        <f aca="false">IF(F4961="Поступление",TRUE())</f>
        <v>1</v>
      </c>
      <c r="L4961" s="5" t="n">
        <f aca="false">AND(G4961,H4961,I4961,K4961)</f>
        <v>0</v>
      </c>
      <c r="M4961" s="0" t="n">
        <f aca="false">IF(L4961,1,0)</f>
        <v>0</v>
      </c>
      <c r="N4961" s="0" t="n">
        <f aca="false">E4961*J4961*M4961</f>
        <v>0</v>
      </c>
    </row>
    <row r="4962" customFormat="false" ht="14.25" hidden="false" customHeight="false" outlineLevel="0" collapsed="false">
      <c r="A4962" s="0" t="n">
        <v>4961</v>
      </c>
      <c r="B4962" s="3" t="n">
        <v>45153</v>
      </c>
      <c r="C4962" s="4" t="s">
        <v>28</v>
      </c>
      <c r="D4962" s="0" t="n">
        <v>29</v>
      </c>
      <c r="E4962" s="0" t="n">
        <v>100</v>
      </c>
      <c r="F4962" s="0" t="s">
        <v>11</v>
      </c>
      <c r="G4962" s="5" t="n">
        <f aca="false">OR(C4962="M15",C4962="M10")</f>
        <v>0</v>
      </c>
      <c r="H4962" s="5" t="n">
        <f aca="false">AND(D4962&lt;=7,D4962&gt;=4)</f>
        <v>0</v>
      </c>
      <c r="I4962" s="5" t="n">
        <f aca="false">AND(B4962&gt;=$P$1,B4962&lt;=$Q$1)</f>
        <v>0</v>
      </c>
      <c r="J4962" s="0" t="n">
        <f aca="false">VLOOKUP(D4962,Товар!$A$1:$F$61,5)</f>
        <v>250</v>
      </c>
      <c r="K4962" s="5" t="n">
        <f aca="false">IF(F4962="Поступление",TRUE())</f>
        <v>1</v>
      </c>
      <c r="L4962" s="5" t="n">
        <f aca="false">AND(G4962,H4962,I4962,K4962)</f>
        <v>0</v>
      </c>
      <c r="M4962" s="0" t="n">
        <f aca="false">IF(L4962,1,0)</f>
        <v>0</v>
      </c>
      <c r="N4962" s="0" t="n">
        <f aca="false">E4962*J4962*M4962</f>
        <v>0</v>
      </c>
    </row>
    <row r="4963" customFormat="false" ht="14.25" hidden="false" customHeight="false" outlineLevel="0" collapsed="false">
      <c r="A4963" s="0" t="n">
        <v>4962</v>
      </c>
      <c r="B4963" s="3" t="n">
        <v>45153</v>
      </c>
      <c r="C4963" s="4" t="s">
        <v>28</v>
      </c>
      <c r="D4963" s="0" t="n">
        <v>30</v>
      </c>
      <c r="E4963" s="0" t="n">
        <v>100</v>
      </c>
      <c r="F4963" s="0" t="s">
        <v>11</v>
      </c>
      <c r="G4963" s="5" t="n">
        <f aca="false">OR(C4963="M15",C4963="M10")</f>
        <v>0</v>
      </c>
      <c r="H4963" s="5" t="n">
        <f aca="false">AND(D4963&lt;=7,D4963&gt;=4)</f>
        <v>0</v>
      </c>
      <c r="I4963" s="5" t="n">
        <f aca="false">AND(B4963&gt;=$P$1,B4963&lt;=$Q$1)</f>
        <v>0</v>
      </c>
      <c r="J4963" s="0" t="n">
        <f aca="false">VLOOKUP(D4963,Товар!$A$1:$F$61,5)</f>
        <v>100</v>
      </c>
      <c r="K4963" s="5" t="n">
        <f aca="false">IF(F4963="Поступление",TRUE())</f>
        <v>1</v>
      </c>
      <c r="L4963" s="5" t="n">
        <f aca="false">AND(G4963,H4963,I4963,K4963)</f>
        <v>0</v>
      </c>
      <c r="M4963" s="0" t="n">
        <f aca="false">IF(L4963,1,0)</f>
        <v>0</v>
      </c>
      <c r="N4963" s="0" t="n">
        <f aca="false">E4963*J4963*M4963</f>
        <v>0</v>
      </c>
    </row>
    <row r="4964" customFormat="false" ht="14.25" hidden="false" customHeight="false" outlineLevel="0" collapsed="false">
      <c r="A4964" s="0" t="n">
        <v>4963</v>
      </c>
      <c r="B4964" s="3" t="n">
        <v>45153</v>
      </c>
      <c r="C4964" s="4" t="s">
        <v>28</v>
      </c>
      <c r="D4964" s="0" t="n">
        <v>31</v>
      </c>
      <c r="E4964" s="0" t="n">
        <v>100</v>
      </c>
      <c r="F4964" s="0" t="s">
        <v>11</v>
      </c>
      <c r="G4964" s="5" t="n">
        <f aca="false">OR(C4964="M15",C4964="M10")</f>
        <v>0</v>
      </c>
      <c r="H4964" s="5" t="n">
        <f aca="false">AND(D4964&lt;=7,D4964&gt;=4)</f>
        <v>0</v>
      </c>
      <c r="I4964" s="5" t="n">
        <f aca="false">AND(B4964&gt;=$P$1,B4964&lt;=$Q$1)</f>
        <v>0</v>
      </c>
      <c r="J4964" s="0" t="n">
        <f aca="false">VLOOKUP(D4964,Товар!$A$1:$F$61,5)</f>
        <v>80</v>
      </c>
      <c r="K4964" s="5" t="n">
        <f aca="false">IF(F4964="Поступление",TRUE())</f>
        <v>1</v>
      </c>
      <c r="L4964" s="5" t="n">
        <f aca="false">AND(G4964,H4964,I4964,K4964)</f>
        <v>0</v>
      </c>
      <c r="M4964" s="0" t="n">
        <f aca="false">IF(L4964,1,0)</f>
        <v>0</v>
      </c>
      <c r="N4964" s="0" t="n">
        <f aca="false">E4964*J4964*M4964</f>
        <v>0</v>
      </c>
    </row>
    <row r="4965" customFormat="false" ht="14.25" hidden="false" customHeight="false" outlineLevel="0" collapsed="false">
      <c r="A4965" s="0" t="n">
        <v>4964</v>
      </c>
      <c r="B4965" s="3" t="n">
        <v>45153</v>
      </c>
      <c r="C4965" s="4" t="s">
        <v>28</v>
      </c>
      <c r="D4965" s="0" t="n">
        <v>32</v>
      </c>
      <c r="E4965" s="0" t="n">
        <v>100</v>
      </c>
      <c r="F4965" s="0" t="s">
        <v>11</v>
      </c>
      <c r="G4965" s="5" t="n">
        <f aca="false">OR(C4965="M15",C4965="M10")</f>
        <v>0</v>
      </c>
      <c r="H4965" s="5" t="n">
        <f aca="false">AND(D4965&lt;=7,D4965&gt;=4)</f>
        <v>0</v>
      </c>
      <c r="I4965" s="5" t="n">
        <f aca="false">AND(B4965&gt;=$P$1,B4965&lt;=$Q$1)</f>
        <v>0</v>
      </c>
      <c r="J4965" s="0" t="n">
        <f aca="false">VLOOKUP(D4965,Товар!$A$1:$F$61,5)</f>
        <v>100</v>
      </c>
      <c r="K4965" s="5" t="n">
        <f aca="false">IF(F4965="Поступление",TRUE())</f>
        <v>1</v>
      </c>
      <c r="L4965" s="5" t="n">
        <f aca="false">AND(G4965,H4965,I4965,K4965)</f>
        <v>0</v>
      </c>
      <c r="M4965" s="0" t="n">
        <f aca="false">IF(L4965,1,0)</f>
        <v>0</v>
      </c>
      <c r="N4965" s="0" t="n">
        <f aca="false">E4965*J4965*M4965</f>
        <v>0</v>
      </c>
    </row>
    <row r="4966" customFormat="false" ht="14.25" hidden="false" customHeight="false" outlineLevel="0" collapsed="false">
      <c r="A4966" s="0" t="n">
        <v>4965</v>
      </c>
      <c r="B4966" s="3" t="n">
        <v>45153</v>
      </c>
      <c r="C4966" s="4" t="s">
        <v>28</v>
      </c>
      <c r="D4966" s="0" t="n">
        <v>33</v>
      </c>
      <c r="E4966" s="0" t="n">
        <v>100</v>
      </c>
      <c r="F4966" s="0" t="s">
        <v>11</v>
      </c>
      <c r="G4966" s="5" t="n">
        <f aca="false">OR(C4966="M15",C4966="M10")</f>
        <v>0</v>
      </c>
      <c r="H4966" s="5" t="n">
        <f aca="false">AND(D4966&lt;=7,D4966&gt;=4)</f>
        <v>0</v>
      </c>
      <c r="I4966" s="5" t="n">
        <f aca="false">AND(B4966&gt;=$P$1,B4966&lt;=$Q$1)</f>
        <v>0</v>
      </c>
      <c r="J4966" s="0" t="n">
        <f aca="false">VLOOKUP(D4966,Товар!$A$1:$F$61,5)</f>
        <v>100</v>
      </c>
      <c r="K4966" s="5" t="n">
        <f aca="false">IF(F4966="Поступление",TRUE())</f>
        <v>1</v>
      </c>
      <c r="L4966" s="5" t="n">
        <f aca="false">AND(G4966,H4966,I4966,K4966)</f>
        <v>0</v>
      </c>
      <c r="M4966" s="0" t="n">
        <f aca="false">IF(L4966,1,0)</f>
        <v>0</v>
      </c>
      <c r="N4966" s="0" t="n">
        <f aca="false">E4966*J4966*M4966</f>
        <v>0</v>
      </c>
    </row>
    <row r="4967" customFormat="false" ht="14.25" hidden="false" customHeight="false" outlineLevel="0" collapsed="false">
      <c r="A4967" s="0" t="n">
        <v>4966</v>
      </c>
      <c r="B4967" s="3" t="n">
        <v>45153</v>
      </c>
      <c r="C4967" s="4" t="s">
        <v>28</v>
      </c>
      <c r="D4967" s="0" t="n">
        <v>34</v>
      </c>
      <c r="E4967" s="0" t="n">
        <v>100</v>
      </c>
      <c r="F4967" s="0" t="s">
        <v>11</v>
      </c>
      <c r="G4967" s="5" t="n">
        <f aca="false">OR(C4967="M15",C4967="M10")</f>
        <v>0</v>
      </c>
      <c r="H4967" s="5" t="n">
        <f aca="false">AND(D4967&lt;=7,D4967&gt;=4)</f>
        <v>0</v>
      </c>
      <c r="I4967" s="5" t="n">
        <f aca="false">AND(B4967&gt;=$P$1,B4967&lt;=$Q$1)</f>
        <v>0</v>
      </c>
      <c r="J4967" s="0" t="n">
        <f aca="false">VLOOKUP(D4967,Товар!$A$1:$F$61,5)</f>
        <v>200</v>
      </c>
      <c r="K4967" s="5" t="n">
        <f aca="false">IF(F4967="Поступление",TRUE())</f>
        <v>1</v>
      </c>
      <c r="L4967" s="5" t="n">
        <f aca="false">AND(G4967,H4967,I4967,K4967)</f>
        <v>0</v>
      </c>
      <c r="M4967" s="0" t="n">
        <f aca="false">IF(L4967,1,0)</f>
        <v>0</v>
      </c>
      <c r="N4967" s="0" t="n">
        <f aca="false">E4967*J4967*M4967</f>
        <v>0</v>
      </c>
    </row>
    <row r="4968" customFormat="false" ht="14.25" hidden="false" customHeight="false" outlineLevel="0" collapsed="false">
      <c r="A4968" s="0" t="n">
        <v>4967</v>
      </c>
      <c r="B4968" s="3" t="n">
        <v>45153</v>
      </c>
      <c r="C4968" s="4" t="s">
        <v>28</v>
      </c>
      <c r="D4968" s="0" t="n">
        <v>35</v>
      </c>
      <c r="E4968" s="0" t="n">
        <v>100</v>
      </c>
      <c r="F4968" s="0" t="s">
        <v>11</v>
      </c>
      <c r="G4968" s="5" t="n">
        <f aca="false">OR(C4968="M15",C4968="M10")</f>
        <v>0</v>
      </c>
      <c r="H4968" s="5" t="n">
        <f aca="false">AND(D4968&lt;=7,D4968&gt;=4)</f>
        <v>0</v>
      </c>
      <c r="I4968" s="5" t="n">
        <f aca="false">AND(B4968&gt;=$P$1,B4968&lt;=$Q$1)</f>
        <v>0</v>
      </c>
      <c r="J4968" s="0" t="n">
        <f aca="false">VLOOKUP(D4968,Товар!$A$1:$F$61,5)</f>
        <v>300</v>
      </c>
      <c r="K4968" s="5" t="n">
        <f aca="false">IF(F4968="Поступление",TRUE())</f>
        <v>1</v>
      </c>
      <c r="L4968" s="5" t="n">
        <f aca="false">AND(G4968,H4968,I4968,K4968)</f>
        <v>0</v>
      </c>
      <c r="M4968" s="0" t="n">
        <f aca="false">IF(L4968,1,0)</f>
        <v>0</v>
      </c>
      <c r="N4968" s="0" t="n">
        <f aca="false">E4968*J4968*M4968</f>
        <v>0</v>
      </c>
    </row>
    <row r="4969" customFormat="false" ht="14.25" hidden="false" customHeight="false" outlineLevel="0" collapsed="false">
      <c r="A4969" s="0" t="n">
        <v>4968</v>
      </c>
      <c r="B4969" s="3" t="n">
        <v>45153</v>
      </c>
      <c r="C4969" s="4" t="s">
        <v>28</v>
      </c>
      <c r="D4969" s="0" t="n">
        <v>36</v>
      </c>
      <c r="E4969" s="0" t="n">
        <v>100</v>
      </c>
      <c r="F4969" s="0" t="s">
        <v>11</v>
      </c>
      <c r="G4969" s="5" t="n">
        <f aca="false">OR(C4969="M15",C4969="M10")</f>
        <v>0</v>
      </c>
      <c r="H4969" s="5" t="n">
        <f aca="false">AND(D4969&lt;=7,D4969&gt;=4)</f>
        <v>0</v>
      </c>
      <c r="I4969" s="5" t="n">
        <f aca="false">AND(B4969&gt;=$P$1,B4969&lt;=$Q$1)</f>
        <v>0</v>
      </c>
      <c r="J4969" s="0" t="n">
        <f aca="false">VLOOKUP(D4969,Товар!$A$1:$F$61,5)</f>
        <v>400</v>
      </c>
      <c r="K4969" s="5" t="n">
        <f aca="false">IF(F4969="Поступление",TRUE())</f>
        <v>1</v>
      </c>
      <c r="L4969" s="5" t="n">
        <f aca="false">AND(G4969,H4969,I4969,K4969)</f>
        <v>0</v>
      </c>
      <c r="M4969" s="0" t="n">
        <f aca="false">IF(L4969,1,0)</f>
        <v>0</v>
      </c>
      <c r="N4969" s="0" t="n">
        <f aca="false">E4969*J4969*M4969</f>
        <v>0</v>
      </c>
    </row>
    <row r="4970" customFormat="false" ht="14.25" hidden="false" customHeight="false" outlineLevel="0" collapsed="false">
      <c r="A4970" s="0" t="n">
        <v>4969</v>
      </c>
      <c r="B4970" s="3" t="n">
        <v>45153</v>
      </c>
      <c r="C4970" s="4" t="s">
        <v>10</v>
      </c>
      <c r="D4970" s="0" t="n">
        <v>37</v>
      </c>
      <c r="E4970" s="0" t="n">
        <v>300</v>
      </c>
      <c r="F4970" s="0" t="s">
        <v>11</v>
      </c>
      <c r="G4970" s="5" t="n">
        <f aca="false">OR(C4970="M15",C4970="M10")</f>
        <v>0</v>
      </c>
      <c r="H4970" s="5" t="n">
        <f aca="false">AND(D4970&lt;=7,D4970&gt;=4)</f>
        <v>0</v>
      </c>
      <c r="I4970" s="5" t="n">
        <f aca="false">AND(B4970&gt;=$P$1,B4970&lt;=$Q$1)</f>
        <v>0</v>
      </c>
      <c r="J4970" s="0" t="n">
        <f aca="false">VLOOKUP(D4970,Товар!$A$1:$F$61,5)</f>
        <v>200</v>
      </c>
      <c r="K4970" s="5" t="n">
        <f aca="false">IF(F4970="Поступление",TRUE())</f>
        <v>1</v>
      </c>
      <c r="L4970" s="5" t="n">
        <f aca="false">AND(G4970,H4970,I4970,K4970)</f>
        <v>0</v>
      </c>
      <c r="M4970" s="0" t="n">
        <f aca="false">IF(L4970,1,0)</f>
        <v>0</v>
      </c>
      <c r="N4970" s="0" t="n">
        <f aca="false">E4970*J4970*M4970</f>
        <v>0</v>
      </c>
    </row>
    <row r="4971" customFormat="false" ht="14.25" hidden="false" customHeight="false" outlineLevel="0" collapsed="false">
      <c r="A4971" s="0" t="n">
        <v>4970</v>
      </c>
      <c r="B4971" s="3" t="n">
        <v>45153</v>
      </c>
      <c r="C4971" s="4" t="s">
        <v>10</v>
      </c>
      <c r="D4971" s="0" t="n">
        <v>38</v>
      </c>
      <c r="E4971" s="0" t="n">
        <v>300</v>
      </c>
      <c r="F4971" s="0" t="s">
        <v>11</v>
      </c>
      <c r="G4971" s="5" t="n">
        <f aca="false">OR(C4971="M15",C4971="M10")</f>
        <v>0</v>
      </c>
      <c r="H4971" s="5" t="n">
        <f aca="false">AND(D4971&lt;=7,D4971&gt;=4)</f>
        <v>0</v>
      </c>
      <c r="I4971" s="5" t="n">
        <f aca="false">AND(B4971&gt;=$P$1,B4971&lt;=$Q$1)</f>
        <v>0</v>
      </c>
      <c r="J4971" s="0" t="n">
        <f aca="false">VLOOKUP(D4971,Товар!$A$1:$F$61,5)</f>
        <v>200</v>
      </c>
      <c r="K4971" s="5" t="n">
        <f aca="false">IF(F4971="Поступление",TRUE())</f>
        <v>1</v>
      </c>
      <c r="L4971" s="5" t="n">
        <f aca="false">AND(G4971,H4971,I4971,K4971)</f>
        <v>0</v>
      </c>
      <c r="M4971" s="0" t="n">
        <f aca="false">IF(L4971,1,0)</f>
        <v>0</v>
      </c>
      <c r="N4971" s="0" t="n">
        <f aca="false">E4971*J4971*M4971</f>
        <v>0</v>
      </c>
    </row>
    <row r="4972" customFormat="false" ht="14.25" hidden="false" customHeight="false" outlineLevel="0" collapsed="false">
      <c r="A4972" s="0" t="n">
        <v>4971</v>
      </c>
      <c r="B4972" s="3" t="n">
        <v>45153</v>
      </c>
      <c r="C4972" s="4" t="s">
        <v>10</v>
      </c>
      <c r="D4972" s="0" t="n">
        <v>39</v>
      </c>
      <c r="E4972" s="0" t="n">
        <v>300</v>
      </c>
      <c r="F4972" s="0" t="s">
        <v>11</v>
      </c>
      <c r="G4972" s="5" t="n">
        <f aca="false">OR(C4972="M15",C4972="M10")</f>
        <v>0</v>
      </c>
      <c r="H4972" s="5" t="n">
        <f aca="false">AND(D4972&lt;=7,D4972&gt;=4)</f>
        <v>0</v>
      </c>
      <c r="I4972" s="5" t="n">
        <f aca="false">AND(B4972&gt;=$P$1,B4972&lt;=$Q$1)</f>
        <v>0</v>
      </c>
      <c r="J4972" s="0" t="n">
        <f aca="false">VLOOKUP(D4972,Товар!$A$1:$F$61,5)</f>
        <v>250</v>
      </c>
      <c r="K4972" s="5" t="n">
        <f aca="false">IF(F4972="Поступление",TRUE())</f>
        <v>1</v>
      </c>
      <c r="L4972" s="5" t="n">
        <f aca="false">AND(G4972,H4972,I4972,K4972)</f>
        <v>0</v>
      </c>
      <c r="M4972" s="0" t="n">
        <f aca="false">IF(L4972,1,0)</f>
        <v>0</v>
      </c>
      <c r="N4972" s="0" t="n">
        <f aca="false">E4972*J4972*M4972</f>
        <v>0</v>
      </c>
    </row>
    <row r="4973" customFormat="false" ht="14.25" hidden="false" customHeight="false" outlineLevel="0" collapsed="false">
      <c r="A4973" s="0" t="n">
        <v>4972</v>
      </c>
      <c r="B4973" s="3" t="n">
        <v>45153</v>
      </c>
      <c r="C4973" s="4" t="s">
        <v>10</v>
      </c>
      <c r="D4973" s="0" t="n">
        <v>40</v>
      </c>
      <c r="E4973" s="0" t="n">
        <v>300</v>
      </c>
      <c r="F4973" s="0" t="s">
        <v>11</v>
      </c>
      <c r="G4973" s="5" t="n">
        <f aca="false">OR(C4973="M15",C4973="M10")</f>
        <v>0</v>
      </c>
      <c r="H4973" s="5" t="n">
        <f aca="false">AND(D4973&lt;=7,D4973&gt;=4)</f>
        <v>0</v>
      </c>
      <c r="I4973" s="5" t="n">
        <f aca="false">AND(B4973&gt;=$P$1,B4973&lt;=$Q$1)</f>
        <v>0</v>
      </c>
      <c r="J4973" s="0" t="n">
        <f aca="false">VLOOKUP(D4973,Товар!$A$1:$F$61,5)</f>
        <v>200</v>
      </c>
      <c r="K4973" s="5" t="n">
        <f aca="false">IF(F4973="Поступление",TRUE())</f>
        <v>1</v>
      </c>
      <c r="L4973" s="5" t="n">
        <f aca="false">AND(G4973,H4973,I4973,K4973)</f>
        <v>0</v>
      </c>
      <c r="M4973" s="0" t="n">
        <f aca="false">IF(L4973,1,0)</f>
        <v>0</v>
      </c>
      <c r="N4973" s="0" t="n">
        <f aca="false">E4973*J4973*M4973</f>
        <v>0</v>
      </c>
    </row>
    <row r="4974" customFormat="false" ht="14.25" hidden="false" customHeight="false" outlineLevel="0" collapsed="false">
      <c r="A4974" s="0" t="n">
        <v>4973</v>
      </c>
      <c r="B4974" s="3" t="n">
        <v>45153</v>
      </c>
      <c r="C4974" s="4" t="s">
        <v>10</v>
      </c>
      <c r="D4974" s="0" t="n">
        <v>41</v>
      </c>
      <c r="E4974" s="0" t="n">
        <v>300</v>
      </c>
      <c r="F4974" s="0" t="s">
        <v>11</v>
      </c>
      <c r="G4974" s="5" t="n">
        <f aca="false">OR(C4974="M15",C4974="M10")</f>
        <v>0</v>
      </c>
      <c r="H4974" s="5" t="n">
        <f aca="false">AND(D4974&lt;=7,D4974&gt;=4)</f>
        <v>0</v>
      </c>
      <c r="I4974" s="5" t="n">
        <f aca="false">AND(B4974&gt;=$P$1,B4974&lt;=$Q$1)</f>
        <v>0</v>
      </c>
      <c r="J4974" s="0" t="n">
        <f aca="false">VLOOKUP(D4974,Товар!$A$1:$F$61,5)</f>
        <v>100</v>
      </c>
      <c r="K4974" s="5" t="n">
        <f aca="false">IF(F4974="Поступление",TRUE())</f>
        <v>1</v>
      </c>
      <c r="L4974" s="5" t="n">
        <f aca="false">AND(G4974,H4974,I4974,K4974)</f>
        <v>0</v>
      </c>
      <c r="M4974" s="0" t="n">
        <f aca="false">IF(L4974,1,0)</f>
        <v>0</v>
      </c>
      <c r="N4974" s="0" t="n">
        <f aca="false">E4974*J4974*M4974</f>
        <v>0</v>
      </c>
    </row>
    <row r="4975" customFormat="false" ht="14.25" hidden="false" customHeight="false" outlineLevel="0" collapsed="false">
      <c r="A4975" s="0" t="n">
        <v>4974</v>
      </c>
      <c r="B4975" s="3" t="n">
        <v>45153</v>
      </c>
      <c r="C4975" s="4" t="s">
        <v>10</v>
      </c>
      <c r="D4975" s="0" t="n">
        <v>42</v>
      </c>
      <c r="E4975" s="0" t="n">
        <v>300</v>
      </c>
      <c r="F4975" s="0" t="s">
        <v>11</v>
      </c>
      <c r="G4975" s="5" t="n">
        <f aca="false">OR(C4975="M15",C4975="M10")</f>
        <v>0</v>
      </c>
      <c r="H4975" s="5" t="n">
        <f aca="false">AND(D4975&lt;=7,D4975&gt;=4)</f>
        <v>0</v>
      </c>
      <c r="I4975" s="5" t="n">
        <f aca="false">AND(B4975&gt;=$P$1,B4975&lt;=$Q$1)</f>
        <v>0</v>
      </c>
      <c r="J4975" s="0" t="n">
        <f aca="false">VLOOKUP(D4975,Товар!$A$1:$F$61,5)</f>
        <v>500</v>
      </c>
      <c r="K4975" s="5" t="n">
        <f aca="false">IF(F4975="Поступление",TRUE())</f>
        <v>1</v>
      </c>
      <c r="L4975" s="5" t="n">
        <f aca="false">AND(G4975,H4975,I4975,K4975)</f>
        <v>0</v>
      </c>
      <c r="M4975" s="0" t="n">
        <f aca="false">IF(L4975,1,0)</f>
        <v>0</v>
      </c>
      <c r="N4975" s="0" t="n">
        <f aca="false">E4975*J4975*M4975</f>
        <v>0</v>
      </c>
    </row>
    <row r="4976" customFormat="false" ht="14.25" hidden="false" customHeight="false" outlineLevel="0" collapsed="false">
      <c r="A4976" s="0" t="n">
        <v>4975</v>
      </c>
      <c r="B4976" s="3" t="n">
        <v>45153</v>
      </c>
      <c r="C4976" s="4" t="s">
        <v>10</v>
      </c>
      <c r="D4976" s="0" t="n">
        <v>43</v>
      </c>
      <c r="E4976" s="0" t="n">
        <v>300</v>
      </c>
      <c r="F4976" s="0" t="s">
        <v>11</v>
      </c>
      <c r="G4976" s="5" t="n">
        <f aca="false">OR(C4976="M15",C4976="M10")</f>
        <v>0</v>
      </c>
      <c r="H4976" s="5" t="n">
        <f aca="false">AND(D4976&lt;=7,D4976&gt;=4)</f>
        <v>0</v>
      </c>
      <c r="I4976" s="5" t="n">
        <f aca="false">AND(B4976&gt;=$P$1,B4976&lt;=$Q$1)</f>
        <v>0</v>
      </c>
      <c r="J4976" s="0" t="n">
        <f aca="false">VLOOKUP(D4976,Товар!$A$1:$F$61,5)</f>
        <v>120</v>
      </c>
      <c r="K4976" s="5" t="n">
        <f aca="false">IF(F4976="Поступление",TRUE())</f>
        <v>1</v>
      </c>
      <c r="L4976" s="5" t="n">
        <f aca="false">AND(G4976,H4976,I4976,K4976)</f>
        <v>0</v>
      </c>
      <c r="M4976" s="0" t="n">
        <f aca="false">IF(L4976,1,0)</f>
        <v>0</v>
      </c>
      <c r="N4976" s="0" t="n">
        <f aca="false">E4976*J4976*M4976</f>
        <v>0</v>
      </c>
    </row>
    <row r="4977" customFormat="false" ht="14.25" hidden="false" customHeight="false" outlineLevel="0" collapsed="false">
      <c r="A4977" s="0" t="n">
        <v>4976</v>
      </c>
      <c r="B4977" s="3" t="n">
        <v>45153</v>
      </c>
      <c r="C4977" s="4" t="s">
        <v>10</v>
      </c>
      <c r="D4977" s="0" t="n">
        <v>44</v>
      </c>
      <c r="E4977" s="0" t="n">
        <v>300</v>
      </c>
      <c r="F4977" s="0" t="s">
        <v>11</v>
      </c>
      <c r="G4977" s="5" t="n">
        <f aca="false">OR(C4977="M15",C4977="M10")</f>
        <v>0</v>
      </c>
      <c r="H4977" s="5" t="n">
        <f aca="false">AND(D4977&lt;=7,D4977&gt;=4)</f>
        <v>0</v>
      </c>
      <c r="I4977" s="5" t="n">
        <f aca="false">AND(B4977&gt;=$P$1,B4977&lt;=$Q$1)</f>
        <v>0</v>
      </c>
      <c r="J4977" s="0" t="n">
        <f aca="false">VLOOKUP(D4977,Товар!$A$1:$F$61,5)</f>
        <v>200</v>
      </c>
      <c r="K4977" s="5" t="n">
        <f aca="false">IF(F4977="Поступление",TRUE())</f>
        <v>1</v>
      </c>
      <c r="L4977" s="5" t="n">
        <f aca="false">AND(G4977,H4977,I4977,K4977)</f>
        <v>0</v>
      </c>
      <c r="M4977" s="0" t="n">
        <f aca="false">IF(L4977,1,0)</f>
        <v>0</v>
      </c>
      <c r="N4977" s="0" t="n">
        <f aca="false">E4977*J4977*M4977</f>
        <v>0</v>
      </c>
    </row>
    <row r="4978" customFormat="false" ht="14.25" hidden="false" customHeight="false" outlineLevel="0" collapsed="false">
      <c r="A4978" s="0" t="n">
        <v>4977</v>
      </c>
      <c r="B4978" s="3" t="n">
        <v>45153</v>
      </c>
      <c r="C4978" s="4" t="s">
        <v>10</v>
      </c>
      <c r="D4978" s="0" t="n">
        <v>45</v>
      </c>
      <c r="E4978" s="0" t="n">
        <v>300</v>
      </c>
      <c r="F4978" s="0" t="s">
        <v>11</v>
      </c>
      <c r="G4978" s="5" t="n">
        <f aca="false">OR(C4978="M15",C4978="M10")</f>
        <v>0</v>
      </c>
      <c r="H4978" s="5" t="n">
        <f aca="false">AND(D4978&lt;=7,D4978&gt;=4)</f>
        <v>0</v>
      </c>
      <c r="I4978" s="5" t="n">
        <f aca="false">AND(B4978&gt;=$P$1,B4978&lt;=$Q$1)</f>
        <v>0</v>
      </c>
      <c r="J4978" s="0" t="n">
        <f aca="false">VLOOKUP(D4978,Товар!$A$1:$F$61,5)</f>
        <v>200</v>
      </c>
      <c r="K4978" s="5" t="n">
        <f aca="false">IF(F4978="Поступление",TRUE())</f>
        <v>1</v>
      </c>
      <c r="L4978" s="5" t="n">
        <f aca="false">AND(G4978,H4978,I4978,K4978)</f>
        <v>0</v>
      </c>
      <c r="M4978" s="0" t="n">
        <f aca="false">IF(L4978,1,0)</f>
        <v>0</v>
      </c>
      <c r="N4978" s="0" t="n">
        <f aca="false">E4978*J4978*M4978</f>
        <v>0</v>
      </c>
    </row>
    <row r="4979" customFormat="false" ht="14.25" hidden="false" customHeight="false" outlineLevel="0" collapsed="false">
      <c r="A4979" s="0" t="n">
        <v>4978</v>
      </c>
      <c r="B4979" s="3" t="n">
        <v>45153</v>
      </c>
      <c r="C4979" s="4" t="s">
        <v>10</v>
      </c>
      <c r="D4979" s="0" t="n">
        <v>46</v>
      </c>
      <c r="E4979" s="0" t="n">
        <v>300</v>
      </c>
      <c r="F4979" s="0" t="s">
        <v>11</v>
      </c>
      <c r="G4979" s="5" t="n">
        <f aca="false">OR(C4979="M15",C4979="M10")</f>
        <v>0</v>
      </c>
      <c r="H4979" s="5" t="n">
        <f aca="false">AND(D4979&lt;=7,D4979&gt;=4)</f>
        <v>0</v>
      </c>
      <c r="I4979" s="5" t="n">
        <f aca="false">AND(B4979&gt;=$P$1,B4979&lt;=$Q$1)</f>
        <v>0</v>
      </c>
      <c r="J4979" s="0" t="n">
        <f aca="false">VLOOKUP(D4979,Товар!$A$1:$F$61,5)</f>
        <v>300</v>
      </c>
      <c r="K4979" s="5" t="n">
        <f aca="false">IF(F4979="Поступление",TRUE())</f>
        <v>1</v>
      </c>
      <c r="L4979" s="5" t="n">
        <f aca="false">AND(G4979,H4979,I4979,K4979)</f>
        <v>0</v>
      </c>
      <c r="M4979" s="0" t="n">
        <f aca="false">IF(L4979,1,0)</f>
        <v>0</v>
      </c>
      <c r="N4979" s="0" t="n">
        <f aca="false">E4979*J4979*M4979</f>
        <v>0</v>
      </c>
    </row>
    <row r="4980" customFormat="false" ht="14.25" hidden="false" customHeight="false" outlineLevel="0" collapsed="false">
      <c r="A4980" s="0" t="n">
        <v>4979</v>
      </c>
      <c r="B4980" s="3" t="n">
        <v>45153</v>
      </c>
      <c r="C4980" s="4" t="s">
        <v>10</v>
      </c>
      <c r="D4980" s="0" t="n">
        <v>47</v>
      </c>
      <c r="E4980" s="0" t="n">
        <v>300</v>
      </c>
      <c r="F4980" s="0" t="s">
        <v>11</v>
      </c>
      <c r="G4980" s="5" t="n">
        <f aca="false">OR(C4980="M15",C4980="M10")</f>
        <v>0</v>
      </c>
      <c r="H4980" s="5" t="n">
        <f aca="false">AND(D4980&lt;=7,D4980&gt;=4)</f>
        <v>0</v>
      </c>
      <c r="I4980" s="5" t="n">
        <f aca="false">AND(B4980&gt;=$P$1,B4980&lt;=$Q$1)</f>
        <v>0</v>
      </c>
      <c r="J4980" s="0" t="n">
        <f aca="false">VLOOKUP(D4980,Товар!$A$1:$F$61,5)</f>
        <v>300</v>
      </c>
      <c r="K4980" s="5" t="n">
        <f aca="false">IF(F4980="Поступление",TRUE())</f>
        <v>1</v>
      </c>
      <c r="L4980" s="5" t="n">
        <f aca="false">AND(G4980,H4980,I4980,K4980)</f>
        <v>0</v>
      </c>
      <c r="M4980" s="0" t="n">
        <f aca="false">IF(L4980,1,0)</f>
        <v>0</v>
      </c>
      <c r="N4980" s="0" t="n">
        <f aca="false">E4980*J4980*M4980</f>
        <v>0</v>
      </c>
    </row>
    <row r="4981" customFormat="false" ht="14.25" hidden="false" customHeight="false" outlineLevel="0" collapsed="false">
      <c r="A4981" s="0" t="n">
        <v>4980</v>
      </c>
      <c r="B4981" s="3" t="n">
        <v>45153</v>
      </c>
      <c r="C4981" s="4" t="s">
        <v>10</v>
      </c>
      <c r="D4981" s="0" t="n">
        <v>48</v>
      </c>
      <c r="E4981" s="0" t="n">
        <v>300</v>
      </c>
      <c r="F4981" s="0" t="s">
        <v>11</v>
      </c>
      <c r="G4981" s="5" t="n">
        <f aca="false">OR(C4981="M15",C4981="M10")</f>
        <v>0</v>
      </c>
      <c r="H4981" s="5" t="n">
        <f aca="false">AND(D4981&lt;=7,D4981&gt;=4)</f>
        <v>0</v>
      </c>
      <c r="I4981" s="5" t="n">
        <f aca="false">AND(B4981&gt;=$P$1,B4981&lt;=$Q$1)</f>
        <v>0</v>
      </c>
      <c r="J4981" s="0" t="n">
        <f aca="false">VLOOKUP(D4981,Товар!$A$1:$F$61,5)</f>
        <v>300</v>
      </c>
      <c r="K4981" s="5" t="n">
        <f aca="false">IF(F4981="Поступление",TRUE())</f>
        <v>1</v>
      </c>
      <c r="L4981" s="5" t="n">
        <f aca="false">AND(G4981,H4981,I4981,K4981)</f>
        <v>0</v>
      </c>
      <c r="M4981" s="0" t="n">
        <f aca="false">IF(L4981,1,0)</f>
        <v>0</v>
      </c>
      <c r="N4981" s="0" t="n">
        <f aca="false">E4981*J4981*M4981</f>
        <v>0</v>
      </c>
    </row>
    <row r="4982" customFormat="false" ht="14.25" hidden="false" customHeight="false" outlineLevel="0" collapsed="false">
      <c r="A4982" s="0" t="n">
        <v>4981</v>
      </c>
      <c r="B4982" s="3" t="n">
        <v>45153</v>
      </c>
      <c r="C4982" s="4" t="s">
        <v>10</v>
      </c>
      <c r="D4982" s="0" t="n">
        <v>49</v>
      </c>
      <c r="E4982" s="0" t="n">
        <v>300</v>
      </c>
      <c r="F4982" s="0" t="s">
        <v>11</v>
      </c>
      <c r="G4982" s="5" t="n">
        <f aca="false">OR(C4982="M15",C4982="M10")</f>
        <v>0</v>
      </c>
      <c r="H4982" s="5" t="n">
        <f aca="false">AND(D4982&lt;=7,D4982&gt;=4)</f>
        <v>0</v>
      </c>
      <c r="I4982" s="5" t="n">
        <f aca="false">AND(B4982&gt;=$P$1,B4982&lt;=$Q$1)</f>
        <v>0</v>
      </c>
      <c r="J4982" s="0" t="n">
        <f aca="false">VLOOKUP(D4982,Товар!$A$1:$F$61,5)</f>
        <v>250</v>
      </c>
      <c r="K4982" s="5" t="n">
        <f aca="false">IF(F4982="Поступление",TRUE())</f>
        <v>1</v>
      </c>
      <c r="L4982" s="5" t="n">
        <f aca="false">AND(G4982,H4982,I4982,K4982)</f>
        <v>0</v>
      </c>
      <c r="M4982" s="0" t="n">
        <f aca="false">IF(L4982,1,0)</f>
        <v>0</v>
      </c>
      <c r="N4982" s="0" t="n">
        <f aca="false">E4982*J4982*M4982</f>
        <v>0</v>
      </c>
    </row>
    <row r="4983" customFormat="false" ht="14.25" hidden="false" customHeight="false" outlineLevel="0" collapsed="false">
      <c r="A4983" s="0" t="n">
        <v>4982</v>
      </c>
      <c r="B4983" s="3" t="n">
        <v>45153</v>
      </c>
      <c r="C4983" s="4" t="s">
        <v>10</v>
      </c>
      <c r="D4983" s="0" t="n">
        <v>50</v>
      </c>
      <c r="E4983" s="0" t="n">
        <v>300</v>
      </c>
      <c r="F4983" s="0" t="s">
        <v>11</v>
      </c>
      <c r="G4983" s="5" t="n">
        <f aca="false">OR(C4983="M15",C4983="M10")</f>
        <v>0</v>
      </c>
      <c r="H4983" s="5" t="n">
        <f aca="false">AND(D4983&lt;=7,D4983&gt;=4)</f>
        <v>0</v>
      </c>
      <c r="I4983" s="5" t="n">
        <f aca="false">AND(B4983&gt;=$P$1,B4983&lt;=$Q$1)</f>
        <v>0</v>
      </c>
      <c r="J4983" s="0" t="n">
        <f aca="false">VLOOKUP(D4983,Товар!$A$1:$F$61,5)</f>
        <v>250</v>
      </c>
      <c r="K4983" s="5" t="n">
        <f aca="false">IF(F4983="Поступление",TRUE())</f>
        <v>1</v>
      </c>
      <c r="L4983" s="5" t="n">
        <f aca="false">AND(G4983,H4983,I4983,K4983)</f>
        <v>0</v>
      </c>
      <c r="M4983" s="0" t="n">
        <f aca="false">IF(L4983,1,0)</f>
        <v>0</v>
      </c>
      <c r="N4983" s="0" t="n">
        <f aca="false">E4983*J4983*M4983</f>
        <v>0</v>
      </c>
    </row>
    <row r="4984" customFormat="false" ht="14.25" hidden="false" customHeight="false" outlineLevel="0" collapsed="false">
      <c r="A4984" s="0" t="n">
        <v>4983</v>
      </c>
      <c r="B4984" s="3" t="n">
        <v>45153</v>
      </c>
      <c r="C4984" s="4" t="s">
        <v>10</v>
      </c>
      <c r="D4984" s="0" t="n">
        <v>51</v>
      </c>
      <c r="E4984" s="0" t="n">
        <v>300</v>
      </c>
      <c r="F4984" s="0" t="s">
        <v>11</v>
      </c>
      <c r="G4984" s="5" t="n">
        <f aca="false">OR(C4984="M15",C4984="M10")</f>
        <v>0</v>
      </c>
      <c r="H4984" s="5" t="n">
        <f aca="false">AND(D4984&lt;=7,D4984&gt;=4)</f>
        <v>0</v>
      </c>
      <c r="I4984" s="5" t="n">
        <f aca="false">AND(B4984&gt;=$P$1,B4984&lt;=$Q$1)</f>
        <v>0</v>
      </c>
      <c r="J4984" s="0" t="n">
        <f aca="false">VLOOKUP(D4984,Товар!$A$1:$F$61,5)</f>
        <v>250</v>
      </c>
      <c r="K4984" s="5" t="n">
        <f aca="false">IF(F4984="Поступление",TRUE())</f>
        <v>1</v>
      </c>
      <c r="L4984" s="5" t="n">
        <f aca="false">AND(G4984,H4984,I4984,K4984)</f>
        <v>0</v>
      </c>
      <c r="M4984" s="0" t="n">
        <f aca="false">IF(L4984,1,0)</f>
        <v>0</v>
      </c>
      <c r="N4984" s="0" t="n">
        <f aca="false">E4984*J4984*M4984</f>
        <v>0</v>
      </c>
    </row>
    <row r="4985" customFormat="false" ht="14.25" hidden="false" customHeight="false" outlineLevel="0" collapsed="false">
      <c r="A4985" s="0" t="n">
        <v>4984</v>
      </c>
      <c r="B4985" s="3" t="n">
        <v>45153</v>
      </c>
      <c r="C4985" s="4" t="s">
        <v>10</v>
      </c>
      <c r="D4985" s="0" t="n">
        <v>52</v>
      </c>
      <c r="E4985" s="0" t="n">
        <v>300</v>
      </c>
      <c r="F4985" s="0" t="s">
        <v>11</v>
      </c>
      <c r="G4985" s="5" t="n">
        <f aca="false">OR(C4985="M15",C4985="M10")</f>
        <v>0</v>
      </c>
      <c r="H4985" s="5" t="n">
        <f aca="false">AND(D4985&lt;=7,D4985&gt;=4)</f>
        <v>0</v>
      </c>
      <c r="I4985" s="5" t="n">
        <f aca="false">AND(B4985&gt;=$P$1,B4985&lt;=$Q$1)</f>
        <v>0</v>
      </c>
      <c r="J4985" s="0" t="n">
        <f aca="false">VLOOKUP(D4985,Товар!$A$1:$F$61,5)</f>
        <v>200</v>
      </c>
      <c r="K4985" s="5" t="n">
        <f aca="false">IF(F4985="Поступление",TRUE())</f>
        <v>1</v>
      </c>
      <c r="L4985" s="5" t="n">
        <f aca="false">AND(G4985,H4985,I4985,K4985)</f>
        <v>0</v>
      </c>
      <c r="M4985" s="0" t="n">
        <f aca="false">IF(L4985,1,0)</f>
        <v>0</v>
      </c>
      <c r="N4985" s="0" t="n">
        <f aca="false">E4985*J4985*M4985</f>
        <v>0</v>
      </c>
    </row>
    <row r="4986" customFormat="false" ht="14.25" hidden="false" customHeight="false" outlineLevel="0" collapsed="false">
      <c r="A4986" s="0" t="n">
        <v>4985</v>
      </c>
      <c r="B4986" s="3" t="n">
        <v>45153</v>
      </c>
      <c r="C4986" s="4" t="s">
        <v>10</v>
      </c>
      <c r="D4986" s="0" t="n">
        <v>53</v>
      </c>
      <c r="E4986" s="0" t="n">
        <v>300</v>
      </c>
      <c r="F4986" s="0" t="s">
        <v>11</v>
      </c>
      <c r="G4986" s="5" t="n">
        <f aca="false">OR(C4986="M15",C4986="M10")</f>
        <v>0</v>
      </c>
      <c r="H4986" s="5" t="n">
        <f aca="false">AND(D4986&lt;=7,D4986&gt;=4)</f>
        <v>0</v>
      </c>
      <c r="I4986" s="5" t="n">
        <f aca="false">AND(B4986&gt;=$P$1,B4986&lt;=$Q$1)</f>
        <v>0</v>
      </c>
      <c r="J4986" s="0" t="n">
        <f aca="false">VLOOKUP(D4986,Товар!$A$1:$F$61,5)</f>
        <v>400</v>
      </c>
      <c r="K4986" s="5" t="n">
        <f aca="false">IF(F4986="Поступление",TRUE())</f>
        <v>1</v>
      </c>
      <c r="L4986" s="5" t="n">
        <f aca="false">AND(G4986,H4986,I4986,K4986)</f>
        <v>0</v>
      </c>
      <c r="M4986" s="0" t="n">
        <f aca="false">IF(L4986,1,0)</f>
        <v>0</v>
      </c>
      <c r="N4986" s="0" t="n">
        <f aca="false">E4986*J4986*M4986</f>
        <v>0</v>
      </c>
    </row>
    <row r="4987" customFormat="false" ht="14.25" hidden="false" customHeight="false" outlineLevel="0" collapsed="false">
      <c r="A4987" s="0" t="n">
        <v>4986</v>
      </c>
      <c r="B4987" s="3" t="n">
        <v>45153</v>
      </c>
      <c r="C4987" s="4" t="s">
        <v>10</v>
      </c>
      <c r="D4987" s="0" t="n">
        <v>54</v>
      </c>
      <c r="E4987" s="0" t="n">
        <v>300</v>
      </c>
      <c r="F4987" s="0" t="s">
        <v>11</v>
      </c>
      <c r="G4987" s="5" t="n">
        <f aca="false">OR(C4987="M15",C4987="M10")</f>
        <v>0</v>
      </c>
      <c r="H4987" s="5" t="n">
        <f aca="false">AND(D4987&lt;=7,D4987&gt;=4)</f>
        <v>0</v>
      </c>
      <c r="I4987" s="5" t="n">
        <f aca="false">AND(B4987&gt;=$P$1,B4987&lt;=$Q$1)</f>
        <v>0</v>
      </c>
      <c r="J4987" s="0" t="n">
        <f aca="false">VLOOKUP(D4987,Товар!$A$1:$F$61,5)</f>
        <v>300</v>
      </c>
      <c r="K4987" s="5" t="n">
        <f aca="false">IF(F4987="Поступление",TRUE())</f>
        <v>1</v>
      </c>
      <c r="L4987" s="5" t="n">
        <f aca="false">AND(G4987,H4987,I4987,K4987)</f>
        <v>0</v>
      </c>
      <c r="M4987" s="0" t="n">
        <f aca="false">IF(L4987,1,0)</f>
        <v>0</v>
      </c>
      <c r="N4987" s="0" t="n">
        <f aca="false">E4987*J4987*M4987</f>
        <v>0</v>
      </c>
    </row>
    <row r="4988" customFormat="false" ht="14.25" hidden="false" customHeight="false" outlineLevel="0" collapsed="false">
      <c r="A4988" s="0" t="n">
        <v>4987</v>
      </c>
      <c r="B4988" s="3" t="n">
        <v>45153</v>
      </c>
      <c r="C4988" s="4" t="s">
        <v>10</v>
      </c>
      <c r="D4988" s="0" t="n">
        <v>55</v>
      </c>
      <c r="E4988" s="0" t="n">
        <v>300</v>
      </c>
      <c r="F4988" s="0" t="s">
        <v>11</v>
      </c>
      <c r="G4988" s="5" t="n">
        <f aca="false">OR(C4988="M15",C4988="M10")</f>
        <v>0</v>
      </c>
      <c r="H4988" s="5" t="n">
        <f aca="false">AND(D4988&lt;=7,D4988&gt;=4)</f>
        <v>0</v>
      </c>
      <c r="I4988" s="5" t="n">
        <f aca="false">AND(B4988&gt;=$P$1,B4988&lt;=$Q$1)</f>
        <v>0</v>
      </c>
      <c r="J4988" s="0" t="n">
        <f aca="false">VLOOKUP(D4988,Товар!$A$1:$F$61,5)</f>
        <v>300</v>
      </c>
      <c r="K4988" s="5" t="n">
        <f aca="false">IF(F4988="Поступление",TRUE())</f>
        <v>1</v>
      </c>
      <c r="L4988" s="5" t="n">
        <f aca="false">AND(G4988,H4988,I4988,K4988)</f>
        <v>0</v>
      </c>
      <c r="M4988" s="0" t="n">
        <f aca="false">IF(L4988,1,0)</f>
        <v>0</v>
      </c>
      <c r="N4988" s="0" t="n">
        <f aca="false">E4988*J4988*M4988</f>
        <v>0</v>
      </c>
    </row>
    <row r="4989" customFormat="false" ht="14.25" hidden="false" customHeight="false" outlineLevel="0" collapsed="false">
      <c r="A4989" s="0" t="n">
        <v>4988</v>
      </c>
      <c r="B4989" s="3" t="n">
        <v>45153</v>
      </c>
      <c r="C4989" s="4" t="s">
        <v>10</v>
      </c>
      <c r="D4989" s="0" t="n">
        <v>56</v>
      </c>
      <c r="E4989" s="0" t="n">
        <v>300</v>
      </c>
      <c r="F4989" s="0" t="s">
        <v>11</v>
      </c>
      <c r="G4989" s="5" t="n">
        <f aca="false">OR(C4989="M15",C4989="M10")</f>
        <v>0</v>
      </c>
      <c r="H4989" s="5" t="n">
        <f aca="false">AND(D4989&lt;=7,D4989&gt;=4)</f>
        <v>0</v>
      </c>
      <c r="I4989" s="5" t="n">
        <f aca="false">AND(B4989&gt;=$P$1,B4989&lt;=$Q$1)</f>
        <v>0</v>
      </c>
      <c r="J4989" s="0" t="n">
        <f aca="false">VLOOKUP(D4989,Товар!$A$1:$F$61,5)</f>
        <v>1</v>
      </c>
      <c r="K4989" s="5" t="n">
        <f aca="false">IF(F4989="Поступление",TRUE())</f>
        <v>1</v>
      </c>
      <c r="L4989" s="5" t="n">
        <f aca="false">AND(G4989,H4989,I4989,K4989)</f>
        <v>0</v>
      </c>
      <c r="M4989" s="0" t="n">
        <f aca="false">IF(L4989,1,0)</f>
        <v>0</v>
      </c>
      <c r="N4989" s="0" t="n">
        <f aca="false">E4989*J4989*M4989</f>
        <v>0</v>
      </c>
    </row>
    <row r="4990" customFormat="false" ht="14.25" hidden="false" customHeight="false" outlineLevel="0" collapsed="false">
      <c r="A4990" s="0" t="n">
        <v>4989</v>
      </c>
      <c r="B4990" s="3" t="n">
        <v>45153</v>
      </c>
      <c r="C4990" s="4" t="s">
        <v>10</v>
      </c>
      <c r="D4990" s="0" t="n">
        <v>57</v>
      </c>
      <c r="E4990" s="0" t="n">
        <v>300</v>
      </c>
      <c r="F4990" s="0" t="s">
        <v>11</v>
      </c>
      <c r="G4990" s="5" t="n">
        <f aca="false">OR(C4990="M15",C4990="M10")</f>
        <v>0</v>
      </c>
      <c r="H4990" s="5" t="n">
        <f aca="false">AND(D4990&lt;=7,D4990&gt;=4)</f>
        <v>0</v>
      </c>
      <c r="I4990" s="5" t="n">
        <f aca="false">AND(B4990&gt;=$P$1,B4990&lt;=$Q$1)</f>
        <v>0</v>
      </c>
      <c r="J4990" s="0" t="n">
        <f aca="false">VLOOKUP(D4990,Товар!$A$1:$F$61,5)</f>
        <v>1</v>
      </c>
      <c r="K4990" s="5" t="n">
        <f aca="false">IF(F4990="Поступление",TRUE())</f>
        <v>1</v>
      </c>
      <c r="L4990" s="5" t="n">
        <f aca="false">AND(G4990,H4990,I4990,K4990)</f>
        <v>0</v>
      </c>
      <c r="M4990" s="0" t="n">
        <f aca="false">IF(L4990,1,0)</f>
        <v>0</v>
      </c>
      <c r="N4990" s="0" t="n">
        <f aca="false">E4990*J4990*M4990</f>
        <v>0</v>
      </c>
    </row>
    <row r="4991" customFormat="false" ht="14.25" hidden="false" customHeight="false" outlineLevel="0" collapsed="false">
      <c r="A4991" s="0" t="n">
        <v>4990</v>
      </c>
      <c r="B4991" s="3" t="n">
        <v>45153</v>
      </c>
      <c r="C4991" s="4" t="s">
        <v>10</v>
      </c>
      <c r="D4991" s="0" t="n">
        <v>58</v>
      </c>
      <c r="E4991" s="0" t="n">
        <v>300</v>
      </c>
      <c r="F4991" s="0" t="s">
        <v>11</v>
      </c>
      <c r="G4991" s="5" t="n">
        <f aca="false">OR(C4991="M15",C4991="M10")</f>
        <v>0</v>
      </c>
      <c r="H4991" s="5" t="n">
        <f aca="false">AND(D4991&lt;=7,D4991&gt;=4)</f>
        <v>0</v>
      </c>
      <c r="I4991" s="5" t="n">
        <f aca="false">AND(B4991&gt;=$P$1,B4991&lt;=$Q$1)</f>
        <v>0</v>
      </c>
      <c r="J4991" s="0" t="n">
        <f aca="false">VLOOKUP(D4991,Товар!$A$1:$F$61,5)</f>
        <v>500</v>
      </c>
      <c r="K4991" s="5" t="n">
        <f aca="false">IF(F4991="Поступление",TRUE())</f>
        <v>1</v>
      </c>
      <c r="L4991" s="5" t="n">
        <f aca="false">AND(G4991,H4991,I4991,K4991)</f>
        <v>0</v>
      </c>
      <c r="M4991" s="0" t="n">
        <f aca="false">IF(L4991,1,0)</f>
        <v>0</v>
      </c>
      <c r="N4991" s="0" t="n">
        <f aca="false">E4991*J4991*M4991</f>
        <v>0</v>
      </c>
    </row>
    <row r="4992" customFormat="false" ht="14.25" hidden="false" customHeight="false" outlineLevel="0" collapsed="false">
      <c r="A4992" s="0" t="n">
        <v>4991</v>
      </c>
      <c r="B4992" s="3" t="n">
        <v>45153</v>
      </c>
      <c r="C4992" s="4" t="s">
        <v>10</v>
      </c>
      <c r="D4992" s="0" t="n">
        <v>59</v>
      </c>
      <c r="E4992" s="0" t="n">
        <v>300</v>
      </c>
      <c r="F4992" s="0" t="s">
        <v>11</v>
      </c>
      <c r="G4992" s="5" t="n">
        <f aca="false">OR(C4992="M15",C4992="M10")</f>
        <v>0</v>
      </c>
      <c r="H4992" s="5" t="n">
        <f aca="false">AND(D4992&lt;=7,D4992&gt;=4)</f>
        <v>0</v>
      </c>
      <c r="I4992" s="5" t="n">
        <f aca="false">AND(B4992&gt;=$P$1,B4992&lt;=$Q$1)</f>
        <v>0</v>
      </c>
      <c r="J4992" s="0" t="n">
        <f aca="false">VLOOKUP(D4992,Товар!$A$1:$F$61,5)</f>
        <v>500</v>
      </c>
      <c r="K4992" s="5" t="n">
        <f aca="false">IF(F4992="Поступление",TRUE())</f>
        <v>1</v>
      </c>
      <c r="L4992" s="5" t="n">
        <f aca="false">AND(G4992,H4992,I4992,K4992)</f>
        <v>0</v>
      </c>
      <c r="M4992" s="0" t="n">
        <f aca="false">IF(L4992,1,0)</f>
        <v>0</v>
      </c>
      <c r="N4992" s="0" t="n">
        <f aca="false">E4992*J4992*M4992</f>
        <v>0</v>
      </c>
    </row>
    <row r="4993" customFormat="false" ht="14.25" hidden="false" customHeight="false" outlineLevel="0" collapsed="false">
      <c r="A4993" s="0" t="n">
        <v>4992</v>
      </c>
      <c r="B4993" s="3" t="n">
        <v>45153</v>
      </c>
      <c r="C4993" s="4" t="s">
        <v>10</v>
      </c>
      <c r="D4993" s="0" t="n">
        <v>60</v>
      </c>
      <c r="E4993" s="0" t="n">
        <v>300</v>
      </c>
      <c r="F4993" s="0" t="s">
        <v>11</v>
      </c>
      <c r="G4993" s="5" t="n">
        <f aca="false">OR(C4993="M15",C4993="M10")</f>
        <v>0</v>
      </c>
      <c r="H4993" s="5" t="n">
        <f aca="false">AND(D4993&lt;=7,D4993&gt;=4)</f>
        <v>0</v>
      </c>
      <c r="I4993" s="5" t="n">
        <f aca="false">AND(B4993&gt;=$P$1,B4993&lt;=$Q$1)</f>
        <v>0</v>
      </c>
      <c r="J4993" s="0" t="n">
        <f aca="false">VLOOKUP(D4993,Товар!$A$1:$F$61,5)</f>
        <v>500</v>
      </c>
      <c r="K4993" s="5" t="n">
        <f aca="false">IF(F4993="Поступление",TRUE())</f>
        <v>1</v>
      </c>
      <c r="L4993" s="5" t="n">
        <f aca="false">AND(G4993,H4993,I4993,K4993)</f>
        <v>0</v>
      </c>
      <c r="M4993" s="0" t="n">
        <f aca="false">IF(L4993,1,0)</f>
        <v>0</v>
      </c>
      <c r="N4993" s="0" t="n">
        <f aca="false">E4993*J4993*M4993</f>
        <v>0</v>
      </c>
    </row>
    <row r="4994" customFormat="false" ht="14.25" hidden="false" customHeight="false" outlineLevel="0" collapsed="false">
      <c r="A4994" s="0" t="n">
        <v>4993</v>
      </c>
      <c r="B4994" s="3" t="n">
        <v>45153</v>
      </c>
      <c r="C4994" s="4" t="s">
        <v>12</v>
      </c>
      <c r="D4994" s="0" t="n">
        <v>37</v>
      </c>
      <c r="E4994" s="0" t="n">
        <v>300</v>
      </c>
      <c r="F4994" s="0" t="s">
        <v>11</v>
      </c>
      <c r="G4994" s="5" t="n">
        <f aca="false">OR(C4994="M15",C4994="M10")</f>
        <v>0</v>
      </c>
      <c r="H4994" s="5" t="n">
        <f aca="false">AND(D4994&lt;=7,D4994&gt;=4)</f>
        <v>0</v>
      </c>
      <c r="I4994" s="5" t="n">
        <f aca="false">AND(B4994&gt;=$P$1,B4994&lt;=$Q$1)</f>
        <v>0</v>
      </c>
      <c r="J4994" s="0" t="n">
        <f aca="false">VLOOKUP(D4994,Товар!$A$1:$F$61,5)</f>
        <v>200</v>
      </c>
      <c r="K4994" s="5" t="n">
        <f aca="false">IF(F4994="Поступление",TRUE())</f>
        <v>1</v>
      </c>
      <c r="L4994" s="5" t="n">
        <f aca="false">AND(G4994,H4994,I4994,K4994)</f>
        <v>0</v>
      </c>
      <c r="M4994" s="0" t="n">
        <f aca="false">IF(L4994,1,0)</f>
        <v>0</v>
      </c>
      <c r="N4994" s="0" t="n">
        <f aca="false">E4994*J4994*M4994</f>
        <v>0</v>
      </c>
    </row>
    <row r="4995" customFormat="false" ht="14.25" hidden="false" customHeight="false" outlineLevel="0" collapsed="false">
      <c r="A4995" s="0" t="n">
        <v>4994</v>
      </c>
      <c r="B4995" s="3" t="n">
        <v>45153</v>
      </c>
      <c r="C4995" s="4" t="s">
        <v>12</v>
      </c>
      <c r="D4995" s="0" t="n">
        <v>38</v>
      </c>
      <c r="E4995" s="0" t="n">
        <v>300</v>
      </c>
      <c r="F4995" s="0" t="s">
        <v>11</v>
      </c>
      <c r="G4995" s="5" t="n">
        <f aca="false">OR(C4995="M15",C4995="M10")</f>
        <v>0</v>
      </c>
      <c r="H4995" s="5" t="n">
        <f aca="false">AND(D4995&lt;=7,D4995&gt;=4)</f>
        <v>0</v>
      </c>
      <c r="I4995" s="5" t="n">
        <f aca="false">AND(B4995&gt;=$P$1,B4995&lt;=$Q$1)</f>
        <v>0</v>
      </c>
      <c r="J4995" s="0" t="n">
        <f aca="false">VLOOKUP(D4995,Товар!$A$1:$F$61,5)</f>
        <v>200</v>
      </c>
      <c r="K4995" s="5" t="n">
        <f aca="false">IF(F4995="Поступление",TRUE())</f>
        <v>1</v>
      </c>
      <c r="L4995" s="5" t="n">
        <f aca="false">AND(G4995,H4995,I4995,K4995)</f>
        <v>0</v>
      </c>
      <c r="M4995" s="0" t="n">
        <f aca="false">IF(L4995,1,0)</f>
        <v>0</v>
      </c>
      <c r="N4995" s="0" t="n">
        <f aca="false">E4995*J4995*M4995</f>
        <v>0</v>
      </c>
    </row>
    <row r="4996" customFormat="false" ht="14.25" hidden="false" customHeight="false" outlineLevel="0" collapsed="false">
      <c r="A4996" s="0" t="n">
        <v>4995</v>
      </c>
      <c r="B4996" s="3" t="n">
        <v>45153</v>
      </c>
      <c r="C4996" s="4" t="s">
        <v>12</v>
      </c>
      <c r="D4996" s="0" t="n">
        <v>39</v>
      </c>
      <c r="E4996" s="0" t="n">
        <v>300</v>
      </c>
      <c r="F4996" s="0" t="s">
        <v>11</v>
      </c>
      <c r="G4996" s="5" t="n">
        <f aca="false">OR(C4996="M15",C4996="M10")</f>
        <v>0</v>
      </c>
      <c r="H4996" s="5" t="n">
        <f aca="false">AND(D4996&lt;=7,D4996&gt;=4)</f>
        <v>0</v>
      </c>
      <c r="I4996" s="5" t="n">
        <f aca="false">AND(B4996&gt;=$P$1,B4996&lt;=$Q$1)</f>
        <v>0</v>
      </c>
      <c r="J4996" s="0" t="n">
        <f aca="false">VLOOKUP(D4996,Товар!$A$1:$F$61,5)</f>
        <v>250</v>
      </c>
      <c r="K4996" s="5" t="n">
        <f aca="false">IF(F4996="Поступление",TRUE())</f>
        <v>1</v>
      </c>
      <c r="L4996" s="5" t="n">
        <f aca="false">AND(G4996,H4996,I4996,K4996)</f>
        <v>0</v>
      </c>
      <c r="M4996" s="0" t="n">
        <f aca="false">IF(L4996,1,0)</f>
        <v>0</v>
      </c>
      <c r="N4996" s="0" t="n">
        <f aca="false">E4996*J4996*M4996</f>
        <v>0</v>
      </c>
    </row>
    <row r="4997" customFormat="false" ht="14.25" hidden="false" customHeight="false" outlineLevel="0" collapsed="false">
      <c r="A4997" s="0" t="n">
        <v>4996</v>
      </c>
      <c r="B4997" s="3" t="n">
        <v>45153</v>
      </c>
      <c r="C4997" s="4" t="s">
        <v>12</v>
      </c>
      <c r="D4997" s="0" t="n">
        <v>40</v>
      </c>
      <c r="E4997" s="0" t="n">
        <v>300</v>
      </c>
      <c r="F4997" s="0" t="s">
        <v>11</v>
      </c>
      <c r="G4997" s="5" t="n">
        <f aca="false">OR(C4997="M15",C4997="M10")</f>
        <v>0</v>
      </c>
      <c r="H4997" s="5" t="n">
        <f aca="false">AND(D4997&lt;=7,D4997&gt;=4)</f>
        <v>0</v>
      </c>
      <c r="I4997" s="5" t="n">
        <f aca="false">AND(B4997&gt;=$P$1,B4997&lt;=$Q$1)</f>
        <v>0</v>
      </c>
      <c r="J4997" s="0" t="n">
        <f aca="false">VLOOKUP(D4997,Товар!$A$1:$F$61,5)</f>
        <v>200</v>
      </c>
      <c r="K4997" s="5" t="n">
        <f aca="false">IF(F4997="Поступление",TRUE())</f>
        <v>1</v>
      </c>
      <c r="L4997" s="5" t="n">
        <f aca="false">AND(G4997,H4997,I4997,K4997)</f>
        <v>0</v>
      </c>
      <c r="M4997" s="0" t="n">
        <f aca="false">IF(L4997,1,0)</f>
        <v>0</v>
      </c>
      <c r="N4997" s="0" t="n">
        <f aca="false">E4997*J4997*M4997</f>
        <v>0</v>
      </c>
    </row>
    <row r="4998" customFormat="false" ht="14.25" hidden="false" customHeight="false" outlineLevel="0" collapsed="false">
      <c r="A4998" s="0" t="n">
        <v>4997</v>
      </c>
      <c r="B4998" s="3" t="n">
        <v>45153</v>
      </c>
      <c r="C4998" s="4" t="s">
        <v>12</v>
      </c>
      <c r="D4998" s="0" t="n">
        <v>41</v>
      </c>
      <c r="E4998" s="0" t="n">
        <v>300</v>
      </c>
      <c r="F4998" s="0" t="s">
        <v>11</v>
      </c>
      <c r="G4998" s="5" t="n">
        <f aca="false">OR(C4998="M15",C4998="M10")</f>
        <v>0</v>
      </c>
      <c r="H4998" s="5" t="n">
        <f aca="false">AND(D4998&lt;=7,D4998&gt;=4)</f>
        <v>0</v>
      </c>
      <c r="I4998" s="5" t="n">
        <f aca="false">AND(B4998&gt;=$P$1,B4998&lt;=$Q$1)</f>
        <v>0</v>
      </c>
      <c r="J4998" s="0" t="n">
        <f aca="false">VLOOKUP(D4998,Товар!$A$1:$F$61,5)</f>
        <v>100</v>
      </c>
      <c r="K4998" s="5" t="n">
        <f aca="false">IF(F4998="Поступление",TRUE())</f>
        <v>1</v>
      </c>
      <c r="L4998" s="5" t="n">
        <f aca="false">AND(G4998,H4998,I4998,K4998)</f>
        <v>0</v>
      </c>
      <c r="M4998" s="0" t="n">
        <f aca="false">IF(L4998,1,0)</f>
        <v>0</v>
      </c>
      <c r="N4998" s="0" t="n">
        <f aca="false">E4998*J4998*M4998</f>
        <v>0</v>
      </c>
    </row>
    <row r="4999" customFormat="false" ht="14.25" hidden="false" customHeight="false" outlineLevel="0" collapsed="false">
      <c r="A4999" s="0" t="n">
        <v>4998</v>
      </c>
      <c r="B4999" s="3" t="n">
        <v>45153</v>
      </c>
      <c r="C4999" s="4" t="s">
        <v>12</v>
      </c>
      <c r="D4999" s="0" t="n">
        <v>42</v>
      </c>
      <c r="E4999" s="0" t="n">
        <v>300</v>
      </c>
      <c r="F4999" s="0" t="s">
        <v>11</v>
      </c>
      <c r="G4999" s="5" t="n">
        <f aca="false">OR(C4999="M15",C4999="M10")</f>
        <v>0</v>
      </c>
      <c r="H4999" s="5" t="n">
        <f aca="false">AND(D4999&lt;=7,D4999&gt;=4)</f>
        <v>0</v>
      </c>
      <c r="I4999" s="5" t="n">
        <f aca="false">AND(B4999&gt;=$P$1,B4999&lt;=$Q$1)</f>
        <v>0</v>
      </c>
      <c r="J4999" s="0" t="n">
        <f aca="false">VLOOKUP(D4999,Товар!$A$1:$F$61,5)</f>
        <v>500</v>
      </c>
      <c r="K4999" s="5" t="n">
        <f aca="false">IF(F4999="Поступление",TRUE())</f>
        <v>1</v>
      </c>
      <c r="L4999" s="5" t="n">
        <f aca="false">AND(G4999,H4999,I4999,K4999)</f>
        <v>0</v>
      </c>
      <c r="M4999" s="0" t="n">
        <f aca="false">IF(L4999,1,0)</f>
        <v>0</v>
      </c>
      <c r="N4999" s="0" t="n">
        <f aca="false">E4999*J4999*M4999</f>
        <v>0</v>
      </c>
    </row>
    <row r="5000" customFormat="false" ht="14.25" hidden="false" customHeight="false" outlineLevel="0" collapsed="false">
      <c r="A5000" s="0" t="n">
        <v>4999</v>
      </c>
      <c r="B5000" s="3" t="n">
        <v>45153</v>
      </c>
      <c r="C5000" s="4" t="s">
        <v>12</v>
      </c>
      <c r="D5000" s="0" t="n">
        <v>43</v>
      </c>
      <c r="E5000" s="0" t="n">
        <v>300</v>
      </c>
      <c r="F5000" s="0" t="s">
        <v>11</v>
      </c>
      <c r="G5000" s="5" t="n">
        <f aca="false">OR(C5000="M15",C5000="M10")</f>
        <v>0</v>
      </c>
      <c r="H5000" s="5" t="n">
        <f aca="false">AND(D5000&lt;=7,D5000&gt;=4)</f>
        <v>0</v>
      </c>
      <c r="I5000" s="5" t="n">
        <f aca="false">AND(B5000&gt;=$P$1,B5000&lt;=$Q$1)</f>
        <v>0</v>
      </c>
      <c r="J5000" s="0" t="n">
        <f aca="false">VLOOKUP(D5000,Товар!$A$1:$F$61,5)</f>
        <v>120</v>
      </c>
      <c r="K5000" s="5" t="n">
        <f aca="false">IF(F5000="Поступление",TRUE())</f>
        <v>1</v>
      </c>
      <c r="L5000" s="5" t="n">
        <f aca="false">AND(G5000,H5000,I5000,K5000)</f>
        <v>0</v>
      </c>
      <c r="M5000" s="0" t="n">
        <f aca="false">IF(L5000,1,0)</f>
        <v>0</v>
      </c>
      <c r="N5000" s="0" t="n">
        <f aca="false">E5000*J5000*M5000</f>
        <v>0</v>
      </c>
    </row>
    <row r="5001" customFormat="false" ht="14.25" hidden="false" customHeight="false" outlineLevel="0" collapsed="false">
      <c r="A5001" s="0" t="n">
        <v>5000</v>
      </c>
      <c r="B5001" s="3" t="n">
        <v>45153</v>
      </c>
      <c r="C5001" s="4" t="s">
        <v>12</v>
      </c>
      <c r="D5001" s="0" t="n">
        <v>44</v>
      </c>
      <c r="E5001" s="0" t="n">
        <v>300</v>
      </c>
      <c r="F5001" s="0" t="s">
        <v>11</v>
      </c>
      <c r="G5001" s="5" t="n">
        <f aca="false">OR(C5001="M15",C5001="M10")</f>
        <v>0</v>
      </c>
      <c r="H5001" s="5" t="n">
        <f aca="false">AND(D5001&lt;=7,D5001&gt;=4)</f>
        <v>0</v>
      </c>
      <c r="I5001" s="5" t="n">
        <f aca="false">AND(B5001&gt;=$P$1,B5001&lt;=$Q$1)</f>
        <v>0</v>
      </c>
      <c r="J5001" s="0" t="n">
        <f aca="false">VLOOKUP(D5001,Товар!$A$1:$F$61,5)</f>
        <v>200</v>
      </c>
      <c r="K5001" s="5" t="n">
        <f aca="false">IF(F5001="Поступление",TRUE())</f>
        <v>1</v>
      </c>
      <c r="L5001" s="5" t="n">
        <f aca="false">AND(G5001,H5001,I5001,K5001)</f>
        <v>0</v>
      </c>
      <c r="M5001" s="0" t="n">
        <f aca="false">IF(L5001,1,0)</f>
        <v>0</v>
      </c>
      <c r="N5001" s="0" t="n">
        <f aca="false">E5001*J5001*M5001</f>
        <v>0</v>
      </c>
    </row>
    <row r="5002" customFormat="false" ht="14.25" hidden="false" customHeight="false" outlineLevel="0" collapsed="false">
      <c r="A5002" s="0" t="n">
        <v>5001</v>
      </c>
      <c r="B5002" s="3" t="n">
        <v>45153</v>
      </c>
      <c r="C5002" s="4" t="s">
        <v>12</v>
      </c>
      <c r="D5002" s="0" t="n">
        <v>45</v>
      </c>
      <c r="E5002" s="0" t="n">
        <v>300</v>
      </c>
      <c r="F5002" s="0" t="s">
        <v>11</v>
      </c>
      <c r="G5002" s="5" t="n">
        <f aca="false">OR(C5002="M15",C5002="M10")</f>
        <v>0</v>
      </c>
      <c r="H5002" s="5" t="n">
        <f aca="false">AND(D5002&lt;=7,D5002&gt;=4)</f>
        <v>0</v>
      </c>
      <c r="I5002" s="5" t="n">
        <f aca="false">AND(B5002&gt;=$P$1,B5002&lt;=$Q$1)</f>
        <v>0</v>
      </c>
      <c r="J5002" s="0" t="n">
        <f aca="false">VLOOKUP(D5002,Товар!$A$1:$F$61,5)</f>
        <v>200</v>
      </c>
      <c r="K5002" s="5" t="n">
        <f aca="false">IF(F5002="Поступление",TRUE())</f>
        <v>1</v>
      </c>
      <c r="L5002" s="5" t="n">
        <f aca="false">AND(G5002,H5002,I5002,K5002)</f>
        <v>0</v>
      </c>
      <c r="M5002" s="0" t="n">
        <f aca="false">IF(L5002,1,0)</f>
        <v>0</v>
      </c>
      <c r="N5002" s="0" t="n">
        <f aca="false">E5002*J5002*M5002</f>
        <v>0</v>
      </c>
    </row>
    <row r="5003" customFormat="false" ht="14.25" hidden="false" customHeight="false" outlineLevel="0" collapsed="false">
      <c r="A5003" s="0" t="n">
        <v>5002</v>
      </c>
      <c r="B5003" s="3" t="n">
        <v>45153</v>
      </c>
      <c r="C5003" s="4" t="s">
        <v>12</v>
      </c>
      <c r="D5003" s="0" t="n">
        <v>46</v>
      </c>
      <c r="E5003" s="0" t="n">
        <v>300</v>
      </c>
      <c r="F5003" s="0" t="s">
        <v>11</v>
      </c>
      <c r="G5003" s="5" t="n">
        <f aca="false">OR(C5003="M15",C5003="M10")</f>
        <v>0</v>
      </c>
      <c r="H5003" s="5" t="n">
        <f aca="false">AND(D5003&lt;=7,D5003&gt;=4)</f>
        <v>0</v>
      </c>
      <c r="I5003" s="5" t="n">
        <f aca="false">AND(B5003&gt;=$P$1,B5003&lt;=$Q$1)</f>
        <v>0</v>
      </c>
      <c r="J5003" s="0" t="n">
        <f aca="false">VLOOKUP(D5003,Товар!$A$1:$F$61,5)</f>
        <v>300</v>
      </c>
      <c r="K5003" s="5" t="n">
        <f aca="false">IF(F5003="Поступление",TRUE())</f>
        <v>1</v>
      </c>
      <c r="L5003" s="5" t="n">
        <f aca="false">AND(G5003,H5003,I5003,K5003)</f>
        <v>0</v>
      </c>
      <c r="M5003" s="0" t="n">
        <f aca="false">IF(L5003,1,0)</f>
        <v>0</v>
      </c>
      <c r="N5003" s="0" t="n">
        <f aca="false">E5003*J5003*M5003</f>
        <v>0</v>
      </c>
    </row>
    <row r="5004" customFormat="false" ht="14.25" hidden="false" customHeight="false" outlineLevel="0" collapsed="false">
      <c r="A5004" s="0" t="n">
        <v>5003</v>
      </c>
      <c r="B5004" s="3" t="n">
        <v>45153</v>
      </c>
      <c r="C5004" s="4" t="s">
        <v>12</v>
      </c>
      <c r="D5004" s="0" t="n">
        <v>47</v>
      </c>
      <c r="E5004" s="0" t="n">
        <v>300</v>
      </c>
      <c r="F5004" s="0" t="s">
        <v>11</v>
      </c>
      <c r="G5004" s="5" t="n">
        <f aca="false">OR(C5004="M15",C5004="M10")</f>
        <v>0</v>
      </c>
      <c r="H5004" s="5" t="n">
        <f aca="false">AND(D5004&lt;=7,D5004&gt;=4)</f>
        <v>0</v>
      </c>
      <c r="I5004" s="5" t="n">
        <f aca="false">AND(B5004&gt;=$P$1,B5004&lt;=$Q$1)</f>
        <v>0</v>
      </c>
      <c r="J5004" s="0" t="n">
        <f aca="false">VLOOKUP(D5004,Товар!$A$1:$F$61,5)</f>
        <v>300</v>
      </c>
      <c r="K5004" s="5" t="n">
        <f aca="false">IF(F5004="Поступление",TRUE())</f>
        <v>1</v>
      </c>
      <c r="L5004" s="5" t="n">
        <f aca="false">AND(G5004,H5004,I5004,K5004)</f>
        <v>0</v>
      </c>
      <c r="M5004" s="0" t="n">
        <f aca="false">IF(L5004,1,0)</f>
        <v>0</v>
      </c>
      <c r="N5004" s="0" t="n">
        <f aca="false">E5004*J5004*M5004</f>
        <v>0</v>
      </c>
    </row>
    <row r="5005" customFormat="false" ht="14.25" hidden="false" customHeight="false" outlineLevel="0" collapsed="false">
      <c r="A5005" s="0" t="n">
        <v>5004</v>
      </c>
      <c r="B5005" s="3" t="n">
        <v>45153</v>
      </c>
      <c r="C5005" s="4" t="s">
        <v>12</v>
      </c>
      <c r="D5005" s="0" t="n">
        <v>48</v>
      </c>
      <c r="E5005" s="0" t="n">
        <v>300</v>
      </c>
      <c r="F5005" s="0" t="s">
        <v>11</v>
      </c>
      <c r="G5005" s="5" t="n">
        <f aca="false">OR(C5005="M15",C5005="M10")</f>
        <v>0</v>
      </c>
      <c r="H5005" s="5" t="n">
        <f aca="false">AND(D5005&lt;=7,D5005&gt;=4)</f>
        <v>0</v>
      </c>
      <c r="I5005" s="5" t="n">
        <f aca="false">AND(B5005&gt;=$P$1,B5005&lt;=$Q$1)</f>
        <v>0</v>
      </c>
      <c r="J5005" s="0" t="n">
        <f aca="false">VLOOKUP(D5005,Товар!$A$1:$F$61,5)</f>
        <v>300</v>
      </c>
      <c r="K5005" s="5" t="n">
        <f aca="false">IF(F5005="Поступление",TRUE())</f>
        <v>1</v>
      </c>
      <c r="L5005" s="5" t="n">
        <f aca="false">AND(G5005,H5005,I5005,K5005)</f>
        <v>0</v>
      </c>
      <c r="M5005" s="0" t="n">
        <f aca="false">IF(L5005,1,0)</f>
        <v>0</v>
      </c>
      <c r="N5005" s="0" t="n">
        <f aca="false">E5005*J5005*M5005</f>
        <v>0</v>
      </c>
    </row>
    <row r="5006" customFormat="false" ht="14.25" hidden="false" customHeight="false" outlineLevel="0" collapsed="false">
      <c r="A5006" s="0" t="n">
        <v>5005</v>
      </c>
      <c r="B5006" s="3" t="n">
        <v>45153</v>
      </c>
      <c r="C5006" s="4" t="s">
        <v>12</v>
      </c>
      <c r="D5006" s="0" t="n">
        <v>49</v>
      </c>
      <c r="E5006" s="0" t="n">
        <v>300</v>
      </c>
      <c r="F5006" s="0" t="s">
        <v>11</v>
      </c>
      <c r="G5006" s="5" t="n">
        <f aca="false">OR(C5006="M15",C5006="M10")</f>
        <v>0</v>
      </c>
      <c r="H5006" s="5" t="n">
        <f aca="false">AND(D5006&lt;=7,D5006&gt;=4)</f>
        <v>0</v>
      </c>
      <c r="I5006" s="5" t="n">
        <f aca="false">AND(B5006&gt;=$P$1,B5006&lt;=$Q$1)</f>
        <v>0</v>
      </c>
      <c r="J5006" s="0" t="n">
        <f aca="false">VLOOKUP(D5006,Товар!$A$1:$F$61,5)</f>
        <v>250</v>
      </c>
      <c r="K5006" s="5" t="n">
        <f aca="false">IF(F5006="Поступление",TRUE())</f>
        <v>1</v>
      </c>
      <c r="L5006" s="5" t="n">
        <f aca="false">AND(G5006,H5006,I5006,K5006)</f>
        <v>0</v>
      </c>
      <c r="M5006" s="0" t="n">
        <f aca="false">IF(L5006,1,0)</f>
        <v>0</v>
      </c>
      <c r="N5006" s="0" t="n">
        <f aca="false">E5006*J5006*M5006</f>
        <v>0</v>
      </c>
    </row>
    <row r="5007" customFormat="false" ht="14.25" hidden="false" customHeight="false" outlineLevel="0" collapsed="false">
      <c r="A5007" s="0" t="n">
        <v>5006</v>
      </c>
      <c r="B5007" s="3" t="n">
        <v>45153</v>
      </c>
      <c r="C5007" s="4" t="s">
        <v>12</v>
      </c>
      <c r="D5007" s="0" t="n">
        <v>50</v>
      </c>
      <c r="E5007" s="0" t="n">
        <v>300</v>
      </c>
      <c r="F5007" s="0" t="s">
        <v>11</v>
      </c>
      <c r="G5007" s="5" t="n">
        <f aca="false">OR(C5007="M15",C5007="M10")</f>
        <v>0</v>
      </c>
      <c r="H5007" s="5" t="n">
        <f aca="false">AND(D5007&lt;=7,D5007&gt;=4)</f>
        <v>0</v>
      </c>
      <c r="I5007" s="5" t="n">
        <f aca="false">AND(B5007&gt;=$P$1,B5007&lt;=$Q$1)</f>
        <v>0</v>
      </c>
      <c r="J5007" s="0" t="n">
        <f aca="false">VLOOKUP(D5007,Товар!$A$1:$F$61,5)</f>
        <v>250</v>
      </c>
      <c r="K5007" s="5" t="n">
        <f aca="false">IF(F5007="Поступление",TRUE())</f>
        <v>1</v>
      </c>
      <c r="L5007" s="5" t="n">
        <f aca="false">AND(G5007,H5007,I5007,K5007)</f>
        <v>0</v>
      </c>
      <c r="M5007" s="0" t="n">
        <f aca="false">IF(L5007,1,0)</f>
        <v>0</v>
      </c>
      <c r="N5007" s="0" t="n">
        <f aca="false">E5007*J5007*M5007</f>
        <v>0</v>
      </c>
    </row>
    <row r="5008" customFormat="false" ht="14.25" hidden="false" customHeight="false" outlineLevel="0" collapsed="false">
      <c r="A5008" s="0" t="n">
        <v>5007</v>
      </c>
      <c r="B5008" s="3" t="n">
        <v>45153</v>
      </c>
      <c r="C5008" s="4" t="s">
        <v>12</v>
      </c>
      <c r="D5008" s="0" t="n">
        <v>51</v>
      </c>
      <c r="E5008" s="0" t="n">
        <v>300</v>
      </c>
      <c r="F5008" s="0" t="s">
        <v>11</v>
      </c>
      <c r="G5008" s="5" t="n">
        <f aca="false">OR(C5008="M15",C5008="M10")</f>
        <v>0</v>
      </c>
      <c r="H5008" s="5" t="n">
        <f aca="false">AND(D5008&lt;=7,D5008&gt;=4)</f>
        <v>0</v>
      </c>
      <c r="I5008" s="5" t="n">
        <f aca="false">AND(B5008&gt;=$P$1,B5008&lt;=$Q$1)</f>
        <v>0</v>
      </c>
      <c r="J5008" s="0" t="n">
        <f aca="false">VLOOKUP(D5008,Товар!$A$1:$F$61,5)</f>
        <v>250</v>
      </c>
      <c r="K5008" s="5" t="n">
        <f aca="false">IF(F5008="Поступление",TRUE())</f>
        <v>1</v>
      </c>
      <c r="L5008" s="5" t="n">
        <f aca="false">AND(G5008,H5008,I5008,K5008)</f>
        <v>0</v>
      </c>
      <c r="M5008" s="0" t="n">
        <f aca="false">IF(L5008,1,0)</f>
        <v>0</v>
      </c>
      <c r="N5008" s="0" t="n">
        <f aca="false">E5008*J5008*M5008</f>
        <v>0</v>
      </c>
    </row>
    <row r="5009" customFormat="false" ht="14.25" hidden="false" customHeight="false" outlineLevel="0" collapsed="false">
      <c r="A5009" s="0" t="n">
        <v>5008</v>
      </c>
      <c r="B5009" s="3" t="n">
        <v>45153</v>
      </c>
      <c r="C5009" s="4" t="s">
        <v>12</v>
      </c>
      <c r="D5009" s="0" t="n">
        <v>52</v>
      </c>
      <c r="E5009" s="0" t="n">
        <v>300</v>
      </c>
      <c r="F5009" s="0" t="s">
        <v>11</v>
      </c>
      <c r="G5009" s="5" t="n">
        <f aca="false">OR(C5009="M15",C5009="M10")</f>
        <v>0</v>
      </c>
      <c r="H5009" s="5" t="n">
        <f aca="false">AND(D5009&lt;=7,D5009&gt;=4)</f>
        <v>0</v>
      </c>
      <c r="I5009" s="5" t="n">
        <f aca="false">AND(B5009&gt;=$P$1,B5009&lt;=$Q$1)</f>
        <v>0</v>
      </c>
      <c r="J5009" s="0" t="n">
        <f aca="false">VLOOKUP(D5009,Товар!$A$1:$F$61,5)</f>
        <v>200</v>
      </c>
      <c r="K5009" s="5" t="n">
        <f aca="false">IF(F5009="Поступление",TRUE())</f>
        <v>1</v>
      </c>
      <c r="L5009" s="5" t="n">
        <f aca="false">AND(G5009,H5009,I5009,K5009)</f>
        <v>0</v>
      </c>
      <c r="M5009" s="0" t="n">
        <f aca="false">IF(L5009,1,0)</f>
        <v>0</v>
      </c>
      <c r="N5009" s="0" t="n">
        <f aca="false">E5009*J5009*M5009</f>
        <v>0</v>
      </c>
    </row>
    <row r="5010" customFormat="false" ht="14.25" hidden="false" customHeight="false" outlineLevel="0" collapsed="false">
      <c r="A5010" s="0" t="n">
        <v>5009</v>
      </c>
      <c r="B5010" s="3" t="n">
        <v>45153</v>
      </c>
      <c r="C5010" s="4" t="s">
        <v>12</v>
      </c>
      <c r="D5010" s="0" t="n">
        <v>53</v>
      </c>
      <c r="E5010" s="0" t="n">
        <v>300</v>
      </c>
      <c r="F5010" s="0" t="s">
        <v>11</v>
      </c>
      <c r="G5010" s="5" t="n">
        <f aca="false">OR(C5010="M15",C5010="M10")</f>
        <v>0</v>
      </c>
      <c r="H5010" s="5" t="n">
        <f aca="false">AND(D5010&lt;=7,D5010&gt;=4)</f>
        <v>0</v>
      </c>
      <c r="I5010" s="5" t="n">
        <f aca="false">AND(B5010&gt;=$P$1,B5010&lt;=$Q$1)</f>
        <v>0</v>
      </c>
      <c r="J5010" s="0" t="n">
        <f aca="false">VLOOKUP(D5010,Товар!$A$1:$F$61,5)</f>
        <v>400</v>
      </c>
      <c r="K5010" s="5" t="n">
        <f aca="false">IF(F5010="Поступление",TRUE())</f>
        <v>1</v>
      </c>
      <c r="L5010" s="5" t="n">
        <f aca="false">AND(G5010,H5010,I5010,K5010)</f>
        <v>0</v>
      </c>
      <c r="M5010" s="0" t="n">
        <f aca="false">IF(L5010,1,0)</f>
        <v>0</v>
      </c>
      <c r="N5010" s="0" t="n">
        <f aca="false">E5010*J5010*M5010</f>
        <v>0</v>
      </c>
    </row>
    <row r="5011" customFormat="false" ht="14.25" hidden="false" customHeight="false" outlineLevel="0" collapsed="false">
      <c r="A5011" s="0" t="n">
        <v>5010</v>
      </c>
      <c r="B5011" s="3" t="n">
        <v>45153</v>
      </c>
      <c r="C5011" s="4" t="s">
        <v>12</v>
      </c>
      <c r="D5011" s="0" t="n">
        <v>54</v>
      </c>
      <c r="E5011" s="0" t="n">
        <v>300</v>
      </c>
      <c r="F5011" s="0" t="s">
        <v>11</v>
      </c>
      <c r="G5011" s="5" t="n">
        <f aca="false">OR(C5011="M15",C5011="M10")</f>
        <v>0</v>
      </c>
      <c r="H5011" s="5" t="n">
        <f aca="false">AND(D5011&lt;=7,D5011&gt;=4)</f>
        <v>0</v>
      </c>
      <c r="I5011" s="5" t="n">
        <f aca="false">AND(B5011&gt;=$P$1,B5011&lt;=$Q$1)</f>
        <v>0</v>
      </c>
      <c r="J5011" s="0" t="n">
        <f aca="false">VLOOKUP(D5011,Товар!$A$1:$F$61,5)</f>
        <v>300</v>
      </c>
      <c r="K5011" s="5" t="n">
        <f aca="false">IF(F5011="Поступление",TRUE())</f>
        <v>1</v>
      </c>
      <c r="L5011" s="5" t="n">
        <f aca="false">AND(G5011,H5011,I5011,K5011)</f>
        <v>0</v>
      </c>
      <c r="M5011" s="0" t="n">
        <f aca="false">IF(L5011,1,0)</f>
        <v>0</v>
      </c>
      <c r="N5011" s="0" t="n">
        <f aca="false">E5011*J5011*M5011</f>
        <v>0</v>
      </c>
    </row>
    <row r="5012" customFormat="false" ht="14.25" hidden="false" customHeight="false" outlineLevel="0" collapsed="false">
      <c r="A5012" s="0" t="n">
        <v>5011</v>
      </c>
      <c r="B5012" s="3" t="n">
        <v>45153</v>
      </c>
      <c r="C5012" s="4" t="s">
        <v>12</v>
      </c>
      <c r="D5012" s="0" t="n">
        <v>55</v>
      </c>
      <c r="E5012" s="0" t="n">
        <v>300</v>
      </c>
      <c r="F5012" s="0" t="s">
        <v>11</v>
      </c>
      <c r="G5012" s="5" t="n">
        <f aca="false">OR(C5012="M15",C5012="M10")</f>
        <v>0</v>
      </c>
      <c r="H5012" s="5" t="n">
        <f aca="false">AND(D5012&lt;=7,D5012&gt;=4)</f>
        <v>0</v>
      </c>
      <c r="I5012" s="5" t="n">
        <f aca="false">AND(B5012&gt;=$P$1,B5012&lt;=$Q$1)</f>
        <v>0</v>
      </c>
      <c r="J5012" s="0" t="n">
        <f aca="false">VLOOKUP(D5012,Товар!$A$1:$F$61,5)</f>
        <v>300</v>
      </c>
      <c r="K5012" s="5" t="n">
        <f aca="false">IF(F5012="Поступление",TRUE())</f>
        <v>1</v>
      </c>
      <c r="L5012" s="5" t="n">
        <f aca="false">AND(G5012,H5012,I5012,K5012)</f>
        <v>0</v>
      </c>
      <c r="M5012" s="0" t="n">
        <f aca="false">IF(L5012,1,0)</f>
        <v>0</v>
      </c>
      <c r="N5012" s="0" t="n">
        <f aca="false">E5012*J5012*M5012</f>
        <v>0</v>
      </c>
    </row>
    <row r="5013" customFormat="false" ht="14.25" hidden="false" customHeight="false" outlineLevel="0" collapsed="false">
      <c r="A5013" s="0" t="n">
        <v>5012</v>
      </c>
      <c r="B5013" s="3" t="n">
        <v>45153</v>
      </c>
      <c r="C5013" s="4" t="s">
        <v>12</v>
      </c>
      <c r="D5013" s="0" t="n">
        <v>56</v>
      </c>
      <c r="E5013" s="0" t="n">
        <v>300</v>
      </c>
      <c r="F5013" s="0" t="s">
        <v>11</v>
      </c>
      <c r="G5013" s="5" t="n">
        <f aca="false">OR(C5013="M15",C5013="M10")</f>
        <v>0</v>
      </c>
      <c r="H5013" s="5" t="n">
        <f aca="false">AND(D5013&lt;=7,D5013&gt;=4)</f>
        <v>0</v>
      </c>
      <c r="I5013" s="5" t="n">
        <f aca="false">AND(B5013&gt;=$P$1,B5013&lt;=$Q$1)</f>
        <v>0</v>
      </c>
      <c r="J5013" s="0" t="n">
        <f aca="false">VLOOKUP(D5013,Товар!$A$1:$F$61,5)</f>
        <v>1</v>
      </c>
      <c r="K5013" s="5" t="n">
        <f aca="false">IF(F5013="Поступление",TRUE())</f>
        <v>1</v>
      </c>
      <c r="L5013" s="5" t="n">
        <f aca="false">AND(G5013,H5013,I5013,K5013)</f>
        <v>0</v>
      </c>
      <c r="M5013" s="0" t="n">
        <f aca="false">IF(L5013,1,0)</f>
        <v>0</v>
      </c>
      <c r="N5013" s="0" t="n">
        <f aca="false">E5013*J5013*M5013</f>
        <v>0</v>
      </c>
    </row>
    <row r="5014" customFormat="false" ht="14.25" hidden="false" customHeight="false" outlineLevel="0" collapsed="false">
      <c r="A5014" s="0" t="n">
        <v>5013</v>
      </c>
      <c r="B5014" s="3" t="n">
        <v>45153</v>
      </c>
      <c r="C5014" s="4" t="s">
        <v>12</v>
      </c>
      <c r="D5014" s="0" t="n">
        <v>57</v>
      </c>
      <c r="E5014" s="0" t="n">
        <v>300</v>
      </c>
      <c r="F5014" s="0" t="s">
        <v>11</v>
      </c>
      <c r="G5014" s="5" t="n">
        <f aca="false">OR(C5014="M15",C5014="M10")</f>
        <v>0</v>
      </c>
      <c r="H5014" s="5" t="n">
        <f aca="false">AND(D5014&lt;=7,D5014&gt;=4)</f>
        <v>0</v>
      </c>
      <c r="I5014" s="5" t="n">
        <f aca="false">AND(B5014&gt;=$P$1,B5014&lt;=$Q$1)</f>
        <v>0</v>
      </c>
      <c r="J5014" s="0" t="n">
        <f aca="false">VLOOKUP(D5014,Товар!$A$1:$F$61,5)</f>
        <v>1</v>
      </c>
      <c r="K5014" s="5" t="n">
        <f aca="false">IF(F5014="Поступление",TRUE())</f>
        <v>1</v>
      </c>
      <c r="L5014" s="5" t="n">
        <f aca="false">AND(G5014,H5014,I5014,K5014)</f>
        <v>0</v>
      </c>
      <c r="M5014" s="0" t="n">
        <f aca="false">IF(L5014,1,0)</f>
        <v>0</v>
      </c>
      <c r="N5014" s="0" t="n">
        <f aca="false">E5014*J5014*M5014</f>
        <v>0</v>
      </c>
    </row>
    <row r="5015" customFormat="false" ht="14.25" hidden="false" customHeight="false" outlineLevel="0" collapsed="false">
      <c r="A5015" s="0" t="n">
        <v>5014</v>
      </c>
      <c r="B5015" s="3" t="n">
        <v>45153</v>
      </c>
      <c r="C5015" s="4" t="s">
        <v>12</v>
      </c>
      <c r="D5015" s="0" t="n">
        <v>58</v>
      </c>
      <c r="E5015" s="0" t="n">
        <v>300</v>
      </c>
      <c r="F5015" s="0" t="s">
        <v>11</v>
      </c>
      <c r="G5015" s="5" t="n">
        <f aca="false">OR(C5015="M15",C5015="M10")</f>
        <v>0</v>
      </c>
      <c r="H5015" s="5" t="n">
        <f aca="false">AND(D5015&lt;=7,D5015&gt;=4)</f>
        <v>0</v>
      </c>
      <c r="I5015" s="5" t="n">
        <f aca="false">AND(B5015&gt;=$P$1,B5015&lt;=$Q$1)</f>
        <v>0</v>
      </c>
      <c r="J5015" s="0" t="n">
        <f aca="false">VLOOKUP(D5015,Товар!$A$1:$F$61,5)</f>
        <v>500</v>
      </c>
      <c r="K5015" s="5" t="n">
        <f aca="false">IF(F5015="Поступление",TRUE())</f>
        <v>1</v>
      </c>
      <c r="L5015" s="5" t="n">
        <f aca="false">AND(G5015,H5015,I5015,K5015)</f>
        <v>0</v>
      </c>
      <c r="M5015" s="0" t="n">
        <f aca="false">IF(L5015,1,0)</f>
        <v>0</v>
      </c>
      <c r="N5015" s="0" t="n">
        <f aca="false">E5015*J5015*M5015</f>
        <v>0</v>
      </c>
    </row>
    <row r="5016" customFormat="false" ht="14.25" hidden="false" customHeight="false" outlineLevel="0" collapsed="false">
      <c r="A5016" s="0" t="n">
        <v>5015</v>
      </c>
      <c r="B5016" s="3" t="n">
        <v>45153</v>
      </c>
      <c r="C5016" s="4" t="s">
        <v>12</v>
      </c>
      <c r="D5016" s="0" t="n">
        <v>59</v>
      </c>
      <c r="E5016" s="0" t="n">
        <v>300</v>
      </c>
      <c r="F5016" s="0" t="s">
        <v>11</v>
      </c>
      <c r="G5016" s="5" t="n">
        <f aca="false">OR(C5016="M15",C5016="M10")</f>
        <v>0</v>
      </c>
      <c r="H5016" s="5" t="n">
        <f aca="false">AND(D5016&lt;=7,D5016&gt;=4)</f>
        <v>0</v>
      </c>
      <c r="I5016" s="5" t="n">
        <f aca="false">AND(B5016&gt;=$P$1,B5016&lt;=$Q$1)</f>
        <v>0</v>
      </c>
      <c r="J5016" s="0" t="n">
        <f aca="false">VLOOKUP(D5016,Товар!$A$1:$F$61,5)</f>
        <v>500</v>
      </c>
      <c r="K5016" s="5" t="n">
        <f aca="false">IF(F5016="Поступление",TRUE())</f>
        <v>1</v>
      </c>
      <c r="L5016" s="5" t="n">
        <f aca="false">AND(G5016,H5016,I5016,K5016)</f>
        <v>0</v>
      </c>
      <c r="M5016" s="0" t="n">
        <f aca="false">IF(L5016,1,0)</f>
        <v>0</v>
      </c>
      <c r="N5016" s="0" t="n">
        <f aca="false">E5016*J5016*M5016</f>
        <v>0</v>
      </c>
    </row>
    <row r="5017" customFormat="false" ht="14.25" hidden="false" customHeight="false" outlineLevel="0" collapsed="false">
      <c r="A5017" s="0" t="n">
        <v>5016</v>
      </c>
      <c r="B5017" s="3" t="n">
        <v>45153</v>
      </c>
      <c r="C5017" s="4" t="s">
        <v>12</v>
      </c>
      <c r="D5017" s="0" t="n">
        <v>60</v>
      </c>
      <c r="E5017" s="0" t="n">
        <v>300</v>
      </c>
      <c r="F5017" s="0" t="s">
        <v>11</v>
      </c>
      <c r="G5017" s="5" t="n">
        <f aca="false">OR(C5017="M15",C5017="M10")</f>
        <v>0</v>
      </c>
      <c r="H5017" s="5" t="n">
        <f aca="false">AND(D5017&lt;=7,D5017&gt;=4)</f>
        <v>0</v>
      </c>
      <c r="I5017" s="5" t="n">
        <f aca="false">AND(B5017&gt;=$P$1,B5017&lt;=$Q$1)</f>
        <v>0</v>
      </c>
      <c r="J5017" s="0" t="n">
        <f aca="false">VLOOKUP(D5017,Товар!$A$1:$F$61,5)</f>
        <v>500</v>
      </c>
      <c r="K5017" s="5" t="n">
        <f aca="false">IF(F5017="Поступление",TRUE())</f>
        <v>1</v>
      </c>
      <c r="L5017" s="5" t="n">
        <f aca="false">AND(G5017,H5017,I5017,K5017)</f>
        <v>0</v>
      </c>
      <c r="M5017" s="0" t="n">
        <f aca="false">IF(L5017,1,0)</f>
        <v>0</v>
      </c>
      <c r="N5017" s="0" t="n">
        <f aca="false">E5017*J5017*M5017</f>
        <v>0</v>
      </c>
    </row>
    <row r="5018" customFormat="false" ht="14.25" hidden="false" customHeight="false" outlineLevel="0" collapsed="false">
      <c r="A5018" s="0" t="n">
        <v>5017</v>
      </c>
      <c r="B5018" s="3" t="n">
        <v>45153</v>
      </c>
      <c r="C5018" s="4" t="s">
        <v>13</v>
      </c>
      <c r="D5018" s="0" t="n">
        <v>37</v>
      </c>
      <c r="E5018" s="0" t="n">
        <v>300</v>
      </c>
      <c r="F5018" s="0" t="s">
        <v>11</v>
      </c>
      <c r="G5018" s="5" t="n">
        <f aca="false">OR(C5018="M15",C5018="M10")</f>
        <v>0</v>
      </c>
      <c r="H5018" s="5" t="n">
        <f aca="false">AND(D5018&lt;=7,D5018&gt;=4)</f>
        <v>0</v>
      </c>
      <c r="I5018" s="5" t="n">
        <f aca="false">AND(B5018&gt;=$P$1,B5018&lt;=$Q$1)</f>
        <v>0</v>
      </c>
      <c r="J5018" s="0" t="n">
        <f aca="false">VLOOKUP(D5018,Товар!$A$1:$F$61,5)</f>
        <v>200</v>
      </c>
      <c r="K5018" s="5" t="n">
        <f aca="false">IF(F5018="Поступление",TRUE())</f>
        <v>1</v>
      </c>
      <c r="L5018" s="5" t="n">
        <f aca="false">AND(G5018,H5018,I5018,K5018)</f>
        <v>0</v>
      </c>
      <c r="M5018" s="0" t="n">
        <f aca="false">IF(L5018,1,0)</f>
        <v>0</v>
      </c>
      <c r="N5018" s="0" t="n">
        <f aca="false">E5018*J5018*M5018</f>
        <v>0</v>
      </c>
    </row>
    <row r="5019" customFormat="false" ht="14.25" hidden="false" customHeight="false" outlineLevel="0" collapsed="false">
      <c r="A5019" s="0" t="n">
        <v>5018</v>
      </c>
      <c r="B5019" s="3" t="n">
        <v>45153</v>
      </c>
      <c r="C5019" s="4" t="s">
        <v>13</v>
      </c>
      <c r="D5019" s="0" t="n">
        <v>38</v>
      </c>
      <c r="E5019" s="0" t="n">
        <v>300</v>
      </c>
      <c r="F5019" s="0" t="s">
        <v>11</v>
      </c>
      <c r="G5019" s="5" t="n">
        <f aca="false">OR(C5019="M15",C5019="M10")</f>
        <v>0</v>
      </c>
      <c r="H5019" s="5" t="n">
        <f aca="false">AND(D5019&lt;=7,D5019&gt;=4)</f>
        <v>0</v>
      </c>
      <c r="I5019" s="5" t="n">
        <f aca="false">AND(B5019&gt;=$P$1,B5019&lt;=$Q$1)</f>
        <v>0</v>
      </c>
      <c r="J5019" s="0" t="n">
        <f aca="false">VLOOKUP(D5019,Товар!$A$1:$F$61,5)</f>
        <v>200</v>
      </c>
      <c r="K5019" s="5" t="n">
        <f aca="false">IF(F5019="Поступление",TRUE())</f>
        <v>1</v>
      </c>
      <c r="L5019" s="5" t="n">
        <f aca="false">AND(G5019,H5019,I5019,K5019)</f>
        <v>0</v>
      </c>
      <c r="M5019" s="0" t="n">
        <f aca="false">IF(L5019,1,0)</f>
        <v>0</v>
      </c>
      <c r="N5019" s="0" t="n">
        <f aca="false">E5019*J5019*M5019</f>
        <v>0</v>
      </c>
    </row>
    <row r="5020" customFormat="false" ht="14.25" hidden="false" customHeight="false" outlineLevel="0" collapsed="false">
      <c r="A5020" s="0" t="n">
        <v>5019</v>
      </c>
      <c r="B5020" s="3" t="n">
        <v>45153</v>
      </c>
      <c r="C5020" s="4" t="s">
        <v>13</v>
      </c>
      <c r="D5020" s="0" t="n">
        <v>39</v>
      </c>
      <c r="E5020" s="0" t="n">
        <v>300</v>
      </c>
      <c r="F5020" s="0" t="s">
        <v>11</v>
      </c>
      <c r="G5020" s="5" t="n">
        <f aca="false">OR(C5020="M15",C5020="M10")</f>
        <v>0</v>
      </c>
      <c r="H5020" s="5" t="n">
        <f aca="false">AND(D5020&lt;=7,D5020&gt;=4)</f>
        <v>0</v>
      </c>
      <c r="I5020" s="5" t="n">
        <f aca="false">AND(B5020&gt;=$P$1,B5020&lt;=$Q$1)</f>
        <v>0</v>
      </c>
      <c r="J5020" s="0" t="n">
        <f aca="false">VLOOKUP(D5020,Товар!$A$1:$F$61,5)</f>
        <v>250</v>
      </c>
      <c r="K5020" s="5" t="n">
        <f aca="false">IF(F5020="Поступление",TRUE())</f>
        <v>1</v>
      </c>
      <c r="L5020" s="5" t="n">
        <f aca="false">AND(G5020,H5020,I5020,K5020)</f>
        <v>0</v>
      </c>
      <c r="M5020" s="0" t="n">
        <f aca="false">IF(L5020,1,0)</f>
        <v>0</v>
      </c>
      <c r="N5020" s="0" t="n">
        <f aca="false">E5020*J5020*M5020</f>
        <v>0</v>
      </c>
    </row>
    <row r="5021" customFormat="false" ht="14.25" hidden="false" customHeight="false" outlineLevel="0" collapsed="false">
      <c r="A5021" s="0" t="n">
        <v>5020</v>
      </c>
      <c r="B5021" s="3" t="n">
        <v>45153</v>
      </c>
      <c r="C5021" s="4" t="s">
        <v>13</v>
      </c>
      <c r="D5021" s="0" t="n">
        <v>40</v>
      </c>
      <c r="E5021" s="0" t="n">
        <v>300</v>
      </c>
      <c r="F5021" s="0" t="s">
        <v>11</v>
      </c>
      <c r="G5021" s="5" t="n">
        <f aca="false">OR(C5021="M15",C5021="M10")</f>
        <v>0</v>
      </c>
      <c r="H5021" s="5" t="n">
        <f aca="false">AND(D5021&lt;=7,D5021&gt;=4)</f>
        <v>0</v>
      </c>
      <c r="I5021" s="5" t="n">
        <f aca="false">AND(B5021&gt;=$P$1,B5021&lt;=$Q$1)</f>
        <v>0</v>
      </c>
      <c r="J5021" s="0" t="n">
        <f aca="false">VLOOKUP(D5021,Товар!$A$1:$F$61,5)</f>
        <v>200</v>
      </c>
      <c r="K5021" s="5" t="n">
        <f aca="false">IF(F5021="Поступление",TRUE())</f>
        <v>1</v>
      </c>
      <c r="L5021" s="5" t="n">
        <f aca="false">AND(G5021,H5021,I5021,K5021)</f>
        <v>0</v>
      </c>
      <c r="M5021" s="0" t="n">
        <f aca="false">IF(L5021,1,0)</f>
        <v>0</v>
      </c>
      <c r="N5021" s="0" t="n">
        <f aca="false">E5021*J5021*M5021</f>
        <v>0</v>
      </c>
    </row>
    <row r="5022" customFormat="false" ht="14.25" hidden="false" customHeight="false" outlineLevel="0" collapsed="false">
      <c r="A5022" s="0" t="n">
        <v>5021</v>
      </c>
      <c r="B5022" s="3" t="n">
        <v>45153</v>
      </c>
      <c r="C5022" s="4" t="s">
        <v>13</v>
      </c>
      <c r="D5022" s="0" t="n">
        <v>41</v>
      </c>
      <c r="E5022" s="0" t="n">
        <v>300</v>
      </c>
      <c r="F5022" s="0" t="s">
        <v>11</v>
      </c>
      <c r="G5022" s="5" t="n">
        <f aca="false">OR(C5022="M15",C5022="M10")</f>
        <v>0</v>
      </c>
      <c r="H5022" s="5" t="n">
        <f aca="false">AND(D5022&lt;=7,D5022&gt;=4)</f>
        <v>0</v>
      </c>
      <c r="I5022" s="5" t="n">
        <f aca="false">AND(B5022&gt;=$P$1,B5022&lt;=$Q$1)</f>
        <v>0</v>
      </c>
      <c r="J5022" s="0" t="n">
        <f aca="false">VLOOKUP(D5022,Товар!$A$1:$F$61,5)</f>
        <v>100</v>
      </c>
      <c r="K5022" s="5" t="n">
        <f aca="false">IF(F5022="Поступление",TRUE())</f>
        <v>1</v>
      </c>
      <c r="L5022" s="5" t="n">
        <f aca="false">AND(G5022,H5022,I5022,K5022)</f>
        <v>0</v>
      </c>
      <c r="M5022" s="0" t="n">
        <f aca="false">IF(L5022,1,0)</f>
        <v>0</v>
      </c>
      <c r="N5022" s="0" t="n">
        <f aca="false">E5022*J5022*M5022</f>
        <v>0</v>
      </c>
    </row>
    <row r="5023" customFormat="false" ht="14.25" hidden="false" customHeight="false" outlineLevel="0" collapsed="false">
      <c r="A5023" s="0" t="n">
        <v>5022</v>
      </c>
      <c r="B5023" s="3" t="n">
        <v>45153</v>
      </c>
      <c r="C5023" s="4" t="s">
        <v>13</v>
      </c>
      <c r="D5023" s="0" t="n">
        <v>42</v>
      </c>
      <c r="E5023" s="0" t="n">
        <v>300</v>
      </c>
      <c r="F5023" s="0" t="s">
        <v>11</v>
      </c>
      <c r="G5023" s="5" t="n">
        <f aca="false">OR(C5023="M15",C5023="M10")</f>
        <v>0</v>
      </c>
      <c r="H5023" s="5" t="n">
        <f aca="false">AND(D5023&lt;=7,D5023&gt;=4)</f>
        <v>0</v>
      </c>
      <c r="I5023" s="5" t="n">
        <f aca="false">AND(B5023&gt;=$P$1,B5023&lt;=$Q$1)</f>
        <v>0</v>
      </c>
      <c r="J5023" s="0" t="n">
        <f aca="false">VLOOKUP(D5023,Товар!$A$1:$F$61,5)</f>
        <v>500</v>
      </c>
      <c r="K5023" s="5" t="n">
        <f aca="false">IF(F5023="Поступление",TRUE())</f>
        <v>1</v>
      </c>
      <c r="L5023" s="5" t="n">
        <f aca="false">AND(G5023,H5023,I5023,K5023)</f>
        <v>0</v>
      </c>
      <c r="M5023" s="0" t="n">
        <f aca="false">IF(L5023,1,0)</f>
        <v>0</v>
      </c>
      <c r="N5023" s="0" t="n">
        <f aca="false">E5023*J5023*M5023</f>
        <v>0</v>
      </c>
    </row>
    <row r="5024" customFormat="false" ht="14.25" hidden="false" customHeight="false" outlineLevel="0" collapsed="false">
      <c r="A5024" s="0" t="n">
        <v>5023</v>
      </c>
      <c r="B5024" s="3" t="n">
        <v>45153</v>
      </c>
      <c r="C5024" s="4" t="s">
        <v>13</v>
      </c>
      <c r="D5024" s="0" t="n">
        <v>43</v>
      </c>
      <c r="E5024" s="0" t="n">
        <v>300</v>
      </c>
      <c r="F5024" s="0" t="s">
        <v>11</v>
      </c>
      <c r="G5024" s="5" t="n">
        <f aca="false">OR(C5024="M15",C5024="M10")</f>
        <v>0</v>
      </c>
      <c r="H5024" s="5" t="n">
        <f aca="false">AND(D5024&lt;=7,D5024&gt;=4)</f>
        <v>0</v>
      </c>
      <c r="I5024" s="5" t="n">
        <f aca="false">AND(B5024&gt;=$P$1,B5024&lt;=$Q$1)</f>
        <v>0</v>
      </c>
      <c r="J5024" s="0" t="n">
        <f aca="false">VLOOKUP(D5024,Товар!$A$1:$F$61,5)</f>
        <v>120</v>
      </c>
      <c r="K5024" s="5" t="n">
        <f aca="false">IF(F5024="Поступление",TRUE())</f>
        <v>1</v>
      </c>
      <c r="L5024" s="5" t="n">
        <f aca="false">AND(G5024,H5024,I5024,K5024)</f>
        <v>0</v>
      </c>
      <c r="M5024" s="0" t="n">
        <f aca="false">IF(L5024,1,0)</f>
        <v>0</v>
      </c>
      <c r="N5024" s="0" t="n">
        <f aca="false">E5024*J5024*M5024</f>
        <v>0</v>
      </c>
    </row>
    <row r="5025" customFormat="false" ht="14.25" hidden="false" customHeight="false" outlineLevel="0" collapsed="false">
      <c r="A5025" s="0" t="n">
        <v>5024</v>
      </c>
      <c r="B5025" s="3" t="n">
        <v>45153</v>
      </c>
      <c r="C5025" s="4" t="s">
        <v>13</v>
      </c>
      <c r="D5025" s="0" t="n">
        <v>44</v>
      </c>
      <c r="E5025" s="0" t="n">
        <v>300</v>
      </c>
      <c r="F5025" s="0" t="s">
        <v>11</v>
      </c>
      <c r="G5025" s="5" t="n">
        <f aca="false">OR(C5025="M15",C5025="M10")</f>
        <v>0</v>
      </c>
      <c r="H5025" s="5" t="n">
        <f aca="false">AND(D5025&lt;=7,D5025&gt;=4)</f>
        <v>0</v>
      </c>
      <c r="I5025" s="5" t="n">
        <f aca="false">AND(B5025&gt;=$P$1,B5025&lt;=$Q$1)</f>
        <v>0</v>
      </c>
      <c r="J5025" s="0" t="n">
        <f aca="false">VLOOKUP(D5025,Товар!$A$1:$F$61,5)</f>
        <v>200</v>
      </c>
      <c r="K5025" s="5" t="n">
        <f aca="false">IF(F5025="Поступление",TRUE())</f>
        <v>1</v>
      </c>
      <c r="L5025" s="5" t="n">
        <f aca="false">AND(G5025,H5025,I5025,K5025)</f>
        <v>0</v>
      </c>
      <c r="M5025" s="0" t="n">
        <f aca="false">IF(L5025,1,0)</f>
        <v>0</v>
      </c>
      <c r="N5025" s="0" t="n">
        <f aca="false">E5025*J5025*M5025</f>
        <v>0</v>
      </c>
    </row>
    <row r="5026" customFormat="false" ht="14.25" hidden="false" customHeight="false" outlineLevel="0" collapsed="false">
      <c r="A5026" s="0" t="n">
        <v>5025</v>
      </c>
      <c r="B5026" s="3" t="n">
        <v>45153</v>
      </c>
      <c r="C5026" s="4" t="s">
        <v>13</v>
      </c>
      <c r="D5026" s="0" t="n">
        <v>45</v>
      </c>
      <c r="E5026" s="0" t="n">
        <v>300</v>
      </c>
      <c r="F5026" s="0" t="s">
        <v>11</v>
      </c>
      <c r="G5026" s="5" t="n">
        <f aca="false">OR(C5026="M15",C5026="M10")</f>
        <v>0</v>
      </c>
      <c r="H5026" s="5" t="n">
        <f aca="false">AND(D5026&lt;=7,D5026&gt;=4)</f>
        <v>0</v>
      </c>
      <c r="I5026" s="5" t="n">
        <f aca="false">AND(B5026&gt;=$P$1,B5026&lt;=$Q$1)</f>
        <v>0</v>
      </c>
      <c r="J5026" s="0" t="n">
        <f aca="false">VLOOKUP(D5026,Товар!$A$1:$F$61,5)</f>
        <v>200</v>
      </c>
      <c r="K5026" s="5" t="n">
        <f aca="false">IF(F5026="Поступление",TRUE())</f>
        <v>1</v>
      </c>
      <c r="L5026" s="5" t="n">
        <f aca="false">AND(G5026,H5026,I5026,K5026)</f>
        <v>0</v>
      </c>
      <c r="M5026" s="0" t="n">
        <f aca="false">IF(L5026,1,0)</f>
        <v>0</v>
      </c>
      <c r="N5026" s="0" t="n">
        <f aca="false">E5026*J5026*M5026</f>
        <v>0</v>
      </c>
    </row>
    <row r="5027" customFormat="false" ht="14.25" hidden="false" customHeight="false" outlineLevel="0" collapsed="false">
      <c r="A5027" s="0" t="n">
        <v>5026</v>
      </c>
      <c r="B5027" s="3" t="n">
        <v>45153</v>
      </c>
      <c r="C5027" s="4" t="s">
        <v>13</v>
      </c>
      <c r="D5027" s="0" t="n">
        <v>46</v>
      </c>
      <c r="E5027" s="0" t="n">
        <v>300</v>
      </c>
      <c r="F5027" s="0" t="s">
        <v>11</v>
      </c>
      <c r="G5027" s="5" t="n">
        <f aca="false">OR(C5027="M15",C5027="M10")</f>
        <v>0</v>
      </c>
      <c r="H5027" s="5" t="n">
        <f aca="false">AND(D5027&lt;=7,D5027&gt;=4)</f>
        <v>0</v>
      </c>
      <c r="I5027" s="5" t="n">
        <f aca="false">AND(B5027&gt;=$P$1,B5027&lt;=$Q$1)</f>
        <v>0</v>
      </c>
      <c r="J5027" s="0" t="n">
        <f aca="false">VLOOKUP(D5027,Товар!$A$1:$F$61,5)</f>
        <v>300</v>
      </c>
      <c r="K5027" s="5" t="n">
        <f aca="false">IF(F5027="Поступление",TRUE())</f>
        <v>1</v>
      </c>
      <c r="L5027" s="5" t="n">
        <f aca="false">AND(G5027,H5027,I5027,K5027)</f>
        <v>0</v>
      </c>
      <c r="M5027" s="0" t="n">
        <f aca="false">IF(L5027,1,0)</f>
        <v>0</v>
      </c>
      <c r="N5027" s="0" t="n">
        <f aca="false">E5027*J5027*M5027</f>
        <v>0</v>
      </c>
    </row>
    <row r="5028" customFormat="false" ht="14.25" hidden="false" customHeight="false" outlineLevel="0" collapsed="false">
      <c r="A5028" s="0" t="n">
        <v>5027</v>
      </c>
      <c r="B5028" s="3" t="n">
        <v>45153</v>
      </c>
      <c r="C5028" s="4" t="s">
        <v>13</v>
      </c>
      <c r="D5028" s="0" t="n">
        <v>47</v>
      </c>
      <c r="E5028" s="0" t="n">
        <v>300</v>
      </c>
      <c r="F5028" s="0" t="s">
        <v>11</v>
      </c>
      <c r="G5028" s="5" t="n">
        <f aca="false">OR(C5028="M15",C5028="M10")</f>
        <v>0</v>
      </c>
      <c r="H5028" s="5" t="n">
        <f aca="false">AND(D5028&lt;=7,D5028&gt;=4)</f>
        <v>0</v>
      </c>
      <c r="I5028" s="5" t="n">
        <f aca="false">AND(B5028&gt;=$P$1,B5028&lt;=$Q$1)</f>
        <v>0</v>
      </c>
      <c r="J5028" s="0" t="n">
        <f aca="false">VLOOKUP(D5028,Товар!$A$1:$F$61,5)</f>
        <v>300</v>
      </c>
      <c r="K5028" s="5" t="n">
        <f aca="false">IF(F5028="Поступление",TRUE())</f>
        <v>1</v>
      </c>
      <c r="L5028" s="5" t="n">
        <f aca="false">AND(G5028,H5028,I5028,K5028)</f>
        <v>0</v>
      </c>
      <c r="M5028" s="0" t="n">
        <f aca="false">IF(L5028,1,0)</f>
        <v>0</v>
      </c>
      <c r="N5028" s="0" t="n">
        <f aca="false">E5028*J5028*M5028</f>
        <v>0</v>
      </c>
    </row>
    <row r="5029" customFormat="false" ht="14.25" hidden="false" customHeight="false" outlineLevel="0" collapsed="false">
      <c r="A5029" s="0" t="n">
        <v>5028</v>
      </c>
      <c r="B5029" s="3" t="n">
        <v>45153</v>
      </c>
      <c r="C5029" s="4" t="s">
        <v>13</v>
      </c>
      <c r="D5029" s="0" t="n">
        <v>48</v>
      </c>
      <c r="E5029" s="0" t="n">
        <v>300</v>
      </c>
      <c r="F5029" s="0" t="s">
        <v>11</v>
      </c>
      <c r="G5029" s="5" t="n">
        <f aca="false">OR(C5029="M15",C5029="M10")</f>
        <v>0</v>
      </c>
      <c r="H5029" s="5" t="n">
        <f aca="false">AND(D5029&lt;=7,D5029&gt;=4)</f>
        <v>0</v>
      </c>
      <c r="I5029" s="5" t="n">
        <f aca="false">AND(B5029&gt;=$P$1,B5029&lt;=$Q$1)</f>
        <v>0</v>
      </c>
      <c r="J5029" s="0" t="n">
        <f aca="false">VLOOKUP(D5029,Товар!$A$1:$F$61,5)</f>
        <v>300</v>
      </c>
      <c r="K5029" s="5" t="n">
        <f aca="false">IF(F5029="Поступление",TRUE())</f>
        <v>1</v>
      </c>
      <c r="L5029" s="5" t="n">
        <f aca="false">AND(G5029,H5029,I5029,K5029)</f>
        <v>0</v>
      </c>
      <c r="M5029" s="0" t="n">
        <f aca="false">IF(L5029,1,0)</f>
        <v>0</v>
      </c>
      <c r="N5029" s="0" t="n">
        <f aca="false">E5029*J5029*M5029</f>
        <v>0</v>
      </c>
    </row>
    <row r="5030" customFormat="false" ht="14.25" hidden="false" customHeight="false" outlineLevel="0" collapsed="false">
      <c r="A5030" s="0" t="n">
        <v>5029</v>
      </c>
      <c r="B5030" s="3" t="n">
        <v>45153</v>
      </c>
      <c r="C5030" s="4" t="s">
        <v>13</v>
      </c>
      <c r="D5030" s="0" t="n">
        <v>49</v>
      </c>
      <c r="E5030" s="0" t="n">
        <v>300</v>
      </c>
      <c r="F5030" s="0" t="s">
        <v>11</v>
      </c>
      <c r="G5030" s="5" t="n">
        <f aca="false">OR(C5030="M15",C5030="M10")</f>
        <v>0</v>
      </c>
      <c r="H5030" s="5" t="n">
        <f aca="false">AND(D5030&lt;=7,D5030&gt;=4)</f>
        <v>0</v>
      </c>
      <c r="I5030" s="5" t="n">
        <f aca="false">AND(B5030&gt;=$P$1,B5030&lt;=$Q$1)</f>
        <v>0</v>
      </c>
      <c r="J5030" s="0" t="n">
        <f aca="false">VLOOKUP(D5030,Товар!$A$1:$F$61,5)</f>
        <v>250</v>
      </c>
      <c r="K5030" s="5" t="n">
        <f aca="false">IF(F5030="Поступление",TRUE())</f>
        <v>1</v>
      </c>
      <c r="L5030" s="5" t="n">
        <f aca="false">AND(G5030,H5030,I5030,K5030)</f>
        <v>0</v>
      </c>
      <c r="M5030" s="0" t="n">
        <f aca="false">IF(L5030,1,0)</f>
        <v>0</v>
      </c>
      <c r="N5030" s="0" t="n">
        <f aca="false">E5030*J5030*M5030</f>
        <v>0</v>
      </c>
    </row>
    <row r="5031" customFormat="false" ht="14.25" hidden="false" customHeight="false" outlineLevel="0" collapsed="false">
      <c r="A5031" s="0" t="n">
        <v>5030</v>
      </c>
      <c r="B5031" s="3" t="n">
        <v>45153</v>
      </c>
      <c r="C5031" s="4" t="s">
        <v>13</v>
      </c>
      <c r="D5031" s="0" t="n">
        <v>50</v>
      </c>
      <c r="E5031" s="0" t="n">
        <v>300</v>
      </c>
      <c r="F5031" s="0" t="s">
        <v>11</v>
      </c>
      <c r="G5031" s="5" t="n">
        <f aca="false">OR(C5031="M15",C5031="M10")</f>
        <v>0</v>
      </c>
      <c r="H5031" s="5" t="n">
        <f aca="false">AND(D5031&lt;=7,D5031&gt;=4)</f>
        <v>0</v>
      </c>
      <c r="I5031" s="5" t="n">
        <f aca="false">AND(B5031&gt;=$P$1,B5031&lt;=$Q$1)</f>
        <v>0</v>
      </c>
      <c r="J5031" s="0" t="n">
        <f aca="false">VLOOKUP(D5031,Товар!$A$1:$F$61,5)</f>
        <v>250</v>
      </c>
      <c r="K5031" s="5" t="n">
        <f aca="false">IF(F5031="Поступление",TRUE())</f>
        <v>1</v>
      </c>
      <c r="L5031" s="5" t="n">
        <f aca="false">AND(G5031,H5031,I5031,K5031)</f>
        <v>0</v>
      </c>
      <c r="M5031" s="0" t="n">
        <f aca="false">IF(L5031,1,0)</f>
        <v>0</v>
      </c>
      <c r="N5031" s="0" t="n">
        <f aca="false">E5031*J5031*M5031</f>
        <v>0</v>
      </c>
    </row>
    <row r="5032" customFormat="false" ht="14.25" hidden="false" customHeight="false" outlineLevel="0" collapsed="false">
      <c r="A5032" s="0" t="n">
        <v>5031</v>
      </c>
      <c r="B5032" s="3" t="n">
        <v>45153</v>
      </c>
      <c r="C5032" s="4" t="s">
        <v>13</v>
      </c>
      <c r="D5032" s="0" t="n">
        <v>51</v>
      </c>
      <c r="E5032" s="0" t="n">
        <v>300</v>
      </c>
      <c r="F5032" s="0" t="s">
        <v>11</v>
      </c>
      <c r="G5032" s="5" t="n">
        <f aca="false">OR(C5032="M15",C5032="M10")</f>
        <v>0</v>
      </c>
      <c r="H5032" s="5" t="n">
        <f aca="false">AND(D5032&lt;=7,D5032&gt;=4)</f>
        <v>0</v>
      </c>
      <c r="I5032" s="5" t="n">
        <f aca="false">AND(B5032&gt;=$P$1,B5032&lt;=$Q$1)</f>
        <v>0</v>
      </c>
      <c r="J5032" s="0" t="n">
        <f aca="false">VLOOKUP(D5032,Товар!$A$1:$F$61,5)</f>
        <v>250</v>
      </c>
      <c r="K5032" s="5" t="n">
        <f aca="false">IF(F5032="Поступление",TRUE())</f>
        <v>1</v>
      </c>
      <c r="L5032" s="5" t="n">
        <f aca="false">AND(G5032,H5032,I5032,K5032)</f>
        <v>0</v>
      </c>
      <c r="M5032" s="0" t="n">
        <f aca="false">IF(L5032,1,0)</f>
        <v>0</v>
      </c>
      <c r="N5032" s="0" t="n">
        <f aca="false">E5032*J5032*M5032</f>
        <v>0</v>
      </c>
    </row>
    <row r="5033" customFormat="false" ht="14.25" hidden="false" customHeight="false" outlineLevel="0" collapsed="false">
      <c r="A5033" s="0" t="n">
        <v>5032</v>
      </c>
      <c r="B5033" s="3" t="n">
        <v>45153</v>
      </c>
      <c r="C5033" s="4" t="s">
        <v>13</v>
      </c>
      <c r="D5033" s="0" t="n">
        <v>52</v>
      </c>
      <c r="E5033" s="0" t="n">
        <v>300</v>
      </c>
      <c r="F5033" s="0" t="s">
        <v>11</v>
      </c>
      <c r="G5033" s="5" t="n">
        <f aca="false">OR(C5033="M15",C5033="M10")</f>
        <v>0</v>
      </c>
      <c r="H5033" s="5" t="n">
        <f aca="false">AND(D5033&lt;=7,D5033&gt;=4)</f>
        <v>0</v>
      </c>
      <c r="I5033" s="5" t="n">
        <f aca="false">AND(B5033&gt;=$P$1,B5033&lt;=$Q$1)</f>
        <v>0</v>
      </c>
      <c r="J5033" s="0" t="n">
        <f aca="false">VLOOKUP(D5033,Товар!$A$1:$F$61,5)</f>
        <v>200</v>
      </c>
      <c r="K5033" s="5" t="n">
        <f aca="false">IF(F5033="Поступление",TRUE())</f>
        <v>1</v>
      </c>
      <c r="L5033" s="5" t="n">
        <f aca="false">AND(G5033,H5033,I5033,K5033)</f>
        <v>0</v>
      </c>
      <c r="M5033" s="0" t="n">
        <f aca="false">IF(L5033,1,0)</f>
        <v>0</v>
      </c>
      <c r="N5033" s="0" t="n">
        <f aca="false">E5033*J5033*M5033</f>
        <v>0</v>
      </c>
    </row>
    <row r="5034" customFormat="false" ht="14.25" hidden="false" customHeight="false" outlineLevel="0" collapsed="false">
      <c r="A5034" s="0" t="n">
        <v>5033</v>
      </c>
      <c r="B5034" s="3" t="n">
        <v>45153</v>
      </c>
      <c r="C5034" s="4" t="s">
        <v>13</v>
      </c>
      <c r="D5034" s="0" t="n">
        <v>53</v>
      </c>
      <c r="E5034" s="0" t="n">
        <v>300</v>
      </c>
      <c r="F5034" s="0" t="s">
        <v>11</v>
      </c>
      <c r="G5034" s="5" t="n">
        <f aca="false">OR(C5034="M15",C5034="M10")</f>
        <v>0</v>
      </c>
      <c r="H5034" s="5" t="n">
        <f aca="false">AND(D5034&lt;=7,D5034&gt;=4)</f>
        <v>0</v>
      </c>
      <c r="I5034" s="5" t="n">
        <f aca="false">AND(B5034&gt;=$P$1,B5034&lt;=$Q$1)</f>
        <v>0</v>
      </c>
      <c r="J5034" s="0" t="n">
        <f aca="false">VLOOKUP(D5034,Товар!$A$1:$F$61,5)</f>
        <v>400</v>
      </c>
      <c r="K5034" s="5" t="n">
        <f aca="false">IF(F5034="Поступление",TRUE())</f>
        <v>1</v>
      </c>
      <c r="L5034" s="5" t="n">
        <f aca="false">AND(G5034,H5034,I5034,K5034)</f>
        <v>0</v>
      </c>
      <c r="M5034" s="0" t="n">
        <f aca="false">IF(L5034,1,0)</f>
        <v>0</v>
      </c>
      <c r="N5034" s="0" t="n">
        <f aca="false">E5034*J5034*M5034</f>
        <v>0</v>
      </c>
    </row>
    <row r="5035" customFormat="false" ht="14.25" hidden="false" customHeight="false" outlineLevel="0" collapsed="false">
      <c r="A5035" s="0" t="n">
        <v>5034</v>
      </c>
      <c r="B5035" s="3" t="n">
        <v>45153</v>
      </c>
      <c r="C5035" s="4" t="s">
        <v>13</v>
      </c>
      <c r="D5035" s="0" t="n">
        <v>54</v>
      </c>
      <c r="E5035" s="0" t="n">
        <v>300</v>
      </c>
      <c r="F5035" s="0" t="s">
        <v>11</v>
      </c>
      <c r="G5035" s="5" t="n">
        <f aca="false">OR(C5035="M15",C5035="M10")</f>
        <v>0</v>
      </c>
      <c r="H5035" s="5" t="n">
        <f aca="false">AND(D5035&lt;=7,D5035&gt;=4)</f>
        <v>0</v>
      </c>
      <c r="I5035" s="5" t="n">
        <f aca="false">AND(B5035&gt;=$P$1,B5035&lt;=$Q$1)</f>
        <v>0</v>
      </c>
      <c r="J5035" s="0" t="n">
        <f aca="false">VLOOKUP(D5035,Товар!$A$1:$F$61,5)</f>
        <v>300</v>
      </c>
      <c r="K5035" s="5" t="n">
        <f aca="false">IF(F5035="Поступление",TRUE())</f>
        <v>1</v>
      </c>
      <c r="L5035" s="5" t="n">
        <f aca="false">AND(G5035,H5035,I5035,K5035)</f>
        <v>0</v>
      </c>
      <c r="M5035" s="0" t="n">
        <f aca="false">IF(L5035,1,0)</f>
        <v>0</v>
      </c>
      <c r="N5035" s="0" t="n">
        <f aca="false">E5035*J5035*M5035</f>
        <v>0</v>
      </c>
    </row>
    <row r="5036" customFormat="false" ht="14.25" hidden="false" customHeight="false" outlineLevel="0" collapsed="false">
      <c r="A5036" s="0" t="n">
        <v>5035</v>
      </c>
      <c r="B5036" s="3" t="n">
        <v>45153</v>
      </c>
      <c r="C5036" s="4" t="s">
        <v>13</v>
      </c>
      <c r="D5036" s="0" t="n">
        <v>55</v>
      </c>
      <c r="E5036" s="0" t="n">
        <v>300</v>
      </c>
      <c r="F5036" s="0" t="s">
        <v>11</v>
      </c>
      <c r="G5036" s="5" t="n">
        <f aca="false">OR(C5036="M15",C5036="M10")</f>
        <v>0</v>
      </c>
      <c r="H5036" s="5" t="n">
        <f aca="false">AND(D5036&lt;=7,D5036&gt;=4)</f>
        <v>0</v>
      </c>
      <c r="I5036" s="5" t="n">
        <f aca="false">AND(B5036&gt;=$P$1,B5036&lt;=$Q$1)</f>
        <v>0</v>
      </c>
      <c r="J5036" s="0" t="n">
        <f aca="false">VLOOKUP(D5036,Товар!$A$1:$F$61,5)</f>
        <v>300</v>
      </c>
      <c r="K5036" s="5" t="n">
        <f aca="false">IF(F5036="Поступление",TRUE())</f>
        <v>1</v>
      </c>
      <c r="L5036" s="5" t="n">
        <f aca="false">AND(G5036,H5036,I5036,K5036)</f>
        <v>0</v>
      </c>
      <c r="M5036" s="0" t="n">
        <f aca="false">IF(L5036,1,0)</f>
        <v>0</v>
      </c>
      <c r="N5036" s="0" t="n">
        <f aca="false">E5036*J5036*M5036</f>
        <v>0</v>
      </c>
    </row>
    <row r="5037" customFormat="false" ht="14.25" hidden="false" customHeight="false" outlineLevel="0" collapsed="false">
      <c r="A5037" s="0" t="n">
        <v>5036</v>
      </c>
      <c r="B5037" s="3" t="n">
        <v>45153</v>
      </c>
      <c r="C5037" s="4" t="s">
        <v>13</v>
      </c>
      <c r="D5037" s="0" t="n">
        <v>56</v>
      </c>
      <c r="E5037" s="0" t="n">
        <v>300</v>
      </c>
      <c r="F5037" s="0" t="s">
        <v>11</v>
      </c>
      <c r="G5037" s="5" t="n">
        <f aca="false">OR(C5037="M15",C5037="M10")</f>
        <v>0</v>
      </c>
      <c r="H5037" s="5" t="n">
        <f aca="false">AND(D5037&lt;=7,D5037&gt;=4)</f>
        <v>0</v>
      </c>
      <c r="I5037" s="5" t="n">
        <f aca="false">AND(B5037&gt;=$P$1,B5037&lt;=$Q$1)</f>
        <v>0</v>
      </c>
      <c r="J5037" s="0" t="n">
        <f aca="false">VLOOKUP(D5037,Товар!$A$1:$F$61,5)</f>
        <v>1</v>
      </c>
      <c r="K5037" s="5" t="n">
        <f aca="false">IF(F5037="Поступление",TRUE())</f>
        <v>1</v>
      </c>
      <c r="L5037" s="5" t="n">
        <f aca="false">AND(G5037,H5037,I5037,K5037)</f>
        <v>0</v>
      </c>
      <c r="M5037" s="0" t="n">
        <f aca="false">IF(L5037,1,0)</f>
        <v>0</v>
      </c>
      <c r="N5037" s="0" t="n">
        <f aca="false">E5037*J5037*M5037</f>
        <v>0</v>
      </c>
    </row>
    <row r="5038" customFormat="false" ht="14.25" hidden="false" customHeight="false" outlineLevel="0" collapsed="false">
      <c r="A5038" s="0" t="n">
        <v>5037</v>
      </c>
      <c r="B5038" s="3" t="n">
        <v>45153</v>
      </c>
      <c r="C5038" s="4" t="s">
        <v>13</v>
      </c>
      <c r="D5038" s="0" t="n">
        <v>57</v>
      </c>
      <c r="E5038" s="0" t="n">
        <v>300</v>
      </c>
      <c r="F5038" s="0" t="s">
        <v>11</v>
      </c>
      <c r="G5038" s="5" t="n">
        <f aca="false">OR(C5038="M15",C5038="M10")</f>
        <v>0</v>
      </c>
      <c r="H5038" s="5" t="n">
        <f aca="false">AND(D5038&lt;=7,D5038&gt;=4)</f>
        <v>0</v>
      </c>
      <c r="I5038" s="5" t="n">
        <f aca="false">AND(B5038&gt;=$P$1,B5038&lt;=$Q$1)</f>
        <v>0</v>
      </c>
      <c r="J5038" s="0" t="n">
        <f aca="false">VLOOKUP(D5038,Товар!$A$1:$F$61,5)</f>
        <v>1</v>
      </c>
      <c r="K5038" s="5" t="n">
        <f aca="false">IF(F5038="Поступление",TRUE())</f>
        <v>1</v>
      </c>
      <c r="L5038" s="5" t="n">
        <f aca="false">AND(G5038,H5038,I5038,K5038)</f>
        <v>0</v>
      </c>
      <c r="M5038" s="0" t="n">
        <f aca="false">IF(L5038,1,0)</f>
        <v>0</v>
      </c>
      <c r="N5038" s="0" t="n">
        <f aca="false">E5038*J5038*M5038</f>
        <v>0</v>
      </c>
    </row>
    <row r="5039" customFormat="false" ht="14.25" hidden="false" customHeight="false" outlineLevel="0" collapsed="false">
      <c r="A5039" s="0" t="n">
        <v>5038</v>
      </c>
      <c r="B5039" s="3" t="n">
        <v>45153</v>
      </c>
      <c r="C5039" s="4" t="s">
        <v>13</v>
      </c>
      <c r="D5039" s="0" t="n">
        <v>58</v>
      </c>
      <c r="E5039" s="0" t="n">
        <v>300</v>
      </c>
      <c r="F5039" s="0" t="s">
        <v>11</v>
      </c>
      <c r="G5039" s="5" t="n">
        <f aca="false">OR(C5039="M15",C5039="M10")</f>
        <v>0</v>
      </c>
      <c r="H5039" s="5" t="n">
        <f aca="false">AND(D5039&lt;=7,D5039&gt;=4)</f>
        <v>0</v>
      </c>
      <c r="I5039" s="5" t="n">
        <f aca="false">AND(B5039&gt;=$P$1,B5039&lt;=$Q$1)</f>
        <v>0</v>
      </c>
      <c r="J5039" s="0" t="n">
        <f aca="false">VLOOKUP(D5039,Товар!$A$1:$F$61,5)</f>
        <v>500</v>
      </c>
      <c r="K5039" s="5" t="n">
        <f aca="false">IF(F5039="Поступление",TRUE())</f>
        <v>1</v>
      </c>
      <c r="L5039" s="5" t="n">
        <f aca="false">AND(G5039,H5039,I5039,K5039)</f>
        <v>0</v>
      </c>
      <c r="M5039" s="0" t="n">
        <f aca="false">IF(L5039,1,0)</f>
        <v>0</v>
      </c>
      <c r="N5039" s="0" t="n">
        <f aca="false">E5039*J5039*M5039</f>
        <v>0</v>
      </c>
    </row>
    <row r="5040" customFormat="false" ht="14.25" hidden="false" customHeight="false" outlineLevel="0" collapsed="false">
      <c r="A5040" s="0" t="n">
        <v>5039</v>
      </c>
      <c r="B5040" s="3" t="n">
        <v>45153</v>
      </c>
      <c r="C5040" s="4" t="s">
        <v>13</v>
      </c>
      <c r="D5040" s="0" t="n">
        <v>59</v>
      </c>
      <c r="E5040" s="0" t="n">
        <v>300</v>
      </c>
      <c r="F5040" s="0" t="s">
        <v>11</v>
      </c>
      <c r="G5040" s="5" t="n">
        <f aca="false">OR(C5040="M15",C5040="M10")</f>
        <v>0</v>
      </c>
      <c r="H5040" s="5" t="n">
        <f aca="false">AND(D5040&lt;=7,D5040&gt;=4)</f>
        <v>0</v>
      </c>
      <c r="I5040" s="5" t="n">
        <f aca="false">AND(B5040&gt;=$P$1,B5040&lt;=$Q$1)</f>
        <v>0</v>
      </c>
      <c r="J5040" s="0" t="n">
        <f aca="false">VLOOKUP(D5040,Товар!$A$1:$F$61,5)</f>
        <v>500</v>
      </c>
      <c r="K5040" s="5" t="n">
        <f aca="false">IF(F5040="Поступление",TRUE())</f>
        <v>1</v>
      </c>
      <c r="L5040" s="5" t="n">
        <f aca="false">AND(G5040,H5040,I5040,K5040)</f>
        <v>0</v>
      </c>
      <c r="M5040" s="0" t="n">
        <f aca="false">IF(L5040,1,0)</f>
        <v>0</v>
      </c>
      <c r="N5040" s="0" t="n">
        <f aca="false">E5040*J5040*M5040</f>
        <v>0</v>
      </c>
    </row>
    <row r="5041" customFormat="false" ht="14.25" hidden="false" customHeight="false" outlineLevel="0" collapsed="false">
      <c r="A5041" s="0" t="n">
        <v>5040</v>
      </c>
      <c r="B5041" s="3" t="n">
        <v>45153</v>
      </c>
      <c r="C5041" s="4" t="s">
        <v>13</v>
      </c>
      <c r="D5041" s="0" t="n">
        <v>60</v>
      </c>
      <c r="E5041" s="0" t="n">
        <v>300</v>
      </c>
      <c r="F5041" s="0" t="s">
        <v>11</v>
      </c>
      <c r="G5041" s="5" t="n">
        <f aca="false">OR(C5041="M15",C5041="M10")</f>
        <v>0</v>
      </c>
      <c r="H5041" s="5" t="n">
        <f aca="false">AND(D5041&lt;=7,D5041&gt;=4)</f>
        <v>0</v>
      </c>
      <c r="I5041" s="5" t="n">
        <f aca="false">AND(B5041&gt;=$P$1,B5041&lt;=$Q$1)</f>
        <v>0</v>
      </c>
      <c r="J5041" s="0" t="n">
        <f aca="false">VLOOKUP(D5041,Товар!$A$1:$F$61,5)</f>
        <v>500</v>
      </c>
      <c r="K5041" s="5" t="n">
        <f aca="false">IF(F5041="Поступление",TRUE())</f>
        <v>1</v>
      </c>
      <c r="L5041" s="5" t="n">
        <f aca="false">AND(G5041,H5041,I5041,K5041)</f>
        <v>0</v>
      </c>
      <c r="M5041" s="0" t="n">
        <f aca="false">IF(L5041,1,0)</f>
        <v>0</v>
      </c>
      <c r="N5041" s="0" t="n">
        <f aca="false">E5041*J5041*M5041</f>
        <v>0</v>
      </c>
    </row>
    <row r="5042" customFormat="false" ht="14.25" hidden="false" customHeight="false" outlineLevel="0" collapsed="false">
      <c r="A5042" s="0" t="n">
        <v>5041</v>
      </c>
      <c r="B5042" s="3" t="n">
        <v>45153</v>
      </c>
      <c r="C5042" s="4" t="s">
        <v>14</v>
      </c>
      <c r="D5042" s="0" t="n">
        <v>37</v>
      </c>
      <c r="E5042" s="0" t="n">
        <v>300</v>
      </c>
      <c r="F5042" s="0" t="s">
        <v>11</v>
      </c>
      <c r="G5042" s="5" t="n">
        <f aca="false">OR(C5042="M15",C5042="M10")</f>
        <v>1</v>
      </c>
      <c r="H5042" s="5" t="n">
        <f aca="false">AND(D5042&lt;=7,D5042&gt;=4)</f>
        <v>0</v>
      </c>
      <c r="I5042" s="5" t="n">
        <f aca="false">AND(B5042&gt;=$P$1,B5042&lt;=$Q$1)</f>
        <v>0</v>
      </c>
      <c r="J5042" s="0" t="n">
        <f aca="false">VLOOKUP(D5042,Товар!$A$1:$F$61,5)</f>
        <v>200</v>
      </c>
      <c r="K5042" s="5" t="n">
        <f aca="false">IF(F5042="Поступление",TRUE())</f>
        <v>1</v>
      </c>
      <c r="L5042" s="5" t="n">
        <f aca="false">AND(G5042,H5042,I5042,K5042)</f>
        <v>0</v>
      </c>
      <c r="M5042" s="0" t="n">
        <f aca="false">IF(L5042,1,0)</f>
        <v>0</v>
      </c>
      <c r="N5042" s="0" t="n">
        <f aca="false">E5042*J5042*M5042</f>
        <v>0</v>
      </c>
    </row>
    <row r="5043" customFormat="false" ht="14.25" hidden="false" customHeight="false" outlineLevel="0" collapsed="false">
      <c r="A5043" s="0" t="n">
        <v>5042</v>
      </c>
      <c r="B5043" s="3" t="n">
        <v>45153</v>
      </c>
      <c r="C5043" s="4" t="s">
        <v>14</v>
      </c>
      <c r="D5043" s="0" t="n">
        <v>38</v>
      </c>
      <c r="E5043" s="0" t="n">
        <v>300</v>
      </c>
      <c r="F5043" s="0" t="s">
        <v>11</v>
      </c>
      <c r="G5043" s="5" t="n">
        <f aca="false">OR(C5043="M15",C5043="M10")</f>
        <v>1</v>
      </c>
      <c r="H5043" s="5" t="n">
        <f aca="false">AND(D5043&lt;=7,D5043&gt;=4)</f>
        <v>0</v>
      </c>
      <c r="I5043" s="5" t="n">
        <f aca="false">AND(B5043&gt;=$P$1,B5043&lt;=$Q$1)</f>
        <v>0</v>
      </c>
      <c r="J5043" s="0" t="n">
        <f aca="false">VLOOKUP(D5043,Товар!$A$1:$F$61,5)</f>
        <v>200</v>
      </c>
      <c r="K5043" s="5" t="n">
        <f aca="false">IF(F5043="Поступление",TRUE())</f>
        <v>1</v>
      </c>
      <c r="L5043" s="5" t="n">
        <f aca="false">AND(G5043,H5043,I5043,K5043)</f>
        <v>0</v>
      </c>
      <c r="M5043" s="0" t="n">
        <f aca="false">IF(L5043,1,0)</f>
        <v>0</v>
      </c>
      <c r="N5043" s="0" t="n">
        <f aca="false">E5043*J5043*M5043</f>
        <v>0</v>
      </c>
    </row>
    <row r="5044" customFormat="false" ht="14.25" hidden="false" customHeight="false" outlineLevel="0" collapsed="false">
      <c r="A5044" s="0" t="n">
        <v>5043</v>
      </c>
      <c r="B5044" s="3" t="n">
        <v>45153</v>
      </c>
      <c r="C5044" s="4" t="s">
        <v>14</v>
      </c>
      <c r="D5044" s="0" t="n">
        <v>39</v>
      </c>
      <c r="E5044" s="0" t="n">
        <v>300</v>
      </c>
      <c r="F5044" s="0" t="s">
        <v>11</v>
      </c>
      <c r="G5044" s="5" t="n">
        <f aca="false">OR(C5044="M15",C5044="M10")</f>
        <v>1</v>
      </c>
      <c r="H5044" s="5" t="n">
        <f aca="false">AND(D5044&lt;=7,D5044&gt;=4)</f>
        <v>0</v>
      </c>
      <c r="I5044" s="5" t="n">
        <f aca="false">AND(B5044&gt;=$P$1,B5044&lt;=$Q$1)</f>
        <v>0</v>
      </c>
      <c r="J5044" s="0" t="n">
        <f aca="false">VLOOKUP(D5044,Товар!$A$1:$F$61,5)</f>
        <v>250</v>
      </c>
      <c r="K5044" s="5" t="n">
        <f aca="false">IF(F5044="Поступление",TRUE())</f>
        <v>1</v>
      </c>
      <c r="L5044" s="5" t="n">
        <f aca="false">AND(G5044,H5044,I5044,K5044)</f>
        <v>0</v>
      </c>
      <c r="M5044" s="0" t="n">
        <f aca="false">IF(L5044,1,0)</f>
        <v>0</v>
      </c>
      <c r="N5044" s="0" t="n">
        <f aca="false">E5044*J5044*M5044</f>
        <v>0</v>
      </c>
    </row>
    <row r="5045" customFormat="false" ht="14.25" hidden="false" customHeight="false" outlineLevel="0" collapsed="false">
      <c r="A5045" s="0" t="n">
        <v>5044</v>
      </c>
      <c r="B5045" s="3" t="n">
        <v>45153</v>
      </c>
      <c r="C5045" s="4" t="s">
        <v>14</v>
      </c>
      <c r="D5045" s="0" t="n">
        <v>40</v>
      </c>
      <c r="E5045" s="0" t="n">
        <v>300</v>
      </c>
      <c r="F5045" s="0" t="s">
        <v>11</v>
      </c>
      <c r="G5045" s="5" t="n">
        <f aca="false">OR(C5045="M15",C5045="M10")</f>
        <v>1</v>
      </c>
      <c r="H5045" s="5" t="n">
        <f aca="false">AND(D5045&lt;=7,D5045&gt;=4)</f>
        <v>0</v>
      </c>
      <c r="I5045" s="5" t="n">
        <f aca="false">AND(B5045&gt;=$P$1,B5045&lt;=$Q$1)</f>
        <v>0</v>
      </c>
      <c r="J5045" s="0" t="n">
        <f aca="false">VLOOKUP(D5045,Товар!$A$1:$F$61,5)</f>
        <v>200</v>
      </c>
      <c r="K5045" s="5" t="n">
        <f aca="false">IF(F5045="Поступление",TRUE())</f>
        <v>1</v>
      </c>
      <c r="L5045" s="5" t="n">
        <f aca="false">AND(G5045,H5045,I5045,K5045)</f>
        <v>0</v>
      </c>
      <c r="M5045" s="0" t="n">
        <f aca="false">IF(L5045,1,0)</f>
        <v>0</v>
      </c>
      <c r="N5045" s="0" t="n">
        <f aca="false">E5045*J5045*M5045</f>
        <v>0</v>
      </c>
    </row>
    <row r="5046" customFormat="false" ht="14.25" hidden="false" customHeight="false" outlineLevel="0" collapsed="false">
      <c r="A5046" s="0" t="n">
        <v>5045</v>
      </c>
      <c r="B5046" s="3" t="n">
        <v>45153</v>
      </c>
      <c r="C5046" s="4" t="s">
        <v>14</v>
      </c>
      <c r="D5046" s="0" t="n">
        <v>41</v>
      </c>
      <c r="E5046" s="0" t="n">
        <v>300</v>
      </c>
      <c r="F5046" s="0" t="s">
        <v>11</v>
      </c>
      <c r="G5046" s="5" t="n">
        <f aca="false">OR(C5046="M15",C5046="M10")</f>
        <v>1</v>
      </c>
      <c r="H5046" s="5" t="n">
        <f aca="false">AND(D5046&lt;=7,D5046&gt;=4)</f>
        <v>0</v>
      </c>
      <c r="I5046" s="5" t="n">
        <f aca="false">AND(B5046&gt;=$P$1,B5046&lt;=$Q$1)</f>
        <v>0</v>
      </c>
      <c r="J5046" s="0" t="n">
        <f aca="false">VLOOKUP(D5046,Товар!$A$1:$F$61,5)</f>
        <v>100</v>
      </c>
      <c r="K5046" s="5" t="n">
        <f aca="false">IF(F5046="Поступление",TRUE())</f>
        <v>1</v>
      </c>
      <c r="L5046" s="5" t="n">
        <f aca="false">AND(G5046,H5046,I5046,K5046)</f>
        <v>0</v>
      </c>
      <c r="M5046" s="0" t="n">
        <f aca="false">IF(L5046,1,0)</f>
        <v>0</v>
      </c>
      <c r="N5046" s="0" t="n">
        <f aca="false">E5046*J5046*M5046</f>
        <v>0</v>
      </c>
    </row>
    <row r="5047" customFormat="false" ht="14.25" hidden="false" customHeight="false" outlineLevel="0" collapsed="false">
      <c r="A5047" s="0" t="n">
        <v>5046</v>
      </c>
      <c r="B5047" s="3" t="n">
        <v>45153</v>
      </c>
      <c r="C5047" s="4" t="s">
        <v>14</v>
      </c>
      <c r="D5047" s="0" t="n">
        <v>42</v>
      </c>
      <c r="E5047" s="0" t="n">
        <v>300</v>
      </c>
      <c r="F5047" s="0" t="s">
        <v>11</v>
      </c>
      <c r="G5047" s="5" t="n">
        <f aca="false">OR(C5047="M15",C5047="M10")</f>
        <v>1</v>
      </c>
      <c r="H5047" s="5" t="n">
        <f aca="false">AND(D5047&lt;=7,D5047&gt;=4)</f>
        <v>0</v>
      </c>
      <c r="I5047" s="5" t="n">
        <f aca="false">AND(B5047&gt;=$P$1,B5047&lt;=$Q$1)</f>
        <v>0</v>
      </c>
      <c r="J5047" s="0" t="n">
        <f aca="false">VLOOKUP(D5047,Товар!$A$1:$F$61,5)</f>
        <v>500</v>
      </c>
      <c r="K5047" s="5" t="n">
        <f aca="false">IF(F5047="Поступление",TRUE())</f>
        <v>1</v>
      </c>
      <c r="L5047" s="5" t="n">
        <f aca="false">AND(G5047,H5047,I5047,K5047)</f>
        <v>0</v>
      </c>
      <c r="M5047" s="0" t="n">
        <f aca="false">IF(L5047,1,0)</f>
        <v>0</v>
      </c>
      <c r="N5047" s="0" t="n">
        <f aca="false">E5047*J5047*M5047</f>
        <v>0</v>
      </c>
    </row>
    <row r="5048" customFormat="false" ht="14.25" hidden="false" customHeight="false" outlineLevel="0" collapsed="false">
      <c r="A5048" s="0" t="n">
        <v>5047</v>
      </c>
      <c r="B5048" s="3" t="n">
        <v>45153</v>
      </c>
      <c r="C5048" s="4" t="s">
        <v>14</v>
      </c>
      <c r="D5048" s="0" t="n">
        <v>43</v>
      </c>
      <c r="E5048" s="0" t="n">
        <v>300</v>
      </c>
      <c r="F5048" s="0" t="s">
        <v>11</v>
      </c>
      <c r="G5048" s="5" t="n">
        <f aca="false">OR(C5048="M15",C5048="M10")</f>
        <v>1</v>
      </c>
      <c r="H5048" s="5" t="n">
        <f aca="false">AND(D5048&lt;=7,D5048&gt;=4)</f>
        <v>0</v>
      </c>
      <c r="I5048" s="5" t="n">
        <f aca="false">AND(B5048&gt;=$P$1,B5048&lt;=$Q$1)</f>
        <v>0</v>
      </c>
      <c r="J5048" s="0" t="n">
        <f aca="false">VLOOKUP(D5048,Товар!$A$1:$F$61,5)</f>
        <v>120</v>
      </c>
      <c r="K5048" s="5" t="n">
        <f aca="false">IF(F5048="Поступление",TRUE())</f>
        <v>1</v>
      </c>
      <c r="L5048" s="5" t="n">
        <f aca="false">AND(G5048,H5048,I5048,K5048)</f>
        <v>0</v>
      </c>
      <c r="M5048" s="0" t="n">
        <f aca="false">IF(L5048,1,0)</f>
        <v>0</v>
      </c>
      <c r="N5048" s="0" t="n">
        <f aca="false">E5048*J5048*M5048</f>
        <v>0</v>
      </c>
    </row>
    <row r="5049" customFormat="false" ht="14.25" hidden="false" customHeight="false" outlineLevel="0" collapsed="false">
      <c r="A5049" s="0" t="n">
        <v>5048</v>
      </c>
      <c r="B5049" s="3" t="n">
        <v>45153</v>
      </c>
      <c r="C5049" s="4" t="s">
        <v>14</v>
      </c>
      <c r="D5049" s="0" t="n">
        <v>44</v>
      </c>
      <c r="E5049" s="0" t="n">
        <v>300</v>
      </c>
      <c r="F5049" s="0" t="s">
        <v>11</v>
      </c>
      <c r="G5049" s="5" t="n">
        <f aca="false">OR(C5049="M15",C5049="M10")</f>
        <v>1</v>
      </c>
      <c r="H5049" s="5" t="n">
        <f aca="false">AND(D5049&lt;=7,D5049&gt;=4)</f>
        <v>0</v>
      </c>
      <c r="I5049" s="5" t="n">
        <f aca="false">AND(B5049&gt;=$P$1,B5049&lt;=$Q$1)</f>
        <v>0</v>
      </c>
      <c r="J5049" s="0" t="n">
        <f aca="false">VLOOKUP(D5049,Товар!$A$1:$F$61,5)</f>
        <v>200</v>
      </c>
      <c r="K5049" s="5" t="n">
        <f aca="false">IF(F5049="Поступление",TRUE())</f>
        <v>1</v>
      </c>
      <c r="L5049" s="5" t="n">
        <f aca="false">AND(G5049,H5049,I5049,K5049)</f>
        <v>0</v>
      </c>
      <c r="M5049" s="0" t="n">
        <f aca="false">IF(L5049,1,0)</f>
        <v>0</v>
      </c>
      <c r="N5049" s="0" t="n">
        <f aca="false">E5049*J5049*M5049</f>
        <v>0</v>
      </c>
    </row>
    <row r="5050" customFormat="false" ht="14.25" hidden="false" customHeight="false" outlineLevel="0" collapsed="false">
      <c r="A5050" s="0" t="n">
        <v>5049</v>
      </c>
      <c r="B5050" s="3" t="n">
        <v>45153</v>
      </c>
      <c r="C5050" s="4" t="s">
        <v>14</v>
      </c>
      <c r="D5050" s="0" t="n">
        <v>45</v>
      </c>
      <c r="E5050" s="0" t="n">
        <v>300</v>
      </c>
      <c r="F5050" s="0" t="s">
        <v>11</v>
      </c>
      <c r="G5050" s="5" t="n">
        <f aca="false">OR(C5050="M15",C5050="M10")</f>
        <v>1</v>
      </c>
      <c r="H5050" s="5" t="n">
        <f aca="false">AND(D5050&lt;=7,D5050&gt;=4)</f>
        <v>0</v>
      </c>
      <c r="I5050" s="5" t="n">
        <f aca="false">AND(B5050&gt;=$P$1,B5050&lt;=$Q$1)</f>
        <v>0</v>
      </c>
      <c r="J5050" s="0" t="n">
        <f aca="false">VLOOKUP(D5050,Товар!$A$1:$F$61,5)</f>
        <v>200</v>
      </c>
      <c r="K5050" s="5" t="n">
        <f aca="false">IF(F5050="Поступление",TRUE())</f>
        <v>1</v>
      </c>
      <c r="L5050" s="5" t="n">
        <f aca="false">AND(G5050,H5050,I5050,K5050)</f>
        <v>0</v>
      </c>
      <c r="M5050" s="0" t="n">
        <f aca="false">IF(L5050,1,0)</f>
        <v>0</v>
      </c>
      <c r="N5050" s="0" t="n">
        <f aca="false">E5050*J5050*M5050</f>
        <v>0</v>
      </c>
    </row>
    <row r="5051" customFormat="false" ht="14.25" hidden="false" customHeight="false" outlineLevel="0" collapsed="false">
      <c r="A5051" s="0" t="n">
        <v>5050</v>
      </c>
      <c r="B5051" s="3" t="n">
        <v>45153</v>
      </c>
      <c r="C5051" s="4" t="s">
        <v>14</v>
      </c>
      <c r="D5051" s="0" t="n">
        <v>46</v>
      </c>
      <c r="E5051" s="0" t="n">
        <v>300</v>
      </c>
      <c r="F5051" s="0" t="s">
        <v>11</v>
      </c>
      <c r="G5051" s="5" t="n">
        <f aca="false">OR(C5051="M15",C5051="M10")</f>
        <v>1</v>
      </c>
      <c r="H5051" s="5" t="n">
        <f aca="false">AND(D5051&lt;=7,D5051&gt;=4)</f>
        <v>0</v>
      </c>
      <c r="I5051" s="5" t="n">
        <f aca="false">AND(B5051&gt;=$P$1,B5051&lt;=$Q$1)</f>
        <v>0</v>
      </c>
      <c r="J5051" s="0" t="n">
        <f aca="false">VLOOKUP(D5051,Товар!$A$1:$F$61,5)</f>
        <v>300</v>
      </c>
      <c r="K5051" s="5" t="n">
        <f aca="false">IF(F5051="Поступление",TRUE())</f>
        <v>1</v>
      </c>
      <c r="L5051" s="5" t="n">
        <f aca="false">AND(G5051,H5051,I5051,K5051)</f>
        <v>0</v>
      </c>
      <c r="M5051" s="0" t="n">
        <f aca="false">IF(L5051,1,0)</f>
        <v>0</v>
      </c>
      <c r="N5051" s="0" t="n">
        <f aca="false">E5051*J5051*M5051</f>
        <v>0</v>
      </c>
    </row>
    <row r="5052" customFormat="false" ht="14.25" hidden="false" customHeight="false" outlineLevel="0" collapsed="false">
      <c r="A5052" s="0" t="n">
        <v>5051</v>
      </c>
      <c r="B5052" s="3" t="n">
        <v>45153</v>
      </c>
      <c r="C5052" s="4" t="s">
        <v>14</v>
      </c>
      <c r="D5052" s="0" t="n">
        <v>47</v>
      </c>
      <c r="E5052" s="0" t="n">
        <v>300</v>
      </c>
      <c r="F5052" s="0" t="s">
        <v>11</v>
      </c>
      <c r="G5052" s="5" t="n">
        <f aca="false">OR(C5052="M15",C5052="M10")</f>
        <v>1</v>
      </c>
      <c r="H5052" s="5" t="n">
        <f aca="false">AND(D5052&lt;=7,D5052&gt;=4)</f>
        <v>0</v>
      </c>
      <c r="I5052" s="5" t="n">
        <f aca="false">AND(B5052&gt;=$P$1,B5052&lt;=$Q$1)</f>
        <v>0</v>
      </c>
      <c r="J5052" s="0" t="n">
        <f aca="false">VLOOKUP(D5052,Товар!$A$1:$F$61,5)</f>
        <v>300</v>
      </c>
      <c r="K5052" s="5" t="n">
        <f aca="false">IF(F5052="Поступление",TRUE())</f>
        <v>1</v>
      </c>
      <c r="L5052" s="5" t="n">
        <f aca="false">AND(G5052,H5052,I5052,K5052)</f>
        <v>0</v>
      </c>
      <c r="M5052" s="0" t="n">
        <f aca="false">IF(L5052,1,0)</f>
        <v>0</v>
      </c>
      <c r="N5052" s="0" t="n">
        <f aca="false">E5052*J5052*M5052</f>
        <v>0</v>
      </c>
    </row>
    <row r="5053" customFormat="false" ht="14.25" hidden="false" customHeight="false" outlineLevel="0" collapsed="false">
      <c r="A5053" s="0" t="n">
        <v>5052</v>
      </c>
      <c r="B5053" s="3" t="n">
        <v>45153</v>
      </c>
      <c r="C5053" s="4" t="s">
        <v>14</v>
      </c>
      <c r="D5053" s="0" t="n">
        <v>48</v>
      </c>
      <c r="E5053" s="0" t="n">
        <v>300</v>
      </c>
      <c r="F5053" s="0" t="s">
        <v>11</v>
      </c>
      <c r="G5053" s="5" t="n">
        <f aca="false">OR(C5053="M15",C5053="M10")</f>
        <v>1</v>
      </c>
      <c r="H5053" s="5" t="n">
        <f aca="false">AND(D5053&lt;=7,D5053&gt;=4)</f>
        <v>0</v>
      </c>
      <c r="I5053" s="5" t="n">
        <f aca="false">AND(B5053&gt;=$P$1,B5053&lt;=$Q$1)</f>
        <v>0</v>
      </c>
      <c r="J5053" s="0" t="n">
        <f aca="false">VLOOKUP(D5053,Товар!$A$1:$F$61,5)</f>
        <v>300</v>
      </c>
      <c r="K5053" s="5" t="n">
        <f aca="false">IF(F5053="Поступление",TRUE())</f>
        <v>1</v>
      </c>
      <c r="L5053" s="5" t="n">
        <f aca="false">AND(G5053,H5053,I5053,K5053)</f>
        <v>0</v>
      </c>
      <c r="M5053" s="0" t="n">
        <f aca="false">IF(L5053,1,0)</f>
        <v>0</v>
      </c>
      <c r="N5053" s="0" t="n">
        <f aca="false">E5053*J5053*M5053</f>
        <v>0</v>
      </c>
    </row>
    <row r="5054" customFormat="false" ht="14.25" hidden="false" customHeight="false" outlineLevel="0" collapsed="false">
      <c r="A5054" s="0" t="n">
        <v>5053</v>
      </c>
      <c r="B5054" s="3" t="n">
        <v>45153</v>
      </c>
      <c r="C5054" s="4" t="s">
        <v>14</v>
      </c>
      <c r="D5054" s="0" t="n">
        <v>49</v>
      </c>
      <c r="E5054" s="0" t="n">
        <v>300</v>
      </c>
      <c r="F5054" s="0" t="s">
        <v>11</v>
      </c>
      <c r="G5054" s="5" t="n">
        <f aca="false">OR(C5054="M15",C5054="M10")</f>
        <v>1</v>
      </c>
      <c r="H5054" s="5" t="n">
        <f aca="false">AND(D5054&lt;=7,D5054&gt;=4)</f>
        <v>0</v>
      </c>
      <c r="I5054" s="5" t="n">
        <f aca="false">AND(B5054&gt;=$P$1,B5054&lt;=$Q$1)</f>
        <v>0</v>
      </c>
      <c r="J5054" s="0" t="n">
        <f aca="false">VLOOKUP(D5054,Товар!$A$1:$F$61,5)</f>
        <v>250</v>
      </c>
      <c r="K5054" s="5" t="n">
        <f aca="false">IF(F5054="Поступление",TRUE())</f>
        <v>1</v>
      </c>
      <c r="L5054" s="5" t="n">
        <f aca="false">AND(G5054,H5054,I5054,K5054)</f>
        <v>0</v>
      </c>
      <c r="M5054" s="0" t="n">
        <f aca="false">IF(L5054,1,0)</f>
        <v>0</v>
      </c>
      <c r="N5054" s="0" t="n">
        <f aca="false">E5054*J5054*M5054</f>
        <v>0</v>
      </c>
    </row>
    <row r="5055" customFormat="false" ht="14.25" hidden="false" customHeight="false" outlineLevel="0" collapsed="false">
      <c r="A5055" s="0" t="n">
        <v>5054</v>
      </c>
      <c r="B5055" s="3" t="n">
        <v>45153</v>
      </c>
      <c r="C5055" s="4" t="s">
        <v>14</v>
      </c>
      <c r="D5055" s="0" t="n">
        <v>50</v>
      </c>
      <c r="E5055" s="0" t="n">
        <v>300</v>
      </c>
      <c r="F5055" s="0" t="s">
        <v>11</v>
      </c>
      <c r="G5055" s="5" t="n">
        <f aca="false">OR(C5055="M15",C5055="M10")</f>
        <v>1</v>
      </c>
      <c r="H5055" s="5" t="n">
        <f aca="false">AND(D5055&lt;=7,D5055&gt;=4)</f>
        <v>0</v>
      </c>
      <c r="I5055" s="5" t="n">
        <f aca="false">AND(B5055&gt;=$P$1,B5055&lt;=$Q$1)</f>
        <v>0</v>
      </c>
      <c r="J5055" s="0" t="n">
        <f aca="false">VLOOKUP(D5055,Товар!$A$1:$F$61,5)</f>
        <v>250</v>
      </c>
      <c r="K5055" s="5" t="n">
        <f aca="false">IF(F5055="Поступление",TRUE())</f>
        <v>1</v>
      </c>
      <c r="L5055" s="5" t="n">
        <f aca="false">AND(G5055,H5055,I5055,K5055)</f>
        <v>0</v>
      </c>
      <c r="M5055" s="0" t="n">
        <f aca="false">IF(L5055,1,0)</f>
        <v>0</v>
      </c>
      <c r="N5055" s="0" t="n">
        <f aca="false">E5055*J5055*M5055</f>
        <v>0</v>
      </c>
    </row>
    <row r="5056" customFormat="false" ht="14.25" hidden="false" customHeight="false" outlineLevel="0" collapsed="false">
      <c r="A5056" s="0" t="n">
        <v>5055</v>
      </c>
      <c r="B5056" s="3" t="n">
        <v>45153</v>
      </c>
      <c r="C5056" s="4" t="s">
        <v>14</v>
      </c>
      <c r="D5056" s="0" t="n">
        <v>51</v>
      </c>
      <c r="E5056" s="0" t="n">
        <v>300</v>
      </c>
      <c r="F5056" s="0" t="s">
        <v>11</v>
      </c>
      <c r="G5056" s="5" t="n">
        <f aca="false">OR(C5056="M15",C5056="M10")</f>
        <v>1</v>
      </c>
      <c r="H5056" s="5" t="n">
        <f aca="false">AND(D5056&lt;=7,D5056&gt;=4)</f>
        <v>0</v>
      </c>
      <c r="I5056" s="5" t="n">
        <f aca="false">AND(B5056&gt;=$P$1,B5056&lt;=$Q$1)</f>
        <v>0</v>
      </c>
      <c r="J5056" s="0" t="n">
        <f aca="false">VLOOKUP(D5056,Товар!$A$1:$F$61,5)</f>
        <v>250</v>
      </c>
      <c r="K5056" s="5" t="n">
        <f aca="false">IF(F5056="Поступление",TRUE())</f>
        <v>1</v>
      </c>
      <c r="L5056" s="5" t="n">
        <f aca="false">AND(G5056,H5056,I5056,K5056)</f>
        <v>0</v>
      </c>
      <c r="M5056" s="0" t="n">
        <f aca="false">IF(L5056,1,0)</f>
        <v>0</v>
      </c>
      <c r="N5056" s="0" t="n">
        <f aca="false">E5056*J5056*M5056</f>
        <v>0</v>
      </c>
    </row>
    <row r="5057" customFormat="false" ht="14.25" hidden="false" customHeight="false" outlineLevel="0" collapsed="false">
      <c r="A5057" s="0" t="n">
        <v>5056</v>
      </c>
      <c r="B5057" s="3" t="n">
        <v>45153</v>
      </c>
      <c r="C5057" s="4" t="s">
        <v>14</v>
      </c>
      <c r="D5057" s="0" t="n">
        <v>52</v>
      </c>
      <c r="E5057" s="0" t="n">
        <v>300</v>
      </c>
      <c r="F5057" s="0" t="s">
        <v>11</v>
      </c>
      <c r="G5057" s="5" t="n">
        <f aca="false">OR(C5057="M15",C5057="M10")</f>
        <v>1</v>
      </c>
      <c r="H5057" s="5" t="n">
        <f aca="false">AND(D5057&lt;=7,D5057&gt;=4)</f>
        <v>0</v>
      </c>
      <c r="I5057" s="5" t="n">
        <f aca="false">AND(B5057&gt;=$P$1,B5057&lt;=$Q$1)</f>
        <v>0</v>
      </c>
      <c r="J5057" s="0" t="n">
        <f aca="false">VLOOKUP(D5057,Товар!$A$1:$F$61,5)</f>
        <v>200</v>
      </c>
      <c r="K5057" s="5" t="n">
        <f aca="false">IF(F5057="Поступление",TRUE())</f>
        <v>1</v>
      </c>
      <c r="L5057" s="5" t="n">
        <f aca="false">AND(G5057,H5057,I5057,K5057)</f>
        <v>0</v>
      </c>
      <c r="M5057" s="0" t="n">
        <f aca="false">IF(L5057,1,0)</f>
        <v>0</v>
      </c>
      <c r="N5057" s="0" t="n">
        <f aca="false">E5057*J5057*M5057</f>
        <v>0</v>
      </c>
    </row>
    <row r="5058" customFormat="false" ht="14.25" hidden="false" customHeight="false" outlineLevel="0" collapsed="false">
      <c r="A5058" s="0" t="n">
        <v>5057</v>
      </c>
      <c r="B5058" s="3" t="n">
        <v>45153</v>
      </c>
      <c r="C5058" s="4" t="s">
        <v>14</v>
      </c>
      <c r="D5058" s="0" t="n">
        <v>53</v>
      </c>
      <c r="E5058" s="0" t="n">
        <v>300</v>
      </c>
      <c r="F5058" s="0" t="s">
        <v>11</v>
      </c>
      <c r="G5058" s="5" t="n">
        <f aca="false">OR(C5058="M15",C5058="M10")</f>
        <v>1</v>
      </c>
      <c r="H5058" s="5" t="n">
        <f aca="false">AND(D5058&lt;=7,D5058&gt;=4)</f>
        <v>0</v>
      </c>
      <c r="I5058" s="5" t="n">
        <f aca="false">AND(B5058&gt;=$P$1,B5058&lt;=$Q$1)</f>
        <v>0</v>
      </c>
      <c r="J5058" s="0" t="n">
        <f aca="false">VLOOKUP(D5058,Товар!$A$1:$F$61,5)</f>
        <v>400</v>
      </c>
      <c r="K5058" s="5" t="n">
        <f aca="false">IF(F5058="Поступление",TRUE())</f>
        <v>1</v>
      </c>
      <c r="L5058" s="5" t="n">
        <f aca="false">AND(G5058,H5058,I5058,K5058)</f>
        <v>0</v>
      </c>
      <c r="M5058" s="0" t="n">
        <f aca="false">IF(L5058,1,0)</f>
        <v>0</v>
      </c>
      <c r="N5058" s="0" t="n">
        <f aca="false">E5058*J5058*M5058</f>
        <v>0</v>
      </c>
    </row>
    <row r="5059" customFormat="false" ht="14.25" hidden="false" customHeight="false" outlineLevel="0" collapsed="false">
      <c r="A5059" s="0" t="n">
        <v>5058</v>
      </c>
      <c r="B5059" s="3" t="n">
        <v>45153</v>
      </c>
      <c r="C5059" s="4" t="s">
        <v>14</v>
      </c>
      <c r="D5059" s="0" t="n">
        <v>54</v>
      </c>
      <c r="E5059" s="0" t="n">
        <v>300</v>
      </c>
      <c r="F5059" s="0" t="s">
        <v>11</v>
      </c>
      <c r="G5059" s="5" t="n">
        <f aca="false">OR(C5059="M15",C5059="M10")</f>
        <v>1</v>
      </c>
      <c r="H5059" s="5" t="n">
        <f aca="false">AND(D5059&lt;=7,D5059&gt;=4)</f>
        <v>0</v>
      </c>
      <c r="I5059" s="5" t="n">
        <f aca="false">AND(B5059&gt;=$P$1,B5059&lt;=$Q$1)</f>
        <v>0</v>
      </c>
      <c r="J5059" s="0" t="n">
        <f aca="false">VLOOKUP(D5059,Товар!$A$1:$F$61,5)</f>
        <v>300</v>
      </c>
      <c r="K5059" s="5" t="n">
        <f aca="false">IF(F5059="Поступление",TRUE())</f>
        <v>1</v>
      </c>
      <c r="L5059" s="5" t="n">
        <f aca="false">AND(G5059,H5059,I5059,K5059)</f>
        <v>0</v>
      </c>
      <c r="M5059" s="0" t="n">
        <f aca="false">IF(L5059,1,0)</f>
        <v>0</v>
      </c>
      <c r="N5059" s="0" t="n">
        <f aca="false">E5059*J5059*M5059</f>
        <v>0</v>
      </c>
    </row>
    <row r="5060" customFormat="false" ht="14.25" hidden="false" customHeight="false" outlineLevel="0" collapsed="false">
      <c r="A5060" s="0" t="n">
        <v>5059</v>
      </c>
      <c r="B5060" s="3" t="n">
        <v>45153</v>
      </c>
      <c r="C5060" s="4" t="s">
        <v>14</v>
      </c>
      <c r="D5060" s="0" t="n">
        <v>55</v>
      </c>
      <c r="E5060" s="0" t="n">
        <v>300</v>
      </c>
      <c r="F5060" s="0" t="s">
        <v>11</v>
      </c>
      <c r="G5060" s="5" t="n">
        <f aca="false">OR(C5060="M15",C5060="M10")</f>
        <v>1</v>
      </c>
      <c r="H5060" s="5" t="n">
        <f aca="false">AND(D5060&lt;=7,D5060&gt;=4)</f>
        <v>0</v>
      </c>
      <c r="I5060" s="5" t="n">
        <f aca="false">AND(B5060&gt;=$P$1,B5060&lt;=$Q$1)</f>
        <v>0</v>
      </c>
      <c r="J5060" s="0" t="n">
        <f aca="false">VLOOKUP(D5060,Товар!$A$1:$F$61,5)</f>
        <v>300</v>
      </c>
      <c r="K5060" s="5" t="n">
        <f aca="false">IF(F5060="Поступление",TRUE())</f>
        <v>1</v>
      </c>
      <c r="L5060" s="5" t="n">
        <f aca="false">AND(G5060,H5060,I5060,K5060)</f>
        <v>0</v>
      </c>
      <c r="M5060" s="0" t="n">
        <f aca="false">IF(L5060,1,0)</f>
        <v>0</v>
      </c>
      <c r="N5060" s="0" t="n">
        <f aca="false">E5060*J5060*M5060</f>
        <v>0</v>
      </c>
    </row>
    <row r="5061" customFormat="false" ht="14.25" hidden="false" customHeight="false" outlineLevel="0" collapsed="false">
      <c r="A5061" s="0" t="n">
        <v>5060</v>
      </c>
      <c r="B5061" s="3" t="n">
        <v>45153</v>
      </c>
      <c r="C5061" s="4" t="s">
        <v>14</v>
      </c>
      <c r="D5061" s="0" t="n">
        <v>56</v>
      </c>
      <c r="E5061" s="0" t="n">
        <v>300</v>
      </c>
      <c r="F5061" s="0" t="s">
        <v>11</v>
      </c>
      <c r="G5061" s="5" t="n">
        <f aca="false">OR(C5061="M15",C5061="M10")</f>
        <v>1</v>
      </c>
      <c r="H5061" s="5" t="n">
        <f aca="false">AND(D5061&lt;=7,D5061&gt;=4)</f>
        <v>0</v>
      </c>
      <c r="I5061" s="5" t="n">
        <f aca="false">AND(B5061&gt;=$P$1,B5061&lt;=$Q$1)</f>
        <v>0</v>
      </c>
      <c r="J5061" s="0" t="n">
        <f aca="false">VLOOKUP(D5061,Товар!$A$1:$F$61,5)</f>
        <v>1</v>
      </c>
      <c r="K5061" s="5" t="n">
        <f aca="false">IF(F5061="Поступление",TRUE())</f>
        <v>1</v>
      </c>
      <c r="L5061" s="5" t="n">
        <f aca="false">AND(G5061,H5061,I5061,K5061)</f>
        <v>0</v>
      </c>
      <c r="M5061" s="0" t="n">
        <f aca="false">IF(L5061,1,0)</f>
        <v>0</v>
      </c>
      <c r="N5061" s="0" t="n">
        <f aca="false">E5061*J5061*M5061</f>
        <v>0</v>
      </c>
    </row>
    <row r="5062" customFormat="false" ht="14.25" hidden="false" customHeight="false" outlineLevel="0" collapsed="false">
      <c r="A5062" s="0" t="n">
        <v>5061</v>
      </c>
      <c r="B5062" s="3" t="n">
        <v>45153</v>
      </c>
      <c r="C5062" s="4" t="s">
        <v>14</v>
      </c>
      <c r="D5062" s="0" t="n">
        <v>57</v>
      </c>
      <c r="E5062" s="0" t="n">
        <v>300</v>
      </c>
      <c r="F5062" s="0" t="s">
        <v>11</v>
      </c>
      <c r="G5062" s="5" t="n">
        <f aca="false">OR(C5062="M15",C5062="M10")</f>
        <v>1</v>
      </c>
      <c r="H5062" s="5" t="n">
        <f aca="false">AND(D5062&lt;=7,D5062&gt;=4)</f>
        <v>0</v>
      </c>
      <c r="I5062" s="5" t="n">
        <f aca="false">AND(B5062&gt;=$P$1,B5062&lt;=$Q$1)</f>
        <v>0</v>
      </c>
      <c r="J5062" s="0" t="n">
        <f aca="false">VLOOKUP(D5062,Товар!$A$1:$F$61,5)</f>
        <v>1</v>
      </c>
      <c r="K5062" s="5" t="n">
        <f aca="false">IF(F5062="Поступление",TRUE())</f>
        <v>1</v>
      </c>
      <c r="L5062" s="5" t="n">
        <f aca="false">AND(G5062,H5062,I5062,K5062)</f>
        <v>0</v>
      </c>
      <c r="M5062" s="0" t="n">
        <f aca="false">IF(L5062,1,0)</f>
        <v>0</v>
      </c>
      <c r="N5062" s="0" t="n">
        <f aca="false">E5062*J5062*M5062</f>
        <v>0</v>
      </c>
    </row>
    <row r="5063" customFormat="false" ht="14.25" hidden="false" customHeight="false" outlineLevel="0" collapsed="false">
      <c r="A5063" s="0" t="n">
        <v>5062</v>
      </c>
      <c r="B5063" s="3" t="n">
        <v>45153</v>
      </c>
      <c r="C5063" s="4" t="s">
        <v>14</v>
      </c>
      <c r="D5063" s="0" t="n">
        <v>58</v>
      </c>
      <c r="E5063" s="0" t="n">
        <v>300</v>
      </c>
      <c r="F5063" s="0" t="s">
        <v>11</v>
      </c>
      <c r="G5063" s="5" t="n">
        <f aca="false">OR(C5063="M15",C5063="M10")</f>
        <v>1</v>
      </c>
      <c r="H5063" s="5" t="n">
        <f aca="false">AND(D5063&lt;=7,D5063&gt;=4)</f>
        <v>0</v>
      </c>
      <c r="I5063" s="5" t="n">
        <f aca="false">AND(B5063&gt;=$P$1,B5063&lt;=$Q$1)</f>
        <v>0</v>
      </c>
      <c r="J5063" s="0" t="n">
        <f aca="false">VLOOKUP(D5063,Товар!$A$1:$F$61,5)</f>
        <v>500</v>
      </c>
      <c r="K5063" s="5" t="n">
        <f aca="false">IF(F5063="Поступление",TRUE())</f>
        <v>1</v>
      </c>
      <c r="L5063" s="5" t="n">
        <f aca="false">AND(G5063,H5063,I5063,K5063)</f>
        <v>0</v>
      </c>
      <c r="M5063" s="0" t="n">
        <f aca="false">IF(L5063,1,0)</f>
        <v>0</v>
      </c>
      <c r="N5063" s="0" t="n">
        <f aca="false">E5063*J5063*M5063</f>
        <v>0</v>
      </c>
    </row>
    <row r="5064" customFormat="false" ht="14.25" hidden="false" customHeight="false" outlineLevel="0" collapsed="false">
      <c r="A5064" s="0" t="n">
        <v>5063</v>
      </c>
      <c r="B5064" s="3" t="n">
        <v>45153</v>
      </c>
      <c r="C5064" s="4" t="s">
        <v>14</v>
      </c>
      <c r="D5064" s="0" t="n">
        <v>59</v>
      </c>
      <c r="E5064" s="0" t="n">
        <v>300</v>
      </c>
      <c r="F5064" s="0" t="s">
        <v>11</v>
      </c>
      <c r="G5064" s="5" t="n">
        <f aca="false">OR(C5064="M15",C5064="M10")</f>
        <v>1</v>
      </c>
      <c r="H5064" s="5" t="n">
        <f aca="false">AND(D5064&lt;=7,D5064&gt;=4)</f>
        <v>0</v>
      </c>
      <c r="I5064" s="5" t="n">
        <f aca="false">AND(B5064&gt;=$P$1,B5064&lt;=$Q$1)</f>
        <v>0</v>
      </c>
      <c r="J5064" s="0" t="n">
        <f aca="false">VLOOKUP(D5064,Товар!$A$1:$F$61,5)</f>
        <v>500</v>
      </c>
      <c r="K5064" s="5" t="n">
        <f aca="false">IF(F5064="Поступление",TRUE())</f>
        <v>1</v>
      </c>
      <c r="L5064" s="5" t="n">
        <f aca="false">AND(G5064,H5064,I5064,K5064)</f>
        <v>0</v>
      </c>
      <c r="M5064" s="0" t="n">
        <f aca="false">IF(L5064,1,0)</f>
        <v>0</v>
      </c>
      <c r="N5064" s="0" t="n">
        <f aca="false">E5064*J5064*M5064</f>
        <v>0</v>
      </c>
    </row>
    <row r="5065" customFormat="false" ht="14.25" hidden="false" customHeight="false" outlineLevel="0" collapsed="false">
      <c r="A5065" s="0" t="n">
        <v>5064</v>
      </c>
      <c r="B5065" s="3" t="n">
        <v>45153</v>
      </c>
      <c r="C5065" s="4" t="s">
        <v>14</v>
      </c>
      <c r="D5065" s="0" t="n">
        <v>60</v>
      </c>
      <c r="E5065" s="0" t="n">
        <v>300</v>
      </c>
      <c r="F5065" s="0" t="s">
        <v>11</v>
      </c>
      <c r="G5065" s="5" t="n">
        <f aca="false">OR(C5065="M15",C5065="M10")</f>
        <v>1</v>
      </c>
      <c r="H5065" s="5" t="n">
        <f aca="false">AND(D5065&lt;=7,D5065&gt;=4)</f>
        <v>0</v>
      </c>
      <c r="I5065" s="5" t="n">
        <f aca="false">AND(B5065&gt;=$P$1,B5065&lt;=$Q$1)</f>
        <v>0</v>
      </c>
      <c r="J5065" s="0" t="n">
        <f aca="false">VLOOKUP(D5065,Товар!$A$1:$F$61,5)</f>
        <v>500</v>
      </c>
      <c r="K5065" s="5" t="n">
        <f aca="false">IF(F5065="Поступление",TRUE())</f>
        <v>1</v>
      </c>
      <c r="L5065" s="5" t="n">
        <f aca="false">AND(G5065,H5065,I5065,K5065)</f>
        <v>0</v>
      </c>
      <c r="M5065" s="0" t="n">
        <f aca="false">IF(L5065,1,0)</f>
        <v>0</v>
      </c>
      <c r="N5065" s="0" t="n">
        <f aca="false">E5065*J5065*M5065</f>
        <v>0</v>
      </c>
    </row>
    <row r="5066" customFormat="false" ht="14.25" hidden="false" customHeight="false" outlineLevel="0" collapsed="false">
      <c r="A5066" s="0" t="n">
        <v>5065</v>
      </c>
      <c r="B5066" s="3" t="n">
        <v>45153</v>
      </c>
      <c r="C5066" s="4" t="s">
        <v>15</v>
      </c>
      <c r="D5066" s="0" t="n">
        <v>37</v>
      </c>
      <c r="E5066" s="0" t="n">
        <v>300</v>
      </c>
      <c r="F5066" s="0" t="s">
        <v>11</v>
      </c>
      <c r="G5066" s="5" t="n">
        <f aca="false">OR(C5066="M15",C5066="M10")</f>
        <v>1</v>
      </c>
      <c r="H5066" s="5" t="n">
        <f aca="false">AND(D5066&lt;=7,D5066&gt;=4)</f>
        <v>0</v>
      </c>
      <c r="I5066" s="5" t="n">
        <f aca="false">AND(B5066&gt;=$P$1,B5066&lt;=$Q$1)</f>
        <v>0</v>
      </c>
      <c r="J5066" s="0" t="n">
        <f aca="false">VLOOKUP(D5066,Товар!$A$1:$F$61,5)</f>
        <v>200</v>
      </c>
      <c r="K5066" s="5" t="n">
        <f aca="false">IF(F5066="Поступление",TRUE())</f>
        <v>1</v>
      </c>
      <c r="L5066" s="5" t="n">
        <f aca="false">AND(G5066,H5066,I5066,K5066)</f>
        <v>0</v>
      </c>
      <c r="M5066" s="0" t="n">
        <f aca="false">IF(L5066,1,0)</f>
        <v>0</v>
      </c>
      <c r="N5066" s="0" t="n">
        <f aca="false">E5066*J5066*M5066</f>
        <v>0</v>
      </c>
    </row>
    <row r="5067" customFormat="false" ht="14.25" hidden="false" customHeight="false" outlineLevel="0" collapsed="false">
      <c r="A5067" s="0" t="n">
        <v>5066</v>
      </c>
      <c r="B5067" s="3" t="n">
        <v>45153</v>
      </c>
      <c r="C5067" s="4" t="s">
        <v>15</v>
      </c>
      <c r="D5067" s="0" t="n">
        <v>38</v>
      </c>
      <c r="E5067" s="0" t="n">
        <v>300</v>
      </c>
      <c r="F5067" s="0" t="s">
        <v>11</v>
      </c>
      <c r="G5067" s="5" t="n">
        <f aca="false">OR(C5067="M15",C5067="M10")</f>
        <v>1</v>
      </c>
      <c r="H5067" s="5" t="n">
        <f aca="false">AND(D5067&lt;=7,D5067&gt;=4)</f>
        <v>0</v>
      </c>
      <c r="I5067" s="5" t="n">
        <f aca="false">AND(B5067&gt;=$P$1,B5067&lt;=$Q$1)</f>
        <v>0</v>
      </c>
      <c r="J5067" s="0" t="n">
        <f aca="false">VLOOKUP(D5067,Товар!$A$1:$F$61,5)</f>
        <v>200</v>
      </c>
      <c r="K5067" s="5" t="n">
        <f aca="false">IF(F5067="Поступление",TRUE())</f>
        <v>1</v>
      </c>
      <c r="L5067" s="5" t="n">
        <f aca="false">AND(G5067,H5067,I5067,K5067)</f>
        <v>0</v>
      </c>
      <c r="M5067" s="0" t="n">
        <f aca="false">IF(L5067,1,0)</f>
        <v>0</v>
      </c>
      <c r="N5067" s="0" t="n">
        <f aca="false">E5067*J5067*M5067</f>
        <v>0</v>
      </c>
    </row>
    <row r="5068" customFormat="false" ht="14.25" hidden="false" customHeight="false" outlineLevel="0" collapsed="false">
      <c r="A5068" s="0" t="n">
        <v>5067</v>
      </c>
      <c r="B5068" s="3" t="n">
        <v>45153</v>
      </c>
      <c r="C5068" s="4" t="s">
        <v>15</v>
      </c>
      <c r="D5068" s="0" t="n">
        <v>39</v>
      </c>
      <c r="E5068" s="0" t="n">
        <v>300</v>
      </c>
      <c r="F5068" s="0" t="s">
        <v>11</v>
      </c>
      <c r="G5068" s="5" t="n">
        <f aca="false">OR(C5068="M15",C5068="M10")</f>
        <v>1</v>
      </c>
      <c r="H5068" s="5" t="n">
        <f aca="false">AND(D5068&lt;=7,D5068&gt;=4)</f>
        <v>0</v>
      </c>
      <c r="I5068" s="5" t="n">
        <f aca="false">AND(B5068&gt;=$P$1,B5068&lt;=$Q$1)</f>
        <v>0</v>
      </c>
      <c r="J5068" s="0" t="n">
        <f aca="false">VLOOKUP(D5068,Товар!$A$1:$F$61,5)</f>
        <v>250</v>
      </c>
      <c r="K5068" s="5" t="n">
        <f aca="false">IF(F5068="Поступление",TRUE())</f>
        <v>1</v>
      </c>
      <c r="L5068" s="5" t="n">
        <f aca="false">AND(G5068,H5068,I5068,K5068)</f>
        <v>0</v>
      </c>
      <c r="M5068" s="0" t="n">
        <f aca="false">IF(L5068,1,0)</f>
        <v>0</v>
      </c>
      <c r="N5068" s="0" t="n">
        <f aca="false">E5068*J5068*M5068</f>
        <v>0</v>
      </c>
    </row>
    <row r="5069" customFormat="false" ht="14.25" hidden="false" customHeight="false" outlineLevel="0" collapsed="false">
      <c r="A5069" s="0" t="n">
        <v>5068</v>
      </c>
      <c r="B5069" s="3" t="n">
        <v>45153</v>
      </c>
      <c r="C5069" s="4" t="s">
        <v>15</v>
      </c>
      <c r="D5069" s="0" t="n">
        <v>40</v>
      </c>
      <c r="E5069" s="0" t="n">
        <v>300</v>
      </c>
      <c r="F5069" s="0" t="s">
        <v>11</v>
      </c>
      <c r="G5069" s="5" t="n">
        <f aca="false">OR(C5069="M15",C5069="M10")</f>
        <v>1</v>
      </c>
      <c r="H5069" s="5" t="n">
        <f aca="false">AND(D5069&lt;=7,D5069&gt;=4)</f>
        <v>0</v>
      </c>
      <c r="I5069" s="5" t="n">
        <f aca="false">AND(B5069&gt;=$P$1,B5069&lt;=$Q$1)</f>
        <v>0</v>
      </c>
      <c r="J5069" s="0" t="n">
        <f aca="false">VLOOKUP(D5069,Товар!$A$1:$F$61,5)</f>
        <v>200</v>
      </c>
      <c r="K5069" s="5" t="n">
        <f aca="false">IF(F5069="Поступление",TRUE())</f>
        <v>1</v>
      </c>
      <c r="L5069" s="5" t="n">
        <f aca="false">AND(G5069,H5069,I5069,K5069)</f>
        <v>0</v>
      </c>
      <c r="M5069" s="0" t="n">
        <f aca="false">IF(L5069,1,0)</f>
        <v>0</v>
      </c>
      <c r="N5069" s="0" t="n">
        <f aca="false">E5069*J5069*M5069</f>
        <v>0</v>
      </c>
    </row>
    <row r="5070" customFormat="false" ht="14.25" hidden="false" customHeight="false" outlineLevel="0" collapsed="false">
      <c r="A5070" s="0" t="n">
        <v>5069</v>
      </c>
      <c r="B5070" s="3" t="n">
        <v>45153</v>
      </c>
      <c r="C5070" s="4" t="s">
        <v>15</v>
      </c>
      <c r="D5070" s="0" t="n">
        <v>41</v>
      </c>
      <c r="E5070" s="0" t="n">
        <v>300</v>
      </c>
      <c r="F5070" s="0" t="s">
        <v>11</v>
      </c>
      <c r="G5070" s="5" t="n">
        <f aca="false">OR(C5070="M15",C5070="M10")</f>
        <v>1</v>
      </c>
      <c r="H5070" s="5" t="n">
        <f aca="false">AND(D5070&lt;=7,D5070&gt;=4)</f>
        <v>0</v>
      </c>
      <c r="I5070" s="5" t="n">
        <f aca="false">AND(B5070&gt;=$P$1,B5070&lt;=$Q$1)</f>
        <v>0</v>
      </c>
      <c r="J5070" s="0" t="n">
        <f aca="false">VLOOKUP(D5070,Товар!$A$1:$F$61,5)</f>
        <v>100</v>
      </c>
      <c r="K5070" s="5" t="n">
        <f aca="false">IF(F5070="Поступление",TRUE())</f>
        <v>1</v>
      </c>
      <c r="L5070" s="5" t="n">
        <f aca="false">AND(G5070,H5070,I5070,K5070)</f>
        <v>0</v>
      </c>
      <c r="M5070" s="0" t="n">
        <f aca="false">IF(L5070,1,0)</f>
        <v>0</v>
      </c>
      <c r="N5070" s="0" t="n">
        <f aca="false">E5070*J5070*M5070</f>
        <v>0</v>
      </c>
    </row>
    <row r="5071" customFormat="false" ht="14.25" hidden="false" customHeight="false" outlineLevel="0" collapsed="false">
      <c r="A5071" s="0" t="n">
        <v>5070</v>
      </c>
      <c r="B5071" s="3" t="n">
        <v>45153</v>
      </c>
      <c r="C5071" s="4" t="s">
        <v>15</v>
      </c>
      <c r="D5071" s="0" t="n">
        <v>42</v>
      </c>
      <c r="E5071" s="0" t="n">
        <v>300</v>
      </c>
      <c r="F5071" s="0" t="s">
        <v>11</v>
      </c>
      <c r="G5071" s="5" t="n">
        <f aca="false">OR(C5071="M15",C5071="M10")</f>
        <v>1</v>
      </c>
      <c r="H5071" s="5" t="n">
        <f aca="false">AND(D5071&lt;=7,D5071&gt;=4)</f>
        <v>0</v>
      </c>
      <c r="I5071" s="5" t="n">
        <f aca="false">AND(B5071&gt;=$P$1,B5071&lt;=$Q$1)</f>
        <v>0</v>
      </c>
      <c r="J5071" s="0" t="n">
        <f aca="false">VLOOKUP(D5071,Товар!$A$1:$F$61,5)</f>
        <v>500</v>
      </c>
      <c r="K5071" s="5" t="n">
        <f aca="false">IF(F5071="Поступление",TRUE())</f>
        <v>1</v>
      </c>
      <c r="L5071" s="5" t="n">
        <f aca="false">AND(G5071,H5071,I5071,K5071)</f>
        <v>0</v>
      </c>
      <c r="M5071" s="0" t="n">
        <f aca="false">IF(L5071,1,0)</f>
        <v>0</v>
      </c>
      <c r="N5071" s="0" t="n">
        <f aca="false">E5071*J5071*M5071</f>
        <v>0</v>
      </c>
    </row>
    <row r="5072" customFormat="false" ht="14.25" hidden="false" customHeight="false" outlineLevel="0" collapsed="false">
      <c r="A5072" s="0" t="n">
        <v>5071</v>
      </c>
      <c r="B5072" s="3" t="n">
        <v>45153</v>
      </c>
      <c r="C5072" s="4" t="s">
        <v>15</v>
      </c>
      <c r="D5072" s="0" t="n">
        <v>43</v>
      </c>
      <c r="E5072" s="0" t="n">
        <v>300</v>
      </c>
      <c r="F5072" s="0" t="s">
        <v>11</v>
      </c>
      <c r="G5072" s="5" t="n">
        <f aca="false">OR(C5072="M15",C5072="M10")</f>
        <v>1</v>
      </c>
      <c r="H5072" s="5" t="n">
        <f aca="false">AND(D5072&lt;=7,D5072&gt;=4)</f>
        <v>0</v>
      </c>
      <c r="I5072" s="5" t="n">
        <f aca="false">AND(B5072&gt;=$P$1,B5072&lt;=$Q$1)</f>
        <v>0</v>
      </c>
      <c r="J5072" s="0" t="n">
        <f aca="false">VLOOKUP(D5072,Товар!$A$1:$F$61,5)</f>
        <v>120</v>
      </c>
      <c r="K5072" s="5" t="n">
        <f aca="false">IF(F5072="Поступление",TRUE())</f>
        <v>1</v>
      </c>
      <c r="L5072" s="5" t="n">
        <f aca="false">AND(G5072,H5072,I5072,K5072)</f>
        <v>0</v>
      </c>
      <c r="M5072" s="0" t="n">
        <f aca="false">IF(L5072,1,0)</f>
        <v>0</v>
      </c>
      <c r="N5072" s="0" t="n">
        <f aca="false">E5072*J5072*M5072</f>
        <v>0</v>
      </c>
    </row>
    <row r="5073" customFormat="false" ht="14.25" hidden="false" customHeight="false" outlineLevel="0" collapsed="false">
      <c r="A5073" s="0" t="n">
        <v>5072</v>
      </c>
      <c r="B5073" s="3" t="n">
        <v>45153</v>
      </c>
      <c r="C5073" s="4" t="s">
        <v>15</v>
      </c>
      <c r="D5073" s="0" t="n">
        <v>44</v>
      </c>
      <c r="E5073" s="0" t="n">
        <v>300</v>
      </c>
      <c r="F5073" s="0" t="s">
        <v>11</v>
      </c>
      <c r="G5073" s="5" t="n">
        <f aca="false">OR(C5073="M15",C5073="M10")</f>
        <v>1</v>
      </c>
      <c r="H5073" s="5" t="n">
        <f aca="false">AND(D5073&lt;=7,D5073&gt;=4)</f>
        <v>0</v>
      </c>
      <c r="I5073" s="5" t="n">
        <f aca="false">AND(B5073&gt;=$P$1,B5073&lt;=$Q$1)</f>
        <v>0</v>
      </c>
      <c r="J5073" s="0" t="n">
        <f aca="false">VLOOKUP(D5073,Товар!$A$1:$F$61,5)</f>
        <v>200</v>
      </c>
      <c r="K5073" s="5" t="n">
        <f aca="false">IF(F5073="Поступление",TRUE())</f>
        <v>1</v>
      </c>
      <c r="L5073" s="5" t="n">
        <f aca="false">AND(G5073,H5073,I5073,K5073)</f>
        <v>0</v>
      </c>
      <c r="M5073" s="0" t="n">
        <f aca="false">IF(L5073,1,0)</f>
        <v>0</v>
      </c>
      <c r="N5073" s="0" t="n">
        <f aca="false">E5073*J5073*M5073</f>
        <v>0</v>
      </c>
    </row>
    <row r="5074" customFormat="false" ht="14.25" hidden="false" customHeight="false" outlineLevel="0" collapsed="false">
      <c r="A5074" s="0" t="n">
        <v>5073</v>
      </c>
      <c r="B5074" s="3" t="n">
        <v>45153</v>
      </c>
      <c r="C5074" s="4" t="s">
        <v>15</v>
      </c>
      <c r="D5074" s="0" t="n">
        <v>45</v>
      </c>
      <c r="E5074" s="0" t="n">
        <v>300</v>
      </c>
      <c r="F5074" s="0" t="s">
        <v>11</v>
      </c>
      <c r="G5074" s="5" t="n">
        <f aca="false">OR(C5074="M15",C5074="M10")</f>
        <v>1</v>
      </c>
      <c r="H5074" s="5" t="n">
        <f aca="false">AND(D5074&lt;=7,D5074&gt;=4)</f>
        <v>0</v>
      </c>
      <c r="I5074" s="5" t="n">
        <f aca="false">AND(B5074&gt;=$P$1,B5074&lt;=$Q$1)</f>
        <v>0</v>
      </c>
      <c r="J5074" s="0" t="n">
        <f aca="false">VLOOKUP(D5074,Товар!$A$1:$F$61,5)</f>
        <v>200</v>
      </c>
      <c r="K5074" s="5" t="n">
        <f aca="false">IF(F5074="Поступление",TRUE())</f>
        <v>1</v>
      </c>
      <c r="L5074" s="5" t="n">
        <f aca="false">AND(G5074,H5074,I5074,K5074)</f>
        <v>0</v>
      </c>
      <c r="M5074" s="0" t="n">
        <f aca="false">IF(L5074,1,0)</f>
        <v>0</v>
      </c>
      <c r="N5074" s="0" t="n">
        <f aca="false">E5074*J5074*M5074</f>
        <v>0</v>
      </c>
    </row>
    <row r="5075" customFormat="false" ht="14.25" hidden="false" customHeight="false" outlineLevel="0" collapsed="false">
      <c r="A5075" s="0" t="n">
        <v>5074</v>
      </c>
      <c r="B5075" s="3" t="n">
        <v>45153</v>
      </c>
      <c r="C5075" s="4" t="s">
        <v>15</v>
      </c>
      <c r="D5075" s="0" t="n">
        <v>46</v>
      </c>
      <c r="E5075" s="0" t="n">
        <v>300</v>
      </c>
      <c r="F5075" s="0" t="s">
        <v>11</v>
      </c>
      <c r="G5075" s="5" t="n">
        <f aca="false">OR(C5075="M15",C5075="M10")</f>
        <v>1</v>
      </c>
      <c r="H5075" s="5" t="n">
        <f aca="false">AND(D5075&lt;=7,D5075&gt;=4)</f>
        <v>0</v>
      </c>
      <c r="I5075" s="5" t="n">
        <f aca="false">AND(B5075&gt;=$P$1,B5075&lt;=$Q$1)</f>
        <v>0</v>
      </c>
      <c r="J5075" s="0" t="n">
        <f aca="false">VLOOKUP(D5075,Товар!$A$1:$F$61,5)</f>
        <v>300</v>
      </c>
      <c r="K5075" s="5" t="n">
        <f aca="false">IF(F5075="Поступление",TRUE())</f>
        <v>1</v>
      </c>
      <c r="L5075" s="5" t="n">
        <f aca="false">AND(G5075,H5075,I5075,K5075)</f>
        <v>0</v>
      </c>
      <c r="M5075" s="0" t="n">
        <f aca="false">IF(L5075,1,0)</f>
        <v>0</v>
      </c>
      <c r="N5075" s="0" t="n">
        <f aca="false">E5075*J5075*M5075</f>
        <v>0</v>
      </c>
    </row>
    <row r="5076" customFormat="false" ht="14.25" hidden="false" customHeight="false" outlineLevel="0" collapsed="false">
      <c r="A5076" s="0" t="n">
        <v>5075</v>
      </c>
      <c r="B5076" s="3" t="n">
        <v>45153</v>
      </c>
      <c r="C5076" s="4" t="s">
        <v>15</v>
      </c>
      <c r="D5076" s="0" t="n">
        <v>47</v>
      </c>
      <c r="E5076" s="0" t="n">
        <v>300</v>
      </c>
      <c r="F5076" s="0" t="s">
        <v>11</v>
      </c>
      <c r="G5076" s="5" t="n">
        <f aca="false">OR(C5076="M15",C5076="M10")</f>
        <v>1</v>
      </c>
      <c r="H5076" s="5" t="n">
        <f aca="false">AND(D5076&lt;=7,D5076&gt;=4)</f>
        <v>0</v>
      </c>
      <c r="I5076" s="5" t="n">
        <f aca="false">AND(B5076&gt;=$P$1,B5076&lt;=$Q$1)</f>
        <v>0</v>
      </c>
      <c r="J5076" s="0" t="n">
        <f aca="false">VLOOKUP(D5076,Товар!$A$1:$F$61,5)</f>
        <v>300</v>
      </c>
      <c r="K5076" s="5" t="n">
        <f aca="false">IF(F5076="Поступление",TRUE())</f>
        <v>1</v>
      </c>
      <c r="L5076" s="5" t="n">
        <f aca="false">AND(G5076,H5076,I5076,K5076)</f>
        <v>0</v>
      </c>
      <c r="M5076" s="0" t="n">
        <f aca="false">IF(L5076,1,0)</f>
        <v>0</v>
      </c>
      <c r="N5076" s="0" t="n">
        <f aca="false">E5076*J5076*M5076</f>
        <v>0</v>
      </c>
    </row>
    <row r="5077" customFormat="false" ht="14.25" hidden="false" customHeight="false" outlineLevel="0" collapsed="false">
      <c r="A5077" s="0" t="n">
        <v>5076</v>
      </c>
      <c r="B5077" s="3" t="n">
        <v>45153</v>
      </c>
      <c r="C5077" s="4" t="s">
        <v>15</v>
      </c>
      <c r="D5077" s="0" t="n">
        <v>48</v>
      </c>
      <c r="E5077" s="0" t="n">
        <v>300</v>
      </c>
      <c r="F5077" s="0" t="s">
        <v>11</v>
      </c>
      <c r="G5077" s="5" t="n">
        <f aca="false">OR(C5077="M15",C5077="M10")</f>
        <v>1</v>
      </c>
      <c r="H5077" s="5" t="n">
        <f aca="false">AND(D5077&lt;=7,D5077&gt;=4)</f>
        <v>0</v>
      </c>
      <c r="I5077" s="5" t="n">
        <f aca="false">AND(B5077&gt;=$P$1,B5077&lt;=$Q$1)</f>
        <v>0</v>
      </c>
      <c r="J5077" s="0" t="n">
        <f aca="false">VLOOKUP(D5077,Товар!$A$1:$F$61,5)</f>
        <v>300</v>
      </c>
      <c r="K5077" s="5" t="n">
        <f aca="false">IF(F5077="Поступление",TRUE())</f>
        <v>1</v>
      </c>
      <c r="L5077" s="5" t="n">
        <f aca="false">AND(G5077,H5077,I5077,K5077)</f>
        <v>0</v>
      </c>
      <c r="M5077" s="0" t="n">
        <f aca="false">IF(L5077,1,0)</f>
        <v>0</v>
      </c>
      <c r="N5077" s="0" t="n">
        <f aca="false">E5077*J5077*M5077</f>
        <v>0</v>
      </c>
    </row>
    <row r="5078" customFormat="false" ht="14.25" hidden="false" customHeight="false" outlineLevel="0" collapsed="false">
      <c r="A5078" s="0" t="n">
        <v>5077</v>
      </c>
      <c r="B5078" s="3" t="n">
        <v>45153</v>
      </c>
      <c r="C5078" s="4" t="s">
        <v>15</v>
      </c>
      <c r="D5078" s="0" t="n">
        <v>49</v>
      </c>
      <c r="E5078" s="0" t="n">
        <v>300</v>
      </c>
      <c r="F5078" s="0" t="s">
        <v>11</v>
      </c>
      <c r="G5078" s="5" t="n">
        <f aca="false">OR(C5078="M15",C5078="M10")</f>
        <v>1</v>
      </c>
      <c r="H5078" s="5" t="n">
        <f aca="false">AND(D5078&lt;=7,D5078&gt;=4)</f>
        <v>0</v>
      </c>
      <c r="I5078" s="5" t="n">
        <f aca="false">AND(B5078&gt;=$P$1,B5078&lt;=$Q$1)</f>
        <v>0</v>
      </c>
      <c r="J5078" s="0" t="n">
        <f aca="false">VLOOKUP(D5078,Товар!$A$1:$F$61,5)</f>
        <v>250</v>
      </c>
      <c r="K5078" s="5" t="n">
        <f aca="false">IF(F5078="Поступление",TRUE())</f>
        <v>1</v>
      </c>
      <c r="L5078" s="5" t="n">
        <f aca="false">AND(G5078,H5078,I5078,K5078)</f>
        <v>0</v>
      </c>
      <c r="M5078" s="0" t="n">
        <f aca="false">IF(L5078,1,0)</f>
        <v>0</v>
      </c>
      <c r="N5078" s="0" t="n">
        <f aca="false">E5078*J5078*M5078</f>
        <v>0</v>
      </c>
    </row>
    <row r="5079" customFormat="false" ht="14.25" hidden="false" customHeight="false" outlineLevel="0" collapsed="false">
      <c r="A5079" s="0" t="n">
        <v>5078</v>
      </c>
      <c r="B5079" s="3" t="n">
        <v>45153</v>
      </c>
      <c r="C5079" s="4" t="s">
        <v>15</v>
      </c>
      <c r="D5079" s="0" t="n">
        <v>50</v>
      </c>
      <c r="E5079" s="0" t="n">
        <v>300</v>
      </c>
      <c r="F5079" s="0" t="s">
        <v>11</v>
      </c>
      <c r="G5079" s="5" t="n">
        <f aca="false">OR(C5079="M15",C5079="M10")</f>
        <v>1</v>
      </c>
      <c r="H5079" s="5" t="n">
        <f aca="false">AND(D5079&lt;=7,D5079&gt;=4)</f>
        <v>0</v>
      </c>
      <c r="I5079" s="5" t="n">
        <f aca="false">AND(B5079&gt;=$P$1,B5079&lt;=$Q$1)</f>
        <v>0</v>
      </c>
      <c r="J5079" s="0" t="n">
        <f aca="false">VLOOKUP(D5079,Товар!$A$1:$F$61,5)</f>
        <v>250</v>
      </c>
      <c r="K5079" s="5" t="n">
        <f aca="false">IF(F5079="Поступление",TRUE())</f>
        <v>1</v>
      </c>
      <c r="L5079" s="5" t="n">
        <f aca="false">AND(G5079,H5079,I5079,K5079)</f>
        <v>0</v>
      </c>
      <c r="M5079" s="0" t="n">
        <f aca="false">IF(L5079,1,0)</f>
        <v>0</v>
      </c>
      <c r="N5079" s="0" t="n">
        <f aca="false">E5079*J5079*M5079</f>
        <v>0</v>
      </c>
    </row>
    <row r="5080" customFormat="false" ht="14.25" hidden="false" customHeight="false" outlineLevel="0" collapsed="false">
      <c r="A5080" s="0" t="n">
        <v>5079</v>
      </c>
      <c r="B5080" s="3" t="n">
        <v>45153</v>
      </c>
      <c r="C5080" s="4" t="s">
        <v>15</v>
      </c>
      <c r="D5080" s="0" t="n">
        <v>51</v>
      </c>
      <c r="E5080" s="0" t="n">
        <v>300</v>
      </c>
      <c r="F5080" s="0" t="s">
        <v>11</v>
      </c>
      <c r="G5080" s="5" t="n">
        <f aca="false">OR(C5080="M15",C5080="M10")</f>
        <v>1</v>
      </c>
      <c r="H5080" s="5" t="n">
        <f aca="false">AND(D5080&lt;=7,D5080&gt;=4)</f>
        <v>0</v>
      </c>
      <c r="I5080" s="5" t="n">
        <f aca="false">AND(B5080&gt;=$P$1,B5080&lt;=$Q$1)</f>
        <v>0</v>
      </c>
      <c r="J5080" s="0" t="n">
        <f aca="false">VLOOKUP(D5080,Товар!$A$1:$F$61,5)</f>
        <v>250</v>
      </c>
      <c r="K5080" s="5" t="n">
        <f aca="false">IF(F5080="Поступление",TRUE())</f>
        <v>1</v>
      </c>
      <c r="L5080" s="5" t="n">
        <f aca="false">AND(G5080,H5080,I5080,K5080)</f>
        <v>0</v>
      </c>
      <c r="M5080" s="0" t="n">
        <f aca="false">IF(L5080,1,0)</f>
        <v>0</v>
      </c>
      <c r="N5080" s="0" t="n">
        <f aca="false">E5080*J5080*M5080</f>
        <v>0</v>
      </c>
    </row>
    <row r="5081" customFormat="false" ht="14.25" hidden="false" customHeight="false" outlineLevel="0" collapsed="false">
      <c r="A5081" s="0" t="n">
        <v>5080</v>
      </c>
      <c r="B5081" s="3" t="n">
        <v>45153</v>
      </c>
      <c r="C5081" s="4" t="s">
        <v>15</v>
      </c>
      <c r="D5081" s="0" t="n">
        <v>52</v>
      </c>
      <c r="E5081" s="0" t="n">
        <v>300</v>
      </c>
      <c r="F5081" s="0" t="s">
        <v>11</v>
      </c>
      <c r="G5081" s="5" t="n">
        <f aca="false">OR(C5081="M15",C5081="M10")</f>
        <v>1</v>
      </c>
      <c r="H5081" s="5" t="n">
        <f aca="false">AND(D5081&lt;=7,D5081&gt;=4)</f>
        <v>0</v>
      </c>
      <c r="I5081" s="5" t="n">
        <f aca="false">AND(B5081&gt;=$P$1,B5081&lt;=$Q$1)</f>
        <v>0</v>
      </c>
      <c r="J5081" s="0" t="n">
        <f aca="false">VLOOKUP(D5081,Товар!$A$1:$F$61,5)</f>
        <v>200</v>
      </c>
      <c r="K5081" s="5" t="n">
        <f aca="false">IF(F5081="Поступление",TRUE())</f>
        <v>1</v>
      </c>
      <c r="L5081" s="5" t="n">
        <f aca="false">AND(G5081,H5081,I5081,K5081)</f>
        <v>0</v>
      </c>
      <c r="M5081" s="0" t="n">
        <f aca="false">IF(L5081,1,0)</f>
        <v>0</v>
      </c>
      <c r="N5081" s="0" t="n">
        <f aca="false">E5081*J5081*M5081</f>
        <v>0</v>
      </c>
    </row>
    <row r="5082" customFormat="false" ht="14.25" hidden="false" customHeight="false" outlineLevel="0" collapsed="false">
      <c r="A5082" s="0" t="n">
        <v>5081</v>
      </c>
      <c r="B5082" s="3" t="n">
        <v>45153</v>
      </c>
      <c r="C5082" s="4" t="s">
        <v>15</v>
      </c>
      <c r="D5082" s="0" t="n">
        <v>53</v>
      </c>
      <c r="E5082" s="0" t="n">
        <v>300</v>
      </c>
      <c r="F5082" s="0" t="s">
        <v>11</v>
      </c>
      <c r="G5082" s="5" t="n">
        <f aca="false">OR(C5082="M15",C5082="M10")</f>
        <v>1</v>
      </c>
      <c r="H5082" s="5" t="n">
        <f aca="false">AND(D5082&lt;=7,D5082&gt;=4)</f>
        <v>0</v>
      </c>
      <c r="I5082" s="5" t="n">
        <f aca="false">AND(B5082&gt;=$P$1,B5082&lt;=$Q$1)</f>
        <v>0</v>
      </c>
      <c r="J5082" s="0" t="n">
        <f aca="false">VLOOKUP(D5082,Товар!$A$1:$F$61,5)</f>
        <v>400</v>
      </c>
      <c r="K5082" s="5" t="n">
        <f aca="false">IF(F5082="Поступление",TRUE())</f>
        <v>1</v>
      </c>
      <c r="L5082" s="5" t="n">
        <f aca="false">AND(G5082,H5082,I5082,K5082)</f>
        <v>0</v>
      </c>
      <c r="M5082" s="0" t="n">
        <f aca="false">IF(L5082,1,0)</f>
        <v>0</v>
      </c>
      <c r="N5082" s="0" t="n">
        <f aca="false">E5082*J5082*M5082</f>
        <v>0</v>
      </c>
    </row>
    <row r="5083" customFormat="false" ht="14.25" hidden="false" customHeight="false" outlineLevel="0" collapsed="false">
      <c r="A5083" s="0" t="n">
        <v>5082</v>
      </c>
      <c r="B5083" s="3" t="n">
        <v>45153</v>
      </c>
      <c r="C5083" s="4" t="s">
        <v>15</v>
      </c>
      <c r="D5083" s="0" t="n">
        <v>54</v>
      </c>
      <c r="E5083" s="0" t="n">
        <v>300</v>
      </c>
      <c r="F5083" s="0" t="s">
        <v>11</v>
      </c>
      <c r="G5083" s="5" t="n">
        <f aca="false">OR(C5083="M15",C5083="M10")</f>
        <v>1</v>
      </c>
      <c r="H5083" s="5" t="n">
        <f aca="false">AND(D5083&lt;=7,D5083&gt;=4)</f>
        <v>0</v>
      </c>
      <c r="I5083" s="5" t="n">
        <f aca="false">AND(B5083&gt;=$P$1,B5083&lt;=$Q$1)</f>
        <v>0</v>
      </c>
      <c r="J5083" s="0" t="n">
        <f aca="false">VLOOKUP(D5083,Товар!$A$1:$F$61,5)</f>
        <v>300</v>
      </c>
      <c r="K5083" s="5" t="n">
        <f aca="false">IF(F5083="Поступление",TRUE())</f>
        <v>1</v>
      </c>
      <c r="L5083" s="5" t="n">
        <f aca="false">AND(G5083,H5083,I5083,K5083)</f>
        <v>0</v>
      </c>
      <c r="M5083" s="0" t="n">
        <f aca="false">IF(L5083,1,0)</f>
        <v>0</v>
      </c>
      <c r="N5083" s="0" t="n">
        <f aca="false">E5083*J5083*M5083</f>
        <v>0</v>
      </c>
    </row>
    <row r="5084" customFormat="false" ht="14.25" hidden="false" customHeight="false" outlineLevel="0" collapsed="false">
      <c r="A5084" s="0" t="n">
        <v>5083</v>
      </c>
      <c r="B5084" s="3" t="n">
        <v>45153</v>
      </c>
      <c r="C5084" s="4" t="s">
        <v>15</v>
      </c>
      <c r="D5084" s="0" t="n">
        <v>55</v>
      </c>
      <c r="E5084" s="0" t="n">
        <v>300</v>
      </c>
      <c r="F5084" s="0" t="s">
        <v>11</v>
      </c>
      <c r="G5084" s="5" t="n">
        <f aca="false">OR(C5084="M15",C5084="M10")</f>
        <v>1</v>
      </c>
      <c r="H5084" s="5" t="n">
        <f aca="false">AND(D5084&lt;=7,D5084&gt;=4)</f>
        <v>0</v>
      </c>
      <c r="I5084" s="5" t="n">
        <f aca="false">AND(B5084&gt;=$P$1,B5084&lt;=$Q$1)</f>
        <v>0</v>
      </c>
      <c r="J5084" s="0" t="n">
        <f aca="false">VLOOKUP(D5084,Товар!$A$1:$F$61,5)</f>
        <v>300</v>
      </c>
      <c r="K5084" s="5" t="n">
        <f aca="false">IF(F5084="Поступление",TRUE())</f>
        <v>1</v>
      </c>
      <c r="L5084" s="5" t="n">
        <f aca="false">AND(G5084,H5084,I5084,K5084)</f>
        <v>0</v>
      </c>
      <c r="M5084" s="0" t="n">
        <f aca="false">IF(L5084,1,0)</f>
        <v>0</v>
      </c>
      <c r="N5084" s="0" t="n">
        <f aca="false">E5084*J5084*M5084</f>
        <v>0</v>
      </c>
    </row>
    <row r="5085" customFormat="false" ht="14.25" hidden="false" customHeight="false" outlineLevel="0" collapsed="false">
      <c r="A5085" s="0" t="n">
        <v>5084</v>
      </c>
      <c r="B5085" s="3" t="n">
        <v>45153</v>
      </c>
      <c r="C5085" s="4" t="s">
        <v>15</v>
      </c>
      <c r="D5085" s="0" t="n">
        <v>56</v>
      </c>
      <c r="E5085" s="0" t="n">
        <v>300</v>
      </c>
      <c r="F5085" s="0" t="s">
        <v>11</v>
      </c>
      <c r="G5085" s="5" t="n">
        <f aca="false">OR(C5085="M15",C5085="M10")</f>
        <v>1</v>
      </c>
      <c r="H5085" s="5" t="n">
        <f aca="false">AND(D5085&lt;=7,D5085&gt;=4)</f>
        <v>0</v>
      </c>
      <c r="I5085" s="5" t="n">
        <f aca="false">AND(B5085&gt;=$P$1,B5085&lt;=$Q$1)</f>
        <v>0</v>
      </c>
      <c r="J5085" s="0" t="n">
        <f aca="false">VLOOKUP(D5085,Товар!$A$1:$F$61,5)</f>
        <v>1</v>
      </c>
      <c r="K5085" s="5" t="n">
        <f aca="false">IF(F5085="Поступление",TRUE())</f>
        <v>1</v>
      </c>
      <c r="L5085" s="5" t="n">
        <f aca="false">AND(G5085,H5085,I5085,K5085)</f>
        <v>0</v>
      </c>
      <c r="M5085" s="0" t="n">
        <f aca="false">IF(L5085,1,0)</f>
        <v>0</v>
      </c>
      <c r="N5085" s="0" t="n">
        <f aca="false">E5085*J5085*M5085</f>
        <v>0</v>
      </c>
    </row>
    <row r="5086" customFormat="false" ht="14.25" hidden="false" customHeight="false" outlineLevel="0" collapsed="false">
      <c r="A5086" s="0" t="n">
        <v>5085</v>
      </c>
      <c r="B5086" s="3" t="n">
        <v>45153</v>
      </c>
      <c r="C5086" s="4" t="s">
        <v>15</v>
      </c>
      <c r="D5086" s="0" t="n">
        <v>57</v>
      </c>
      <c r="E5086" s="0" t="n">
        <v>300</v>
      </c>
      <c r="F5086" s="0" t="s">
        <v>11</v>
      </c>
      <c r="G5086" s="5" t="n">
        <f aca="false">OR(C5086="M15",C5086="M10")</f>
        <v>1</v>
      </c>
      <c r="H5086" s="5" t="n">
        <f aca="false">AND(D5086&lt;=7,D5086&gt;=4)</f>
        <v>0</v>
      </c>
      <c r="I5086" s="5" t="n">
        <f aca="false">AND(B5086&gt;=$P$1,B5086&lt;=$Q$1)</f>
        <v>0</v>
      </c>
      <c r="J5086" s="0" t="n">
        <f aca="false">VLOOKUP(D5086,Товар!$A$1:$F$61,5)</f>
        <v>1</v>
      </c>
      <c r="K5086" s="5" t="n">
        <f aca="false">IF(F5086="Поступление",TRUE())</f>
        <v>1</v>
      </c>
      <c r="L5086" s="5" t="n">
        <f aca="false">AND(G5086,H5086,I5086,K5086)</f>
        <v>0</v>
      </c>
      <c r="M5086" s="0" t="n">
        <f aca="false">IF(L5086,1,0)</f>
        <v>0</v>
      </c>
      <c r="N5086" s="0" t="n">
        <f aca="false">E5086*J5086*M5086</f>
        <v>0</v>
      </c>
    </row>
    <row r="5087" customFormat="false" ht="14.25" hidden="false" customHeight="false" outlineLevel="0" collapsed="false">
      <c r="A5087" s="0" t="n">
        <v>5086</v>
      </c>
      <c r="B5087" s="3" t="n">
        <v>45153</v>
      </c>
      <c r="C5087" s="4" t="s">
        <v>15</v>
      </c>
      <c r="D5087" s="0" t="n">
        <v>58</v>
      </c>
      <c r="E5087" s="0" t="n">
        <v>300</v>
      </c>
      <c r="F5087" s="0" t="s">
        <v>11</v>
      </c>
      <c r="G5087" s="5" t="n">
        <f aca="false">OR(C5087="M15",C5087="M10")</f>
        <v>1</v>
      </c>
      <c r="H5087" s="5" t="n">
        <f aca="false">AND(D5087&lt;=7,D5087&gt;=4)</f>
        <v>0</v>
      </c>
      <c r="I5087" s="5" t="n">
        <f aca="false">AND(B5087&gt;=$P$1,B5087&lt;=$Q$1)</f>
        <v>0</v>
      </c>
      <c r="J5087" s="0" t="n">
        <f aca="false">VLOOKUP(D5087,Товар!$A$1:$F$61,5)</f>
        <v>500</v>
      </c>
      <c r="K5087" s="5" t="n">
        <f aca="false">IF(F5087="Поступление",TRUE())</f>
        <v>1</v>
      </c>
      <c r="L5087" s="5" t="n">
        <f aca="false">AND(G5087,H5087,I5087,K5087)</f>
        <v>0</v>
      </c>
      <c r="M5087" s="0" t="n">
        <f aca="false">IF(L5087,1,0)</f>
        <v>0</v>
      </c>
      <c r="N5087" s="0" t="n">
        <f aca="false">E5087*J5087*M5087</f>
        <v>0</v>
      </c>
    </row>
    <row r="5088" customFormat="false" ht="14.25" hidden="false" customHeight="false" outlineLevel="0" collapsed="false">
      <c r="A5088" s="0" t="n">
        <v>5087</v>
      </c>
      <c r="B5088" s="3" t="n">
        <v>45153</v>
      </c>
      <c r="C5088" s="4" t="s">
        <v>15</v>
      </c>
      <c r="D5088" s="0" t="n">
        <v>59</v>
      </c>
      <c r="E5088" s="0" t="n">
        <v>300</v>
      </c>
      <c r="F5088" s="0" t="s">
        <v>11</v>
      </c>
      <c r="G5088" s="5" t="n">
        <f aca="false">OR(C5088="M15",C5088="M10")</f>
        <v>1</v>
      </c>
      <c r="H5088" s="5" t="n">
        <f aca="false">AND(D5088&lt;=7,D5088&gt;=4)</f>
        <v>0</v>
      </c>
      <c r="I5088" s="5" t="n">
        <f aca="false">AND(B5088&gt;=$P$1,B5088&lt;=$Q$1)</f>
        <v>0</v>
      </c>
      <c r="J5088" s="0" t="n">
        <f aca="false">VLOOKUP(D5088,Товар!$A$1:$F$61,5)</f>
        <v>500</v>
      </c>
      <c r="K5088" s="5" t="n">
        <f aca="false">IF(F5088="Поступление",TRUE())</f>
        <v>1</v>
      </c>
      <c r="L5088" s="5" t="n">
        <f aca="false">AND(G5088,H5088,I5088,K5088)</f>
        <v>0</v>
      </c>
      <c r="M5088" s="0" t="n">
        <f aca="false">IF(L5088,1,0)</f>
        <v>0</v>
      </c>
      <c r="N5088" s="0" t="n">
        <f aca="false">E5088*J5088*M5088</f>
        <v>0</v>
      </c>
    </row>
    <row r="5089" customFormat="false" ht="14.25" hidden="false" customHeight="false" outlineLevel="0" collapsed="false">
      <c r="A5089" s="0" t="n">
        <v>5088</v>
      </c>
      <c r="B5089" s="3" t="n">
        <v>45153</v>
      </c>
      <c r="C5089" s="4" t="s">
        <v>15</v>
      </c>
      <c r="D5089" s="0" t="n">
        <v>60</v>
      </c>
      <c r="E5089" s="0" t="n">
        <v>300</v>
      </c>
      <c r="F5089" s="0" t="s">
        <v>11</v>
      </c>
      <c r="G5089" s="5" t="n">
        <f aca="false">OR(C5089="M15",C5089="M10")</f>
        <v>1</v>
      </c>
      <c r="H5089" s="5" t="n">
        <f aca="false">AND(D5089&lt;=7,D5089&gt;=4)</f>
        <v>0</v>
      </c>
      <c r="I5089" s="5" t="n">
        <f aca="false">AND(B5089&gt;=$P$1,B5089&lt;=$Q$1)</f>
        <v>0</v>
      </c>
      <c r="J5089" s="0" t="n">
        <f aca="false">VLOOKUP(D5089,Товар!$A$1:$F$61,5)</f>
        <v>500</v>
      </c>
      <c r="K5089" s="5" t="n">
        <f aca="false">IF(F5089="Поступление",TRUE())</f>
        <v>1</v>
      </c>
      <c r="L5089" s="5" t="n">
        <f aca="false">AND(G5089,H5089,I5089,K5089)</f>
        <v>0</v>
      </c>
      <c r="M5089" s="0" t="n">
        <f aca="false">IF(L5089,1,0)</f>
        <v>0</v>
      </c>
      <c r="N5089" s="0" t="n">
        <f aca="false">E5089*J5089*M5089</f>
        <v>0</v>
      </c>
    </row>
    <row r="5090" customFormat="false" ht="14.25" hidden="false" customHeight="false" outlineLevel="0" collapsed="false">
      <c r="A5090" s="0" t="n">
        <v>5089</v>
      </c>
      <c r="B5090" s="3" t="n">
        <v>45153</v>
      </c>
      <c r="C5090" s="4" t="s">
        <v>16</v>
      </c>
      <c r="D5090" s="0" t="n">
        <v>37</v>
      </c>
      <c r="E5090" s="0" t="n">
        <v>300</v>
      </c>
      <c r="F5090" s="0" t="s">
        <v>11</v>
      </c>
      <c r="G5090" s="5" t="n">
        <f aca="false">OR(C5090="M15",C5090="M10")</f>
        <v>0</v>
      </c>
      <c r="H5090" s="5" t="n">
        <f aca="false">AND(D5090&lt;=7,D5090&gt;=4)</f>
        <v>0</v>
      </c>
      <c r="I5090" s="5" t="n">
        <f aca="false">AND(B5090&gt;=$P$1,B5090&lt;=$Q$1)</f>
        <v>0</v>
      </c>
      <c r="J5090" s="0" t="n">
        <f aca="false">VLOOKUP(D5090,Товар!$A$1:$F$61,5)</f>
        <v>200</v>
      </c>
      <c r="K5090" s="5" t="n">
        <f aca="false">IF(F5090="Поступление",TRUE())</f>
        <v>1</v>
      </c>
      <c r="L5090" s="5" t="n">
        <f aca="false">AND(G5090,H5090,I5090,K5090)</f>
        <v>0</v>
      </c>
      <c r="M5090" s="0" t="n">
        <f aca="false">IF(L5090,1,0)</f>
        <v>0</v>
      </c>
      <c r="N5090" s="0" t="n">
        <f aca="false">E5090*J5090*M5090</f>
        <v>0</v>
      </c>
    </row>
    <row r="5091" customFormat="false" ht="14.25" hidden="false" customHeight="false" outlineLevel="0" collapsed="false">
      <c r="A5091" s="0" t="n">
        <v>5090</v>
      </c>
      <c r="B5091" s="3" t="n">
        <v>45153</v>
      </c>
      <c r="C5091" s="4" t="s">
        <v>16</v>
      </c>
      <c r="D5091" s="0" t="n">
        <v>38</v>
      </c>
      <c r="E5091" s="0" t="n">
        <v>300</v>
      </c>
      <c r="F5091" s="0" t="s">
        <v>11</v>
      </c>
      <c r="G5091" s="5" t="n">
        <f aca="false">OR(C5091="M15",C5091="M10")</f>
        <v>0</v>
      </c>
      <c r="H5091" s="5" t="n">
        <f aca="false">AND(D5091&lt;=7,D5091&gt;=4)</f>
        <v>0</v>
      </c>
      <c r="I5091" s="5" t="n">
        <f aca="false">AND(B5091&gt;=$P$1,B5091&lt;=$Q$1)</f>
        <v>0</v>
      </c>
      <c r="J5091" s="0" t="n">
        <f aca="false">VLOOKUP(D5091,Товар!$A$1:$F$61,5)</f>
        <v>200</v>
      </c>
      <c r="K5091" s="5" t="n">
        <f aca="false">IF(F5091="Поступление",TRUE())</f>
        <v>1</v>
      </c>
      <c r="L5091" s="5" t="n">
        <f aca="false">AND(G5091,H5091,I5091,K5091)</f>
        <v>0</v>
      </c>
      <c r="M5091" s="0" t="n">
        <f aca="false">IF(L5091,1,0)</f>
        <v>0</v>
      </c>
      <c r="N5091" s="0" t="n">
        <f aca="false">E5091*J5091*M5091</f>
        <v>0</v>
      </c>
    </row>
    <row r="5092" customFormat="false" ht="14.25" hidden="false" customHeight="false" outlineLevel="0" collapsed="false">
      <c r="A5092" s="0" t="n">
        <v>5091</v>
      </c>
      <c r="B5092" s="3" t="n">
        <v>45153</v>
      </c>
      <c r="C5092" s="4" t="s">
        <v>16</v>
      </c>
      <c r="D5092" s="0" t="n">
        <v>39</v>
      </c>
      <c r="E5092" s="0" t="n">
        <v>300</v>
      </c>
      <c r="F5092" s="0" t="s">
        <v>11</v>
      </c>
      <c r="G5092" s="5" t="n">
        <f aca="false">OR(C5092="M15",C5092="M10")</f>
        <v>0</v>
      </c>
      <c r="H5092" s="5" t="n">
        <f aca="false">AND(D5092&lt;=7,D5092&gt;=4)</f>
        <v>0</v>
      </c>
      <c r="I5092" s="5" t="n">
        <f aca="false">AND(B5092&gt;=$P$1,B5092&lt;=$Q$1)</f>
        <v>0</v>
      </c>
      <c r="J5092" s="0" t="n">
        <f aca="false">VLOOKUP(D5092,Товар!$A$1:$F$61,5)</f>
        <v>250</v>
      </c>
      <c r="K5092" s="5" t="n">
        <f aca="false">IF(F5092="Поступление",TRUE())</f>
        <v>1</v>
      </c>
      <c r="L5092" s="5" t="n">
        <f aca="false">AND(G5092,H5092,I5092,K5092)</f>
        <v>0</v>
      </c>
      <c r="M5092" s="0" t="n">
        <f aca="false">IF(L5092,1,0)</f>
        <v>0</v>
      </c>
      <c r="N5092" s="0" t="n">
        <f aca="false">E5092*J5092*M5092</f>
        <v>0</v>
      </c>
    </row>
    <row r="5093" customFormat="false" ht="14.25" hidden="false" customHeight="false" outlineLevel="0" collapsed="false">
      <c r="A5093" s="0" t="n">
        <v>5092</v>
      </c>
      <c r="B5093" s="3" t="n">
        <v>45153</v>
      </c>
      <c r="C5093" s="4" t="s">
        <v>16</v>
      </c>
      <c r="D5093" s="0" t="n">
        <v>40</v>
      </c>
      <c r="E5093" s="0" t="n">
        <v>300</v>
      </c>
      <c r="F5093" s="0" t="s">
        <v>11</v>
      </c>
      <c r="G5093" s="5" t="n">
        <f aca="false">OR(C5093="M15",C5093="M10")</f>
        <v>0</v>
      </c>
      <c r="H5093" s="5" t="n">
        <f aca="false">AND(D5093&lt;=7,D5093&gt;=4)</f>
        <v>0</v>
      </c>
      <c r="I5093" s="5" t="n">
        <f aca="false">AND(B5093&gt;=$P$1,B5093&lt;=$Q$1)</f>
        <v>0</v>
      </c>
      <c r="J5093" s="0" t="n">
        <f aca="false">VLOOKUP(D5093,Товар!$A$1:$F$61,5)</f>
        <v>200</v>
      </c>
      <c r="K5093" s="5" t="n">
        <f aca="false">IF(F5093="Поступление",TRUE())</f>
        <v>1</v>
      </c>
      <c r="L5093" s="5" t="n">
        <f aca="false">AND(G5093,H5093,I5093,K5093)</f>
        <v>0</v>
      </c>
      <c r="M5093" s="0" t="n">
        <f aca="false">IF(L5093,1,0)</f>
        <v>0</v>
      </c>
      <c r="N5093" s="0" t="n">
        <f aca="false">E5093*J5093*M5093</f>
        <v>0</v>
      </c>
    </row>
    <row r="5094" customFormat="false" ht="14.25" hidden="false" customHeight="false" outlineLevel="0" collapsed="false">
      <c r="A5094" s="0" t="n">
        <v>5093</v>
      </c>
      <c r="B5094" s="3" t="n">
        <v>45153</v>
      </c>
      <c r="C5094" s="4" t="s">
        <v>16</v>
      </c>
      <c r="D5094" s="0" t="n">
        <v>41</v>
      </c>
      <c r="E5094" s="0" t="n">
        <v>300</v>
      </c>
      <c r="F5094" s="0" t="s">
        <v>11</v>
      </c>
      <c r="G5094" s="5" t="n">
        <f aca="false">OR(C5094="M15",C5094="M10")</f>
        <v>0</v>
      </c>
      <c r="H5094" s="5" t="n">
        <f aca="false">AND(D5094&lt;=7,D5094&gt;=4)</f>
        <v>0</v>
      </c>
      <c r="I5094" s="5" t="n">
        <f aca="false">AND(B5094&gt;=$P$1,B5094&lt;=$Q$1)</f>
        <v>0</v>
      </c>
      <c r="J5094" s="0" t="n">
        <f aca="false">VLOOKUP(D5094,Товар!$A$1:$F$61,5)</f>
        <v>100</v>
      </c>
      <c r="K5094" s="5" t="n">
        <f aca="false">IF(F5094="Поступление",TRUE())</f>
        <v>1</v>
      </c>
      <c r="L5094" s="5" t="n">
        <f aca="false">AND(G5094,H5094,I5094,K5094)</f>
        <v>0</v>
      </c>
      <c r="M5094" s="0" t="n">
        <f aca="false">IF(L5094,1,0)</f>
        <v>0</v>
      </c>
      <c r="N5094" s="0" t="n">
        <f aca="false">E5094*J5094*M5094</f>
        <v>0</v>
      </c>
    </row>
    <row r="5095" customFormat="false" ht="14.25" hidden="false" customHeight="false" outlineLevel="0" collapsed="false">
      <c r="A5095" s="0" t="n">
        <v>5094</v>
      </c>
      <c r="B5095" s="3" t="n">
        <v>45153</v>
      </c>
      <c r="C5095" s="4" t="s">
        <v>16</v>
      </c>
      <c r="D5095" s="0" t="n">
        <v>42</v>
      </c>
      <c r="E5095" s="0" t="n">
        <v>300</v>
      </c>
      <c r="F5095" s="0" t="s">
        <v>11</v>
      </c>
      <c r="G5095" s="5" t="n">
        <f aca="false">OR(C5095="M15",C5095="M10")</f>
        <v>0</v>
      </c>
      <c r="H5095" s="5" t="n">
        <f aca="false">AND(D5095&lt;=7,D5095&gt;=4)</f>
        <v>0</v>
      </c>
      <c r="I5095" s="5" t="n">
        <f aca="false">AND(B5095&gt;=$P$1,B5095&lt;=$Q$1)</f>
        <v>0</v>
      </c>
      <c r="J5095" s="0" t="n">
        <f aca="false">VLOOKUP(D5095,Товар!$A$1:$F$61,5)</f>
        <v>500</v>
      </c>
      <c r="K5095" s="5" t="n">
        <f aca="false">IF(F5095="Поступление",TRUE())</f>
        <v>1</v>
      </c>
      <c r="L5095" s="5" t="n">
        <f aca="false">AND(G5095,H5095,I5095,K5095)</f>
        <v>0</v>
      </c>
      <c r="M5095" s="0" t="n">
        <f aca="false">IF(L5095,1,0)</f>
        <v>0</v>
      </c>
      <c r="N5095" s="0" t="n">
        <f aca="false">E5095*J5095*M5095</f>
        <v>0</v>
      </c>
    </row>
    <row r="5096" customFormat="false" ht="14.25" hidden="false" customHeight="false" outlineLevel="0" collapsed="false">
      <c r="A5096" s="0" t="n">
        <v>5095</v>
      </c>
      <c r="B5096" s="3" t="n">
        <v>45153</v>
      </c>
      <c r="C5096" s="4" t="s">
        <v>16</v>
      </c>
      <c r="D5096" s="0" t="n">
        <v>43</v>
      </c>
      <c r="E5096" s="0" t="n">
        <v>300</v>
      </c>
      <c r="F5096" s="0" t="s">
        <v>11</v>
      </c>
      <c r="G5096" s="5" t="n">
        <f aca="false">OR(C5096="M15",C5096="M10")</f>
        <v>0</v>
      </c>
      <c r="H5096" s="5" t="n">
        <f aca="false">AND(D5096&lt;=7,D5096&gt;=4)</f>
        <v>0</v>
      </c>
      <c r="I5096" s="5" t="n">
        <f aca="false">AND(B5096&gt;=$P$1,B5096&lt;=$Q$1)</f>
        <v>0</v>
      </c>
      <c r="J5096" s="0" t="n">
        <f aca="false">VLOOKUP(D5096,Товар!$A$1:$F$61,5)</f>
        <v>120</v>
      </c>
      <c r="K5096" s="5" t="n">
        <f aca="false">IF(F5096="Поступление",TRUE())</f>
        <v>1</v>
      </c>
      <c r="L5096" s="5" t="n">
        <f aca="false">AND(G5096,H5096,I5096,K5096)</f>
        <v>0</v>
      </c>
      <c r="M5096" s="0" t="n">
        <f aca="false">IF(L5096,1,0)</f>
        <v>0</v>
      </c>
      <c r="N5096" s="0" t="n">
        <f aca="false">E5096*J5096*M5096</f>
        <v>0</v>
      </c>
    </row>
    <row r="5097" customFormat="false" ht="14.25" hidden="false" customHeight="false" outlineLevel="0" collapsed="false">
      <c r="A5097" s="0" t="n">
        <v>5096</v>
      </c>
      <c r="B5097" s="3" t="n">
        <v>45153</v>
      </c>
      <c r="C5097" s="4" t="s">
        <v>16</v>
      </c>
      <c r="D5097" s="0" t="n">
        <v>44</v>
      </c>
      <c r="E5097" s="0" t="n">
        <v>300</v>
      </c>
      <c r="F5097" s="0" t="s">
        <v>11</v>
      </c>
      <c r="G5097" s="5" t="n">
        <f aca="false">OR(C5097="M15",C5097="M10")</f>
        <v>0</v>
      </c>
      <c r="H5097" s="5" t="n">
        <f aca="false">AND(D5097&lt;=7,D5097&gt;=4)</f>
        <v>0</v>
      </c>
      <c r="I5097" s="5" t="n">
        <f aca="false">AND(B5097&gt;=$P$1,B5097&lt;=$Q$1)</f>
        <v>0</v>
      </c>
      <c r="J5097" s="0" t="n">
        <f aca="false">VLOOKUP(D5097,Товар!$A$1:$F$61,5)</f>
        <v>200</v>
      </c>
      <c r="K5097" s="5" t="n">
        <f aca="false">IF(F5097="Поступление",TRUE())</f>
        <v>1</v>
      </c>
      <c r="L5097" s="5" t="n">
        <f aca="false">AND(G5097,H5097,I5097,K5097)</f>
        <v>0</v>
      </c>
      <c r="M5097" s="0" t="n">
        <f aca="false">IF(L5097,1,0)</f>
        <v>0</v>
      </c>
      <c r="N5097" s="0" t="n">
        <f aca="false">E5097*J5097*M5097</f>
        <v>0</v>
      </c>
    </row>
    <row r="5098" customFormat="false" ht="14.25" hidden="false" customHeight="false" outlineLevel="0" collapsed="false">
      <c r="A5098" s="0" t="n">
        <v>5097</v>
      </c>
      <c r="B5098" s="3" t="n">
        <v>45153</v>
      </c>
      <c r="C5098" s="4" t="s">
        <v>16</v>
      </c>
      <c r="D5098" s="0" t="n">
        <v>45</v>
      </c>
      <c r="E5098" s="0" t="n">
        <v>300</v>
      </c>
      <c r="F5098" s="0" t="s">
        <v>11</v>
      </c>
      <c r="G5098" s="5" t="n">
        <f aca="false">OR(C5098="M15",C5098="M10")</f>
        <v>0</v>
      </c>
      <c r="H5098" s="5" t="n">
        <f aca="false">AND(D5098&lt;=7,D5098&gt;=4)</f>
        <v>0</v>
      </c>
      <c r="I5098" s="5" t="n">
        <f aca="false">AND(B5098&gt;=$P$1,B5098&lt;=$Q$1)</f>
        <v>0</v>
      </c>
      <c r="J5098" s="0" t="n">
        <f aca="false">VLOOKUP(D5098,Товар!$A$1:$F$61,5)</f>
        <v>200</v>
      </c>
      <c r="K5098" s="5" t="n">
        <f aca="false">IF(F5098="Поступление",TRUE())</f>
        <v>1</v>
      </c>
      <c r="L5098" s="5" t="n">
        <f aca="false">AND(G5098,H5098,I5098,K5098)</f>
        <v>0</v>
      </c>
      <c r="M5098" s="0" t="n">
        <f aca="false">IF(L5098,1,0)</f>
        <v>0</v>
      </c>
      <c r="N5098" s="0" t="n">
        <f aca="false">E5098*J5098*M5098</f>
        <v>0</v>
      </c>
    </row>
    <row r="5099" customFormat="false" ht="14.25" hidden="false" customHeight="false" outlineLevel="0" collapsed="false">
      <c r="A5099" s="0" t="n">
        <v>5098</v>
      </c>
      <c r="B5099" s="3" t="n">
        <v>45153</v>
      </c>
      <c r="C5099" s="4" t="s">
        <v>16</v>
      </c>
      <c r="D5099" s="0" t="n">
        <v>46</v>
      </c>
      <c r="E5099" s="0" t="n">
        <v>300</v>
      </c>
      <c r="F5099" s="0" t="s">
        <v>11</v>
      </c>
      <c r="G5099" s="5" t="n">
        <f aca="false">OR(C5099="M15",C5099="M10")</f>
        <v>0</v>
      </c>
      <c r="H5099" s="5" t="n">
        <f aca="false">AND(D5099&lt;=7,D5099&gt;=4)</f>
        <v>0</v>
      </c>
      <c r="I5099" s="5" t="n">
        <f aca="false">AND(B5099&gt;=$P$1,B5099&lt;=$Q$1)</f>
        <v>0</v>
      </c>
      <c r="J5099" s="0" t="n">
        <f aca="false">VLOOKUP(D5099,Товар!$A$1:$F$61,5)</f>
        <v>300</v>
      </c>
      <c r="K5099" s="5" t="n">
        <f aca="false">IF(F5099="Поступление",TRUE())</f>
        <v>1</v>
      </c>
      <c r="L5099" s="5" t="n">
        <f aca="false">AND(G5099,H5099,I5099,K5099)</f>
        <v>0</v>
      </c>
      <c r="M5099" s="0" t="n">
        <f aca="false">IF(L5099,1,0)</f>
        <v>0</v>
      </c>
      <c r="N5099" s="0" t="n">
        <f aca="false">E5099*J5099*M5099</f>
        <v>0</v>
      </c>
    </row>
    <row r="5100" customFormat="false" ht="14.25" hidden="false" customHeight="false" outlineLevel="0" collapsed="false">
      <c r="A5100" s="0" t="n">
        <v>5099</v>
      </c>
      <c r="B5100" s="3" t="n">
        <v>45153</v>
      </c>
      <c r="C5100" s="4" t="s">
        <v>16</v>
      </c>
      <c r="D5100" s="0" t="n">
        <v>47</v>
      </c>
      <c r="E5100" s="0" t="n">
        <v>300</v>
      </c>
      <c r="F5100" s="0" t="s">
        <v>11</v>
      </c>
      <c r="G5100" s="5" t="n">
        <f aca="false">OR(C5100="M15",C5100="M10")</f>
        <v>0</v>
      </c>
      <c r="H5100" s="5" t="n">
        <f aca="false">AND(D5100&lt;=7,D5100&gt;=4)</f>
        <v>0</v>
      </c>
      <c r="I5100" s="5" t="n">
        <f aca="false">AND(B5100&gt;=$P$1,B5100&lt;=$Q$1)</f>
        <v>0</v>
      </c>
      <c r="J5100" s="0" t="n">
        <f aca="false">VLOOKUP(D5100,Товар!$A$1:$F$61,5)</f>
        <v>300</v>
      </c>
      <c r="K5100" s="5" t="n">
        <f aca="false">IF(F5100="Поступление",TRUE())</f>
        <v>1</v>
      </c>
      <c r="L5100" s="5" t="n">
        <f aca="false">AND(G5100,H5100,I5100,K5100)</f>
        <v>0</v>
      </c>
      <c r="M5100" s="0" t="n">
        <f aca="false">IF(L5100,1,0)</f>
        <v>0</v>
      </c>
      <c r="N5100" s="0" t="n">
        <f aca="false">E5100*J5100*M5100</f>
        <v>0</v>
      </c>
    </row>
    <row r="5101" customFormat="false" ht="14.25" hidden="false" customHeight="false" outlineLevel="0" collapsed="false">
      <c r="A5101" s="0" t="n">
        <v>5100</v>
      </c>
      <c r="B5101" s="3" t="n">
        <v>45153</v>
      </c>
      <c r="C5101" s="4" t="s">
        <v>16</v>
      </c>
      <c r="D5101" s="0" t="n">
        <v>48</v>
      </c>
      <c r="E5101" s="0" t="n">
        <v>300</v>
      </c>
      <c r="F5101" s="0" t="s">
        <v>11</v>
      </c>
      <c r="G5101" s="5" t="n">
        <f aca="false">OR(C5101="M15",C5101="M10")</f>
        <v>0</v>
      </c>
      <c r="H5101" s="5" t="n">
        <f aca="false">AND(D5101&lt;=7,D5101&gt;=4)</f>
        <v>0</v>
      </c>
      <c r="I5101" s="5" t="n">
        <f aca="false">AND(B5101&gt;=$P$1,B5101&lt;=$Q$1)</f>
        <v>0</v>
      </c>
      <c r="J5101" s="0" t="n">
        <f aca="false">VLOOKUP(D5101,Товар!$A$1:$F$61,5)</f>
        <v>300</v>
      </c>
      <c r="K5101" s="5" t="n">
        <f aca="false">IF(F5101="Поступление",TRUE())</f>
        <v>1</v>
      </c>
      <c r="L5101" s="5" t="n">
        <f aca="false">AND(G5101,H5101,I5101,K5101)</f>
        <v>0</v>
      </c>
      <c r="M5101" s="0" t="n">
        <f aca="false">IF(L5101,1,0)</f>
        <v>0</v>
      </c>
      <c r="N5101" s="0" t="n">
        <f aca="false">E5101*J5101*M5101</f>
        <v>0</v>
      </c>
    </row>
    <row r="5102" customFormat="false" ht="14.25" hidden="false" customHeight="false" outlineLevel="0" collapsed="false">
      <c r="A5102" s="0" t="n">
        <v>5101</v>
      </c>
      <c r="B5102" s="3" t="n">
        <v>45153</v>
      </c>
      <c r="C5102" s="4" t="s">
        <v>16</v>
      </c>
      <c r="D5102" s="0" t="n">
        <v>49</v>
      </c>
      <c r="E5102" s="0" t="n">
        <v>300</v>
      </c>
      <c r="F5102" s="0" t="s">
        <v>11</v>
      </c>
      <c r="G5102" s="5" t="n">
        <f aca="false">OR(C5102="M15",C5102="M10")</f>
        <v>0</v>
      </c>
      <c r="H5102" s="5" t="n">
        <f aca="false">AND(D5102&lt;=7,D5102&gt;=4)</f>
        <v>0</v>
      </c>
      <c r="I5102" s="5" t="n">
        <f aca="false">AND(B5102&gt;=$P$1,B5102&lt;=$Q$1)</f>
        <v>0</v>
      </c>
      <c r="J5102" s="0" t="n">
        <f aca="false">VLOOKUP(D5102,Товар!$A$1:$F$61,5)</f>
        <v>250</v>
      </c>
      <c r="K5102" s="5" t="n">
        <f aca="false">IF(F5102="Поступление",TRUE())</f>
        <v>1</v>
      </c>
      <c r="L5102" s="5" t="n">
        <f aca="false">AND(G5102,H5102,I5102,K5102)</f>
        <v>0</v>
      </c>
      <c r="M5102" s="0" t="n">
        <f aca="false">IF(L5102,1,0)</f>
        <v>0</v>
      </c>
      <c r="N5102" s="0" t="n">
        <f aca="false">E5102*J5102*M5102</f>
        <v>0</v>
      </c>
    </row>
    <row r="5103" customFormat="false" ht="14.25" hidden="false" customHeight="false" outlineLevel="0" collapsed="false">
      <c r="A5103" s="0" t="n">
        <v>5102</v>
      </c>
      <c r="B5103" s="3" t="n">
        <v>45153</v>
      </c>
      <c r="C5103" s="4" t="s">
        <v>16</v>
      </c>
      <c r="D5103" s="0" t="n">
        <v>50</v>
      </c>
      <c r="E5103" s="0" t="n">
        <v>300</v>
      </c>
      <c r="F5103" s="0" t="s">
        <v>11</v>
      </c>
      <c r="G5103" s="5" t="n">
        <f aca="false">OR(C5103="M15",C5103="M10")</f>
        <v>0</v>
      </c>
      <c r="H5103" s="5" t="n">
        <f aca="false">AND(D5103&lt;=7,D5103&gt;=4)</f>
        <v>0</v>
      </c>
      <c r="I5103" s="5" t="n">
        <f aca="false">AND(B5103&gt;=$P$1,B5103&lt;=$Q$1)</f>
        <v>0</v>
      </c>
      <c r="J5103" s="0" t="n">
        <f aca="false">VLOOKUP(D5103,Товар!$A$1:$F$61,5)</f>
        <v>250</v>
      </c>
      <c r="K5103" s="5" t="n">
        <f aca="false">IF(F5103="Поступление",TRUE())</f>
        <v>1</v>
      </c>
      <c r="L5103" s="5" t="n">
        <f aca="false">AND(G5103,H5103,I5103,K5103)</f>
        <v>0</v>
      </c>
      <c r="M5103" s="0" t="n">
        <f aca="false">IF(L5103,1,0)</f>
        <v>0</v>
      </c>
      <c r="N5103" s="0" t="n">
        <f aca="false">E5103*J5103*M5103</f>
        <v>0</v>
      </c>
    </row>
    <row r="5104" customFormat="false" ht="14.25" hidden="false" customHeight="false" outlineLevel="0" collapsed="false">
      <c r="A5104" s="0" t="n">
        <v>5103</v>
      </c>
      <c r="B5104" s="3" t="n">
        <v>45153</v>
      </c>
      <c r="C5104" s="4" t="s">
        <v>16</v>
      </c>
      <c r="D5104" s="0" t="n">
        <v>51</v>
      </c>
      <c r="E5104" s="0" t="n">
        <v>300</v>
      </c>
      <c r="F5104" s="0" t="s">
        <v>11</v>
      </c>
      <c r="G5104" s="5" t="n">
        <f aca="false">OR(C5104="M15",C5104="M10")</f>
        <v>0</v>
      </c>
      <c r="H5104" s="5" t="n">
        <f aca="false">AND(D5104&lt;=7,D5104&gt;=4)</f>
        <v>0</v>
      </c>
      <c r="I5104" s="5" t="n">
        <f aca="false">AND(B5104&gt;=$P$1,B5104&lt;=$Q$1)</f>
        <v>0</v>
      </c>
      <c r="J5104" s="0" t="n">
        <f aca="false">VLOOKUP(D5104,Товар!$A$1:$F$61,5)</f>
        <v>250</v>
      </c>
      <c r="K5104" s="5" t="n">
        <f aca="false">IF(F5104="Поступление",TRUE())</f>
        <v>1</v>
      </c>
      <c r="L5104" s="5" t="n">
        <f aca="false">AND(G5104,H5104,I5104,K5104)</f>
        <v>0</v>
      </c>
      <c r="M5104" s="0" t="n">
        <f aca="false">IF(L5104,1,0)</f>
        <v>0</v>
      </c>
      <c r="N5104" s="0" t="n">
        <f aca="false">E5104*J5104*M5104</f>
        <v>0</v>
      </c>
    </row>
    <row r="5105" customFormat="false" ht="14.25" hidden="false" customHeight="false" outlineLevel="0" collapsed="false">
      <c r="A5105" s="0" t="n">
        <v>5104</v>
      </c>
      <c r="B5105" s="3" t="n">
        <v>45153</v>
      </c>
      <c r="C5105" s="4" t="s">
        <v>16</v>
      </c>
      <c r="D5105" s="0" t="n">
        <v>52</v>
      </c>
      <c r="E5105" s="0" t="n">
        <v>300</v>
      </c>
      <c r="F5105" s="0" t="s">
        <v>11</v>
      </c>
      <c r="G5105" s="5" t="n">
        <f aca="false">OR(C5105="M15",C5105="M10")</f>
        <v>0</v>
      </c>
      <c r="H5105" s="5" t="n">
        <f aca="false">AND(D5105&lt;=7,D5105&gt;=4)</f>
        <v>0</v>
      </c>
      <c r="I5105" s="5" t="n">
        <f aca="false">AND(B5105&gt;=$P$1,B5105&lt;=$Q$1)</f>
        <v>0</v>
      </c>
      <c r="J5105" s="0" t="n">
        <f aca="false">VLOOKUP(D5105,Товар!$A$1:$F$61,5)</f>
        <v>200</v>
      </c>
      <c r="K5105" s="5" t="n">
        <f aca="false">IF(F5105="Поступление",TRUE())</f>
        <v>1</v>
      </c>
      <c r="L5105" s="5" t="n">
        <f aca="false">AND(G5105,H5105,I5105,K5105)</f>
        <v>0</v>
      </c>
      <c r="M5105" s="0" t="n">
        <f aca="false">IF(L5105,1,0)</f>
        <v>0</v>
      </c>
      <c r="N5105" s="0" t="n">
        <f aca="false">E5105*J5105*M5105</f>
        <v>0</v>
      </c>
    </row>
    <row r="5106" customFormat="false" ht="14.25" hidden="false" customHeight="false" outlineLevel="0" collapsed="false">
      <c r="A5106" s="0" t="n">
        <v>5105</v>
      </c>
      <c r="B5106" s="3" t="n">
        <v>45153</v>
      </c>
      <c r="C5106" s="4" t="s">
        <v>16</v>
      </c>
      <c r="D5106" s="0" t="n">
        <v>53</v>
      </c>
      <c r="E5106" s="0" t="n">
        <v>300</v>
      </c>
      <c r="F5106" s="0" t="s">
        <v>11</v>
      </c>
      <c r="G5106" s="5" t="n">
        <f aca="false">OR(C5106="M15",C5106="M10")</f>
        <v>0</v>
      </c>
      <c r="H5106" s="5" t="n">
        <f aca="false">AND(D5106&lt;=7,D5106&gt;=4)</f>
        <v>0</v>
      </c>
      <c r="I5106" s="5" t="n">
        <f aca="false">AND(B5106&gt;=$P$1,B5106&lt;=$Q$1)</f>
        <v>0</v>
      </c>
      <c r="J5106" s="0" t="n">
        <f aca="false">VLOOKUP(D5106,Товар!$A$1:$F$61,5)</f>
        <v>400</v>
      </c>
      <c r="K5106" s="5" t="n">
        <f aca="false">IF(F5106="Поступление",TRUE())</f>
        <v>1</v>
      </c>
      <c r="L5106" s="5" t="n">
        <f aca="false">AND(G5106,H5106,I5106,K5106)</f>
        <v>0</v>
      </c>
      <c r="M5106" s="0" t="n">
        <f aca="false">IF(L5106,1,0)</f>
        <v>0</v>
      </c>
      <c r="N5106" s="0" t="n">
        <f aca="false">E5106*J5106*M5106</f>
        <v>0</v>
      </c>
    </row>
    <row r="5107" customFormat="false" ht="14.25" hidden="false" customHeight="false" outlineLevel="0" collapsed="false">
      <c r="A5107" s="0" t="n">
        <v>5106</v>
      </c>
      <c r="B5107" s="3" t="n">
        <v>45153</v>
      </c>
      <c r="C5107" s="4" t="s">
        <v>16</v>
      </c>
      <c r="D5107" s="0" t="n">
        <v>54</v>
      </c>
      <c r="E5107" s="0" t="n">
        <v>300</v>
      </c>
      <c r="F5107" s="0" t="s">
        <v>11</v>
      </c>
      <c r="G5107" s="5" t="n">
        <f aca="false">OR(C5107="M15",C5107="M10")</f>
        <v>0</v>
      </c>
      <c r="H5107" s="5" t="n">
        <f aca="false">AND(D5107&lt;=7,D5107&gt;=4)</f>
        <v>0</v>
      </c>
      <c r="I5107" s="5" t="n">
        <f aca="false">AND(B5107&gt;=$P$1,B5107&lt;=$Q$1)</f>
        <v>0</v>
      </c>
      <c r="J5107" s="0" t="n">
        <f aca="false">VLOOKUP(D5107,Товар!$A$1:$F$61,5)</f>
        <v>300</v>
      </c>
      <c r="K5107" s="5" t="n">
        <f aca="false">IF(F5107="Поступление",TRUE())</f>
        <v>1</v>
      </c>
      <c r="L5107" s="5" t="n">
        <f aca="false">AND(G5107,H5107,I5107,K5107)</f>
        <v>0</v>
      </c>
      <c r="M5107" s="0" t="n">
        <f aca="false">IF(L5107,1,0)</f>
        <v>0</v>
      </c>
      <c r="N5107" s="0" t="n">
        <f aca="false">E5107*J5107*M5107</f>
        <v>0</v>
      </c>
    </row>
    <row r="5108" customFormat="false" ht="14.25" hidden="false" customHeight="false" outlineLevel="0" collapsed="false">
      <c r="A5108" s="0" t="n">
        <v>5107</v>
      </c>
      <c r="B5108" s="3" t="n">
        <v>45153</v>
      </c>
      <c r="C5108" s="4" t="s">
        <v>16</v>
      </c>
      <c r="D5108" s="0" t="n">
        <v>55</v>
      </c>
      <c r="E5108" s="0" t="n">
        <v>300</v>
      </c>
      <c r="F5108" s="0" t="s">
        <v>11</v>
      </c>
      <c r="G5108" s="5" t="n">
        <f aca="false">OR(C5108="M15",C5108="M10")</f>
        <v>0</v>
      </c>
      <c r="H5108" s="5" t="n">
        <f aca="false">AND(D5108&lt;=7,D5108&gt;=4)</f>
        <v>0</v>
      </c>
      <c r="I5108" s="5" t="n">
        <f aca="false">AND(B5108&gt;=$P$1,B5108&lt;=$Q$1)</f>
        <v>0</v>
      </c>
      <c r="J5108" s="0" t="n">
        <f aca="false">VLOOKUP(D5108,Товар!$A$1:$F$61,5)</f>
        <v>300</v>
      </c>
      <c r="K5108" s="5" t="n">
        <f aca="false">IF(F5108="Поступление",TRUE())</f>
        <v>1</v>
      </c>
      <c r="L5108" s="5" t="n">
        <f aca="false">AND(G5108,H5108,I5108,K5108)</f>
        <v>0</v>
      </c>
      <c r="M5108" s="0" t="n">
        <f aca="false">IF(L5108,1,0)</f>
        <v>0</v>
      </c>
      <c r="N5108" s="0" t="n">
        <f aca="false">E5108*J5108*M5108</f>
        <v>0</v>
      </c>
    </row>
    <row r="5109" customFormat="false" ht="14.25" hidden="false" customHeight="false" outlineLevel="0" collapsed="false">
      <c r="A5109" s="0" t="n">
        <v>5108</v>
      </c>
      <c r="B5109" s="3" t="n">
        <v>45153</v>
      </c>
      <c r="C5109" s="4" t="s">
        <v>16</v>
      </c>
      <c r="D5109" s="0" t="n">
        <v>56</v>
      </c>
      <c r="E5109" s="0" t="n">
        <v>300</v>
      </c>
      <c r="F5109" s="0" t="s">
        <v>11</v>
      </c>
      <c r="G5109" s="5" t="n">
        <f aca="false">OR(C5109="M15",C5109="M10")</f>
        <v>0</v>
      </c>
      <c r="H5109" s="5" t="n">
        <f aca="false">AND(D5109&lt;=7,D5109&gt;=4)</f>
        <v>0</v>
      </c>
      <c r="I5109" s="5" t="n">
        <f aca="false">AND(B5109&gt;=$P$1,B5109&lt;=$Q$1)</f>
        <v>0</v>
      </c>
      <c r="J5109" s="0" t="n">
        <f aca="false">VLOOKUP(D5109,Товар!$A$1:$F$61,5)</f>
        <v>1</v>
      </c>
      <c r="K5109" s="5" t="n">
        <f aca="false">IF(F5109="Поступление",TRUE())</f>
        <v>1</v>
      </c>
      <c r="L5109" s="5" t="n">
        <f aca="false">AND(G5109,H5109,I5109,K5109)</f>
        <v>0</v>
      </c>
      <c r="M5109" s="0" t="n">
        <f aca="false">IF(L5109,1,0)</f>
        <v>0</v>
      </c>
      <c r="N5109" s="0" t="n">
        <f aca="false">E5109*J5109*M5109</f>
        <v>0</v>
      </c>
    </row>
    <row r="5110" customFormat="false" ht="14.25" hidden="false" customHeight="false" outlineLevel="0" collapsed="false">
      <c r="A5110" s="0" t="n">
        <v>5109</v>
      </c>
      <c r="B5110" s="3" t="n">
        <v>45153</v>
      </c>
      <c r="C5110" s="4" t="s">
        <v>16</v>
      </c>
      <c r="D5110" s="0" t="n">
        <v>57</v>
      </c>
      <c r="E5110" s="0" t="n">
        <v>300</v>
      </c>
      <c r="F5110" s="0" t="s">
        <v>11</v>
      </c>
      <c r="G5110" s="5" t="n">
        <f aca="false">OR(C5110="M15",C5110="M10")</f>
        <v>0</v>
      </c>
      <c r="H5110" s="5" t="n">
        <f aca="false">AND(D5110&lt;=7,D5110&gt;=4)</f>
        <v>0</v>
      </c>
      <c r="I5110" s="5" t="n">
        <f aca="false">AND(B5110&gt;=$P$1,B5110&lt;=$Q$1)</f>
        <v>0</v>
      </c>
      <c r="J5110" s="0" t="n">
        <f aca="false">VLOOKUP(D5110,Товар!$A$1:$F$61,5)</f>
        <v>1</v>
      </c>
      <c r="K5110" s="5" t="n">
        <f aca="false">IF(F5110="Поступление",TRUE())</f>
        <v>1</v>
      </c>
      <c r="L5110" s="5" t="n">
        <f aca="false">AND(G5110,H5110,I5110,K5110)</f>
        <v>0</v>
      </c>
      <c r="M5110" s="0" t="n">
        <f aca="false">IF(L5110,1,0)</f>
        <v>0</v>
      </c>
      <c r="N5110" s="0" t="n">
        <f aca="false">E5110*J5110*M5110</f>
        <v>0</v>
      </c>
    </row>
    <row r="5111" customFormat="false" ht="14.25" hidden="false" customHeight="false" outlineLevel="0" collapsed="false">
      <c r="A5111" s="0" t="n">
        <v>5110</v>
      </c>
      <c r="B5111" s="3" t="n">
        <v>45153</v>
      </c>
      <c r="C5111" s="4" t="s">
        <v>16</v>
      </c>
      <c r="D5111" s="0" t="n">
        <v>58</v>
      </c>
      <c r="E5111" s="0" t="n">
        <v>300</v>
      </c>
      <c r="F5111" s="0" t="s">
        <v>11</v>
      </c>
      <c r="G5111" s="5" t="n">
        <f aca="false">OR(C5111="M15",C5111="M10")</f>
        <v>0</v>
      </c>
      <c r="H5111" s="5" t="n">
        <f aca="false">AND(D5111&lt;=7,D5111&gt;=4)</f>
        <v>0</v>
      </c>
      <c r="I5111" s="5" t="n">
        <f aca="false">AND(B5111&gt;=$P$1,B5111&lt;=$Q$1)</f>
        <v>0</v>
      </c>
      <c r="J5111" s="0" t="n">
        <f aca="false">VLOOKUP(D5111,Товар!$A$1:$F$61,5)</f>
        <v>500</v>
      </c>
      <c r="K5111" s="5" t="n">
        <f aca="false">IF(F5111="Поступление",TRUE())</f>
        <v>1</v>
      </c>
      <c r="L5111" s="5" t="n">
        <f aca="false">AND(G5111,H5111,I5111,K5111)</f>
        <v>0</v>
      </c>
      <c r="M5111" s="0" t="n">
        <f aca="false">IF(L5111,1,0)</f>
        <v>0</v>
      </c>
      <c r="N5111" s="0" t="n">
        <f aca="false">E5111*J5111*M5111</f>
        <v>0</v>
      </c>
    </row>
    <row r="5112" customFormat="false" ht="14.25" hidden="false" customHeight="false" outlineLevel="0" collapsed="false">
      <c r="A5112" s="0" t="n">
        <v>5111</v>
      </c>
      <c r="B5112" s="3" t="n">
        <v>45153</v>
      </c>
      <c r="C5112" s="4" t="s">
        <v>16</v>
      </c>
      <c r="D5112" s="0" t="n">
        <v>59</v>
      </c>
      <c r="E5112" s="0" t="n">
        <v>300</v>
      </c>
      <c r="F5112" s="0" t="s">
        <v>11</v>
      </c>
      <c r="G5112" s="5" t="n">
        <f aca="false">OR(C5112="M15",C5112="M10")</f>
        <v>0</v>
      </c>
      <c r="H5112" s="5" t="n">
        <f aca="false">AND(D5112&lt;=7,D5112&gt;=4)</f>
        <v>0</v>
      </c>
      <c r="I5112" s="5" t="n">
        <f aca="false">AND(B5112&gt;=$P$1,B5112&lt;=$Q$1)</f>
        <v>0</v>
      </c>
      <c r="J5112" s="0" t="n">
        <f aca="false">VLOOKUP(D5112,Товар!$A$1:$F$61,5)</f>
        <v>500</v>
      </c>
      <c r="K5112" s="5" t="n">
        <f aca="false">IF(F5112="Поступление",TRUE())</f>
        <v>1</v>
      </c>
      <c r="L5112" s="5" t="n">
        <f aca="false">AND(G5112,H5112,I5112,K5112)</f>
        <v>0</v>
      </c>
      <c r="M5112" s="0" t="n">
        <f aca="false">IF(L5112,1,0)</f>
        <v>0</v>
      </c>
      <c r="N5112" s="0" t="n">
        <f aca="false">E5112*J5112*M5112</f>
        <v>0</v>
      </c>
    </row>
    <row r="5113" customFormat="false" ht="14.25" hidden="false" customHeight="false" outlineLevel="0" collapsed="false">
      <c r="A5113" s="0" t="n">
        <v>5112</v>
      </c>
      <c r="B5113" s="3" t="n">
        <v>45153</v>
      </c>
      <c r="C5113" s="4" t="s">
        <v>16</v>
      </c>
      <c r="D5113" s="0" t="n">
        <v>60</v>
      </c>
      <c r="E5113" s="0" t="n">
        <v>300</v>
      </c>
      <c r="F5113" s="0" t="s">
        <v>11</v>
      </c>
      <c r="G5113" s="5" t="n">
        <f aca="false">OR(C5113="M15",C5113="M10")</f>
        <v>0</v>
      </c>
      <c r="H5113" s="5" t="n">
        <f aca="false">AND(D5113&lt;=7,D5113&gt;=4)</f>
        <v>0</v>
      </c>
      <c r="I5113" s="5" t="n">
        <f aca="false">AND(B5113&gt;=$P$1,B5113&lt;=$Q$1)</f>
        <v>0</v>
      </c>
      <c r="J5113" s="0" t="n">
        <f aca="false">VLOOKUP(D5113,Товар!$A$1:$F$61,5)</f>
        <v>500</v>
      </c>
      <c r="K5113" s="5" t="n">
        <f aca="false">IF(F5113="Поступление",TRUE())</f>
        <v>1</v>
      </c>
      <c r="L5113" s="5" t="n">
        <f aca="false">AND(G5113,H5113,I5113,K5113)</f>
        <v>0</v>
      </c>
      <c r="M5113" s="0" t="n">
        <f aca="false">IF(L5113,1,0)</f>
        <v>0</v>
      </c>
      <c r="N5113" s="0" t="n">
        <f aca="false">E5113*J5113*M5113</f>
        <v>0</v>
      </c>
    </row>
    <row r="5114" customFormat="false" ht="14.25" hidden="false" customHeight="false" outlineLevel="0" collapsed="false">
      <c r="A5114" s="0" t="n">
        <v>5113</v>
      </c>
      <c r="B5114" s="3" t="n">
        <v>45153</v>
      </c>
      <c r="C5114" s="4" t="s">
        <v>17</v>
      </c>
      <c r="D5114" s="0" t="n">
        <v>37</v>
      </c>
      <c r="E5114" s="0" t="n">
        <v>400</v>
      </c>
      <c r="F5114" s="0" t="s">
        <v>11</v>
      </c>
      <c r="G5114" s="5" t="n">
        <f aca="false">OR(C5114="M15",C5114="M10")</f>
        <v>0</v>
      </c>
      <c r="H5114" s="5" t="n">
        <f aca="false">AND(D5114&lt;=7,D5114&gt;=4)</f>
        <v>0</v>
      </c>
      <c r="I5114" s="5" t="n">
        <f aca="false">AND(B5114&gt;=$P$1,B5114&lt;=$Q$1)</f>
        <v>0</v>
      </c>
      <c r="J5114" s="0" t="n">
        <f aca="false">VLOOKUP(D5114,Товар!$A$1:$F$61,5)</f>
        <v>200</v>
      </c>
      <c r="K5114" s="5" t="n">
        <f aca="false">IF(F5114="Поступление",TRUE())</f>
        <v>1</v>
      </c>
      <c r="L5114" s="5" t="n">
        <f aca="false">AND(G5114,H5114,I5114,K5114)</f>
        <v>0</v>
      </c>
      <c r="M5114" s="0" t="n">
        <f aca="false">IF(L5114,1,0)</f>
        <v>0</v>
      </c>
      <c r="N5114" s="0" t="n">
        <f aca="false">E5114*J5114*M5114</f>
        <v>0</v>
      </c>
    </row>
    <row r="5115" customFormat="false" ht="14.25" hidden="false" customHeight="false" outlineLevel="0" collapsed="false">
      <c r="A5115" s="0" t="n">
        <v>5114</v>
      </c>
      <c r="B5115" s="3" t="n">
        <v>45153</v>
      </c>
      <c r="C5115" s="4" t="s">
        <v>17</v>
      </c>
      <c r="D5115" s="0" t="n">
        <v>38</v>
      </c>
      <c r="E5115" s="0" t="n">
        <v>400</v>
      </c>
      <c r="F5115" s="0" t="s">
        <v>11</v>
      </c>
      <c r="G5115" s="5" t="n">
        <f aca="false">OR(C5115="M15",C5115="M10")</f>
        <v>0</v>
      </c>
      <c r="H5115" s="5" t="n">
        <f aca="false">AND(D5115&lt;=7,D5115&gt;=4)</f>
        <v>0</v>
      </c>
      <c r="I5115" s="5" t="n">
        <f aca="false">AND(B5115&gt;=$P$1,B5115&lt;=$Q$1)</f>
        <v>0</v>
      </c>
      <c r="J5115" s="0" t="n">
        <f aca="false">VLOOKUP(D5115,Товар!$A$1:$F$61,5)</f>
        <v>200</v>
      </c>
      <c r="K5115" s="5" t="n">
        <f aca="false">IF(F5115="Поступление",TRUE())</f>
        <v>1</v>
      </c>
      <c r="L5115" s="5" t="n">
        <f aca="false">AND(G5115,H5115,I5115,K5115)</f>
        <v>0</v>
      </c>
      <c r="M5115" s="0" t="n">
        <f aca="false">IF(L5115,1,0)</f>
        <v>0</v>
      </c>
      <c r="N5115" s="0" t="n">
        <f aca="false">E5115*J5115*M5115</f>
        <v>0</v>
      </c>
    </row>
    <row r="5116" customFormat="false" ht="14.25" hidden="false" customHeight="false" outlineLevel="0" collapsed="false">
      <c r="A5116" s="0" t="n">
        <v>5115</v>
      </c>
      <c r="B5116" s="3" t="n">
        <v>45153</v>
      </c>
      <c r="C5116" s="4" t="s">
        <v>17</v>
      </c>
      <c r="D5116" s="0" t="n">
        <v>39</v>
      </c>
      <c r="E5116" s="0" t="n">
        <v>400</v>
      </c>
      <c r="F5116" s="0" t="s">
        <v>11</v>
      </c>
      <c r="G5116" s="5" t="n">
        <f aca="false">OR(C5116="M15",C5116="M10")</f>
        <v>0</v>
      </c>
      <c r="H5116" s="5" t="n">
        <f aca="false">AND(D5116&lt;=7,D5116&gt;=4)</f>
        <v>0</v>
      </c>
      <c r="I5116" s="5" t="n">
        <f aca="false">AND(B5116&gt;=$P$1,B5116&lt;=$Q$1)</f>
        <v>0</v>
      </c>
      <c r="J5116" s="0" t="n">
        <f aca="false">VLOOKUP(D5116,Товар!$A$1:$F$61,5)</f>
        <v>250</v>
      </c>
      <c r="K5116" s="5" t="n">
        <f aca="false">IF(F5116="Поступление",TRUE())</f>
        <v>1</v>
      </c>
      <c r="L5116" s="5" t="n">
        <f aca="false">AND(G5116,H5116,I5116,K5116)</f>
        <v>0</v>
      </c>
      <c r="M5116" s="0" t="n">
        <f aca="false">IF(L5116,1,0)</f>
        <v>0</v>
      </c>
      <c r="N5116" s="0" t="n">
        <f aca="false">E5116*J5116*M5116</f>
        <v>0</v>
      </c>
    </row>
    <row r="5117" customFormat="false" ht="14.25" hidden="false" customHeight="false" outlineLevel="0" collapsed="false">
      <c r="A5117" s="0" t="n">
        <v>5116</v>
      </c>
      <c r="B5117" s="3" t="n">
        <v>45153</v>
      </c>
      <c r="C5117" s="4" t="s">
        <v>17</v>
      </c>
      <c r="D5117" s="0" t="n">
        <v>40</v>
      </c>
      <c r="E5117" s="0" t="n">
        <v>400</v>
      </c>
      <c r="F5117" s="0" t="s">
        <v>11</v>
      </c>
      <c r="G5117" s="5" t="n">
        <f aca="false">OR(C5117="M15",C5117="M10")</f>
        <v>0</v>
      </c>
      <c r="H5117" s="5" t="n">
        <f aca="false">AND(D5117&lt;=7,D5117&gt;=4)</f>
        <v>0</v>
      </c>
      <c r="I5117" s="5" t="n">
        <f aca="false">AND(B5117&gt;=$P$1,B5117&lt;=$Q$1)</f>
        <v>0</v>
      </c>
      <c r="J5117" s="0" t="n">
        <f aca="false">VLOOKUP(D5117,Товар!$A$1:$F$61,5)</f>
        <v>200</v>
      </c>
      <c r="K5117" s="5" t="n">
        <f aca="false">IF(F5117="Поступление",TRUE())</f>
        <v>1</v>
      </c>
      <c r="L5117" s="5" t="n">
        <f aca="false">AND(G5117,H5117,I5117,K5117)</f>
        <v>0</v>
      </c>
      <c r="M5117" s="0" t="n">
        <f aca="false">IF(L5117,1,0)</f>
        <v>0</v>
      </c>
      <c r="N5117" s="0" t="n">
        <f aca="false">E5117*J5117*M5117</f>
        <v>0</v>
      </c>
    </row>
    <row r="5118" customFormat="false" ht="14.25" hidden="false" customHeight="false" outlineLevel="0" collapsed="false">
      <c r="A5118" s="0" t="n">
        <v>5117</v>
      </c>
      <c r="B5118" s="3" t="n">
        <v>45153</v>
      </c>
      <c r="C5118" s="4" t="s">
        <v>17</v>
      </c>
      <c r="D5118" s="0" t="n">
        <v>41</v>
      </c>
      <c r="E5118" s="0" t="n">
        <v>400</v>
      </c>
      <c r="F5118" s="0" t="s">
        <v>11</v>
      </c>
      <c r="G5118" s="5" t="n">
        <f aca="false">OR(C5118="M15",C5118="M10")</f>
        <v>0</v>
      </c>
      <c r="H5118" s="5" t="n">
        <f aca="false">AND(D5118&lt;=7,D5118&gt;=4)</f>
        <v>0</v>
      </c>
      <c r="I5118" s="5" t="n">
        <f aca="false">AND(B5118&gt;=$P$1,B5118&lt;=$Q$1)</f>
        <v>0</v>
      </c>
      <c r="J5118" s="0" t="n">
        <f aca="false">VLOOKUP(D5118,Товар!$A$1:$F$61,5)</f>
        <v>100</v>
      </c>
      <c r="K5118" s="5" t="n">
        <f aca="false">IF(F5118="Поступление",TRUE())</f>
        <v>1</v>
      </c>
      <c r="L5118" s="5" t="n">
        <f aca="false">AND(G5118,H5118,I5118,K5118)</f>
        <v>0</v>
      </c>
      <c r="M5118" s="0" t="n">
        <f aca="false">IF(L5118,1,0)</f>
        <v>0</v>
      </c>
      <c r="N5118" s="0" t="n">
        <f aca="false">E5118*J5118*M5118</f>
        <v>0</v>
      </c>
    </row>
    <row r="5119" customFormat="false" ht="14.25" hidden="false" customHeight="false" outlineLevel="0" collapsed="false">
      <c r="A5119" s="0" t="n">
        <v>5118</v>
      </c>
      <c r="B5119" s="3" t="n">
        <v>45153</v>
      </c>
      <c r="C5119" s="4" t="s">
        <v>17</v>
      </c>
      <c r="D5119" s="0" t="n">
        <v>42</v>
      </c>
      <c r="E5119" s="0" t="n">
        <v>400</v>
      </c>
      <c r="F5119" s="0" t="s">
        <v>11</v>
      </c>
      <c r="G5119" s="5" t="n">
        <f aca="false">OR(C5119="M15",C5119="M10")</f>
        <v>0</v>
      </c>
      <c r="H5119" s="5" t="n">
        <f aca="false">AND(D5119&lt;=7,D5119&gt;=4)</f>
        <v>0</v>
      </c>
      <c r="I5119" s="5" t="n">
        <f aca="false">AND(B5119&gt;=$P$1,B5119&lt;=$Q$1)</f>
        <v>0</v>
      </c>
      <c r="J5119" s="0" t="n">
        <f aca="false">VLOOKUP(D5119,Товар!$A$1:$F$61,5)</f>
        <v>500</v>
      </c>
      <c r="K5119" s="5" t="n">
        <f aca="false">IF(F5119="Поступление",TRUE())</f>
        <v>1</v>
      </c>
      <c r="L5119" s="5" t="n">
        <f aca="false">AND(G5119,H5119,I5119,K5119)</f>
        <v>0</v>
      </c>
      <c r="M5119" s="0" t="n">
        <f aca="false">IF(L5119,1,0)</f>
        <v>0</v>
      </c>
      <c r="N5119" s="0" t="n">
        <f aca="false">E5119*J5119*M5119</f>
        <v>0</v>
      </c>
    </row>
    <row r="5120" customFormat="false" ht="14.25" hidden="false" customHeight="false" outlineLevel="0" collapsed="false">
      <c r="A5120" s="0" t="n">
        <v>5119</v>
      </c>
      <c r="B5120" s="3" t="n">
        <v>45153</v>
      </c>
      <c r="C5120" s="4" t="s">
        <v>17</v>
      </c>
      <c r="D5120" s="0" t="n">
        <v>43</v>
      </c>
      <c r="E5120" s="0" t="n">
        <v>400</v>
      </c>
      <c r="F5120" s="0" t="s">
        <v>11</v>
      </c>
      <c r="G5120" s="5" t="n">
        <f aca="false">OR(C5120="M15",C5120="M10")</f>
        <v>0</v>
      </c>
      <c r="H5120" s="5" t="n">
        <f aca="false">AND(D5120&lt;=7,D5120&gt;=4)</f>
        <v>0</v>
      </c>
      <c r="I5120" s="5" t="n">
        <f aca="false">AND(B5120&gt;=$P$1,B5120&lt;=$Q$1)</f>
        <v>0</v>
      </c>
      <c r="J5120" s="0" t="n">
        <f aca="false">VLOOKUP(D5120,Товар!$A$1:$F$61,5)</f>
        <v>120</v>
      </c>
      <c r="K5120" s="5" t="n">
        <f aca="false">IF(F5120="Поступление",TRUE())</f>
        <v>1</v>
      </c>
      <c r="L5120" s="5" t="n">
        <f aca="false">AND(G5120,H5120,I5120,K5120)</f>
        <v>0</v>
      </c>
      <c r="M5120" s="0" t="n">
        <f aca="false">IF(L5120,1,0)</f>
        <v>0</v>
      </c>
      <c r="N5120" s="0" t="n">
        <f aca="false">E5120*J5120*M5120</f>
        <v>0</v>
      </c>
    </row>
    <row r="5121" customFormat="false" ht="14.25" hidden="false" customHeight="false" outlineLevel="0" collapsed="false">
      <c r="A5121" s="0" t="n">
        <v>5120</v>
      </c>
      <c r="B5121" s="3" t="n">
        <v>45153</v>
      </c>
      <c r="C5121" s="4" t="s">
        <v>17</v>
      </c>
      <c r="D5121" s="0" t="n">
        <v>44</v>
      </c>
      <c r="E5121" s="0" t="n">
        <v>400</v>
      </c>
      <c r="F5121" s="0" t="s">
        <v>11</v>
      </c>
      <c r="G5121" s="5" t="n">
        <f aca="false">OR(C5121="M15",C5121="M10")</f>
        <v>0</v>
      </c>
      <c r="H5121" s="5" t="n">
        <f aca="false">AND(D5121&lt;=7,D5121&gt;=4)</f>
        <v>0</v>
      </c>
      <c r="I5121" s="5" t="n">
        <f aca="false">AND(B5121&gt;=$P$1,B5121&lt;=$Q$1)</f>
        <v>0</v>
      </c>
      <c r="J5121" s="0" t="n">
        <f aca="false">VLOOKUP(D5121,Товар!$A$1:$F$61,5)</f>
        <v>200</v>
      </c>
      <c r="K5121" s="5" t="n">
        <f aca="false">IF(F5121="Поступление",TRUE())</f>
        <v>1</v>
      </c>
      <c r="L5121" s="5" t="n">
        <f aca="false">AND(G5121,H5121,I5121,K5121)</f>
        <v>0</v>
      </c>
      <c r="M5121" s="0" t="n">
        <f aca="false">IF(L5121,1,0)</f>
        <v>0</v>
      </c>
      <c r="N5121" s="0" t="n">
        <f aca="false">E5121*J5121*M5121</f>
        <v>0</v>
      </c>
    </row>
    <row r="5122" customFormat="false" ht="14.25" hidden="false" customHeight="false" outlineLevel="0" collapsed="false">
      <c r="A5122" s="0" t="n">
        <v>5121</v>
      </c>
      <c r="B5122" s="3" t="n">
        <v>45153</v>
      </c>
      <c r="C5122" s="4" t="s">
        <v>17</v>
      </c>
      <c r="D5122" s="0" t="n">
        <v>45</v>
      </c>
      <c r="E5122" s="0" t="n">
        <v>400</v>
      </c>
      <c r="F5122" s="0" t="s">
        <v>11</v>
      </c>
      <c r="G5122" s="5" t="n">
        <f aca="false">OR(C5122="M15",C5122="M10")</f>
        <v>0</v>
      </c>
      <c r="H5122" s="5" t="n">
        <f aca="false">AND(D5122&lt;=7,D5122&gt;=4)</f>
        <v>0</v>
      </c>
      <c r="I5122" s="5" t="n">
        <f aca="false">AND(B5122&gt;=$P$1,B5122&lt;=$Q$1)</f>
        <v>0</v>
      </c>
      <c r="J5122" s="0" t="n">
        <f aca="false">VLOOKUP(D5122,Товар!$A$1:$F$61,5)</f>
        <v>200</v>
      </c>
      <c r="K5122" s="5" t="n">
        <f aca="false">IF(F5122="Поступление",TRUE())</f>
        <v>1</v>
      </c>
      <c r="L5122" s="5" t="n">
        <f aca="false">AND(G5122,H5122,I5122,K5122)</f>
        <v>0</v>
      </c>
      <c r="M5122" s="0" t="n">
        <f aca="false">IF(L5122,1,0)</f>
        <v>0</v>
      </c>
      <c r="N5122" s="0" t="n">
        <f aca="false">E5122*J5122*M5122</f>
        <v>0</v>
      </c>
    </row>
    <row r="5123" customFormat="false" ht="14.25" hidden="false" customHeight="false" outlineLevel="0" collapsed="false">
      <c r="A5123" s="0" t="n">
        <v>5122</v>
      </c>
      <c r="B5123" s="3" t="n">
        <v>45153</v>
      </c>
      <c r="C5123" s="4" t="s">
        <v>17</v>
      </c>
      <c r="D5123" s="0" t="n">
        <v>46</v>
      </c>
      <c r="E5123" s="0" t="n">
        <v>400</v>
      </c>
      <c r="F5123" s="0" t="s">
        <v>11</v>
      </c>
      <c r="G5123" s="5" t="n">
        <f aca="false">OR(C5123="M15",C5123="M10")</f>
        <v>0</v>
      </c>
      <c r="H5123" s="5" t="n">
        <f aca="false">AND(D5123&lt;=7,D5123&gt;=4)</f>
        <v>0</v>
      </c>
      <c r="I5123" s="5" t="n">
        <f aca="false">AND(B5123&gt;=$P$1,B5123&lt;=$Q$1)</f>
        <v>0</v>
      </c>
      <c r="J5123" s="0" t="n">
        <f aca="false">VLOOKUP(D5123,Товар!$A$1:$F$61,5)</f>
        <v>300</v>
      </c>
      <c r="K5123" s="5" t="n">
        <f aca="false">IF(F5123="Поступление",TRUE())</f>
        <v>1</v>
      </c>
      <c r="L5123" s="5" t="n">
        <f aca="false">AND(G5123,H5123,I5123,K5123)</f>
        <v>0</v>
      </c>
      <c r="M5123" s="0" t="n">
        <f aca="false">IF(L5123,1,0)</f>
        <v>0</v>
      </c>
      <c r="N5123" s="0" t="n">
        <f aca="false">E5123*J5123*M5123</f>
        <v>0</v>
      </c>
    </row>
    <row r="5124" customFormat="false" ht="14.25" hidden="false" customHeight="false" outlineLevel="0" collapsed="false">
      <c r="A5124" s="0" t="n">
        <v>5123</v>
      </c>
      <c r="B5124" s="3" t="n">
        <v>45153</v>
      </c>
      <c r="C5124" s="4" t="s">
        <v>17</v>
      </c>
      <c r="D5124" s="0" t="n">
        <v>47</v>
      </c>
      <c r="E5124" s="0" t="n">
        <v>400</v>
      </c>
      <c r="F5124" s="0" t="s">
        <v>11</v>
      </c>
      <c r="G5124" s="5" t="n">
        <f aca="false">OR(C5124="M15",C5124="M10")</f>
        <v>0</v>
      </c>
      <c r="H5124" s="5" t="n">
        <f aca="false">AND(D5124&lt;=7,D5124&gt;=4)</f>
        <v>0</v>
      </c>
      <c r="I5124" s="5" t="n">
        <f aca="false">AND(B5124&gt;=$P$1,B5124&lt;=$Q$1)</f>
        <v>0</v>
      </c>
      <c r="J5124" s="0" t="n">
        <f aca="false">VLOOKUP(D5124,Товар!$A$1:$F$61,5)</f>
        <v>300</v>
      </c>
      <c r="K5124" s="5" t="n">
        <f aca="false">IF(F5124="Поступление",TRUE())</f>
        <v>1</v>
      </c>
      <c r="L5124" s="5" t="n">
        <f aca="false">AND(G5124,H5124,I5124,K5124)</f>
        <v>0</v>
      </c>
      <c r="M5124" s="0" t="n">
        <f aca="false">IF(L5124,1,0)</f>
        <v>0</v>
      </c>
      <c r="N5124" s="0" t="n">
        <f aca="false">E5124*J5124*M5124</f>
        <v>0</v>
      </c>
    </row>
    <row r="5125" customFormat="false" ht="14.25" hidden="false" customHeight="false" outlineLevel="0" collapsed="false">
      <c r="A5125" s="0" t="n">
        <v>5124</v>
      </c>
      <c r="B5125" s="3" t="n">
        <v>45153</v>
      </c>
      <c r="C5125" s="4" t="s">
        <v>17</v>
      </c>
      <c r="D5125" s="0" t="n">
        <v>48</v>
      </c>
      <c r="E5125" s="0" t="n">
        <v>400</v>
      </c>
      <c r="F5125" s="0" t="s">
        <v>11</v>
      </c>
      <c r="G5125" s="5" t="n">
        <f aca="false">OR(C5125="M15",C5125="M10")</f>
        <v>0</v>
      </c>
      <c r="H5125" s="5" t="n">
        <f aca="false">AND(D5125&lt;=7,D5125&gt;=4)</f>
        <v>0</v>
      </c>
      <c r="I5125" s="5" t="n">
        <f aca="false">AND(B5125&gt;=$P$1,B5125&lt;=$Q$1)</f>
        <v>0</v>
      </c>
      <c r="J5125" s="0" t="n">
        <f aca="false">VLOOKUP(D5125,Товар!$A$1:$F$61,5)</f>
        <v>300</v>
      </c>
      <c r="K5125" s="5" t="n">
        <f aca="false">IF(F5125="Поступление",TRUE())</f>
        <v>1</v>
      </c>
      <c r="L5125" s="5" t="n">
        <f aca="false">AND(G5125,H5125,I5125,K5125)</f>
        <v>0</v>
      </c>
      <c r="M5125" s="0" t="n">
        <f aca="false">IF(L5125,1,0)</f>
        <v>0</v>
      </c>
      <c r="N5125" s="0" t="n">
        <f aca="false">E5125*J5125*M5125</f>
        <v>0</v>
      </c>
    </row>
    <row r="5126" customFormat="false" ht="14.25" hidden="false" customHeight="false" outlineLevel="0" collapsed="false">
      <c r="A5126" s="0" t="n">
        <v>5125</v>
      </c>
      <c r="B5126" s="3" t="n">
        <v>45153</v>
      </c>
      <c r="C5126" s="4" t="s">
        <v>17</v>
      </c>
      <c r="D5126" s="0" t="n">
        <v>49</v>
      </c>
      <c r="E5126" s="0" t="n">
        <v>400</v>
      </c>
      <c r="F5126" s="0" t="s">
        <v>11</v>
      </c>
      <c r="G5126" s="5" t="n">
        <f aca="false">OR(C5126="M15",C5126="M10")</f>
        <v>0</v>
      </c>
      <c r="H5126" s="5" t="n">
        <f aca="false">AND(D5126&lt;=7,D5126&gt;=4)</f>
        <v>0</v>
      </c>
      <c r="I5126" s="5" t="n">
        <f aca="false">AND(B5126&gt;=$P$1,B5126&lt;=$Q$1)</f>
        <v>0</v>
      </c>
      <c r="J5126" s="0" t="n">
        <f aca="false">VLOOKUP(D5126,Товар!$A$1:$F$61,5)</f>
        <v>250</v>
      </c>
      <c r="K5126" s="5" t="n">
        <f aca="false">IF(F5126="Поступление",TRUE())</f>
        <v>1</v>
      </c>
      <c r="L5126" s="5" t="n">
        <f aca="false">AND(G5126,H5126,I5126,K5126)</f>
        <v>0</v>
      </c>
      <c r="M5126" s="0" t="n">
        <f aca="false">IF(L5126,1,0)</f>
        <v>0</v>
      </c>
      <c r="N5126" s="0" t="n">
        <f aca="false">E5126*J5126*M5126</f>
        <v>0</v>
      </c>
    </row>
    <row r="5127" customFormat="false" ht="14.25" hidden="false" customHeight="false" outlineLevel="0" collapsed="false">
      <c r="A5127" s="0" t="n">
        <v>5126</v>
      </c>
      <c r="B5127" s="3" t="n">
        <v>45153</v>
      </c>
      <c r="C5127" s="4" t="s">
        <v>17</v>
      </c>
      <c r="D5127" s="0" t="n">
        <v>50</v>
      </c>
      <c r="E5127" s="0" t="n">
        <v>400</v>
      </c>
      <c r="F5127" s="0" t="s">
        <v>11</v>
      </c>
      <c r="G5127" s="5" t="n">
        <f aca="false">OR(C5127="M15",C5127="M10")</f>
        <v>0</v>
      </c>
      <c r="H5127" s="5" t="n">
        <f aca="false">AND(D5127&lt;=7,D5127&gt;=4)</f>
        <v>0</v>
      </c>
      <c r="I5127" s="5" t="n">
        <f aca="false">AND(B5127&gt;=$P$1,B5127&lt;=$Q$1)</f>
        <v>0</v>
      </c>
      <c r="J5127" s="0" t="n">
        <f aca="false">VLOOKUP(D5127,Товар!$A$1:$F$61,5)</f>
        <v>250</v>
      </c>
      <c r="K5127" s="5" t="n">
        <f aca="false">IF(F5127="Поступление",TRUE())</f>
        <v>1</v>
      </c>
      <c r="L5127" s="5" t="n">
        <f aca="false">AND(G5127,H5127,I5127,K5127)</f>
        <v>0</v>
      </c>
      <c r="M5127" s="0" t="n">
        <f aca="false">IF(L5127,1,0)</f>
        <v>0</v>
      </c>
      <c r="N5127" s="0" t="n">
        <f aca="false">E5127*J5127*M5127</f>
        <v>0</v>
      </c>
    </row>
    <row r="5128" customFormat="false" ht="14.25" hidden="false" customHeight="false" outlineLevel="0" collapsed="false">
      <c r="A5128" s="0" t="n">
        <v>5127</v>
      </c>
      <c r="B5128" s="3" t="n">
        <v>45153</v>
      </c>
      <c r="C5128" s="4" t="s">
        <v>17</v>
      </c>
      <c r="D5128" s="0" t="n">
        <v>51</v>
      </c>
      <c r="E5128" s="0" t="n">
        <v>400</v>
      </c>
      <c r="F5128" s="0" t="s">
        <v>11</v>
      </c>
      <c r="G5128" s="5" t="n">
        <f aca="false">OR(C5128="M15",C5128="M10")</f>
        <v>0</v>
      </c>
      <c r="H5128" s="5" t="n">
        <f aca="false">AND(D5128&lt;=7,D5128&gt;=4)</f>
        <v>0</v>
      </c>
      <c r="I5128" s="5" t="n">
        <f aca="false">AND(B5128&gt;=$P$1,B5128&lt;=$Q$1)</f>
        <v>0</v>
      </c>
      <c r="J5128" s="0" t="n">
        <f aca="false">VLOOKUP(D5128,Товар!$A$1:$F$61,5)</f>
        <v>250</v>
      </c>
      <c r="K5128" s="5" t="n">
        <f aca="false">IF(F5128="Поступление",TRUE())</f>
        <v>1</v>
      </c>
      <c r="L5128" s="5" t="n">
        <f aca="false">AND(G5128,H5128,I5128,K5128)</f>
        <v>0</v>
      </c>
      <c r="M5128" s="0" t="n">
        <f aca="false">IF(L5128,1,0)</f>
        <v>0</v>
      </c>
      <c r="N5128" s="0" t="n">
        <f aca="false">E5128*J5128*M5128</f>
        <v>0</v>
      </c>
    </row>
    <row r="5129" customFormat="false" ht="14.25" hidden="false" customHeight="false" outlineLevel="0" collapsed="false">
      <c r="A5129" s="0" t="n">
        <v>5128</v>
      </c>
      <c r="B5129" s="3" t="n">
        <v>45153</v>
      </c>
      <c r="C5129" s="4" t="s">
        <v>17</v>
      </c>
      <c r="D5129" s="0" t="n">
        <v>52</v>
      </c>
      <c r="E5129" s="0" t="n">
        <v>400</v>
      </c>
      <c r="F5129" s="0" t="s">
        <v>11</v>
      </c>
      <c r="G5129" s="5" t="n">
        <f aca="false">OR(C5129="M15",C5129="M10")</f>
        <v>0</v>
      </c>
      <c r="H5129" s="5" t="n">
        <f aca="false">AND(D5129&lt;=7,D5129&gt;=4)</f>
        <v>0</v>
      </c>
      <c r="I5129" s="5" t="n">
        <f aca="false">AND(B5129&gt;=$P$1,B5129&lt;=$Q$1)</f>
        <v>0</v>
      </c>
      <c r="J5129" s="0" t="n">
        <f aca="false">VLOOKUP(D5129,Товар!$A$1:$F$61,5)</f>
        <v>200</v>
      </c>
      <c r="K5129" s="5" t="n">
        <f aca="false">IF(F5129="Поступление",TRUE())</f>
        <v>1</v>
      </c>
      <c r="L5129" s="5" t="n">
        <f aca="false">AND(G5129,H5129,I5129,K5129)</f>
        <v>0</v>
      </c>
      <c r="M5129" s="0" t="n">
        <f aca="false">IF(L5129,1,0)</f>
        <v>0</v>
      </c>
      <c r="N5129" s="0" t="n">
        <f aca="false">E5129*J5129*M5129</f>
        <v>0</v>
      </c>
    </row>
    <row r="5130" customFormat="false" ht="14.25" hidden="false" customHeight="false" outlineLevel="0" collapsed="false">
      <c r="A5130" s="0" t="n">
        <v>5129</v>
      </c>
      <c r="B5130" s="3" t="n">
        <v>45153</v>
      </c>
      <c r="C5130" s="4" t="s">
        <v>17</v>
      </c>
      <c r="D5130" s="0" t="n">
        <v>53</v>
      </c>
      <c r="E5130" s="0" t="n">
        <v>400</v>
      </c>
      <c r="F5130" s="0" t="s">
        <v>11</v>
      </c>
      <c r="G5130" s="5" t="n">
        <f aca="false">OR(C5130="M15",C5130="M10")</f>
        <v>0</v>
      </c>
      <c r="H5130" s="5" t="n">
        <f aca="false">AND(D5130&lt;=7,D5130&gt;=4)</f>
        <v>0</v>
      </c>
      <c r="I5130" s="5" t="n">
        <f aca="false">AND(B5130&gt;=$P$1,B5130&lt;=$Q$1)</f>
        <v>0</v>
      </c>
      <c r="J5130" s="0" t="n">
        <f aca="false">VLOOKUP(D5130,Товар!$A$1:$F$61,5)</f>
        <v>400</v>
      </c>
      <c r="K5130" s="5" t="n">
        <f aca="false">IF(F5130="Поступление",TRUE())</f>
        <v>1</v>
      </c>
      <c r="L5130" s="5" t="n">
        <f aca="false">AND(G5130,H5130,I5130,K5130)</f>
        <v>0</v>
      </c>
      <c r="M5130" s="0" t="n">
        <f aca="false">IF(L5130,1,0)</f>
        <v>0</v>
      </c>
      <c r="N5130" s="0" t="n">
        <f aca="false">E5130*J5130*M5130</f>
        <v>0</v>
      </c>
    </row>
    <row r="5131" customFormat="false" ht="14.25" hidden="false" customHeight="false" outlineLevel="0" collapsed="false">
      <c r="A5131" s="0" t="n">
        <v>5130</v>
      </c>
      <c r="B5131" s="3" t="n">
        <v>45153</v>
      </c>
      <c r="C5131" s="4" t="s">
        <v>17</v>
      </c>
      <c r="D5131" s="0" t="n">
        <v>54</v>
      </c>
      <c r="E5131" s="0" t="n">
        <v>400</v>
      </c>
      <c r="F5131" s="0" t="s">
        <v>11</v>
      </c>
      <c r="G5131" s="5" t="n">
        <f aca="false">OR(C5131="M15",C5131="M10")</f>
        <v>0</v>
      </c>
      <c r="H5131" s="5" t="n">
        <f aca="false">AND(D5131&lt;=7,D5131&gt;=4)</f>
        <v>0</v>
      </c>
      <c r="I5131" s="5" t="n">
        <f aca="false">AND(B5131&gt;=$P$1,B5131&lt;=$Q$1)</f>
        <v>0</v>
      </c>
      <c r="J5131" s="0" t="n">
        <f aca="false">VLOOKUP(D5131,Товар!$A$1:$F$61,5)</f>
        <v>300</v>
      </c>
      <c r="K5131" s="5" t="n">
        <f aca="false">IF(F5131="Поступление",TRUE())</f>
        <v>1</v>
      </c>
      <c r="L5131" s="5" t="n">
        <f aca="false">AND(G5131,H5131,I5131,K5131)</f>
        <v>0</v>
      </c>
      <c r="M5131" s="0" t="n">
        <f aca="false">IF(L5131,1,0)</f>
        <v>0</v>
      </c>
      <c r="N5131" s="0" t="n">
        <f aca="false">E5131*J5131*M5131</f>
        <v>0</v>
      </c>
    </row>
    <row r="5132" customFormat="false" ht="14.25" hidden="false" customHeight="false" outlineLevel="0" collapsed="false">
      <c r="A5132" s="0" t="n">
        <v>5131</v>
      </c>
      <c r="B5132" s="3" t="n">
        <v>45153</v>
      </c>
      <c r="C5132" s="4" t="s">
        <v>17</v>
      </c>
      <c r="D5132" s="0" t="n">
        <v>55</v>
      </c>
      <c r="E5132" s="0" t="n">
        <v>400</v>
      </c>
      <c r="F5132" s="0" t="s">
        <v>11</v>
      </c>
      <c r="G5132" s="5" t="n">
        <f aca="false">OR(C5132="M15",C5132="M10")</f>
        <v>0</v>
      </c>
      <c r="H5132" s="5" t="n">
        <f aca="false">AND(D5132&lt;=7,D5132&gt;=4)</f>
        <v>0</v>
      </c>
      <c r="I5132" s="5" t="n">
        <f aca="false">AND(B5132&gt;=$P$1,B5132&lt;=$Q$1)</f>
        <v>0</v>
      </c>
      <c r="J5132" s="0" t="n">
        <f aca="false">VLOOKUP(D5132,Товар!$A$1:$F$61,5)</f>
        <v>300</v>
      </c>
      <c r="K5132" s="5" t="n">
        <f aca="false">IF(F5132="Поступление",TRUE())</f>
        <v>1</v>
      </c>
      <c r="L5132" s="5" t="n">
        <f aca="false">AND(G5132,H5132,I5132,K5132)</f>
        <v>0</v>
      </c>
      <c r="M5132" s="0" t="n">
        <f aca="false">IF(L5132,1,0)</f>
        <v>0</v>
      </c>
      <c r="N5132" s="0" t="n">
        <f aca="false">E5132*J5132*M5132</f>
        <v>0</v>
      </c>
    </row>
    <row r="5133" customFormat="false" ht="14.25" hidden="false" customHeight="false" outlineLevel="0" collapsed="false">
      <c r="A5133" s="0" t="n">
        <v>5132</v>
      </c>
      <c r="B5133" s="3" t="n">
        <v>45153</v>
      </c>
      <c r="C5133" s="4" t="s">
        <v>17</v>
      </c>
      <c r="D5133" s="0" t="n">
        <v>56</v>
      </c>
      <c r="E5133" s="0" t="n">
        <v>400</v>
      </c>
      <c r="F5133" s="0" t="s">
        <v>11</v>
      </c>
      <c r="G5133" s="5" t="n">
        <f aca="false">OR(C5133="M15",C5133="M10")</f>
        <v>0</v>
      </c>
      <c r="H5133" s="5" t="n">
        <f aca="false">AND(D5133&lt;=7,D5133&gt;=4)</f>
        <v>0</v>
      </c>
      <c r="I5133" s="5" t="n">
        <f aca="false">AND(B5133&gt;=$P$1,B5133&lt;=$Q$1)</f>
        <v>0</v>
      </c>
      <c r="J5133" s="0" t="n">
        <f aca="false">VLOOKUP(D5133,Товар!$A$1:$F$61,5)</f>
        <v>1</v>
      </c>
      <c r="K5133" s="5" t="n">
        <f aca="false">IF(F5133="Поступление",TRUE())</f>
        <v>1</v>
      </c>
      <c r="L5133" s="5" t="n">
        <f aca="false">AND(G5133,H5133,I5133,K5133)</f>
        <v>0</v>
      </c>
      <c r="M5133" s="0" t="n">
        <f aca="false">IF(L5133,1,0)</f>
        <v>0</v>
      </c>
      <c r="N5133" s="0" t="n">
        <f aca="false">E5133*J5133*M5133</f>
        <v>0</v>
      </c>
    </row>
    <row r="5134" customFormat="false" ht="14.25" hidden="false" customHeight="false" outlineLevel="0" collapsed="false">
      <c r="A5134" s="0" t="n">
        <v>5133</v>
      </c>
      <c r="B5134" s="3" t="n">
        <v>45153</v>
      </c>
      <c r="C5134" s="4" t="s">
        <v>17</v>
      </c>
      <c r="D5134" s="0" t="n">
        <v>57</v>
      </c>
      <c r="E5134" s="0" t="n">
        <v>400</v>
      </c>
      <c r="F5134" s="0" t="s">
        <v>11</v>
      </c>
      <c r="G5134" s="5" t="n">
        <f aca="false">OR(C5134="M15",C5134="M10")</f>
        <v>0</v>
      </c>
      <c r="H5134" s="5" t="n">
        <f aca="false">AND(D5134&lt;=7,D5134&gt;=4)</f>
        <v>0</v>
      </c>
      <c r="I5134" s="5" t="n">
        <f aca="false">AND(B5134&gt;=$P$1,B5134&lt;=$Q$1)</f>
        <v>0</v>
      </c>
      <c r="J5134" s="0" t="n">
        <f aca="false">VLOOKUP(D5134,Товар!$A$1:$F$61,5)</f>
        <v>1</v>
      </c>
      <c r="K5134" s="5" t="n">
        <f aca="false">IF(F5134="Поступление",TRUE())</f>
        <v>1</v>
      </c>
      <c r="L5134" s="5" t="n">
        <f aca="false">AND(G5134,H5134,I5134,K5134)</f>
        <v>0</v>
      </c>
      <c r="M5134" s="0" t="n">
        <f aca="false">IF(L5134,1,0)</f>
        <v>0</v>
      </c>
      <c r="N5134" s="0" t="n">
        <f aca="false">E5134*J5134*M5134</f>
        <v>0</v>
      </c>
    </row>
    <row r="5135" customFormat="false" ht="14.25" hidden="false" customHeight="false" outlineLevel="0" collapsed="false">
      <c r="A5135" s="0" t="n">
        <v>5134</v>
      </c>
      <c r="B5135" s="3" t="n">
        <v>45153</v>
      </c>
      <c r="C5135" s="4" t="s">
        <v>17</v>
      </c>
      <c r="D5135" s="0" t="n">
        <v>58</v>
      </c>
      <c r="E5135" s="0" t="n">
        <v>400</v>
      </c>
      <c r="F5135" s="0" t="s">
        <v>11</v>
      </c>
      <c r="G5135" s="5" t="n">
        <f aca="false">OR(C5135="M15",C5135="M10")</f>
        <v>0</v>
      </c>
      <c r="H5135" s="5" t="n">
        <f aca="false">AND(D5135&lt;=7,D5135&gt;=4)</f>
        <v>0</v>
      </c>
      <c r="I5135" s="5" t="n">
        <f aca="false">AND(B5135&gt;=$P$1,B5135&lt;=$Q$1)</f>
        <v>0</v>
      </c>
      <c r="J5135" s="0" t="n">
        <f aca="false">VLOOKUP(D5135,Товар!$A$1:$F$61,5)</f>
        <v>500</v>
      </c>
      <c r="K5135" s="5" t="n">
        <f aca="false">IF(F5135="Поступление",TRUE())</f>
        <v>1</v>
      </c>
      <c r="L5135" s="5" t="n">
        <f aca="false">AND(G5135,H5135,I5135,K5135)</f>
        <v>0</v>
      </c>
      <c r="M5135" s="0" t="n">
        <f aca="false">IF(L5135,1,0)</f>
        <v>0</v>
      </c>
      <c r="N5135" s="0" t="n">
        <f aca="false">E5135*J5135*M5135</f>
        <v>0</v>
      </c>
    </row>
    <row r="5136" customFormat="false" ht="14.25" hidden="false" customHeight="false" outlineLevel="0" collapsed="false">
      <c r="A5136" s="0" t="n">
        <v>5135</v>
      </c>
      <c r="B5136" s="3" t="n">
        <v>45153</v>
      </c>
      <c r="C5136" s="4" t="s">
        <v>17</v>
      </c>
      <c r="D5136" s="0" t="n">
        <v>59</v>
      </c>
      <c r="E5136" s="0" t="n">
        <v>400</v>
      </c>
      <c r="F5136" s="0" t="s">
        <v>11</v>
      </c>
      <c r="G5136" s="5" t="n">
        <f aca="false">OR(C5136="M15",C5136="M10")</f>
        <v>0</v>
      </c>
      <c r="H5136" s="5" t="n">
        <f aca="false">AND(D5136&lt;=7,D5136&gt;=4)</f>
        <v>0</v>
      </c>
      <c r="I5136" s="5" t="n">
        <f aca="false">AND(B5136&gt;=$P$1,B5136&lt;=$Q$1)</f>
        <v>0</v>
      </c>
      <c r="J5136" s="0" t="n">
        <f aca="false">VLOOKUP(D5136,Товар!$A$1:$F$61,5)</f>
        <v>500</v>
      </c>
      <c r="K5136" s="5" t="n">
        <f aca="false">IF(F5136="Поступление",TRUE())</f>
        <v>1</v>
      </c>
      <c r="L5136" s="5" t="n">
        <f aca="false">AND(G5136,H5136,I5136,K5136)</f>
        <v>0</v>
      </c>
      <c r="M5136" s="0" t="n">
        <f aca="false">IF(L5136,1,0)</f>
        <v>0</v>
      </c>
      <c r="N5136" s="0" t="n">
        <f aca="false">E5136*J5136*M5136</f>
        <v>0</v>
      </c>
    </row>
    <row r="5137" customFormat="false" ht="14.25" hidden="false" customHeight="false" outlineLevel="0" collapsed="false">
      <c r="A5137" s="0" t="n">
        <v>5136</v>
      </c>
      <c r="B5137" s="3" t="n">
        <v>45153</v>
      </c>
      <c r="C5137" s="4" t="s">
        <v>17</v>
      </c>
      <c r="D5137" s="0" t="n">
        <v>60</v>
      </c>
      <c r="E5137" s="0" t="n">
        <v>400</v>
      </c>
      <c r="F5137" s="0" t="s">
        <v>11</v>
      </c>
      <c r="G5137" s="5" t="n">
        <f aca="false">OR(C5137="M15",C5137="M10")</f>
        <v>0</v>
      </c>
      <c r="H5137" s="5" t="n">
        <f aca="false">AND(D5137&lt;=7,D5137&gt;=4)</f>
        <v>0</v>
      </c>
      <c r="I5137" s="5" t="n">
        <f aca="false">AND(B5137&gt;=$P$1,B5137&lt;=$Q$1)</f>
        <v>0</v>
      </c>
      <c r="J5137" s="0" t="n">
        <f aca="false">VLOOKUP(D5137,Товар!$A$1:$F$61,5)</f>
        <v>500</v>
      </c>
      <c r="K5137" s="5" t="n">
        <f aca="false">IF(F5137="Поступление",TRUE())</f>
        <v>1</v>
      </c>
      <c r="L5137" s="5" t="n">
        <f aca="false">AND(G5137,H5137,I5137,K5137)</f>
        <v>0</v>
      </c>
      <c r="M5137" s="0" t="n">
        <f aca="false">IF(L5137,1,0)</f>
        <v>0</v>
      </c>
      <c r="N5137" s="0" t="n">
        <f aca="false">E5137*J5137*M5137</f>
        <v>0</v>
      </c>
    </row>
    <row r="5138" customFormat="false" ht="14.25" hidden="false" customHeight="false" outlineLevel="0" collapsed="false">
      <c r="A5138" s="0" t="n">
        <v>5137</v>
      </c>
      <c r="B5138" s="3" t="n">
        <v>45153</v>
      </c>
      <c r="C5138" s="4" t="s">
        <v>18</v>
      </c>
      <c r="D5138" s="0" t="n">
        <v>37</v>
      </c>
      <c r="E5138" s="0" t="n">
        <v>400</v>
      </c>
      <c r="F5138" s="0" t="s">
        <v>11</v>
      </c>
      <c r="G5138" s="5" t="n">
        <f aca="false">OR(C5138="M15",C5138="M10")</f>
        <v>0</v>
      </c>
      <c r="H5138" s="5" t="n">
        <f aca="false">AND(D5138&lt;=7,D5138&gt;=4)</f>
        <v>0</v>
      </c>
      <c r="I5138" s="5" t="n">
        <f aca="false">AND(B5138&gt;=$P$1,B5138&lt;=$Q$1)</f>
        <v>0</v>
      </c>
      <c r="J5138" s="0" t="n">
        <f aca="false">VLOOKUP(D5138,Товар!$A$1:$F$61,5)</f>
        <v>200</v>
      </c>
      <c r="K5138" s="5" t="n">
        <f aca="false">IF(F5138="Поступление",TRUE())</f>
        <v>1</v>
      </c>
      <c r="L5138" s="5" t="n">
        <f aca="false">AND(G5138,H5138,I5138,K5138)</f>
        <v>0</v>
      </c>
      <c r="M5138" s="0" t="n">
        <f aca="false">IF(L5138,1,0)</f>
        <v>0</v>
      </c>
      <c r="N5138" s="0" t="n">
        <f aca="false">E5138*J5138*M5138</f>
        <v>0</v>
      </c>
    </row>
    <row r="5139" customFormat="false" ht="14.25" hidden="false" customHeight="false" outlineLevel="0" collapsed="false">
      <c r="A5139" s="0" t="n">
        <v>5138</v>
      </c>
      <c r="B5139" s="3" t="n">
        <v>45153</v>
      </c>
      <c r="C5139" s="4" t="s">
        <v>18</v>
      </c>
      <c r="D5139" s="0" t="n">
        <v>38</v>
      </c>
      <c r="E5139" s="0" t="n">
        <v>400</v>
      </c>
      <c r="F5139" s="0" t="s">
        <v>11</v>
      </c>
      <c r="G5139" s="5" t="n">
        <f aca="false">OR(C5139="M15",C5139="M10")</f>
        <v>0</v>
      </c>
      <c r="H5139" s="5" t="n">
        <f aca="false">AND(D5139&lt;=7,D5139&gt;=4)</f>
        <v>0</v>
      </c>
      <c r="I5139" s="5" t="n">
        <f aca="false">AND(B5139&gt;=$P$1,B5139&lt;=$Q$1)</f>
        <v>0</v>
      </c>
      <c r="J5139" s="0" t="n">
        <f aca="false">VLOOKUP(D5139,Товар!$A$1:$F$61,5)</f>
        <v>200</v>
      </c>
      <c r="K5139" s="5" t="n">
        <f aca="false">IF(F5139="Поступление",TRUE())</f>
        <v>1</v>
      </c>
      <c r="L5139" s="5" t="n">
        <f aca="false">AND(G5139,H5139,I5139,K5139)</f>
        <v>0</v>
      </c>
      <c r="M5139" s="0" t="n">
        <f aca="false">IF(L5139,1,0)</f>
        <v>0</v>
      </c>
      <c r="N5139" s="0" t="n">
        <f aca="false">E5139*J5139*M5139</f>
        <v>0</v>
      </c>
    </row>
    <row r="5140" customFormat="false" ht="14.25" hidden="false" customHeight="false" outlineLevel="0" collapsed="false">
      <c r="A5140" s="0" t="n">
        <v>5139</v>
      </c>
      <c r="B5140" s="3" t="n">
        <v>45153</v>
      </c>
      <c r="C5140" s="4" t="s">
        <v>18</v>
      </c>
      <c r="D5140" s="0" t="n">
        <v>39</v>
      </c>
      <c r="E5140" s="0" t="n">
        <v>400</v>
      </c>
      <c r="F5140" s="0" t="s">
        <v>11</v>
      </c>
      <c r="G5140" s="5" t="n">
        <f aca="false">OR(C5140="M15",C5140="M10")</f>
        <v>0</v>
      </c>
      <c r="H5140" s="5" t="n">
        <f aca="false">AND(D5140&lt;=7,D5140&gt;=4)</f>
        <v>0</v>
      </c>
      <c r="I5140" s="5" t="n">
        <f aca="false">AND(B5140&gt;=$P$1,B5140&lt;=$Q$1)</f>
        <v>0</v>
      </c>
      <c r="J5140" s="0" t="n">
        <f aca="false">VLOOKUP(D5140,Товар!$A$1:$F$61,5)</f>
        <v>250</v>
      </c>
      <c r="K5140" s="5" t="n">
        <f aca="false">IF(F5140="Поступление",TRUE())</f>
        <v>1</v>
      </c>
      <c r="L5140" s="5" t="n">
        <f aca="false">AND(G5140,H5140,I5140,K5140)</f>
        <v>0</v>
      </c>
      <c r="M5140" s="0" t="n">
        <f aca="false">IF(L5140,1,0)</f>
        <v>0</v>
      </c>
      <c r="N5140" s="0" t="n">
        <f aca="false">E5140*J5140*M5140</f>
        <v>0</v>
      </c>
    </row>
    <row r="5141" customFormat="false" ht="14.25" hidden="false" customHeight="false" outlineLevel="0" collapsed="false">
      <c r="A5141" s="0" t="n">
        <v>5140</v>
      </c>
      <c r="B5141" s="3" t="n">
        <v>45153</v>
      </c>
      <c r="C5141" s="4" t="s">
        <v>18</v>
      </c>
      <c r="D5141" s="0" t="n">
        <v>40</v>
      </c>
      <c r="E5141" s="0" t="n">
        <v>400</v>
      </c>
      <c r="F5141" s="0" t="s">
        <v>11</v>
      </c>
      <c r="G5141" s="5" t="n">
        <f aca="false">OR(C5141="M15",C5141="M10")</f>
        <v>0</v>
      </c>
      <c r="H5141" s="5" t="n">
        <f aca="false">AND(D5141&lt;=7,D5141&gt;=4)</f>
        <v>0</v>
      </c>
      <c r="I5141" s="5" t="n">
        <f aca="false">AND(B5141&gt;=$P$1,B5141&lt;=$Q$1)</f>
        <v>0</v>
      </c>
      <c r="J5141" s="0" t="n">
        <f aca="false">VLOOKUP(D5141,Товар!$A$1:$F$61,5)</f>
        <v>200</v>
      </c>
      <c r="K5141" s="5" t="n">
        <f aca="false">IF(F5141="Поступление",TRUE())</f>
        <v>1</v>
      </c>
      <c r="L5141" s="5" t="n">
        <f aca="false">AND(G5141,H5141,I5141,K5141)</f>
        <v>0</v>
      </c>
      <c r="M5141" s="0" t="n">
        <f aca="false">IF(L5141,1,0)</f>
        <v>0</v>
      </c>
      <c r="N5141" s="0" t="n">
        <f aca="false">E5141*J5141*M5141</f>
        <v>0</v>
      </c>
    </row>
    <row r="5142" customFormat="false" ht="14.25" hidden="false" customHeight="false" outlineLevel="0" collapsed="false">
      <c r="A5142" s="0" t="n">
        <v>5141</v>
      </c>
      <c r="B5142" s="3" t="n">
        <v>45153</v>
      </c>
      <c r="C5142" s="4" t="s">
        <v>18</v>
      </c>
      <c r="D5142" s="0" t="n">
        <v>41</v>
      </c>
      <c r="E5142" s="0" t="n">
        <v>400</v>
      </c>
      <c r="F5142" s="0" t="s">
        <v>11</v>
      </c>
      <c r="G5142" s="5" t="n">
        <f aca="false">OR(C5142="M15",C5142="M10")</f>
        <v>0</v>
      </c>
      <c r="H5142" s="5" t="n">
        <f aca="false">AND(D5142&lt;=7,D5142&gt;=4)</f>
        <v>0</v>
      </c>
      <c r="I5142" s="5" t="n">
        <f aca="false">AND(B5142&gt;=$P$1,B5142&lt;=$Q$1)</f>
        <v>0</v>
      </c>
      <c r="J5142" s="0" t="n">
        <f aca="false">VLOOKUP(D5142,Товар!$A$1:$F$61,5)</f>
        <v>100</v>
      </c>
      <c r="K5142" s="5" t="n">
        <f aca="false">IF(F5142="Поступление",TRUE())</f>
        <v>1</v>
      </c>
      <c r="L5142" s="5" t="n">
        <f aca="false">AND(G5142,H5142,I5142,K5142)</f>
        <v>0</v>
      </c>
      <c r="M5142" s="0" t="n">
        <f aca="false">IF(L5142,1,0)</f>
        <v>0</v>
      </c>
      <c r="N5142" s="0" t="n">
        <f aca="false">E5142*J5142*M5142</f>
        <v>0</v>
      </c>
    </row>
    <row r="5143" customFormat="false" ht="14.25" hidden="false" customHeight="false" outlineLevel="0" collapsed="false">
      <c r="A5143" s="0" t="n">
        <v>5142</v>
      </c>
      <c r="B5143" s="3" t="n">
        <v>45153</v>
      </c>
      <c r="C5143" s="4" t="s">
        <v>18</v>
      </c>
      <c r="D5143" s="0" t="n">
        <v>42</v>
      </c>
      <c r="E5143" s="0" t="n">
        <v>400</v>
      </c>
      <c r="F5143" s="0" t="s">
        <v>11</v>
      </c>
      <c r="G5143" s="5" t="n">
        <f aca="false">OR(C5143="M15",C5143="M10")</f>
        <v>0</v>
      </c>
      <c r="H5143" s="5" t="n">
        <f aca="false">AND(D5143&lt;=7,D5143&gt;=4)</f>
        <v>0</v>
      </c>
      <c r="I5143" s="5" t="n">
        <f aca="false">AND(B5143&gt;=$P$1,B5143&lt;=$Q$1)</f>
        <v>0</v>
      </c>
      <c r="J5143" s="0" t="n">
        <f aca="false">VLOOKUP(D5143,Товар!$A$1:$F$61,5)</f>
        <v>500</v>
      </c>
      <c r="K5143" s="5" t="n">
        <f aca="false">IF(F5143="Поступление",TRUE())</f>
        <v>1</v>
      </c>
      <c r="L5143" s="5" t="n">
        <f aca="false">AND(G5143,H5143,I5143,K5143)</f>
        <v>0</v>
      </c>
      <c r="M5143" s="0" t="n">
        <f aca="false">IF(L5143,1,0)</f>
        <v>0</v>
      </c>
      <c r="N5143" s="0" t="n">
        <f aca="false">E5143*J5143*M5143</f>
        <v>0</v>
      </c>
    </row>
    <row r="5144" customFormat="false" ht="14.25" hidden="false" customHeight="false" outlineLevel="0" collapsed="false">
      <c r="A5144" s="0" t="n">
        <v>5143</v>
      </c>
      <c r="B5144" s="3" t="n">
        <v>45153</v>
      </c>
      <c r="C5144" s="4" t="s">
        <v>18</v>
      </c>
      <c r="D5144" s="0" t="n">
        <v>43</v>
      </c>
      <c r="E5144" s="0" t="n">
        <v>400</v>
      </c>
      <c r="F5144" s="0" t="s">
        <v>11</v>
      </c>
      <c r="G5144" s="5" t="n">
        <f aca="false">OR(C5144="M15",C5144="M10")</f>
        <v>0</v>
      </c>
      <c r="H5144" s="5" t="n">
        <f aca="false">AND(D5144&lt;=7,D5144&gt;=4)</f>
        <v>0</v>
      </c>
      <c r="I5144" s="5" t="n">
        <f aca="false">AND(B5144&gt;=$P$1,B5144&lt;=$Q$1)</f>
        <v>0</v>
      </c>
      <c r="J5144" s="0" t="n">
        <f aca="false">VLOOKUP(D5144,Товар!$A$1:$F$61,5)</f>
        <v>120</v>
      </c>
      <c r="K5144" s="5" t="n">
        <f aca="false">IF(F5144="Поступление",TRUE())</f>
        <v>1</v>
      </c>
      <c r="L5144" s="5" t="n">
        <f aca="false">AND(G5144,H5144,I5144,K5144)</f>
        <v>0</v>
      </c>
      <c r="M5144" s="0" t="n">
        <f aca="false">IF(L5144,1,0)</f>
        <v>0</v>
      </c>
      <c r="N5144" s="0" t="n">
        <f aca="false">E5144*J5144*M5144</f>
        <v>0</v>
      </c>
    </row>
    <row r="5145" customFormat="false" ht="14.25" hidden="false" customHeight="false" outlineLevel="0" collapsed="false">
      <c r="A5145" s="0" t="n">
        <v>5144</v>
      </c>
      <c r="B5145" s="3" t="n">
        <v>45153</v>
      </c>
      <c r="C5145" s="4" t="s">
        <v>18</v>
      </c>
      <c r="D5145" s="0" t="n">
        <v>44</v>
      </c>
      <c r="E5145" s="0" t="n">
        <v>400</v>
      </c>
      <c r="F5145" s="0" t="s">
        <v>11</v>
      </c>
      <c r="G5145" s="5" t="n">
        <f aca="false">OR(C5145="M15",C5145="M10")</f>
        <v>0</v>
      </c>
      <c r="H5145" s="5" t="n">
        <f aca="false">AND(D5145&lt;=7,D5145&gt;=4)</f>
        <v>0</v>
      </c>
      <c r="I5145" s="5" t="n">
        <f aca="false">AND(B5145&gt;=$P$1,B5145&lt;=$Q$1)</f>
        <v>0</v>
      </c>
      <c r="J5145" s="0" t="n">
        <f aca="false">VLOOKUP(D5145,Товар!$A$1:$F$61,5)</f>
        <v>200</v>
      </c>
      <c r="K5145" s="5" t="n">
        <f aca="false">IF(F5145="Поступление",TRUE())</f>
        <v>1</v>
      </c>
      <c r="L5145" s="5" t="n">
        <f aca="false">AND(G5145,H5145,I5145,K5145)</f>
        <v>0</v>
      </c>
      <c r="M5145" s="0" t="n">
        <f aca="false">IF(L5145,1,0)</f>
        <v>0</v>
      </c>
      <c r="N5145" s="0" t="n">
        <f aca="false">E5145*J5145*M5145</f>
        <v>0</v>
      </c>
    </row>
    <row r="5146" customFormat="false" ht="14.25" hidden="false" customHeight="false" outlineLevel="0" collapsed="false">
      <c r="A5146" s="0" t="n">
        <v>5145</v>
      </c>
      <c r="B5146" s="3" t="n">
        <v>45153</v>
      </c>
      <c r="C5146" s="4" t="s">
        <v>18</v>
      </c>
      <c r="D5146" s="0" t="n">
        <v>45</v>
      </c>
      <c r="E5146" s="0" t="n">
        <v>400</v>
      </c>
      <c r="F5146" s="0" t="s">
        <v>11</v>
      </c>
      <c r="G5146" s="5" t="n">
        <f aca="false">OR(C5146="M15",C5146="M10")</f>
        <v>0</v>
      </c>
      <c r="H5146" s="5" t="n">
        <f aca="false">AND(D5146&lt;=7,D5146&gt;=4)</f>
        <v>0</v>
      </c>
      <c r="I5146" s="5" t="n">
        <f aca="false">AND(B5146&gt;=$P$1,B5146&lt;=$Q$1)</f>
        <v>0</v>
      </c>
      <c r="J5146" s="0" t="n">
        <f aca="false">VLOOKUP(D5146,Товар!$A$1:$F$61,5)</f>
        <v>200</v>
      </c>
      <c r="K5146" s="5" t="n">
        <f aca="false">IF(F5146="Поступление",TRUE())</f>
        <v>1</v>
      </c>
      <c r="L5146" s="5" t="n">
        <f aca="false">AND(G5146,H5146,I5146,K5146)</f>
        <v>0</v>
      </c>
      <c r="M5146" s="0" t="n">
        <f aca="false">IF(L5146,1,0)</f>
        <v>0</v>
      </c>
      <c r="N5146" s="0" t="n">
        <f aca="false">E5146*J5146*M5146</f>
        <v>0</v>
      </c>
    </row>
    <row r="5147" customFormat="false" ht="14.25" hidden="false" customHeight="false" outlineLevel="0" collapsed="false">
      <c r="A5147" s="0" t="n">
        <v>5146</v>
      </c>
      <c r="B5147" s="3" t="n">
        <v>45153</v>
      </c>
      <c r="C5147" s="4" t="s">
        <v>18</v>
      </c>
      <c r="D5147" s="0" t="n">
        <v>46</v>
      </c>
      <c r="E5147" s="0" t="n">
        <v>400</v>
      </c>
      <c r="F5147" s="0" t="s">
        <v>11</v>
      </c>
      <c r="G5147" s="5" t="n">
        <f aca="false">OR(C5147="M15",C5147="M10")</f>
        <v>0</v>
      </c>
      <c r="H5147" s="5" t="n">
        <f aca="false">AND(D5147&lt;=7,D5147&gt;=4)</f>
        <v>0</v>
      </c>
      <c r="I5147" s="5" t="n">
        <f aca="false">AND(B5147&gt;=$P$1,B5147&lt;=$Q$1)</f>
        <v>0</v>
      </c>
      <c r="J5147" s="0" t="n">
        <f aca="false">VLOOKUP(D5147,Товар!$A$1:$F$61,5)</f>
        <v>300</v>
      </c>
      <c r="K5147" s="5" t="n">
        <f aca="false">IF(F5147="Поступление",TRUE())</f>
        <v>1</v>
      </c>
      <c r="L5147" s="5" t="n">
        <f aca="false">AND(G5147,H5147,I5147,K5147)</f>
        <v>0</v>
      </c>
      <c r="M5147" s="0" t="n">
        <f aca="false">IF(L5147,1,0)</f>
        <v>0</v>
      </c>
      <c r="N5147" s="0" t="n">
        <f aca="false">E5147*J5147*M5147</f>
        <v>0</v>
      </c>
    </row>
    <row r="5148" customFormat="false" ht="14.25" hidden="false" customHeight="false" outlineLevel="0" collapsed="false">
      <c r="A5148" s="0" t="n">
        <v>5147</v>
      </c>
      <c r="B5148" s="3" t="n">
        <v>45153</v>
      </c>
      <c r="C5148" s="4" t="s">
        <v>18</v>
      </c>
      <c r="D5148" s="0" t="n">
        <v>47</v>
      </c>
      <c r="E5148" s="0" t="n">
        <v>400</v>
      </c>
      <c r="F5148" s="0" t="s">
        <v>11</v>
      </c>
      <c r="G5148" s="5" t="n">
        <f aca="false">OR(C5148="M15",C5148="M10")</f>
        <v>0</v>
      </c>
      <c r="H5148" s="5" t="n">
        <f aca="false">AND(D5148&lt;=7,D5148&gt;=4)</f>
        <v>0</v>
      </c>
      <c r="I5148" s="5" t="n">
        <f aca="false">AND(B5148&gt;=$P$1,B5148&lt;=$Q$1)</f>
        <v>0</v>
      </c>
      <c r="J5148" s="0" t="n">
        <f aca="false">VLOOKUP(D5148,Товар!$A$1:$F$61,5)</f>
        <v>300</v>
      </c>
      <c r="K5148" s="5" t="n">
        <f aca="false">IF(F5148="Поступление",TRUE())</f>
        <v>1</v>
      </c>
      <c r="L5148" s="5" t="n">
        <f aca="false">AND(G5148,H5148,I5148,K5148)</f>
        <v>0</v>
      </c>
      <c r="M5148" s="0" t="n">
        <f aca="false">IF(L5148,1,0)</f>
        <v>0</v>
      </c>
      <c r="N5148" s="0" t="n">
        <f aca="false">E5148*J5148*M5148</f>
        <v>0</v>
      </c>
    </row>
    <row r="5149" customFormat="false" ht="14.25" hidden="false" customHeight="false" outlineLevel="0" collapsed="false">
      <c r="A5149" s="0" t="n">
        <v>5148</v>
      </c>
      <c r="B5149" s="3" t="n">
        <v>45153</v>
      </c>
      <c r="C5149" s="4" t="s">
        <v>18</v>
      </c>
      <c r="D5149" s="0" t="n">
        <v>48</v>
      </c>
      <c r="E5149" s="0" t="n">
        <v>400</v>
      </c>
      <c r="F5149" s="0" t="s">
        <v>11</v>
      </c>
      <c r="G5149" s="5" t="n">
        <f aca="false">OR(C5149="M15",C5149="M10")</f>
        <v>0</v>
      </c>
      <c r="H5149" s="5" t="n">
        <f aca="false">AND(D5149&lt;=7,D5149&gt;=4)</f>
        <v>0</v>
      </c>
      <c r="I5149" s="5" t="n">
        <f aca="false">AND(B5149&gt;=$P$1,B5149&lt;=$Q$1)</f>
        <v>0</v>
      </c>
      <c r="J5149" s="0" t="n">
        <f aca="false">VLOOKUP(D5149,Товар!$A$1:$F$61,5)</f>
        <v>300</v>
      </c>
      <c r="K5149" s="5" t="n">
        <f aca="false">IF(F5149="Поступление",TRUE())</f>
        <v>1</v>
      </c>
      <c r="L5149" s="5" t="n">
        <f aca="false">AND(G5149,H5149,I5149,K5149)</f>
        <v>0</v>
      </c>
      <c r="M5149" s="0" t="n">
        <f aca="false">IF(L5149,1,0)</f>
        <v>0</v>
      </c>
      <c r="N5149" s="0" t="n">
        <f aca="false">E5149*J5149*M5149</f>
        <v>0</v>
      </c>
    </row>
    <row r="5150" customFormat="false" ht="14.25" hidden="false" customHeight="false" outlineLevel="0" collapsed="false">
      <c r="A5150" s="0" t="n">
        <v>5149</v>
      </c>
      <c r="B5150" s="3" t="n">
        <v>45153</v>
      </c>
      <c r="C5150" s="4" t="s">
        <v>18</v>
      </c>
      <c r="D5150" s="0" t="n">
        <v>49</v>
      </c>
      <c r="E5150" s="0" t="n">
        <v>400</v>
      </c>
      <c r="F5150" s="0" t="s">
        <v>11</v>
      </c>
      <c r="G5150" s="5" t="n">
        <f aca="false">OR(C5150="M15",C5150="M10")</f>
        <v>0</v>
      </c>
      <c r="H5150" s="5" t="n">
        <f aca="false">AND(D5150&lt;=7,D5150&gt;=4)</f>
        <v>0</v>
      </c>
      <c r="I5150" s="5" t="n">
        <f aca="false">AND(B5150&gt;=$P$1,B5150&lt;=$Q$1)</f>
        <v>0</v>
      </c>
      <c r="J5150" s="0" t="n">
        <f aca="false">VLOOKUP(D5150,Товар!$A$1:$F$61,5)</f>
        <v>250</v>
      </c>
      <c r="K5150" s="5" t="n">
        <f aca="false">IF(F5150="Поступление",TRUE())</f>
        <v>1</v>
      </c>
      <c r="L5150" s="5" t="n">
        <f aca="false">AND(G5150,H5150,I5150,K5150)</f>
        <v>0</v>
      </c>
      <c r="M5150" s="0" t="n">
        <f aca="false">IF(L5150,1,0)</f>
        <v>0</v>
      </c>
      <c r="N5150" s="0" t="n">
        <f aca="false">E5150*J5150*M5150</f>
        <v>0</v>
      </c>
    </row>
    <row r="5151" customFormat="false" ht="14.25" hidden="false" customHeight="false" outlineLevel="0" collapsed="false">
      <c r="A5151" s="0" t="n">
        <v>5150</v>
      </c>
      <c r="B5151" s="3" t="n">
        <v>45153</v>
      </c>
      <c r="C5151" s="4" t="s">
        <v>18</v>
      </c>
      <c r="D5151" s="0" t="n">
        <v>50</v>
      </c>
      <c r="E5151" s="0" t="n">
        <v>400</v>
      </c>
      <c r="F5151" s="0" t="s">
        <v>11</v>
      </c>
      <c r="G5151" s="5" t="n">
        <f aca="false">OR(C5151="M15",C5151="M10")</f>
        <v>0</v>
      </c>
      <c r="H5151" s="5" t="n">
        <f aca="false">AND(D5151&lt;=7,D5151&gt;=4)</f>
        <v>0</v>
      </c>
      <c r="I5151" s="5" t="n">
        <f aca="false">AND(B5151&gt;=$P$1,B5151&lt;=$Q$1)</f>
        <v>0</v>
      </c>
      <c r="J5151" s="0" t="n">
        <f aca="false">VLOOKUP(D5151,Товар!$A$1:$F$61,5)</f>
        <v>250</v>
      </c>
      <c r="K5151" s="5" t="n">
        <f aca="false">IF(F5151="Поступление",TRUE())</f>
        <v>1</v>
      </c>
      <c r="L5151" s="5" t="n">
        <f aca="false">AND(G5151,H5151,I5151,K5151)</f>
        <v>0</v>
      </c>
      <c r="M5151" s="0" t="n">
        <f aca="false">IF(L5151,1,0)</f>
        <v>0</v>
      </c>
      <c r="N5151" s="0" t="n">
        <f aca="false">E5151*J5151*M5151</f>
        <v>0</v>
      </c>
    </row>
    <row r="5152" customFormat="false" ht="14.25" hidden="false" customHeight="false" outlineLevel="0" collapsed="false">
      <c r="A5152" s="0" t="n">
        <v>5151</v>
      </c>
      <c r="B5152" s="3" t="n">
        <v>45153</v>
      </c>
      <c r="C5152" s="4" t="s">
        <v>18</v>
      </c>
      <c r="D5152" s="0" t="n">
        <v>51</v>
      </c>
      <c r="E5152" s="0" t="n">
        <v>400</v>
      </c>
      <c r="F5152" s="0" t="s">
        <v>11</v>
      </c>
      <c r="G5152" s="5" t="n">
        <f aca="false">OR(C5152="M15",C5152="M10")</f>
        <v>0</v>
      </c>
      <c r="H5152" s="5" t="n">
        <f aca="false">AND(D5152&lt;=7,D5152&gt;=4)</f>
        <v>0</v>
      </c>
      <c r="I5152" s="5" t="n">
        <f aca="false">AND(B5152&gt;=$P$1,B5152&lt;=$Q$1)</f>
        <v>0</v>
      </c>
      <c r="J5152" s="0" t="n">
        <f aca="false">VLOOKUP(D5152,Товар!$A$1:$F$61,5)</f>
        <v>250</v>
      </c>
      <c r="K5152" s="5" t="n">
        <f aca="false">IF(F5152="Поступление",TRUE())</f>
        <v>1</v>
      </c>
      <c r="L5152" s="5" t="n">
        <f aca="false">AND(G5152,H5152,I5152,K5152)</f>
        <v>0</v>
      </c>
      <c r="M5152" s="0" t="n">
        <f aca="false">IF(L5152,1,0)</f>
        <v>0</v>
      </c>
      <c r="N5152" s="0" t="n">
        <f aca="false">E5152*J5152*M5152</f>
        <v>0</v>
      </c>
    </row>
    <row r="5153" customFormat="false" ht="14.25" hidden="false" customHeight="false" outlineLevel="0" collapsed="false">
      <c r="A5153" s="0" t="n">
        <v>5152</v>
      </c>
      <c r="B5153" s="3" t="n">
        <v>45153</v>
      </c>
      <c r="C5153" s="4" t="s">
        <v>18</v>
      </c>
      <c r="D5153" s="0" t="n">
        <v>52</v>
      </c>
      <c r="E5153" s="0" t="n">
        <v>400</v>
      </c>
      <c r="F5153" s="0" t="s">
        <v>11</v>
      </c>
      <c r="G5153" s="5" t="n">
        <f aca="false">OR(C5153="M15",C5153="M10")</f>
        <v>0</v>
      </c>
      <c r="H5153" s="5" t="n">
        <f aca="false">AND(D5153&lt;=7,D5153&gt;=4)</f>
        <v>0</v>
      </c>
      <c r="I5153" s="5" t="n">
        <f aca="false">AND(B5153&gt;=$P$1,B5153&lt;=$Q$1)</f>
        <v>0</v>
      </c>
      <c r="J5153" s="0" t="n">
        <f aca="false">VLOOKUP(D5153,Товар!$A$1:$F$61,5)</f>
        <v>200</v>
      </c>
      <c r="K5153" s="5" t="n">
        <f aca="false">IF(F5153="Поступление",TRUE())</f>
        <v>1</v>
      </c>
      <c r="L5153" s="5" t="n">
        <f aca="false">AND(G5153,H5153,I5153,K5153)</f>
        <v>0</v>
      </c>
      <c r="M5153" s="0" t="n">
        <f aca="false">IF(L5153,1,0)</f>
        <v>0</v>
      </c>
      <c r="N5153" s="0" t="n">
        <f aca="false">E5153*J5153*M5153</f>
        <v>0</v>
      </c>
    </row>
    <row r="5154" customFormat="false" ht="14.25" hidden="false" customHeight="false" outlineLevel="0" collapsed="false">
      <c r="A5154" s="0" t="n">
        <v>5153</v>
      </c>
      <c r="B5154" s="3" t="n">
        <v>45153</v>
      </c>
      <c r="C5154" s="4" t="s">
        <v>18</v>
      </c>
      <c r="D5154" s="0" t="n">
        <v>53</v>
      </c>
      <c r="E5154" s="0" t="n">
        <v>400</v>
      </c>
      <c r="F5154" s="0" t="s">
        <v>11</v>
      </c>
      <c r="G5154" s="5" t="n">
        <f aca="false">OR(C5154="M15",C5154="M10")</f>
        <v>0</v>
      </c>
      <c r="H5154" s="5" t="n">
        <f aca="false">AND(D5154&lt;=7,D5154&gt;=4)</f>
        <v>0</v>
      </c>
      <c r="I5154" s="5" t="n">
        <f aca="false">AND(B5154&gt;=$P$1,B5154&lt;=$Q$1)</f>
        <v>0</v>
      </c>
      <c r="J5154" s="0" t="n">
        <f aca="false">VLOOKUP(D5154,Товар!$A$1:$F$61,5)</f>
        <v>400</v>
      </c>
      <c r="K5154" s="5" t="n">
        <f aca="false">IF(F5154="Поступление",TRUE())</f>
        <v>1</v>
      </c>
      <c r="L5154" s="5" t="n">
        <f aca="false">AND(G5154,H5154,I5154,K5154)</f>
        <v>0</v>
      </c>
      <c r="M5154" s="0" t="n">
        <f aca="false">IF(L5154,1,0)</f>
        <v>0</v>
      </c>
      <c r="N5154" s="0" t="n">
        <f aca="false">E5154*J5154*M5154</f>
        <v>0</v>
      </c>
    </row>
    <row r="5155" customFormat="false" ht="14.25" hidden="false" customHeight="false" outlineLevel="0" collapsed="false">
      <c r="A5155" s="0" t="n">
        <v>5154</v>
      </c>
      <c r="B5155" s="3" t="n">
        <v>45153</v>
      </c>
      <c r="C5155" s="4" t="s">
        <v>18</v>
      </c>
      <c r="D5155" s="0" t="n">
        <v>54</v>
      </c>
      <c r="E5155" s="0" t="n">
        <v>400</v>
      </c>
      <c r="F5155" s="0" t="s">
        <v>11</v>
      </c>
      <c r="G5155" s="5" t="n">
        <f aca="false">OR(C5155="M15",C5155="M10")</f>
        <v>0</v>
      </c>
      <c r="H5155" s="5" t="n">
        <f aca="false">AND(D5155&lt;=7,D5155&gt;=4)</f>
        <v>0</v>
      </c>
      <c r="I5155" s="5" t="n">
        <f aca="false">AND(B5155&gt;=$P$1,B5155&lt;=$Q$1)</f>
        <v>0</v>
      </c>
      <c r="J5155" s="0" t="n">
        <f aca="false">VLOOKUP(D5155,Товар!$A$1:$F$61,5)</f>
        <v>300</v>
      </c>
      <c r="K5155" s="5" t="n">
        <f aca="false">IF(F5155="Поступление",TRUE())</f>
        <v>1</v>
      </c>
      <c r="L5155" s="5" t="n">
        <f aca="false">AND(G5155,H5155,I5155,K5155)</f>
        <v>0</v>
      </c>
      <c r="M5155" s="0" t="n">
        <f aca="false">IF(L5155,1,0)</f>
        <v>0</v>
      </c>
      <c r="N5155" s="0" t="n">
        <f aca="false">E5155*J5155*M5155</f>
        <v>0</v>
      </c>
    </row>
    <row r="5156" customFormat="false" ht="14.25" hidden="false" customHeight="false" outlineLevel="0" collapsed="false">
      <c r="A5156" s="0" t="n">
        <v>5155</v>
      </c>
      <c r="B5156" s="3" t="n">
        <v>45153</v>
      </c>
      <c r="C5156" s="4" t="s">
        <v>18</v>
      </c>
      <c r="D5156" s="0" t="n">
        <v>55</v>
      </c>
      <c r="E5156" s="0" t="n">
        <v>400</v>
      </c>
      <c r="F5156" s="0" t="s">
        <v>11</v>
      </c>
      <c r="G5156" s="5" t="n">
        <f aca="false">OR(C5156="M15",C5156="M10")</f>
        <v>0</v>
      </c>
      <c r="H5156" s="5" t="n">
        <f aca="false">AND(D5156&lt;=7,D5156&gt;=4)</f>
        <v>0</v>
      </c>
      <c r="I5156" s="5" t="n">
        <f aca="false">AND(B5156&gt;=$P$1,B5156&lt;=$Q$1)</f>
        <v>0</v>
      </c>
      <c r="J5156" s="0" t="n">
        <f aca="false">VLOOKUP(D5156,Товар!$A$1:$F$61,5)</f>
        <v>300</v>
      </c>
      <c r="K5156" s="5" t="n">
        <f aca="false">IF(F5156="Поступление",TRUE())</f>
        <v>1</v>
      </c>
      <c r="L5156" s="5" t="n">
        <f aca="false">AND(G5156,H5156,I5156,K5156)</f>
        <v>0</v>
      </c>
      <c r="M5156" s="0" t="n">
        <f aca="false">IF(L5156,1,0)</f>
        <v>0</v>
      </c>
      <c r="N5156" s="0" t="n">
        <f aca="false">E5156*J5156*M5156</f>
        <v>0</v>
      </c>
    </row>
    <row r="5157" customFormat="false" ht="14.25" hidden="false" customHeight="false" outlineLevel="0" collapsed="false">
      <c r="A5157" s="0" t="n">
        <v>5156</v>
      </c>
      <c r="B5157" s="3" t="n">
        <v>45153</v>
      </c>
      <c r="C5157" s="4" t="s">
        <v>18</v>
      </c>
      <c r="D5157" s="0" t="n">
        <v>56</v>
      </c>
      <c r="E5157" s="0" t="n">
        <v>400</v>
      </c>
      <c r="F5157" s="0" t="s">
        <v>11</v>
      </c>
      <c r="G5157" s="5" t="n">
        <f aca="false">OR(C5157="M15",C5157="M10")</f>
        <v>0</v>
      </c>
      <c r="H5157" s="5" t="n">
        <f aca="false">AND(D5157&lt;=7,D5157&gt;=4)</f>
        <v>0</v>
      </c>
      <c r="I5157" s="5" t="n">
        <f aca="false">AND(B5157&gt;=$P$1,B5157&lt;=$Q$1)</f>
        <v>0</v>
      </c>
      <c r="J5157" s="0" t="n">
        <f aca="false">VLOOKUP(D5157,Товар!$A$1:$F$61,5)</f>
        <v>1</v>
      </c>
      <c r="K5157" s="5" t="n">
        <f aca="false">IF(F5157="Поступление",TRUE())</f>
        <v>1</v>
      </c>
      <c r="L5157" s="5" t="n">
        <f aca="false">AND(G5157,H5157,I5157,K5157)</f>
        <v>0</v>
      </c>
      <c r="M5157" s="0" t="n">
        <f aca="false">IF(L5157,1,0)</f>
        <v>0</v>
      </c>
      <c r="N5157" s="0" t="n">
        <f aca="false">E5157*J5157*M5157</f>
        <v>0</v>
      </c>
    </row>
    <row r="5158" customFormat="false" ht="14.25" hidden="false" customHeight="false" outlineLevel="0" collapsed="false">
      <c r="A5158" s="0" t="n">
        <v>5157</v>
      </c>
      <c r="B5158" s="3" t="n">
        <v>45153</v>
      </c>
      <c r="C5158" s="4" t="s">
        <v>18</v>
      </c>
      <c r="D5158" s="0" t="n">
        <v>57</v>
      </c>
      <c r="E5158" s="0" t="n">
        <v>400</v>
      </c>
      <c r="F5158" s="0" t="s">
        <v>11</v>
      </c>
      <c r="G5158" s="5" t="n">
        <f aca="false">OR(C5158="M15",C5158="M10")</f>
        <v>0</v>
      </c>
      <c r="H5158" s="5" t="n">
        <f aca="false">AND(D5158&lt;=7,D5158&gt;=4)</f>
        <v>0</v>
      </c>
      <c r="I5158" s="5" t="n">
        <f aca="false">AND(B5158&gt;=$P$1,B5158&lt;=$Q$1)</f>
        <v>0</v>
      </c>
      <c r="J5158" s="0" t="n">
        <f aca="false">VLOOKUP(D5158,Товар!$A$1:$F$61,5)</f>
        <v>1</v>
      </c>
      <c r="K5158" s="5" t="n">
        <f aca="false">IF(F5158="Поступление",TRUE())</f>
        <v>1</v>
      </c>
      <c r="L5158" s="5" t="n">
        <f aca="false">AND(G5158,H5158,I5158,K5158)</f>
        <v>0</v>
      </c>
      <c r="M5158" s="0" t="n">
        <f aca="false">IF(L5158,1,0)</f>
        <v>0</v>
      </c>
      <c r="N5158" s="0" t="n">
        <f aca="false">E5158*J5158*M5158</f>
        <v>0</v>
      </c>
    </row>
    <row r="5159" customFormat="false" ht="14.25" hidden="false" customHeight="false" outlineLevel="0" collapsed="false">
      <c r="A5159" s="0" t="n">
        <v>5158</v>
      </c>
      <c r="B5159" s="3" t="n">
        <v>45153</v>
      </c>
      <c r="C5159" s="4" t="s">
        <v>18</v>
      </c>
      <c r="D5159" s="0" t="n">
        <v>58</v>
      </c>
      <c r="E5159" s="0" t="n">
        <v>400</v>
      </c>
      <c r="F5159" s="0" t="s">
        <v>11</v>
      </c>
      <c r="G5159" s="5" t="n">
        <f aca="false">OR(C5159="M15",C5159="M10")</f>
        <v>0</v>
      </c>
      <c r="H5159" s="5" t="n">
        <f aca="false">AND(D5159&lt;=7,D5159&gt;=4)</f>
        <v>0</v>
      </c>
      <c r="I5159" s="5" t="n">
        <f aca="false">AND(B5159&gt;=$P$1,B5159&lt;=$Q$1)</f>
        <v>0</v>
      </c>
      <c r="J5159" s="0" t="n">
        <f aca="false">VLOOKUP(D5159,Товар!$A$1:$F$61,5)</f>
        <v>500</v>
      </c>
      <c r="K5159" s="5" t="n">
        <f aca="false">IF(F5159="Поступление",TRUE())</f>
        <v>1</v>
      </c>
      <c r="L5159" s="5" t="n">
        <f aca="false">AND(G5159,H5159,I5159,K5159)</f>
        <v>0</v>
      </c>
      <c r="M5159" s="0" t="n">
        <f aca="false">IF(L5159,1,0)</f>
        <v>0</v>
      </c>
      <c r="N5159" s="0" t="n">
        <f aca="false">E5159*J5159*M5159</f>
        <v>0</v>
      </c>
    </row>
    <row r="5160" customFormat="false" ht="14.25" hidden="false" customHeight="false" outlineLevel="0" collapsed="false">
      <c r="A5160" s="0" t="n">
        <v>5159</v>
      </c>
      <c r="B5160" s="3" t="n">
        <v>45153</v>
      </c>
      <c r="C5160" s="4" t="s">
        <v>18</v>
      </c>
      <c r="D5160" s="0" t="n">
        <v>59</v>
      </c>
      <c r="E5160" s="0" t="n">
        <v>400</v>
      </c>
      <c r="F5160" s="0" t="s">
        <v>11</v>
      </c>
      <c r="G5160" s="5" t="n">
        <f aca="false">OR(C5160="M15",C5160="M10")</f>
        <v>0</v>
      </c>
      <c r="H5160" s="5" t="n">
        <f aca="false">AND(D5160&lt;=7,D5160&gt;=4)</f>
        <v>0</v>
      </c>
      <c r="I5160" s="5" t="n">
        <f aca="false">AND(B5160&gt;=$P$1,B5160&lt;=$Q$1)</f>
        <v>0</v>
      </c>
      <c r="J5160" s="0" t="n">
        <f aca="false">VLOOKUP(D5160,Товар!$A$1:$F$61,5)</f>
        <v>500</v>
      </c>
      <c r="K5160" s="5" t="n">
        <f aca="false">IF(F5160="Поступление",TRUE())</f>
        <v>1</v>
      </c>
      <c r="L5160" s="5" t="n">
        <f aca="false">AND(G5160,H5160,I5160,K5160)</f>
        <v>0</v>
      </c>
      <c r="M5160" s="0" t="n">
        <f aca="false">IF(L5160,1,0)</f>
        <v>0</v>
      </c>
      <c r="N5160" s="0" t="n">
        <f aca="false">E5160*J5160*M5160</f>
        <v>0</v>
      </c>
    </row>
    <row r="5161" customFormat="false" ht="14.25" hidden="false" customHeight="false" outlineLevel="0" collapsed="false">
      <c r="A5161" s="0" t="n">
        <v>5160</v>
      </c>
      <c r="B5161" s="3" t="n">
        <v>45153</v>
      </c>
      <c r="C5161" s="4" t="s">
        <v>18</v>
      </c>
      <c r="D5161" s="0" t="n">
        <v>60</v>
      </c>
      <c r="E5161" s="0" t="n">
        <v>400</v>
      </c>
      <c r="F5161" s="0" t="s">
        <v>11</v>
      </c>
      <c r="G5161" s="5" t="n">
        <f aca="false">OR(C5161="M15",C5161="M10")</f>
        <v>0</v>
      </c>
      <c r="H5161" s="5" t="n">
        <f aca="false">AND(D5161&lt;=7,D5161&gt;=4)</f>
        <v>0</v>
      </c>
      <c r="I5161" s="5" t="n">
        <f aca="false">AND(B5161&gt;=$P$1,B5161&lt;=$Q$1)</f>
        <v>0</v>
      </c>
      <c r="J5161" s="0" t="n">
        <f aca="false">VLOOKUP(D5161,Товар!$A$1:$F$61,5)</f>
        <v>500</v>
      </c>
      <c r="K5161" s="5" t="n">
        <f aca="false">IF(F5161="Поступление",TRUE())</f>
        <v>1</v>
      </c>
      <c r="L5161" s="5" t="n">
        <f aca="false">AND(G5161,H5161,I5161,K5161)</f>
        <v>0</v>
      </c>
      <c r="M5161" s="0" t="n">
        <f aca="false">IF(L5161,1,0)</f>
        <v>0</v>
      </c>
      <c r="N5161" s="0" t="n">
        <f aca="false">E5161*J5161*M5161</f>
        <v>0</v>
      </c>
    </row>
    <row r="5162" customFormat="false" ht="14.25" hidden="false" customHeight="false" outlineLevel="0" collapsed="false">
      <c r="A5162" s="0" t="n">
        <v>5161</v>
      </c>
      <c r="B5162" s="3" t="n">
        <v>45153</v>
      </c>
      <c r="C5162" s="4" t="s">
        <v>19</v>
      </c>
      <c r="D5162" s="0" t="n">
        <v>37</v>
      </c>
      <c r="E5162" s="0" t="n">
        <v>400</v>
      </c>
      <c r="F5162" s="0" t="s">
        <v>11</v>
      </c>
      <c r="G5162" s="5" t="n">
        <f aca="false">OR(C5162="M15",C5162="M10")</f>
        <v>0</v>
      </c>
      <c r="H5162" s="5" t="n">
        <f aca="false">AND(D5162&lt;=7,D5162&gt;=4)</f>
        <v>0</v>
      </c>
      <c r="I5162" s="5" t="n">
        <f aca="false">AND(B5162&gt;=$P$1,B5162&lt;=$Q$1)</f>
        <v>0</v>
      </c>
      <c r="J5162" s="0" t="n">
        <f aca="false">VLOOKUP(D5162,Товар!$A$1:$F$61,5)</f>
        <v>200</v>
      </c>
      <c r="K5162" s="5" t="n">
        <f aca="false">IF(F5162="Поступление",TRUE())</f>
        <v>1</v>
      </c>
      <c r="L5162" s="5" t="n">
        <f aca="false">AND(G5162,H5162,I5162,K5162)</f>
        <v>0</v>
      </c>
      <c r="M5162" s="0" t="n">
        <f aca="false">IF(L5162,1,0)</f>
        <v>0</v>
      </c>
      <c r="N5162" s="0" t="n">
        <f aca="false">E5162*J5162*M5162</f>
        <v>0</v>
      </c>
    </row>
    <row r="5163" customFormat="false" ht="14.25" hidden="false" customHeight="false" outlineLevel="0" collapsed="false">
      <c r="A5163" s="0" t="n">
        <v>5162</v>
      </c>
      <c r="B5163" s="3" t="n">
        <v>45153</v>
      </c>
      <c r="C5163" s="4" t="s">
        <v>19</v>
      </c>
      <c r="D5163" s="0" t="n">
        <v>38</v>
      </c>
      <c r="E5163" s="0" t="n">
        <v>400</v>
      </c>
      <c r="F5163" s="0" t="s">
        <v>11</v>
      </c>
      <c r="G5163" s="5" t="n">
        <f aca="false">OR(C5163="M15",C5163="M10")</f>
        <v>0</v>
      </c>
      <c r="H5163" s="5" t="n">
        <f aca="false">AND(D5163&lt;=7,D5163&gt;=4)</f>
        <v>0</v>
      </c>
      <c r="I5163" s="5" t="n">
        <f aca="false">AND(B5163&gt;=$P$1,B5163&lt;=$Q$1)</f>
        <v>0</v>
      </c>
      <c r="J5163" s="0" t="n">
        <f aca="false">VLOOKUP(D5163,Товар!$A$1:$F$61,5)</f>
        <v>200</v>
      </c>
      <c r="K5163" s="5" t="n">
        <f aca="false">IF(F5163="Поступление",TRUE())</f>
        <v>1</v>
      </c>
      <c r="L5163" s="5" t="n">
        <f aca="false">AND(G5163,H5163,I5163,K5163)</f>
        <v>0</v>
      </c>
      <c r="M5163" s="0" t="n">
        <f aca="false">IF(L5163,1,0)</f>
        <v>0</v>
      </c>
      <c r="N5163" s="0" t="n">
        <f aca="false">E5163*J5163*M5163</f>
        <v>0</v>
      </c>
    </row>
    <row r="5164" customFormat="false" ht="14.25" hidden="false" customHeight="false" outlineLevel="0" collapsed="false">
      <c r="A5164" s="0" t="n">
        <v>5163</v>
      </c>
      <c r="B5164" s="3" t="n">
        <v>45153</v>
      </c>
      <c r="C5164" s="4" t="s">
        <v>19</v>
      </c>
      <c r="D5164" s="0" t="n">
        <v>39</v>
      </c>
      <c r="E5164" s="0" t="n">
        <v>400</v>
      </c>
      <c r="F5164" s="0" t="s">
        <v>11</v>
      </c>
      <c r="G5164" s="5" t="n">
        <f aca="false">OR(C5164="M15",C5164="M10")</f>
        <v>0</v>
      </c>
      <c r="H5164" s="5" t="n">
        <f aca="false">AND(D5164&lt;=7,D5164&gt;=4)</f>
        <v>0</v>
      </c>
      <c r="I5164" s="5" t="n">
        <f aca="false">AND(B5164&gt;=$P$1,B5164&lt;=$Q$1)</f>
        <v>0</v>
      </c>
      <c r="J5164" s="0" t="n">
        <f aca="false">VLOOKUP(D5164,Товар!$A$1:$F$61,5)</f>
        <v>250</v>
      </c>
      <c r="K5164" s="5" t="n">
        <f aca="false">IF(F5164="Поступление",TRUE())</f>
        <v>1</v>
      </c>
      <c r="L5164" s="5" t="n">
        <f aca="false">AND(G5164,H5164,I5164,K5164)</f>
        <v>0</v>
      </c>
      <c r="M5164" s="0" t="n">
        <f aca="false">IF(L5164,1,0)</f>
        <v>0</v>
      </c>
      <c r="N5164" s="0" t="n">
        <f aca="false">E5164*J5164*M5164</f>
        <v>0</v>
      </c>
    </row>
    <row r="5165" customFormat="false" ht="14.25" hidden="false" customHeight="false" outlineLevel="0" collapsed="false">
      <c r="A5165" s="0" t="n">
        <v>5164</v>
      </c>
      <c r="B5165" s="3" t="n">
        <v>45153</v>
      </c>
      <c r="C5165" s="4" t="s">
        <v>19</v>
      </c>
      <c r="D5165" s="0" t="n">
        <v>40</v>
      </c>
      <c r="E5165" s="0" t="n">
        <v>400</v>
      </c>
      <c r="F5165" s="0" t="s">
        <v>11</v>
      </c>
      <c r="G5165" s="5" t="n">
        <f aca="false">OR(C5165="M15",C5165="M10")</f>
        <v>0</v>
      </c>
      <c r="H5165" s="5" t="n">
        <f aca="false">AND(D5165&lt;=7,D5165&gt;=4)</f>
        <v>0</v>
      </c>
      <c r="I5165" s="5" t="n">
        <f aca="false">AND(B5165&gt;=$P$1,B5165&lt;=$Q$1)</f>
        <v>0</v>
      </c>
      <c r="J5165" s="0" t="n">
        <f aca="false">VLOOKUP(D5165,Товар!$A$1:$F$61,5)</f>
        <v>200</v>
      </c>
      <c r="K5165" s="5" t="n">
        <f aca="false">IF(F5165="Поступление",TRUE())</f>
        <v>1</v>
      </c>
      <c r="L5165" s="5" t="n">
        <f aca="false">AND(G5165,H5165,I5165,K5165)</f>
        <v>0</v>
      </c>
      <c r="M5165" s="0" t="n">
        <f aca="false">IF(L5165,1,0)</f>
        <v>0</v>
      </c>
      <c r="N5165" s="0" t="n">
        <f aca="false">E5165*J5165*M5165</f>
        <v>0</v>
      </c>
    </row>
    <row r="5166" customFormat="false" ht="14.25" hidden="false" customHeight="false" outlineLevel="0" collapsed="false">
      <c r="A5166" s="0" t="n">
        <v>5165</v>
      </c>
      <c r="B5166" s="3" t="n">
        <v>45153</v>
      </c>
      <c r="C5166" s="4" t="s">
        <v>19</v>
      </c>
      <c r="D5166" s="0" t="n">
        <v>41</v>
      </c>
      <c r="E5166" s="0" t="n">
        <v>400</v>
      </c>
      <c r="F5166" s="0" t="s">
        <v>11</v>
      </c>
      <c r="G5166" s="5" t="n">
        <f aca="false">OR(C5166="M15",C5166="M10")</f>
        <v>0</v>
      </c>
      <c r="H5166" s="5" t="n">
        <f aca="false">AND(D5166&lt;=7,D5166&gt;=4)</f>
        <v>0</v>
      </c>
      <c r="I5166" s="5" t="n">
        <f aca="false">AND(B5166&gt;=$P$1,B5166&lt;=$Q$1)</f>
        <v>0</v>
      </c>
      <c r="J5166" s="0" t="n">
        <f aca="false">VLOOKUP(D5166,Товар!$A$1:$F$61,5)</f>
        <v>100</v>
      </c>
      <c r="K5166" s="5" t="n">
        <f aca="false">IF(F5166="Поступление",TRUE())</f>
        <v>1</v>
      </c>
      <c r="L5166" s="5" t="n">
        <f aca="false">AND(G5166,H5166,I5166,K5166)</f>
        <v>0</v>
      </c>
      <c r="M5166" s="0" t="n">
        <f aca="false">IF(L5166,1,0)</f>
        <v>0</v>
      </c>
      <c r="N5166" s="0" t="n">
        <f aca="false">E5166*J5166*M5166</f>
        <v>0</v>
      </c>
    </row>
    <row r="5167" customFormat="false" ht="14.25" hidden="false" customHeight="false" outlineLevel="0" collapsed="false">
      <c r="A5167" s="0" t="n">
        <v>5166</v>
      </c>
      <c r="B5167" s="3" t="n">
        <v>45153</v>
      </c>
      <c r="C5167" s="4" t="s">
        <v>19</v>
      </c>
      <c r="D5167" s="0" t="n">
        <v>42</v>
      </c>
      <c r="E5167" s="0" t="n">
        <v>400</v>
      </c>
      <c r="F5167" s="0" t="s">
        <v>11</v>
      </c>
      <c r="G5167" s="5" t="n">
        <f aca="false">OR(C5167="M15",C5167="M10")</f>
        <v>0</v>
      </c>
      <c r="H5167" s="5" t="n">
        <f aca="false">AND(D5167&lt;=7,D5167&gt;=4)</f>
        <v>0</v>
      </c>
      <c r="I5167" s="5" t="n">
        <f aca="false">AND(B5167&gt;=$P$1,B5167&lt;=$Q$1)</f>
        <v>0</v>
      </c>
      <c r="J5167" s="0" t="n">
        <f aca="false">VLOOKUP(D5167,Товар!$A$1:$F$61,5)</f>
        <v>500</v>
      </c>
      <c r="K5167" s="5" t="n">
        <f aca="false">IF(F5167="Поступление",TRUE())</f>
        <v>1</v>
      </c>
      <c r="L5167" s="5" t="n">
        <f aca="false">AND(G5167,H5167,I5167,K5167)</f>
        <v>0</v>
      </c>
      <c r="M5167" s="0" t="n">
        <f aca="false">IF(L5167,1,0)</f>
        <v>0</v>
      </c>
      <c r="N5167" s="0" t="n">
        <f aca="false">E5167*J5167*M5167</f>
        <v>0</v>
      </c>
    </row>
    <row r="5168" customFormat="false" ht="14.25" hidden="false" customHeight="false" outlineLevel="0" collapsed="false">
      <c r="A5168" s="0" t="n">
        <v>5167</v>
      </c>
      <c r="B5168" s="3" t="n">
        <v>45153</v>
      </c>
      <c r="C5168" s="4" t="s">
        <v>19</v>
      </c>
      <c r="D5168" s="0" t="n">
        <v>43</v>
      </c>
      <c r="E5168" s="0" t="n">
        <v>400</v>
      </c>
      <c r="F5168" s="0" t="s">
        <v>11</v>
      </c>
      <c r="G5168" s="5" t="n">
        <f aca="false">OR(C5168="M15",C5168="M10")</f>
        <v>0</v>
      </c>
      <c r="H5168" s="5" t="n">
        <f aca="false">AND(D5168&lt;=7,D5168&gt;=4)</f>
        <v>0</v>
      </c>
      <c r="I5168" s="5" t="n">
        <f aca="false">AND(B5168&gt;=$P$1,B5168&lt;=$Q$1)</f>
        <v>0</v>
      </c>
      <c r="J5168" s="0" t="n">
        <f aca="false">VLOOKUP(D5168,Товар!$A$1:$F$61,5)</f>
        <v>120</v>
      </c>
      <c r="K5168" s="5" t="n">
        <f aca="false">IF(F5168="Поступление",TRUE())</f>
        <v>1</v>
      </c>
      <c r="L5168" s="5" t="n">
        <f aca="false">AND(G5168,H5168,I5168,K5168)</f>
        <v>0</v>
      </c>
      <c r="M5168" s="0" t="n">
        <f aca="false">IF(L5168,1,0)</f>
        <v>0</v>
      </c>
      <c r="N5168" s="0" t="n">
        <f aca="false">E5168*J5168*M5168</f>
        <v>0</v>
      </c>
    </row>
    <row r="5169" customFormat="false" ht="14.25" hidden="false" customHeight="false" outlineLevel="0" collapsed="false">
      <c r="A5169" s="0" t="n">
        <v>5168</v>
      </c>
      <c r="B5169" s="3" t="n">
        <v>45153</v>
      </c>
      <c r="C5169" s="4" t="s">
        <v>19</v>
      </c>
      <c r="D5169" s="0" t="n">
        <v>44</v>
      </c>
      <c r="E5169" s="0" t="n">
        <v>400</v>
      </c>
      <c r="F5169" s="0" t="s">
        <v>11</v>
      </c>
      <c r="G5169" s="5" t="n">
        <f aca="false">OR(C5169="M15",C5169="M10")</f>
        <v>0</v>
      </c>
      <c r="H5169" s="5" t="n">
        <f aca="false">AND(D5169&lt;=7,D5169&gt;=4)</f>
        <v>0</v>
      </c>
      <c r="I5169" s="5" t="n">
        <f aca="false">AND(B5169&gt;=$P$1,B5169&lt;=$Q$1)</f>
        <v>0</v>
      </c>
      <c r="J5169" s="0" t="n">
        <f aca="false">VLOOKUP(D5169,Товар!$A$1:$F$61,5)</f>
        <v>200</v>
      </c>
      <c r="K5169" s="5" t="n">
        <f aca="false">IF(F5169="Поступление",TRUE())</f>
        <v>1</v>
      </c>
      <c r="L5169" s="5" t="n">
        <f aca="false">AND(G5169,H5169,I5169,K5169)</f>
        <v>0</v>
      </c>
      <c r="M5169" s="0" t="n">
        <f aca="false">IF(L5169,1,0)</f>
        <v>0</v>
      </c>
      <c r="N5169" s="0" t="n">
        <f aca="false">E5169*J5169*M5169</f>
        <v>0</v>
      </c>
    </row>
    <row r="5170" customFormat="false" ht="14.25" hidden="false" customHeight="false" outlineLevel="0" collapsed="false">
      <c r="A5170" s="0" t="n">
        <v>5169</v>
      </c>
      <c r="B5170" s="3" t="n">
        <v>45153</v>
      </c>
      <c r="C5170" s="4" t="s">
        <v>19</v>
      </c>
      <c r="D5170" s="0" t="n">
        <v>45</v>
      </c>
      <c r="E5170" s="0" t="n">
        <v>400</v>
      </c>
      <c r="F5170" s="0" t="s">
        <v>11</v>
      </c>
      <c r="G5170" s="5" t="n">
        <f aca="false">OR(C5170="M15",C5170="M10")</f>
        <v>0</v>
      </c>
      <c r="H5170" s="5" t="n">
        <f aca="false">AND(D5170&lt;=7,D5170&gt;=4)</f>
        <v>0</v>
      </c>
      <c r="I5170" s="5" t="n">
        <f aca="false">AND(B5170&gt;=$P$1,B5170&lt;=$Q$1)</f>
        <v>0</v>
      </c>
      <c r="J5170" s="0" t="n">
        <f aca="false">VLOOKUP(D5170,Товар!$A$1:$F$61,5)</f>
        <v>200</v>
      </c>
      <c r="K5170" s="5" t="n">
        <f aca="false">IF(F5170="Поступление",TRUE())</f>
        <v>1</v>
      </c>
      <c r="L5170" s="5" t="n">
        <f aca="false">AND(G5170,H5170,I5170,K5170)</f>
        <v>0</v>
      </c>
      <c r="M5170" s="0" t="n">
        <f aca="false">IF(L5170,1,0)</f>
        <v>0</v>
      </c>
      <c r="N5170" s="0" t="n">
        <f aca="false">E5170*J5170*M5170</f>
        <v>0</v>
      </c>
    </row>
    <row r="5171" customFormat="false" ht="14.25" hidden="false" customHeight="false" outlineLevel="0" collapsed="false">
      <c r="A5171" s="0" t="n">
        <v>5170</v>
      </c>
      <c r="B5171" s="3" t="n">
        <v>45153</v>
      </c>
      <c r="C5171" s="4" t="s">
        <v>19</v>
      </c>
      <c r="D5171" s="0" t="n">
        <v>46</v>
      </c>
      <c r="E5171" s="0" t="n">
        <v>400</v>
      </c>
      <c r="F5171" s="0" t="s">
        <v>11</v>
      </c>
      <c r="G5171" s="5" t="n">
        <f aca="false">OR(C5171="M15",C5171="M10")</f>
        <v>0</v>
      </c>
      <c r="H5171" s="5" t="n">
        <f aca="false">AND(D5171&lt;=7,D5171&gt;=4)</f>
        <v>0</v>
      </c>
      <c r="I5171" s="5" t="n">
        <f aca="false">AND(B5171&gt;=$P$1,B5171&lt;=$Q$1)</f>
        <v>0</v>
      </c>
      <c r="J5171" s="0" t="n">
        <f aca="false">VLOOKUP(D5171,Товар!$A$1:$F$61,5)</f>
        <v>300</v>
      </c>
      <c r="K5171" s="5" t="n">
        <f aca="false">IF(F5171="Поступление",TRUE())</f>
        <v>1</v>
      </c>
      <c r="L5171" s="5" t="n">
        <f aca="false">AND(G5171,H5171,I5171,K5171)</f>
        <v>0</v>
      </c>
      <c r="M5171" s="0" t="n">
        <f aca="false">IF(L5171,1,0)</f>
        <v>0</v>
      </c>
      <c r="N5171" s="0" t="n">
        <f aca="false">E5171*J5171*M5171</f>
        <v>0</v>
      </c>
    </row>
    <row r="5172" customFormat="false" ht="14.25" hidden="false" customHeight="false" outlineLevel="0" collapsed="false">
      <c r="A5172" s="0" t="n">
        <v>5171</v>
      </c>
      <c r="B5172" s="3" t="n">
        <v>45153</v>
      </c>
      <c r="C5172" s="4" t="s">
        <v>19</v>
      </c>
      <c r="D5172" s="0" t="n">
        <v>47</v>
      </c>
      <c r="E5172" s="0" t="n">
        <v>400</v>
      </c>
      <c r="F5172" s="0" t="s">
        <v>11</v>
      </c>
      <c r="G5172" s="5" t="n">
        <f aca="false">OR(C5172="M15",C5172="M10")</f>
        <v>0</v>
      </c>
      <c r="H5172" s="5" t="n">
        <f aca="false">AND(D5172&lt;=7,D5172&gt;=4)</f>
        <v>0</v>
      </c>
      <c r="I5172" s="5" t="n">
        <f aca="false">AND(B5172&gt;=$P$1,B5172&lt;=$Q$1)</f>
        <v>0</v>
      </c>
      <c r="J5172" s="0" t="n">
        <f aca="false">VLOOKUP(D5172,Товар!$A$1:$F$61,5)</f>
        <v>300</v>
      </c>
      <c r="K5172" s="5" t="n">
        <f aca="false">IF(F5172="Поступление",TRUE())</f>
        <v>1</v>
      </c>
      <c r="L5172" s="5" t="n">
        <f aca="false">AND(G5172,H5172,I5172,K5172)</f>
        <v>0</v>
      </c>
      <c r="M5172" s="0" t="n">
        <f aca="false">IF(L5172,1,0)</f>
        <v>0</v>
      </c>
      <c r="N5172" s="0" t="n">
        <f aca="false">E5172*J5172*M5172</f>
        <v>0</v>
      </c>
    </row>
    <row r="5173" customFormat="false" ht="14.25" hidden="false" customHeight="false" outlineLevel="0" collapsed="false">
      <c r="A5173" s="0" t="n">
        <v>5172</v>
      </c>
      <c r="B5173" s="3" t="n">
        <v>45153</v>
      </c>
      <c r="C5173" s="4" t="s">
        <v>19</v>
      </c>
      <c r="D5173" s="0" t="n">
        <v>48</v>
      </c>
      <c r="E5173" s="0" t="n">
        <v>400</v>
      </c>
      <c r="F5173" s="0" t="s">
        <v>11</v>
      </c>
      <c r="G5173" s="5" t="n">
        <f aca="false">OR(C5173="M15",C5173="M10")</f>
        <v>0</v>
      </c>
      <c r="H5173" s="5" t="n">
        <f aca="false">AND(D5173&lt;=7,D5173&gt;=4)</f>
        <v>0</v>
      </c>
      <c r="I5173" s="5" t="n">
        <f aca="false">AND(B5173&gt;=$P$1,B5173&lt;=$Q$1)</f>
        <v>0</v>
      </c>
      <c r="J5173" s="0" t="n">
        <f aca="false">VLOOKUP(D5173,Товар!$A$1:$F$61,5)</f>
        <v>300</v>
      </c>
      <c r="K5173" s="5" t="n">
        <f aca="false">IF(F5173="Поступление",TRUE())</f>
        <v>1</v>
      </c>
      <c r="L5173" s="5" t="n">
        <f aca="false">AND(G5173,H5173,I5173,K5173)</f>
        <v>0</v>
      </c>
      <c r="M5173" s="0" t="n">
        <f aca="false">IF(L5173,1,0)</f>
        <v>0</v>
      </c>
      <c r="N5173" s="0" t="n">
        <f aca="false">E5173*J5173*M5173</f>
        <v>0</v>
      </c>
    </row>
    <row r="5174" customFormat="false" ht="14.25" hidden="false" customHeight="false" outlineLevel="0" collapsed="false">
      <c r="A5174" s="0" t="n">
        <v>5173</v>
      </c>
      <c r="B5174" s="3" t="n">
        <v>45153</v>
      </c>
      <c r="C5174" s="4" t="s">
        <v>19</v>
      </c>
      <c r="D5174" s="0" t="n">
        <v>49</v>
      </c>
      <c r="E5174" s="0" t="n">
        <v>400</v>
      </c>
      <c r="F5174" s="0" t="s">
        <v>11</v>
      </c>
      <c r="G5174" s="5" t="n">
        <f aca="false">OR(C5174="M15",C5174="M10")</f>
        <v>0</v>
      </c>
      <c r="H5174" s="5" t="n">
        <f aca="false">AND(D5174&lt;=7,D5174&gt;=4)</f>
        <v>0</v>
      </c>
      <c r="I5174" s="5" t="n">
        <f aca="false">AND(B5174&gt;=$P$1,B5174&lt;=$Q$1)</f>
        <v>0</v>
      </c>
      <c r="J5174" s="0" t="n">
        <f aca="false">VLOOKUP(D5174,Товар!$A$1:$F$61,5)</f>
        <v>250</v>
      </c>
      <c r="K5174" s="5" t="n">
        <f aca="false">IF(F5174="Поступление",TRUE())</f>
        <v>1</v>
      </c>
      <c r="L5174" s="5" t="n">
        <f aca="false">AND(G5174,H5174,I5174,K5174)</f>
        <v>0</v>
      </c>
      <c r="M5174" s="0" t="n">
        <f aca="false">IF(L5174,1,0)</f>
        <v>0</v>
      </c>
      <c r="N5174" s="0" t="n">
        <f aca="false">E5174*J5174*M5174</f>
        <v>0</v>
      </c>
    </row>
    <row r="5175" customFormat="false" ht="14.25" hidden="false" customHeight="false" outlineLevel="0" collapsed="false">
      <c r="A5175" s="0" t="n">
        <v>5174</v>
      </c>
      <c r="B5175" s="3" t="n">
        <v>45153</v>
      </c>
      <c r="C5175" s="4" t="s">
        <v>19</v>
      </c>
      <c r="D5175" s="0" t="n">
        <v>50</v>
      </c>
      <c r="E5175" s="0" t="n">
        <v>400</v>
      </c>
      <c r="F5175" s="0" t="s">
        <v>11</v>
      </c>
      <c r="G5175" s="5" t="n">
        <f aca="false">OR(C5175="M15",C5175="M10")</f>
        <v>0</v>
      </c>
      <c r="H5175" s="5" t="n">
        <f aca="false">AND(D5175&lt;=7,D5175&gt;=4)</f>
        <v>0</v>
      </c>
      <c r="I5175" s="5" t="n">
        <f aca="false">AND(B5175&gt;=$P$1,B5175&lt;=$Q$1)</f>
        <v>0</v>
      </c>
      <c r="J5175" s="0" t="n">
        <f aca="false">VLOOKUP(D5175,Товар!$A$1:$F$61,5)</f>
        <v>250</v>
      </c>
      <c r="K5175" s="5" t="n">
        <f aca="false">IF(F5175="Поступление",TRUE())</f>
        <v>1</v>
      </c>
      <c r="L5175" s="5" t="n">
        <f aca="false">AND(G5175,H5175,I5175,K5175)</f>
        <v>0</v>
      </c>
      <c r="M5175" s="0" t="n">
        <f aca="false">IF(L5175,1,0)</f>
        <v>0</v>
      </c>
      <c r="N5175" s="0" t="n">
        <f aca="false">E5175*J5175*M5175</f>
        <v>0</v>
      </c>
    </row>
    <row r="5176" customFormat="false" ht="14.25" hidden="false" customHeight="false" outlineLevel="0" collapsed="false">
      <c r="A5176" s="0" t="n">
        <v>5175</v>
      </c>
      <c r="B5176" s="3" t="n">
        <v>45153</v>
      </c>
      <c r="C5176" s="4" t="s">
        <v>19</v>
      </c>
      <c r="D5176" s="0" t="n">
        <v>51</v>
      </c>
      <c r="E5176" s="0" t="n">
        <v>400</v>
      </c>
      <c r="F5176" s="0" t="s">
        <v>11</v>
      </c>
      <c r="G5176" s="5" t="n">
        <f aca="false">OR(C5176="M15",C5176="M10")</f>
        <v>0</v>
      </c>
      <c r="H5176" s="5" t="n">
        <f aca="false">AND(D5176&lt;=7,D5176&gt;=4)</f>
        <v>0</v>
      </c>
      <c r="I5176" s="5" t="n">
        <f aca="false">AND(B5176&gt;=$P$1,B5176&lt;=$Q$1)</f>
        <v>0</v>
      </c>
      <c r="J5176" s="0" t="n">
        <f aca="false">VLOOKUP(D5176,Товар!$A$1:$F$61,5)</f>
        <v>250</v>
      </c>
      <c r="K5176" s="5" t="n">
        <f aca="false">IF(F5176="Поступление",TRUE())</f>
        <v>1</v>
      </c>
      <c r="L5176" s="5" t="n">
        <f aca="false">AND(G5176,H5176,I5176,K5176)</f>
        <v>0</v>
      </c>
      <c r="M5176" s="0" t="n">
        <f aca="false">IF(L5176,1,0)</f>
        <v>0</v>
      </c>
      <c r="N5176" s="0" t="n">
        <f aca="false">E5176*J5176*M5176</f>
        <v>0</v>
      </c>
    </row>
    <row r="5177" customFormat="false" ht="14.25" hidden="false" customHeight="false" outlineLevel="0" collapsed="false">
      <c r="A5177" s="0" t="n">
        <v>5176</v>
      </c>
      <c r="B5177" s="3" t="n">
        <v>45153</v>
      </c>
      <c r="C5177" s="4" t="s">
        <v>19</v>
      </c>
      <c r="D5177" s="0" t="n">
        <v>52</v>
      </c>
      <c r="E5177" s="0" t="n">
        <v>400</v>
      </c>
      <c r="F5177" s="0" t="s">
        <v>11</v>
      </c>
      <c r="G5177" s="5" t="n">
        <f aca="false">OR(C5177="M15",C5177="M10")</f>
        <v>0</v>
      </c>
      <c r="H5177" s="5" t="n">
        <f aca="false">AND(D5177&lt;=7,D5177&gt;=4)</f>
        <v>0</v>
      </c>
      <c r="I5177" s="5" t="n">
        <f aca="false">AND(B5177&gt;=$P$1,B5177&lt;=$Q$1)</f>
        <v>0</v>
      </c>
      <c r="J5177" s="0" t="n">
        <f aca="false">VLOOKUP(D5177,Товар!$A$1:$F$61,5)</f>
        <v>200</v>
      </c>
      <c r="K5177" s="5" t="n">
        <f aca="false">IF(F5177="Поступление",TRUE())</f>
        <v>1</v>
      </c>
      <c r="L5177" s="5" t="n">
        <f aca="false">AND(G5177,H5177,I5177,K5177)</f>
        <v>0</v>
      </c>
      <c r="M5177" s="0" t="n">
        <f aca="false">IF(L5177,1,0)</f>
        <v>0</v>
      </c>
      <c r="N5177" s="0" t="n">
        <f aca="false">E5177*J5177*M5177</f>
        <v>0</v>
      </c>
    </row>
    <row r="5178" customFormat="false" ht="14.25" hidden="false" customHeight="false" outlineLevel="0" collapsed="false">
      <c r="A5178" s="0" t="n">
        <v>5177</v>
      </c>
      <c r="B5178" s="3" t="n">
        <v>45153</v>
      </c>
      <c r="C5178" s="4" t="s">
        <v>19</v>
      </c>
      <c r="D5178" s="0" t="n">
        <v>53</v>
      </c>
      <c r="E5178" s="0" t="n">
        <v>400</v>
      </c>
      <c r="F5178" s="0" t="s">
        <v>11</v>
      </c>
      <c r="G5178" s="5" t="n">
        <f aca="false">OR(C5178="M15",C5178="M10")</f>
        <v>0</v>
      </c>
      <c r="H5178" s="5" t="n">
        <f aca="false">AND(D5178&lt;=7,D5178&gt;=4)</f>
        <v>0</v>
      </c>
      <c r="I5178" s="5" t="n">
        <f aca="false">AND(B5178&gt;=$P$1,B5178&lt;=$Q$1)</f>
        <v>0</v>
      </c>
      <c r="J5178" s="0" t="n">
        <f aca="false">VLOOKUP(D5178,Товар!$A$1:$F$61,5)</f>
        <v>400</v>
      </c>
      <c r="K5178" s="5" t="n">
        <f aca="false">IF(F5178="Поступление",TRUE())</f>
        <v>1</v>
      </c>
      <c r="L5178" s="5" t="n">
        <f aca="false">AND(G5178,H5178,I5178,K5178)</f>
        <v>0</v>
      </c>
      <c r="M5178" s="0" t="n">
        <f aca="false">IF(L5178,1,0)</f>
        <v>0</v>
      </c>
      <c r="N5178" s="0" t="n">
        <f aca="false">E5178*J5178*M5178</f>
        <v>0</v>
      </c>
    </row>
    <row r="5179" customFormat="false" ht="14.25" hidden="false" customHeight="false" outlineLevel="0" collapsed="false">
      <c r="A5179" s="0" t="n">
        <v>5178</v>
      </c>
      <c r="B5179" s="3" t="n">
        <v>45153</v>
      </c>
      <c r="C5179" s="4" t="s">
        <v>19</v>
      </c>
      <c r="D5179" s="0" t="n">
        <v>54</v>
      </c>
      <c r="E5179" s="0" t="n">
        <v>400</v>
      </c>
      <c r="F5179" s="0" t="s">
        <v>11</v>
      </c>
      <c r="G5179" s="5" t="n">
        <f aca="false">OR(C5179="M15",C5179="M10")</f>
        <v>0</v>
      </c>
      <c r="H5179" s="5" t="n">
        <f aca="false">AND(D5179&lt;=7,D5179&gt;=4)</f>
        <v>0</v>
      </c>
      <c r="I5179" s="5" t="n">
        <f aca="false">AND(B5179&gt;=$P$1,B5179&lt;=$Q$1)</f>
        <v>0</v>
      </c>
      <c r="J5179" s="0" t="n">
        <f aca="false">VLOOKUP(D5179,Товар!$A$1:$F$61,5)</f>
        <v>300</v>
      </c>
      <c r="K5179" s="5" t="n">
        <f aca="false">IF(F5179="Поступление",TRUE())</f>
        <v>1</v>
      </c>
      <c r="L5179" s="5" t="n">
        <f aca="false">AND(G5179,H5179,I5179,K5179)</f>
        <v>0</v>
      </c>
      <c r="M5179" s="0" t="n">
        <f aca="false">IF(L5179,1,0)</f>
        <v>0</v>
      </c>
      <c r="N5179" s="0" t="n">
        <f aca="false">E5179*J5179*M5179</f>
        <v>0</v>
      </c>
    </row>
    <row r="5180" customFormat="false" ht="14.25" hidden="false" customHeight="false" outlineLevel="0" collapsed="false">
      <c r="A5180" s="0" t="n">
        <v>5179</v>
      </c>
      <c r="B5180" s="3" t="n">
        <v>45153</v>
      </c>
      <c r="C5180" s="4" t="s">
        <v>19</v>
      </c>
      <c r="D5180" s="0" t="n">
        <v>55</v>
      </c>
      <c r="E5180" s="0" t="n">
        <v>400</v>
      </c>
      <c r="F5180" s="0" t="s">
        <v>11</v>
      </c>
      <c r="G5180" s="5" t="n">
        <f aca="false">OR(C5180="M15",C5180="M10")</f>
        <v>0</v>
      </c>
      <c r="H5180" s="5" t="n">
        <f aca="false">AND(D5180&lt;=7,D5180&gt;=4)</f>
        <v>0</v>
      </c>
      <c r="I5180" s="5" t="n">
        <f aca="false">AND(B5180&gt;=$P$1,B5180&lt;=$Q$1)</f>
        <v>0</v>
      </c>
      <c r="J5180" s="0" t="n">
        <f aca="false">VLOOKUP(D5180,Товар!$A$1:$F$61,5)</f>
        <v>300</v>
      </c>
      <c r="K5180" s="5" t="n">
        <f aca="false">IF(F5180="Поступление",TRUE())</f>
        <v>1</v>
      </c>
      <c r="L5180" s="5" t="n">
        <f aca="false">AND(G5180,H5180,I5180,K5180)</f>
        <v>0</v>
      </c>
      <c r="M5180" s="0" t="n">
        <f aca="false">IF(L5180,1,0)</f>
        <v>0</v>
      </c>
      <c r="N5180" s="0" t="n">
        <f aca="false">E5180*J5180*M5180</f>
        <v>0</v>
      </c>
    </row>
    <row r="5181" customFormat="false" ht="14.25" hidden="false" customHeight="false" outlineLevel="0" collapsed="false">
      <c r="A5181" s="0" t="n">
        <v>5180</v>
      </c>
      <c r="B5181" s="3" t="n">
        <v>45153</v>
      </c>
      <c r="C5181" s="4" t="s">
        <v>19</v>
      </c>
      <c r="D5181" s="0" t="n">
        <v>56</v>
      </c>
      <c r="E5181" s="0" t="n">
        <v>400</v>
      </c>
      <c r="F5181" s="0" t="s">
        <v>11</v>
      </c>
      <c r="G5181" s="5" t="n">
        <f aca="false">OR(C5181="M15",C5181="M10")</f>
        <v>0</v>
      </c>
      <c r="H5181" s="5" t="n">
        <f aca="false">AND(D5181&lt;=7,D5181&gt;=4)</f>
        <v>0</v>
      </c>
      <c r="I5181" s="5" t="n">
        <f aca="false">AND(B5181&gt;=$P$1,B5181&lt;=$Q$1)</f>
        <v>0</v>
      </c>
      <c r="J5181" s="0" t="n">
        <f aca="false">VLOOKUP(D5181,Товар!$A$1:$F$61,5)</f>
        <v>1</v>
      </c>
      <c r="K5181" s="5" t="n">
        <f aca="false">IF(F5181="Поступление",TRUE())</f>
        <v>1</v>
      </c>
      <c r="L5181" s="5" t="n">
        <f aca="false">AND(G5181,H5181,I5181,K5181)</f>
        <v>0</v>
      </c>
      <c r="M5181" s="0" t="n">
        <f aca="false">IF(L5181,1,0)</f>
        <v>0</v>
      </c>
      <c r="N5181" s="0" t="n">
        <f aca="false">E5181*J5181*M5181</f>
        <v>0</v>
      </c>
    </row>
    <row r="5182" customFormat="false" ht="14.25" hidden="false" customHeight="false" outlineLevel="0" collapsed="false">
      <c r="A5182" s="0" t="n">
        <v>5181</v>
      </c>
      <c r="B5182" s="3" t="n">
        <v>45153</v>
      </c>
      <c r="C5182" s="4" t="s">
        <v>19</v>
      </c>
      <c r="D5182" s="0" t="n">
        <v>57</v>
      </c>
      <c r="E5182" s="0" t="n">
        <v>400</v>
      </c>
      <c r="F5182" s="0" t="s">
        <v>11</v>
      </c>
      <c r="G5182" s="5" t="n">
        <f aca="false">OR(C5182="M15",C5182="M10")</f>
        <v>0</v>
      </c>
      <c r="H5182" s="5" t="n">
        <f aca="false">AND(D5182&lt;=7,D5182&gt;=4)</f>
        <v>0</v>
      </c>
      <c r="I5182" s="5" t="n">
        <f aca="false">AND(B5182&gt;=$P$1,B5182&lt;=$Q$1)</f>
        <v>0</v>
      </c>
      <c r="J5182" s="0" t="n">
        <f aca="false">VLOOKUP(D5182,Товар!$A$1:$F$61,5)</f>
        <v>1</v>
      </c>
      <c r="K5182" s="5" t="n">
        <f aca="false">IF(F5182="Поступление",TRUE())</f>
        <v>1</v>
      </c>
      <c r="L5182" s="5" t="n">
        <f aca="false">AND(G5182,H5182,I5182,K5182)</f>
        <v>0</v>
      </c>
      <c r="M5182" s="0" t="n">
        <f aca="false">IF(L5182,1,0)</f>
        <v>0</v>
      </c>
      <c r="N5182" s="0" t="n">
        <f aca="false">E5182*J5182*M5182</f>
        <v>0</v>
      </c>
    </row>
    <row r="5183" customFormat="false" ht="14.25" hidden="false" customHeight="false" outlineLevel="0" collapsed="false">
      <c r="A5183" s="0" t="n">
        <v>5182</v>
      </c>
      <c r="B5183" s="3" t="n">
        <v>45153</v>
      </c>
      <c r="C5183" s="4" t="s">
        <v>19</v>
      </c>
      <c r="D5183" s="0" t="n">
        <v>58</v>
      </c>
      <c r="E5183" s="0" t="n">
        <v>400</v>
      </c>
      <c r="F5183" s="0" t="s">
        <v>11</v>
      </c>
      <c r="G5183" s="5" t="n">
        <f aca="false">OR(C5183="M15",C5183="M10")</f>
        <v>0</v>
      </c>
      <c r="H5183" s="5" t="n">
        <f aca="false">AND(D5183&lt;=7,D5183&gt;=4)</f>
        <v>0</v>
      </c>
      <c r="I5183" s="5" t="n">
        <f aca="false">AND(B5183&gt;=$P$1,B5183&lt;=$Q$1)</f>
        <v>0</v>
      </c>
      <c r="J5183" s="0" t="n">
        <f aca="false">VLOOKUP(D5183,Товар!$A$1:$F$61,5)</f>
        <v>500</v>
      </c>
      <c r="K5183" s="5" t="n">
        <f aca="false">IF(F5183="Поступление",TRUE())</f>
        <v>1</v>
      </c>
      <c r="L5183" s="5" t="n">
        <f aca="false">AND(G5183,H5183,I5183,K5183)</f>
        <v>0</v>
      </c>
      <c r="M5183" s="0" t="n">
        <f aca="false">IF(L5183,1,0)</f>
        <v>0</v>
      </c>
      <c r="N5183" s="0" t="n">
        <f aca="false">E5183*J5183*M5183</f>
        <v>0</v>
      </c>
    </row>
    <row r="5184" customFormat="false" ht="14.25" hidden="false" customHeight="false" outlineLevel="0" collapsed="false">
      <c r="A5184" s="0" t="n">
        <v>5183</v>
      </c>
      <c r="B5184" s="3" t="n">
        <v>45153</v>
      </c>
      <c r="C5184" s="4" t="s">
        <v>19</v>
      </c>
      <c r="D5184" s="0" t="n">
        <v>59</v>
      </c>
      <c r="E5184" s="0" t="n">
        <v>400</v>
      </c>
      <c r="F5184" s="0" t="s">
        <v>11</v>
      </c>
      <c r="G5184" s="5" t="n">
        <f aca="false">OR(C5184="M15",C5184="M10")</f>
        <v>0</v>
      </c>
      <c r="H5184" s="5" t="n">
        <f aca="false">AND(D5184&lt;=7,D5184&gt;=4)</f>
        <v>0</v>
      </c>
      <c r="I5184" s="5" t="n">
        <f aca="false">AND(B5184&gt;=$P$1,B5184&lt;=$Q$1)</f>
        <v>0</v>
      </c>
      <c r="J5184" s="0" t="n">
        <f aca="false">VLOOKUP(D5184,Товар!$A$1:$F$61,5)</f>
        <v>500</v>
      </c>
      <c r="K5184" s="5" t="n">
        <f aca="false">IF(F5184="Поступление",TRUE())</f>
        <v>1</v>
      </c>
      <c r="L5184" s="5" t="n">
        <f aca="false">AND(G5184,H5184,I5184,K5184)</f>
        <v>0</v>
      </c>
      <c r="M5184" s="0" t="n">
        <f aca="false">IF(L5184,1,0)</f>
        <v>0</v>
      </c>
      <c r="N5184" s="0" t="n">
        <f aca="false">E5184*J5184*M5184</f>
        <v>0</v>
      </c>
    </row>
    <row r="5185" customFormat="false" ht="14.25" hidden="false" customHeight="false" outlineLevel="0" collapsed="false">
      <c r="A5185" s="0" t="n">
        <v>5184</v>
      </c>
      <c r="B5185" s="3" t="n">
        <v>45153</v>
      </c>
      <c r="C5185" s="4" t="s">
        <v>19</v>
      </c>
      <c r="D5185" s="0" t="n">
        <v>60</v>
      </c>
      <c r="E5185" s="0" t="n">
        <v>400</v>
      </c>
      <c r="F5185" s="0" t="s">
        <v>11</v>
      </c>
      <c r="G5185" s="5" t="n">
        <f aca="false">OR(C5185="M15",C5185="M10")</f>
        <v>0</v>
      </c>
      <c r="H5185" s="5" t="n">
        <f aca="false">AND(D5185&lt;=7,D5185&gt;=4)</f>
        <v>0</v>
      </c>
      <c r="I5185" s="5" t="n">
        <f aca="false">AND(B5185&gt;=$P$1,B5185&lt;=$Q$1)</f>
        <v>0</v>
      </c>
      <c r="J5185" s="0" t="n">
        <f aca="false">VLOOKUP(D5185,Товар!$A$1:$F$61,5)</f>
        <v>500</v>
      </c>
      <c r="K5185" s="5" t="n">
        <f aca="false">IF(F5185="Поступление",TRUE())</f>
        <v>1</v>
      </c>
      <c r="L5185" s="5" t="n">
        <f aca="false">AND(G5185,H5185,I5185,K5185)</f>
        <v>0</v>
      </c>
      <c r="M5185" s="0" t="n">
        <f aca="false">IF(L5185,1,0)</f>
        <v>0</v>
      </c>
      <c r="N5185" s="0" t="n">
        <f aca="false">E5185*J5185*M5185</f>
        <v>0</v>
      </c>
    </row>
    <row r="5186" customFormat="false" ht="14.25" hidden="false" customHeight="false" outlineLevel="0" collapsed="false">
      <c r="A5186" s="0" t="n">
        <v>5185</v>
      </c>
      <c r="B5186" s="3" t="n">
        <v>45153</v>
      </c>
      <c r="C5186" s="4" t="s">
        <v>20</v>
      </c>
      <c r="D5186" s="0" t="n">
        <v>37</v>
      </c>
      <c r="E5186" s="0" t="n">
        <v>400</v>
      </c>
      <c r="F5186" s="0" t="s">
        <v>11</v>
      </c>
      <c r="G5186" s="5" t="n">
        <f aca="false">OR(C5186="M15",C5186="M10")</f>
        <v>0</v>
      </c>
      <c r="H5186" s="5" t="n">
        <f aca="false">AND(D5186&lt;=7,D5186&gt;=4)</f>
        <v>0</v>
      </c>
      <c r="I5186" s="5" t="n">
        <f aca="false">AND(B5186&gt;=$P$1,B5186&lt;=$Q$1)</f>
        <v>0</v>
      </c>
      <c r="J5186" s="0" t="n">
        <f aca="false">VLOOKUP(D5186,Товар!$A$1:$F$61,5)</f>
        <v>200</v>
      </c>
      <c r="K5186" s="5" t="n">
        <f aca="false">IF(F5186="Поступление",TRUE())</f>
        <v>1</v>
      </c>
      <c r="L5186" s="5" t="n">
        <f aca="false">AND(G5186,H5186,I5186,K5186)</f>
        <v>0</v>
      </c>
      <c r="M5186" s="0" t="n">
        <f aca="false">IF(L5186,1,0)</f>
        <v>0</v>
      </c>
      <c r="N5186" s="0" t="n">
        <f aca="false">E5186*J5186*M5186</f>
        <v>0</v>
      </c>
    </row>
    <row r="5187" customFormat="false" ht="14.25" hidden="false" customHeight="false" outlineLevel="0" collapsed="false">
      <c r="A5187" s="0" t="n">
        <v>5186</v>
      </c>
      <c r="B5187" s="3" t="n">
        <v>45153</v>
      </c>
      <c r="C5187" s="4" t="s">
        <v>20</v>
      </c>
      <c r="D5187" s="0" t="n">
        <v>38</v>
      </c>
      <c r="E5187" s="0" t="n">
        <v>400</v>
      </c>
      <c r="F5187" s="0" t="s">
        <v>11</v>
      </c>
      <c r="G5187" s="5" t="n">
        <f aca="false">OR(C5187="M15",C5187="M10")</f>
        <v>0</v>
      </c>
      <c r="H5187" s="5" t="n">
        <f aca="false">AND(D5187&lt;=7,D5187&gt;=4)</f>
        <v>0</v>
      </c>
      <c r="I5187" s="5" t="n">
        <f aca="false">AND(B5187&gt;=$P$1,B5187&lt;=$Q$1)</f>
        <v>0</v>
      </c>
      <c r="J5187" s="0" t="n">
        <f aca="false">VLOOKUP(D5187,Товар!$A$1:$F$61,5)</f>
        <v>200</v>
      </c>
      <c r="K5187" s="5" t="n">
        <f aca="false">IF(F5187="Поступление",TRUE())</f>
        <v>1</v>
      </c>
      <c r="L5187" s="5" t="n">
        <f aca="false">AND(G5187,H5187,I5187,K5187)</f>
        <v>0</v>
      </c>
      <c r="M5187" s="0" t="n">
        <f aca="false">IF(L5187,1,0)</f>
        <v>0</v>
      </c>
      <c r="N5187" s="0" t="n">
        <f aca="false">E5187*J5187*M5187</f>
        <v>0</v>
      </c>
    </row>
    <row r="5188" customFormat="false" ht="14.25" hidden="false" customHeight="false" outlineLevel="0" collapsed="false">
      <c r="A5188" s="0" t="n">
        <v>5187</v>
      </c>
      <c r="B5188" s="3" t="n">
        <v>45153</v>
      </c>
      <c r="C5188" s="4" t="s">
        <v>20</v>
      </c>
      <c r="D5188" s="0" t="n">
        <v>39</v>
      </c>
      <c r="E5188" s="0" t="n">
        <v>400</v>
      </c>
      <c r="F5188" s="0" t="s">
        <v>11</v>
      </c>
      <c r="G5188" s="5" t="n">
        <f aca="false">OR(C5188="M15",C5188="M10")</f>
        <v>0</v>
      </c>
      <c r="H5188" s="5" t="n">
        <f aca="false">AND(D5188&lt;=7,D5188&gt;=4)</f>
        <v>0</v>
      </c>
      <c r="I5188" s="5" t="n">
        <f aca="false">AND(B5188&gt;=$P$1,B5188&lt;=$Q$1)</f>
        <v>0</v>
      </c>
      <c r="J5188" s="0" t="n">
        <f aca="false">VLOOKUP(D5188,Товар!$A$1:$F$61,5)</f>
        <v>250</v>
      </c>
      <c r="K5188" s="5" t="n">
        <f aca="false">IF(F5188="Поступление",TRUE())</f>
        <v>1</v>
      </c>
      <c r="L5188" s="5" t="n">
        <f aca="false">AND(G5188,H5188,I5188,K5188)</f>
        <v>0</v>
      </c>
      <c r="M5188" s="0" t="n">
        <f aca="false">IF(L5188,1,0)</f>
        <v>0</v>
      </c>
      <c r="N5188" s="0" t="n">
        <f aca="false">E5188*J5188*M5188</f>
        <v>0</v>
      </c>
    </row>
    <row r="5189" customFormat="false" ht="14.25" hidden="false" customHeight="false" outlineLevel="0" collapsed="false">
      <c r="A5189" s="0" t="n">
        <v>5188</v>
      </c>
      <c r="B5189" s="3" t="n">
        <v>45153</v>
      </c>
      <c r="C5189" s="4" t="s">
        <v>20</v>
      </c>
      <c r="D5189" s="0" t="n">
        <v>40</v>
      </c>
      <c r="E5189" s="0" t="n">
        <v>400</v>
      </c>
      <c r="F5189" s="0" t="s">
        <v>11</v>
      </c>
      <c r="G5189" s="5" t="n">
        <f aca="false">OR(C5189="M15",C5189="M10")</f>
        <v>0</v>
      </c>
      <c r="H5189" s="5" t="n">
        <f aca="false">AND(D5189&lt;=7,D5189&gt;=4)</f>
        <v>0</v>
      </c>
      <c r="I5189" s="5" t="n">
        <f aca="false">AND(B5189&gt;=$P$1,B5189&lt;=$Q$1)</f>
        <v>0</v>
      </c>
      <c r="J5189" s="0" t="n">
        <f aca="false">VLOOKUP(D5189,Товар!$A$1:$F$61,5)</f>
        <v>200</v>
      </c>
      <c r="K5189" s="5" t="n">
        <f aca="false">IF(F5189="Поступление",TRUE())</f>
        <v>1</v>
      </c>
      <c r="L5189" s="5" t="n">
        <f aca="false">AND(G5189,H5189,I5189,K5189)</f>
        <v>0</v>
      </c>
      <c r="M5189" s="0" t="n">
        <f aca="false">IF(L5189,1,0)</f>
        <v>0</v>
      </c>
      <c r="N5189" s="0" t="n">
        <f aca="false">E5189*J5189*M5189</f>
        <v>0</v>
      </c>
    </row>
    <row r="5190" customFormat="false" ht="14.25" hidden="false" customHeight="false" outlineLevel="0" collapsed="false">
      <c r="A5190" s="0" t="n">
        <v>5189</v>
      </c>
      <c r="B5190" s="3" t="n">
        <v>45153</v>
      </c>
      <c r="C5190" s="4" t="s">
        <v>20</v>
      </c>
      <c r="D5190" s="0" t="n">
        <v>41</v>
      </c>
      <c r="E5190" s="0" t="n">
        <v>400</v>
      </c>
      <c r="F5190" s="0" t="s">
        <v>11</v>
      </c>
      <c r="G5190" s="5" t="n">
        <f aca="false">OR(C5190="M15",C5190="M10")</f>
        <v>0</v>
      </c>
      <c r="H5190" s="5" t="n">
        <f aca="false">AND(D5190&lt;=7,D5190&gt;=4)</f>
        <v>0</v>
      </c>
      <c r="I5190" s="5" t="n">
        <f aca="false">AND(B5190&gt;=$P$1,B5190&lt;=$Q$1)</f>
        <v>0</v>
      </c>
      <c r="J5190" s="0" t="n">
        <f aca="false">VLOOKUP(D5190,Товар!$A$1:$F$61,5)</f>
        <v>100</v>
      </c>
      <c r="K5190" s="5" t="n">
        <f aca="false">IF(F5190="Поступление",TRUE())</f>
        <v>1</v>
      </c>
      <c r="L5190" s="5" t="n">
        <f aca="false">AND(G5190,H5190,I5190,K5190)</f>
        <v>0</v>
      </c>
      <c r="M5190" s="0" t="n">
        <f aca="false">IF(L5190,1,0)</f>
        <v>0</v>
      </c>
      <c r="N5190" s="0" t="n">
        <f aca="false">E5190*J5190*M5190</f>
        <v>0</v>
      </c>
    </row>
    <row r="5191" customFormat="false" ht="14.25" hidden="false" customHeight="false" outlineLevel="0" collapsed="false">
      <c r="A5191" s="0" t="n">
        <v>5190</v>
      </c>
      <c r="B5191" s="3" t="n">
        <v>45153</v>
      </c>
      <c r="C5191" s="4" t="s">
        <v>20</v>
      </c>
      <c r="D5191" s="0" t="n">
        <v>42</v>
      </c>
      <c r="E5191" s="0" t="n">
        <v>400</v>
      </c>
      <c r="F5191" s="0" t="s">
        <v>11</v>
      </c>
      <c r="G5191" s="5" t="n">
        <f aca="false">OR(C5191="M15",C5191="M10")</f>
        <v>0</v>
      </c>
      <c r="H5191" s="5" t="n">
        <f aca="false">AND(D5191&lt;=7,D5191&gt;=4)</f>
        <v>0</v>
      </c>
      <c r="I5191" s="5" t="n">
        <f aca="false">AND(B5191&gt;=$P$1,B5191&lt;=$Q$1)</f>
        <v>0</v>
      </c>
      <c r="J5191" s="0" t="n">
        <f aca="false">VLOOKUP(D5191,Товар!$A$1:$F$61,5)</f>
        <v>500</v>
      </c>
      <c r="K5191" s="5" t="n">
        <f aca="false">IF(F5191="Поступление",TRUE())</f>
        <v>1</v>
      </c>
      <c r="L5191" s="5" t="n">
        <f aca="false">AND(G5191,H5191,I5191,K5191)</f>
        <v>0</v>
      </c>
      <c r="M5191" s="0" t="n">
        <f aca="false">IF(L5191,1,0)</f>
        <v>0</v>
      </c>
      <c r="N5191" s="0" t="n">
        <f aca="false">E5191*J5191*M5191</f>
        <v>0</v>
      </c>
    </row>
    <row r="5192" customFormat="false" ht="14.25" hidden="false" customHeight="false" outlineLevel="0" collapsed="false">
      <c r="A5192" s="0" t="n">
        <v>5191</v>
      </c>
      <c r="B5192" s="3" t="n">
        <v>45153</v>
      </c>
      <c r="C5192" s="4" t="s">
        <v>20</v>
      </c>
      <c r="D5192" s="0" t="n">
        <v>43</v>
      </c>
      <c r="E5192" s="0" t="n">
        <v>400</v>
      </c>
      <c r="F5192" s="0" t="s">
        <v>11</v>
      </c>
      <c r="G5192" s="5" t="n">
        <f aca="false">OR(C5192="M15",C5192="M10")</f>
        <v>0</v>
      </c>
      <c r="H5192" s="5" t="n">
        <f aca="false">AND(D5192&lt;=7,D5192&gt;=4)</f>
        <v>0</v>
      </c>
      <c r="I5192" s="5" t="n">
        <f aca="false">AND(B5192&gt;=$P$1,B5192&lt;=$Q$1)</f>
        <v>0</v>
      </c>
      <c r="J5192" s="0" t="n">
        <f aca="false">VLOOKUP(D5192,Товар!$A$1:$F$61,5)</f>
        <v>120</v>
      </c>
      <c r="K5192" s="5" t="n">
        <f aca="false">IF(F5192="Поступление",TRUE())</f>
        <v>1</v>
      </c>
      <c r="L5192" s="5" t="n">
        <f aca="false">AND(G5192,H5192,I5192,K5192)</f>
        <v>0</v>
      </c>
      <c r="M5192" s="0" t="n">
        <f aca="false">IF(L5192,1,0)</f>
        <v>0</v>
      </c>
      <c r="N5192" s="0" t="n">
        <f aca="false">E5192*J5192*M5192</f>
        <v>0</v>
      </c>
    </row>
    <row r="5193" customFormat="false" ht="14.25" hidden="false" customHeight="false" outlineLevel="0" collapsed="false">
      <c r="A5193" s="0" t="n">
        <v>5192</v>
      </c>
      <c r="B5193" s="3" t="n">
        <v>45153</v>
      </c>
      <c r="C5193" s="4" t="s">
        <v>20</v>
      </c>
      <c r="D5193" s="0" t="n">
        <v>44</v>
      </c>
      <c r="E5193" s="0" t="n">
        <v>400</v>
      </c>
      <c r="F5193" s="0" t="s">
        <v>11</v>
      </c>
      <c r="G5193" s="5" t="n">
        <f aca="false">OR(C5193="M15",C5193="M10")</f>
        <v>0</v>
      </c>
      <c r="H5193" s="5" t="n">
        <f aca="false">AND(D5193&lt;=7,D5193&gt;=4)</f>
        <v>0</v>
      </c>
      <c r="I5193" s="5" t="n">
        <f aca="false">AND(B5193&gt;=$P$1,B5193&lt;=$Q$1)</f>
        <v>0</v>
      </c>
      <c r="J5193" s="0" t="n">
        <f aca="false">VLOOKUP(D5193,Товар!$A$1:$F$61,5)</f>
        <v>200</v>
      </c>
      <c r="K5193" s="5" t="n">
        <f aca="false">IF(F5193="Поступление",TRUE())</f>
        <v>1</v>
      </c>
      <c r="L5193" s="5" t="n">
        <f aca="false">AND(G5193,H5193,I5193,K5193)</f>
        <v>0</v>
      </c>
      <c r="M5193" s="0" t="n">
        <f aca="false">IF(L5193,1,0)</f>
        <v>0</v>
      </c>
      <c r="N5193" s="0" t="n">
        <f aca="false">E5193*J5193*M5193</f>
        <v>0</v>
      </c>
    </row>
    <row r="5194" customFormat="false" ht="14.25" hidden="false" customHeight="false" outlineLevel="0" collapsed="false">
      <c r="A5194" s="0" t="n">
        <v>5193</v>
      </c>
      <c r="B5194" s="3" t="n">
        <v>45153</v>
      </c>
      <c r="C5194" s="4" t="s">
        <v>20</v>
      </c>
      <c r="D5194" s="0" t="n">
        <v>45</v>
      </c>
      <c r="E5194" s="0" t="n">
        <v>400</v>
      </c>
      <c r="F5194" s="0" t="s">
        <v>11</v>
      </c>
      <c r="G5194" s="5" t="n">
        <f aca="false">OR(C5194="M15",C5194="M10")</f>
        <v>0</v>
      </c>
      <c r="H5194" s="5" t="n">
        <f aca="false">AND(D5194&lt;=7,D5194&gt;=4)</f>
        <v>0</v>
      </c>
      <c r="I5194" s="5" t="n">
        <f aca="false">AND(B5194&gt;=$P$1,B5194&lt;=$Q$1)</f>
        <v>0</v>
      </c>
      <c r="J5194" s="0" t="n">
        <f aca="false">VLOOKUP(D5194,Товар!$A$1:$F$61,5)</f>
        <v>200</v>
      </c>
      <c r="K5194" s="5" t="n">
        <f aca="false">IF(F5194="Поступление",TRUE())</f>
        <v>1</v>
      </c>
      <c r="L5194" s="5" t="n">
        <f aca="false">AND(G5194,H5194,I5194,K5194)</f>
        <v>0</v>
      </c>
      <c r="M5194" s="0" t="n">
        <f aca="false">IF(L5194,1,0)</f>
        <v>0</v>
      </c>
      <c r="N5194" s="0" t="n">
        <f aca="false">E5194*J5194*M5194</f>
        <v>0</v>
      </c>
    </row>
    <row r="5195" customFormat="false" ht="14.25" hidden="false" customHeight="false" outlineLevel="0" collapsed="false">
      <c r="A5195" s="0" t="n">
        <v>5194</v>
      </c>
      <c r="B5195" s="3" t="n">
        <v>45153</v>
      </c>
      <c r="C5195" s="4" t="s">
        <v>20</v>
      </c>
      <c r="D5195" s="0" t="n">
        <v>46</v>
      </c>
      <c r="E5195" s="0" t="n">
        <v>400</v>
      </c>
      <c r="F5195" s="0" t="s">
        <v>11</v>
      </c>
      <c r="G5195" s="5" t="n">
        <f aca="false">OR(C5195="M15",C5195="M10")</f>
        <v>0</v>
      </c>
      <c r="H5195" s="5" t="n">
        <f aca="false">AND(D5195&lt;=7,D5195&gt;=4)</f>
        <v>0</v>
      </c>
      <c r="I5195" s="5" t="n">
        <f aca="false">AND(B5195&gt;=$P$1,B5195&lt;=$Q$1)</f>
        <v>0</v>
      </c>
      <c r="J5195" s="0" t="n">
        <f aca="false">VLOOKUP(D5195,Товар!$A$1:$F$61,5)</f>
        <v>300</v>
      </c>
      <c r="K5195" s="5" t="n">
        <f aca="false">IF(F5195="Поступление",TRUE())</f>
        <v>1</v>
      </c>
      <c r="L5195" s="5" t="n">
        <f aca="false">AND(G5195,H5195,I5195,K5195)</f>
        <v>0</v>
      </c>
      <c r="M5195" s="0" t="n">
        <f aca="false">IF(L5195,1,0)</f>
        <v>0</v>
      </c>
      <c r="N5195" s="0" t="n">
        <f aca="false">E5195*J5195*M5195</f>
        <v>0</v>
      </c>
    </row>
    <row r="5196" customFormat="false" ht="14.25" hidden="false" customHeight="false" outlineLevel="0" collapsed="false">
      <c r="A5196" s="0" t="n">
        <v>5195</v>
      </c>
      <c r="B5196" s="3" t="n">
        <v>45153</v>
      </c>
      <c r="C5196" s="4" t="s">
        <v>20</v>
      </c>
      <c r="D5196" s="0" t="n">
        <v>47</v>
      </c>
      <c r="E5196" s="0" t="n">
        <v>400</v>
      </c>
      <c r="F5196" s="0" t="s">
        <v>11</v>
      </c>
      <c r="G5196" s="5" t="n">
        <f aca="false">OR(C5196="M15",C5196="M10")</f>
        <v>0</v>
      </c>
      <c r="H5196" s="5" t="n">
        <f aca="false">AND(D5196&lt;=7,D5196&gt;=4)</f>
        <v>0</v>
      </c>
      <c r="I5196" s="5" t="n">
        <f aca="false">AND(B5196&gt;=$P$1,B5196&lt;=$Q$1)</f>
        <v>0</v>
      </c>
      <c r="J5196" s="0" t="n">
        <f aca="false">VLOOKUP(D5196,Товар!$A$1:$F$61,5)</f>
        <v>300</v>
      </c>
      <c r="K5196" s="5" t="n">
        <f aca="false">IF(F5196="Поступление",TRUE())</f>
        <v>1</v>
      </c>
      <c r="L5196" s="5" t="n">
        <f aca="false">AND(G5196,H5196,I5196,K5196)</f>
        <v>0</v>
      </c>
      <c r="M5196" s="0" t="n">
        <f aca="false">IF(L5196,1,0)</f>
        <v>0</v>
      </c>
      <c r="N5196" s="0" t="n">
        <f aca="false">E5196*J5196*M5196</f>
        <v>0</v>
      </c>
    </row>
    <row r="5197" customFormat="false" ht="14.25" hidden="false" customHeight="false" outlineLevel="0" collapsed="false">
      <c r="A5197" s="0" t="n">
        <v>5196</v>
      </c>
      <c r="B5197" s="3" t="n">
        <v>45153</v>
      </c>
      <c r="C5197" s="4" t="s">
        <v>20</v>
      </c>
      <c r="D5197" s="0" t="n">
        <v>48</v>
      </c>
      <c r="E5197" s="0" t="n">
        <v>400</v>
      </c>
      <c r="F5197" s="0" t="s">
        <v>11</v>
      </c>
      <c r="G5197" s="5" t="n">
        <f aca="false">OR(C5197="M15",C5197="M10")</f>
        <v>0</v>
      </c>
      <c r="H5197" s="5" t="n">
        <f aca="false">AND(D5197&lt;=7,D5197&gt;=4)</f>
        <v>0</v>
      </c>
      <c r="I5197" s="5" t="n">
        <f aca="false">AND(B5197&gt;=$P$1,B5197&lt;=$Q$1)</f>
        <v>0</v>
      </c>
      <c r="J5197" s="0" t="n">
        <f aca="false">VLOOKUP(D5197,Товар!$A$1:$F$61,5)</f>
        <v>300</v>
      </c>
      <c r="K5197" s="5" t="n">
        <f aca="false">IF(F5197="Поступление",TRUE())</f>
        <v>1</v>
      </c>
      <c r="L5197" s="5" t="n">
        <f aca="false">AND(G5197,H5197,I5197,K5197)</f>
        <v>0</v>
      </c>
      <c r="M5197" s="0" t="n">
        <f aca="false">IF(L5197,1,0)</f>
        <v>0</v>
      </c>
      <c r="N5197" s="0" t="n">
        <f aca="false">E5197*J5197*M5197</f>
        <v>0</v>
      </c>
    </row>
    <row r="5198" customFormat="false" ht="14.25" hidden="false" customHeight="false" outlineLevel="0" collapsed="false">
      <c r="A5198" s="0" t="n">
        <v>5197</v>
      </c>
      <c r="B5198" s="3" t="n">
        <v>45153</v>
      </c>
      <c r="C5198" s="4" t="s">
        <v>20</v>
      </c>
      <c r="D5198" s="0" t="n">
        <v>49</v>
      </c>
      <c r="E5198" s="0" t="n">
        <v>400</v>
      </c>
      <c r="F5198" s="0" t="s">
        <v>11</v>
      </c>
      <c r="G5198" s="5" t="n">
        <f aca="false">OR(C5198="M15",C5198="M10")</f>
        <v>0</v>
      </c>
      <c r="H5198" s="5" t="n">
        <f aca="false">AND(D5198&lt;=7,D5198&gt;=4)</f>
        <v>0</v>
      </c>
      <c r="I5198" s="5" t="n">
        <f aca="false">AND(B5198&gt;=$P$1,B5198&lt;=$Q$1)</f>
        <v>0</v>
      </c>
      <c r="J5198" s="0" t="n">
        <f aca="false">VLOOKUP(D5198,Товар!$A$1:$F$61,5)</f>
        <v>250</v>
      </c>
      <c r="K5198" s="5" t="n">
        <f aca="false">IF(F5198="Поступление",TRUE())</f>
        <v>1</v>
      </c>
      <c r="L5198" s="5" t="n">
        <f aca="false">AND(G5198,H5198,I5198,K5198)</f>
        <v>0</v>
      </c>
      <c r="M5198" s="0" t="n">
        <f aca="false">IF(L5198,1,0)</f>
        <v>0</v>
      </c>
      <c r="N5198" s="0" t="n">
        <f aca="false">E5198*J5198*M5198</f>
        <v>0</v>
      </c>
    </row>
    <row r="5199" customFormat="false" ht="14.25" hidden="false" customHeight="false" outlineLevel="0" collapsed="false">
      <c r="A5199" s="0" t="n">
        <v>5198</v>
      </c>
      <c r="B5199" s="3" t="n">
        <v>45153</v>
      </c>
      <c r="C5199" s="4" t="s">
        <v>20</v>
      </c>
      <c r="D5199" s="0" t="n">
        <v>50</v>
      </c>
      <c r="E5199" s="0" t="n">
        <v>400</v>
      </c>
      <c r="F5199" s="0" t="s">
        <v>11</v>
      </c>
      <c r="G5199" s="5" t="n">
        <f aca="false">OR(C5199="M15",C5199="M10")</f>
        <v>0</v>
      </c>
      <c r="H5199" s="5" t="n">
        <f aca="false">AND(D5199&lt;=7,D5199&gt;=4)</f>
        <v>0</v>
      </c>
      <c r="I5199" s="5" t="n">
        <f aca="false">AND(B5199&gt;=$P$1,B5199&lt;=$Q$1)</f>
        <v>0</v>
      </c>
      <c r="J5199" s="0" t="n">
        <f aca="false">VLOOKUP(D5199,Товар!$A$1:$F$61,5)</f>
        <v>250</v>
      </c>
      <c r="K5199" s="5" t="n">
        <f aca="false">IF(F5199="Поступление",TRUE())</f>
        <v>1</v>
      </c>
      <c r="L5199" s="5" t="n">
        <f aca="false">AND(G5199,H5199,I5199,K5199)</f>
        <v>0</v>
      </c>
      <c r="M5199" s="0" t="n">
        <f aca="false">IF(L5199,1,0)</f>
        <v>0</v>
      </c>
      <c r="N5199" s="0" t="n">
        <f aca="false">E5199*J5199*M5199</f>
        <v>0</v>
      </c>
    </row>
    <row r="5200" customFormat="false" ht="14.25" hidden="false" customHeight="false" outlineLevel="0" collapsed="false">
      <c r="A5200" s="0" t="n">
        <v>5199</v>
      </c>
      <c r="B5200" s="3" t="n">
        <v>45153</v>
      </c>
      <c r="C5200" s="4" t="s">
        <v>20</v>
      </c>
      <c r="D5200" s="0" t="n">
        <v>51</v>
      </c>
      <c r="E5200" s="0" t="n">
        <v>400</v>
      </c>
      <c r="F5200" s="0" t="s">
        <v>11</v>
      </c>
      <c r="G5200" s="5" t="n">
        <f aca="false">OR(C5200="M15",C5200="M10")</f>
        <v>0</v>
      </c>
      <c r="H5200" s="5" t="n">
        <f aca="false">AND(D5200&lt;=7,D5200&gt;=4)</f>
        <v>0</v>
      </c>
      <c r="I5200" s="5" t="n">
        <f aca="false">AND(B5200&gt;=$P$1,B5200&lt;=$Q$1)</f>
        <v>0</v>
      </c>
      <c r="J5200" s="0" t="n">
        <f aca="false">VLOOKUP(D5200,Товар!$A$1:$F$61,5)</f>
        <v>250</v>
      </c>
      <c r="K5200" s="5" t="n">
        <f aca="false">IF(F5200="Поступление",TRUE())</f>
        <v>1</v>
      </c>
      <c r="L5200" s="5" t="n">
        <f aca="false">AND(G5200,H5200,I5200,K5200)</f>
        <v>0</v>
      </c>
      <c r="M5200" s="0" t="n">
        <f aca="false">IF(L5200,1,0)</f>
        <v>0</v>
      </c>
      <c r="N5200" s="0" t="n">
        <f aca="false">E5200*J5200*M5200</f>
        <v>0</v>
      </c>
    </row>
    <row r="5201" customFormat="false" ht="14.25" hidden="false" customHeight="false" outlineLevel="0" collapsed="false">
      <c r="A5201" s="0" t="n">
        <v>5200</v>
      </c>
      <c r="B5201" s="3" t="n">
        <v>45153</v>
      </c>
      <c r="C5201" s="4" t="s">
        <v>20</v>
      </c>
      <c r="D5201" s="0" t="n">
        <v>52</v>
      </c>
      <c r="E5201" s="0" t="n">
        <v>400</v>
      </c>
      <c r="F5201" s="0" t="s">
        <v>11</v>
      </c>
      <c r="G5201" s="5" t="n">
        <f aca="false">OR(C5201="M15",C5201="M10")</f>
        <v>0</v>
      </c>
      <c r="H5201" s="5" t="n">
        <f aca="false">AND(D5201&lt;=7,D5201&gt;=4)</f>
        <v>0</v>
      </c>
      <c r="I5201" s="5" t="n">
        <f aca="false">AND(B5201&gt;=$P$1,B5201&lt;=$Q$1)</f>
        <v>0</v>
      </c>
      <c r="J5201" s="0" t="n">
        <f aca="false">VLOOKUP(D5201,Товар!$A$1:$F$61,5)</f>
        <v>200</v>
      </c>
      <c r="K5201" s="5" t="n">
        <f aca="false">IF(F5201="Поступление",TRUE())</f>
        <v>1</v>
      </c>
      <c r="L5201" s="5" t="n">
        <f aca="false">AND(G5201,H5201,I5201,K5201)</f>
        <v>0</v>
      </c>
      <c r="M5201" s="0" t="n">
        <f aca="false">IF(L5201,1,0)</f>
        <v>0</v>
      </c>
      <c r="N5201" s="0" t="n">
        <f aca="false">E5201*J5201*M5201</f>
        <v>0</v>
      </c>
    </row>
    <row r="5202" customFormat="false" ht="14.25" hidden="false" customHeight="false" outlineLevel="0" collapsed="false">
      <c r="A5202" s="0" t="n">
        <v>5201</v>
      </c>
      <c r="B5202" s="3" t="n">
        <v>45153</v>
      </c>
      <c r="C5202" s="4" t="s">
        <v>20</v>
      </c>
      <c r="D5202" s="0" t="n">
        <v>53</v>
      </c>
      <c r="E5202" s="0" t="n">
        <v>400</v>
      </c>
      <c r="F5202" s="0" t="s">
        <v>11</v>
      </c>
      <c r="G5202" s="5" t="n">
        <f aca="false">OR(C5202="M15",C5202="M10")</f>
        <v>0</v>
      </c>
      <c r="H5202" s="5" t="n">
        <f aca="false">AND(D5202&lt;=7,D5202&gt;=4)</f>
        <v>0</v>
      </c>
      <c r="I5202" s="5" t="n">
        <f aca="false">AND(B5202&gt;=$P$1,B5202&lt;=$Q$1)</f>
        <v>0</v>
      </c>
      <c r="J5202" s="0" t="n">
        <f aca="false">VLOOKUP(D5202,Товар!$A$1:$F$61,5)</f>
        <v>400</v>
      </c>
      <c r="K5202" s="5" t="n">
        <f aca="false">IF(F5202="Поступление",TRUE())</f>
        <v>1</v>
      </c>
      <c r="L5202" s="5" t="n">
        <f aca="false">AND(G5202,H5202,I5202,K5202)</f>
        <v>0</v>
      </c>
      <c r="M5202" s="0" t="n">
        <f aca="false">IF(L5202,1,0)</f>
        <v>0</v>
      </c>
      <c r="N5202" s="0" t="n">
        <f aca="false">E5202*J5202*M5202</f>
        <v>0</v>
      </c>
    </row>
    <row r="5203" customFormat="false" ht="14.25" hidden="false" customHeight="false" outlineLevel="0" collapsed="false">
      <c r="A5203" s="0" t="n">
        <v>5202</v>
      </c>
      <c r="B5203" s="3" t="n">
        <v>45153</v>
      </c>
      <c r="C5203" s="4" t="s">
        <v>20</v>
      </c>
      <c r="D5203" s="0" t="n">
        <v>54</v>
      </c>
      <c r="E5203" s="0" t="n">
        <v>400</v>
      </c>
      <c r="F5203" s="0" t="s">
        <v>11</v>
      </c>
      <c r="G5203" s="5" t="n">
        <f aca="false">OR(C5203="M15",C5203="M10")</f>
        <v>0</v>
      </c>
      <c r="H5203" s="5" t="n">
        <f aca="false">AND(D5203&lt;=7,D5203&gt;=4)</f>
        <v>0</v>
      </c>
      <c r="I5203" s="5" t="n">
        <f aca="false">AND(B5203&gt;=$P$1,B5203&lt;=$Q$1)</f>
        <v>0</v>
      </c>
      <c r="J5203" s="0" t="n">
        <f aca="false">VLOOKUP(D5203,Товар!$A$1:$F$61,5)</f>
        <v>300</v>
      </c>
      <c r="K5203" s="5" t="n">
        <f aca="false">IF(F5203="Поступление",TRUE())</f>
        <v>1</v>
      </c>
      <c r="L5203" s="5" t="n">
        <f aca="false">AND(G5203,H5203,I5203,K5203)</f>
        <v>0</v>
      </c>
      <c r="M5203" s="0" t="n">
        <f aca="false">IF(L5203,1,0)</f>
        <v>0</v>
      </c>
      <c r="N5203" s="0" t="n">
        <f aca="false">E5203*J5203*M5203</f>
        <v>0</v>
      </c>
    </row>
    <row r="5204" customFormat="false" ht="14.25" hidden="false" customHeight="false" outlineLevel="0" collapsed="false">
      <c r="A5204" s="0" t="n">
        <v>5203</v>
      </c>
      <c r="B5204" s="3" t="n">
        <v>45153</v>
      </c>
      <c r="C5204" s="4" t="s">
        <v>20</v>
      </c>
      <c r="D5204" s="0" t="n">
        <v>55</v>
      </c>
      <c r="E5204" s="0" t="n">
        <v>400</v>
      </c>
      <c r="F5204" s="0" t="s">
        <v>11</v>
      </c>
      <c r="G5204" s="5" t="n">
        <f aca="false">OR(C5204="M15",C5204="M10")</f>
        <v>0</v>
      </c>
      <c r="H5204" s="5" t="n">
        <f aca="false">AND(D5204&lt;=7,D5204&gt;=4)</f>
        <v>0</v>
      </c>
      <c r="I5204" s="5" t="n">
        <f aca="false">AND(B5204&gt;=$P$1,B5204&lt;=$Q$1)</f>
        <v>0</v>
      </c>
      <c r="J5204" s="0" t="n">
        <f aca="false">VLOOKUP(D5204,Товар!$A$1:$F$61,5)</f>
        <v>300</v>
      </c>
      <c r="K5204" s="5" t="n">
        <f aca="false">IF(F5204="Поступление",TRUE())</f>
        <v>1</v>
      </c>
      <c r="L5204" s="5" t="n">
        <f aca="false">AND(G5204,H5204,I5204,K5204)</f>
        <v>0</v>
      </c>
      <c r="M5204" s="0" t="n">
        <f aca="false">IF(L5204,1,0)</f>
        <v>0</v>
      </c>
      <c r="N5204" s="0" t="n">
        <f aca="false">E5204*J5204*M5204</f>
        <v>0</v>
      </c>
    </row>
    <row r="5205" customFormat="false" ht="14.25" hidden="false" customHeight="false" outlineLevel="0" collapsed="false">
      <c r="A5205" s="0" t="n">
        <v>5204</v>
      </c>
      <c r="B5205" s="3" t="n">
        <v>45153</v>
      </c>
      <c r="C5205" s="4" t="s">
        <v>20</v>
      </c>
      <c r="D5205" s="0" t="n">
        <v>56</v>
      </c>
      <c r="E5205" s="0" t="n">
        <v>400</v>
      </c>
      <c r="F5205" s="0" t="s">
        <v>11</v>
      </c>
      <c r="G5205" s="5" t="n">
        <f aca="false">OR(C5205="M15",C5205="M10")</f>
        <v>0</v>
      </c>
      <c r="H5205" s="5" t="n">
        <f aca="false">AND(D5205&lt;=7,D5205&gt;=4)</f>
        <v>0</v>
      </c>
      <c r="I5205" s="5" t="n">
        <f aca="false">AND(B5205&gt;=$P$1,B5205&lt;=$Q$1)</f>
        <v>0</v>
      </c>
      <c r="J5205" s="0" t="n">
        <f aca="false">VLOOKUP(D5205,Товар!$A$1:$F$61,5)</f>
        <v>1</v>
      </c>
      <c r="K5205" s="5" t="n">
        <f aca="false">IF(F5205="Поступление",TRUE())</f>
        <v>1</v>
      </c>
      <c r="L5205" s="5" t="n">
        <f aca="false">AND(G5205,H5205,I5205,K5205)</f>
        <v>0</v>
      </c>
      <c r="M5205" s="0" t="n">
        <f aca="false">IF(L5205,1,0)</f>
        <v>0</v>
      </c>
      <c r="N5205" s="0" t="n">
        <f aca="false">E5205*J5205*M5205</f>
        <v>0</v>
      </c>
    </row>
    <row r="5206" customFormat="false" ht="14.25" hidden="false" customHeight="false" outlineLevel="0" collapsed="false">
      <c r="A5206" s="0" t="n">
        <v>5205</v>
      </c>
      <c r="B5206" s="3" t="n">
        <v>45153</v>
      </c>
      <c r="C5206" s="4" t="s">
        <v>20</v>
      </c>
      <c r="D5206" s="0" t="n">
        <v>57</v>
      </c>
      <c r="E5206" s="0" t="n">
        <v>400</v>
      </c>
      <c r="F5206" s="0" t="s">
        <v>11</v>
      </c>
      <c r="G5206" s="5" t="n">
        <f aca="false">OR(C5206="M15",C5206="M10")</f>
        <v>0</v>
      </c>
      <c r="H5206" s="5" t="n">
        <f aca="false">AND(D5206&lt;=7,D5206&gt;=4)</f>
        <v>0</v>
      </c>
      <c r="I5206" s="5" t="n">
        <f aca="false">AND(B5206&gt;=$P$1,B5206&lt;=$Q$1)</f>
        <v>0</v>
      </c>
      <c r="J5206" s="0" t="n">
        <f aca="false">VLOOKUP(D5206,Товар!$A$1:$F$61,5)</f>
        <v>1</v>
      </c>
      <c r="K5206" s="5" t="n">
        <f aca="false">IF(F5206="Поступление",TRUE())</f>
        <v>1</v>
      </c>
      <c r="L5206" s="5" t="n">
        <f aca="false">AND(G5206,H5206,I5206,K5206)</f>
        <v>0</v>
      </c>
      <c r="M5206" s="0" t="n">
        <f aca="false">IF(L5206,1,0)</f>
        <v>0</v>
      </c>
      <c r="N5206" s="0" t="n">
        <f aca="false">E5206*J5206*M5206</f>
        <v>0</v>
      </c>
    </row>
    <row r="5207" customFormat="false" ht="14.25" hidden="false" customHeight="false" outlineLevel="0" collapsed="false">
      <c r="A5207" s="0" t="n">
        <v>5206</v>
      </c>
      <c r="B5207" s="3" t="n">
        <v>45153</v>
      </c>
      <c r="C5207" s="4" t="s">
        <v>20</v>
      </c>
      <c r="D5207" s="0" t="n">
        <v>58</v>
      </c>
      <c r="E5207" s="0" t="n">
        <v>400</v>
      </c>
      <c r="F5207" s="0" t="s">
        <v>11</v>
      </c>
      <c r="G5207" s="5" t="n">
        <f aca="false">OR(C5207="M15",C5207="M10")</f>
        <v>0</v>
      </c>
      <c r="H5207" s="5" t="n">
        <f aca="false">AND(D5207&lt;=7,D5207&gt;=4)</f>
        <v>0</v>
      </c>
      <c r="I5207" s="5" t="n">
        <f aca="false">AND(B5207&gt;=$P$1,B5207&lt;=$Q$1)</f>
        <v>0</v>
      </c>
      <c r="J5207" s="0" t="n">
        <f aca="false">VLOOKUP(D5207,Товар!$A$1:$F$61,5)</f>
        <v>500</v>
      </c>
      <c r="K5207" s="5" t="n">
        <f aca="false">IF(F5207="Поступление",TRUE())</f>
        <v>1</v>
      </c>
      <c r="L5207" s="5" t="n">
        <f aca="false">AND(G5207,H5207,I5207,K5207)</f>
        <v>0</v>
      </c>
      <c r="M5207" s="0" t="n">
        <f aca="false">IF(L5207,1,0)</f>
        <v>0</v>
      </c>
      <c r="N5207" s="0" t="n">
        <f aca="false">E5207*J5207*M5207</f>
        <v>0</v>
      </c>
    </row>
    <row r="5208" customFormat="false" ht="14.25" hidden="false" customHeight="false" outlineLevel="0" collapsed="false">
      <c r="A5208" s="0" t="n">
        <v>5207</v>
      </c>
      <c r="B5208" s="3" t="n">
        <v>45153</v>
      </c>
      <c r="C5208" s="4" t="s">
        <v>20</v>
      </c>
      <c r="D5208" s="0" t="n">
        <v>59</v>
      </c>
      <c r="E5208" s="0" t="n">
        <v>400</v>
      </c>
      <c r="F5208" s="0" t="s">
        <v>11</v>
      </c>
      <c r="G5208" s="5" t="n">
        <f aca="false">OR(C5208="M15",C5208="M10")</f>
        <v>0</v>
      </c>
      <c r="H5208" s="5" t="n">
        <f aca="false">AND(D5208&lt;=7,D5208&gt;=4)</f>
        <v>0</v>
      </c>
      <c r="I5208" s="5" t="n">
        <f aca="false">AND(B5208&gt;=$P$1,B5208&lt;=$Q$1)</f>
        <v>0</v>
      </c>
      <c r="J5208" s="0" t="n">
        <f aca="false">VLOOKUP(D5208,Товар!$A$1:$F$61,5)</f>
        <v>500</v>
      </c>
      <c r="K5208" s="5" t="n">
        <f aca="false">IF(F5208="Поступление",TRUE())</f>
        <v>1</v>
      </c>
      <c r="L5208" s="5" t="n">
        <f aca="false">AND(G5208,H5208,I5208,K5208)</f>
        <v>0</v>
      </c>
      <c r="M5208" s="0" t="n">
        <f aca="false">IF(L5208,1,0)</f>
        <v>0</v>
      </c>
      <c r="N5208" s="0" t="n">
        <f aca="false">E5208*J5208*M5208</f>
        <v>0</v>
      </c>
    </row>
    <row r="5209" customFormat="false" ht="14.25" hidden="false" customHeight="false" outlineLevel="0" collapsed="false">
      <c r="A5209" s="0" t="n">
        <v>5208</v>
      </c>
      <c r="B5209" s="3" t="n">
        <v>45153</v>
      </c>
      <c r="C5209" s="4" t="s">
        <v>20</v>
      </c>
      <c r="D5209" s="0" t="n">
        <v>60</v>
      </c>
      <c r="E5209" s="0" t="n">
        <v>400</v>
      </c>
      <c r="F5209" s="0" t="s">
        <v>11</v>
      </c>
      <c r="G5209" s="5" t="n">
        <f aca="false">OR(C5209="M15",C5209="M10")</f>
        <v>0</v>
      </c>
      <c r="H5209" s="5" t="n">
        <f aca="false">AND(D5209&lt;=7,D5209&gt;=4)</f>
        <v>0</v>
      </c>
      <c r="I5209" s="5" t="n">
        <f aca="false">AND(B5209&gt;=$P$1,B5209&lt;=$Q$1)</f>
        <v>0</v>
      </c>
      <c r="J5209" s="0" t="n">
        <f aca="false">VLOOKUP(D5209,Товар!$A$1:$F$61,5)</f>
        <v>500</v>
      </c>
      <c r="K5209" s="5" t="n">
        <f aca="false">IF(F5209="Поступление",TRUE())</f>
        <v>1</v>
      </c>
      <c r="L5209" s="5" t="n">
        <f aca="false">AND(G5209,H5209,I5209,K5209)</f>
        <v>0</v>
      </c>
      <c r="M5209" s="0" t="n">
        <f aca="false">IF(L5209,1,0)</f>
        <v>0</v>
      </c>
      <c r="N5209" s="0" t="n">
        <f aca="false">E5209*J5209*M5209</f>
        <v>0</v>
      </c>
    </row>
    <row r="5210" customFormat="false" ht="14.25" hidden="false" customHeight="false" outlineLevel="0" collapsed="false">
      <c r="A5210" s="0" t="n">
        <v>5209</v>
      </c>
      <c r="B5210" s="3" t="n">
        <v>45153</v>
      </c>
      <c r="C5210" s="4" t="s">
        <v>21</v>
      </c>
      <c r="D5210" s="0" t="n">
        <v>37</v>
      </c>
      <c r="E5210" s="0" t="n">
        <v>400</v>
      </c>
      <c r="F5210" s="0" t="s">
        <v>11</v>
      </c>
      <c r="G5210" s="5" t="n">
        <f aca="false">OR(C5210="M15",C5210="M10")</f>
        <v>0</v>
      </c>
      <c r="H5210" s="5" t="n">
        <f aca="false">AND(D5210&lt;=7,D5210&gt;=4)</f>
        <v>0</v>
      </c>
      <c r="I5210" s="5" t="n">
        <f aca="false">AND(B5210&gt;=$P$1,B5210&lt;=$Q$1)</f>
        <v>0</v>
      </c>
      <c r="J5210" s="0" t="n">
        <f aca="false">VLOOKUP(D5210,Товар!$A$1:$F$61,5)</f>
        <v>200</v>
      </c>
      <c r="K5210" s="5" t="n">
        <f aca="false">IF(F5210="Поступление",TRUE())</f>
        <v>1</v>
      </c>
      <c r="L5210" s="5" t="n">
        <f aca="false">AND(G5210,H5210,I5210,K5210)</f>
        <v>0</v>
      </c>
      <c r="M5210" s="0" t="n">
        <f aca="false">IF(L5210,1,0)</f>
        <v>0</v>
      </c>
      <c r="N5210" s="0" t="n">
        <f aca="false">E5210*J5210*M5210</f>
        <v>0</v>
      </c>
    </row>
    <row r="5211" customFormat="false" ht="14.25" hidden="false" customHeight="false" outlineLevel="0" collapsed="false">
      <c r="A5211" s="0" t="n">
        <v>5210</v>
      </c>
      <c r="B5211" s="3" t="n">
        <v>45153</v>
      </c>
      <c r="C5211" s="4" t="s">
        <v>21</v>
      </c>
      <c r="D5211" s="0" t="n">
        <v>38</v>
      </c>
      <c r="E5211" s="0" t="n">
        <v>400</v>
      </c>
      <c r="F5211" s="0" t="s">
        <v>11</v>
      </c>
      <c r="G5211" s="5" t="n">
        <f aca="false">OR(C5211="M15",C5211="M10")</f>
        <v>0</v>
      </c>
      <c r="H5211" s="5" t="n">
        <f aca="false">AND(D5211&lt;=7,D5211&gt;=4)</f>
        <v>0</v>
      </c>
      <c r="I5211" s="5" t="n">
        <f aca="false">AND(B5211&gt;=$P$1,B5211&lt;=$Q$1)</f>
        <v>0</v>
      </c>
      <c r="J5211" s="0" t="n">
        <f aca="false">VLOOKUP(D5211,Товар!$A$1:$F$61,5)</f>
        <v>200</v>
      </c>
      <c r="K5211" s="5" t="n">
        <f aca="false">IF(F5211="Поступление",TRUE())</f>
        <v>1</v>
      </c>
      <c r="L5211" s="5" t="n">
        <f aca="false">AND(G5211,H5211,I5211,K5211)</f>
        <v>0</v>
      </c>
      <c r="M5211" s="0" t="n">
        <f aca="false">IF(L5211,1,0)</f>
        <v>0</v>
      </c>
      <c r="N5211" s="0" t="n">
        <f aca="false">E5211*J5211*M5211</f>
        <v>0</v>
      </c>
    </row>
    <row r="5212" customFormat="false" ht="14.25" hidden="false" customHeight="false" outlineLevel="0" collapsed="false">
      <c r="A5212" s="0" t="n">
        <v>5211</v>
      </c>
      <c r="B5212" s="3" t="n">
        <v>45153</v>
      </c>
      <c r="C5212" s="4" t="s">
        <v>21</v>
      </c>
      <c r="D5212" s="0" t="n">
        <v>39</v>
      </c>
      <c r="E5212" s="0" t="n">
        <v>400</v>
      </c>
      <c r="F5212" s="0" t="s">
        <v>11</v>
      </c>
      <c r="G5212" s="5" t="n">
        <f aca="false">OR(C5212="M15",C5212="M10")</f>
        <v>0</v>
      </c>
      <c r="H5212" s="5" t="n">
        <f aca="false">AND(D5212&lt;=7,D5212&gt;=4)</f>
        <v>0</v>
      </c>
      <c r="I5212" s="5" t="n">
        <f aca="false">AND(B5212&gt;=$P$1,B5212&lt;=$Q$1)</f>
        <v>0</v>
      </c>
      <c r="J5212" s="0" t="n">
        <f aca="false">VLOOKUP(D5212,Товар!$A$1:$F$61,5)</f>
        <v>250</v>
      </c>
      <c r="K5212" s="5" t="n">
        <f aca="false">IF(F5212="Поступление",TRUE())</f>
        <v>1</v>
      </c>
      <c r="L5212" s="5" t="n">
        <f aca="false">AND(G5212,H5212,I5212,K5212)</f>
        <v>0</v>
      </c>
      <c r="M5212" s="0" t="n">
        <f aca="false">IF(L5212,1,0)</f>
        <v>0</v>
      </c>
      <c r="N5212" s="0" t="n">
        <f aca="false">E5212*J5212*M5212</f>
        <v>0</v>
      </c>
    </row>
    <row r="5213" customFormat="false" ht="14.25" hidden="false" customHeight="false" outlineLevel="0" collapsed="false">
      <c r="A5213" s="0" t="n">
        <v>5212</v>
      </c>
      <c r="B5213" s="3" t="n">
        <v>45153</v>
      </c>
      <c r="C5213" s="4" t="s">
        <v>21</v>
      </c>
      <c r="D5213" s="0" t="n">
        <v>40</v>
      </c>
      <c r="E5213" s="0" t="n">
        <v>400</v>
      </c>
      <c r="F5213" s="0" t="s">
        <v>11</v>
      </c>
      <c r="G5213" s="5" t="n">
        <f aca="false">OR(C5213="M15",C5213="M10")</f>
        <v>0</v>
      </c>
      <c r="H5213" s="5" t="n">
        <f aca="false">AND(D5213&lt;=7,D5213&gt;=4)</f>
        <v>0</v>
      </c>
      <c r="I5213" s="5" t="n">
        <f aca="false">AND(B5213&gt;=$P$1,B5213&lt;=$Q$1)</f>
        <v>0</v>
      </c>
      <c r="J5213" s="0" t="n">
        <f aca="false">VLOOKUP(D5213,Товар!$A$1:$F$61,5)</f>
        <v>200</v>
      </c>
      <c r="K5213" s="5" t="n">
        <f aca="false">IF(F5213="Поступление",TRUE())</f>
        <v>1</v>
      </c>
      <c r="L5213" s="5" t="n">
        <f aca="false">AND(G5213,H5213,I5213,K5213)</f>
        <v>0</v>
      </c>
      <c r="M5213" s="0" t="n">
        <f aca="false">IF(L5213,1,0)</f>
        <v>0</v>
      </c>
      <c r="N5213" s="0" t="n">
        <f aca="false">E5213*J5213*M5213</f>
        <v>0</v>
      </c>
    </row>
    <row r="5214" customFormat="false" ht="14.25" hidden="false" customHeight="false" outlineLevel="0" collapsed="false">
      <c r="A5214" s="0" t="n">
        <v>5213</v>
      </c>
      <c r="B5214" s="3" t="n">
        <v>45153</v>
      </c>
      <c r="C5214" s="4" t="s">
        <v>21</v>
      </c>
      <c r="D5214" s="0" t="n">
        <v>41</v>
      </c>
      <c r="E5214" s="0" t="n">
        <v>400</v>
      </c>
      <c r="F5214" s="0" t="s">
        <v>11</v>
      </c>
      <c r="G5214" s="5" t="n">
        <f aca="false">OR(C5214="M15",C5214="M10")</f>
        <v>0</v>
      </c>
      <c r="H5214" s="5" t="n">
        <f aca="false">AND(D5214&lt;=7,D5214&gt;=4)</f>
        <v>0</v>
      </c>
      <c r="I5214" s="5" t="n">
        <f aca="false">AND(B5214&gt;=$P$1,B5214&lt;=$Q$1)</f>
        <v>0</v>
      </c>
      <c r="J5214" s="0" t="n">
        <f aca="false">VLOOKUP(D5214,Товар!$A$1:$F$61,5)</f>
        <v>100</v>
      </c>
      <c r="K5214" s="5" t="n">
        <f aca="false">IF(F5214="Поступление",TRUE())</f>
        <v>1</v>
      </c>
      <c r="L5214" s="5" t="n">
        <f aca="false">AND(G5214,H5214,I5214,K5214)</f>
        <v>0</v>
      </c>
      <c r="M5214" s="0" t="n">
        <f aca="false">IF(L5214,1,0)</f>
        <v>0</v>
      </c>
      <c r="N5214" s="0" t="n">
        <f aca="false">E5214*J5214*M5214</f>
        <v>0</v>
      </c>
    </row>
    <row r="5215" customFormat="false" ht="14.25" hidden="false" customHeight="false" outlineLevel="0" collapsed="false">
      <c r="A5215" s="0" t="n">
        <v>5214</v>
      </c>
      <c r="B5215" s="3" t="n">
        <v>45153</v>
      </c>
      <c r="C5215" s="4" t="s">
        <v>21</v>
      </c>
      <c r="D5215" s="0" t="n">
        <v>42</v>
      </c>
      <c r="E5215" s="0" t="n">
        <v>400</v>
      </c>
      <c r="F5215" s="0" t="s">
        <v>11</v>
      </c>
      <c r="G5215" s="5" t="n">
        <f aca="false">OR(C5215="M15",C5215="M10")</f>
        <v>0</v>
      </c>
      <c r="H5215" s="5" t="n">
        <f aca="false">AND(D5215&lt;=7,D5215&gt;=4)</f>
        <v>0</v>
      </c>
      <c r="I5215" s="5" t="n">
        <f aca="false">AND(B5215&gt;=$P$1,B5215&lt;=$Q$1)</f>
        <v>0</v>
      </c>
      <c r="J5215" s="0" t="n">
        <f aca="false">VLOOKUP(D5215,Товар!$A$1:$F$61,5)</f>
        <v>500</v>
      </c>
      <c r="K5215" s="5" t="n">
        <f aca="false">IF(F5215="Поступление",TRUE())</f>
        <v>1</v>
      </c>
      <c r="L5215" s="5" t="n">
        <f aca="false">AND(G5215,H5215,I5215,K5215)</f>
        <v>0</v>
      </c>
      <c r="M5215" s="0" t="n">
        <f aca="false">IF(L5215,1,0)</f>
        <v>0</v>
      </c>
      <c r="N5215" s="0" t="n">
        <f aca="false">E5215*J5215*M5215</f>
        <v>0</v>
      </c>
    </row>
    <row r="5216" customFormat="false" ht="14.25" hidden="false" customHeight="false" outlineLevel="0" collapsed="false">
      <c r="A5216" s="0" t="n">
        <v>5215</v>
      </c>
      <c r="B5216" s="3" t="n">
        <v>45153</v>
      </c>
      <c r="C5216" s="4" t="s">
        <v>21</v>
      </c>
      <c r="D5216" s="0" t="n">
        <v>43</v>
      </c>
      <c r="E5216" s="0" t="n">
        <v>400</v>
      </c>
      <c r="F5216" s="0" t="s">
        <v>11</v>
      </c>
      <c r="G5216" s="5" t="n">
        <f aca="false">OR(C5216="M15",C5216="M10")</f>
        <v>0</v>
      </c>
      <c r="H5216" s="5" t="n">
        <f aca="false">AND(D5216&lt;=7,D5216&gt;=4)</f>
        <v>0</v>
      </c>
      <c r="I5216" s="5" t="n">
        <f aca="false">AND(B5216&gt;=$P$1,B5216&lt;=$Q$1)</f>
        <v>0</v>
      </c>
      <c r="J5216" s="0" t="n">
        <f aca="false">VLOOKUP(D5216,Товар!$A$1:$F$61,5)</f>
        <v>120</v>
      </c>
      <c r="K5216" s="5" t="n">
        <f aca="false">IF(F5216="Поступление",TRUE())</f>
        <v>1</v>
      </c>
      <c r="L5216" s="5" t="n">
        <f aca="false">AND(G5216,H5216,I5216,K5216)</f>
        <v>0</v>
      </c>
      <c r="M5216" s="0" t="n">
        <f aca="false">IF(L5216,1,0)</f>
        <v>0</v>
      </c>
      <c r="N5216" s="0" t="n">
        <f aca="false">E5216*J5216*M5216</f>
        <v>0</v>
      </c>
    </row>
    <row r="5217" customFormat="false" ht="14.25" hidden="false" customHeight="false" outlineLevel="0" collapsed="false">
      <c r="A5217" s="0" t="n">
        <v>5216</v>
      </c>
      <c r="B5217" s="3" t="n">
        <v>45153</v>
      </c>
      <c r="C5217" s="4" t="s">
        <v>21</v>
      </c>
      <c r="D5217" s="0" t="n">
        <v>44</v>
      </c>
      <c r="E5217" s="0" t="n">
        <v>400</v>
      </c>
      <c r="F5217" s="0" t="s">
        <v>11</v>
      </c>
      <c r="G5217" s="5" t="n">
        <f aca="false">OR(C5217="M15",C5217="M10")</f>
        <v>0</v>
      </c>
      <c r="H5217" s="5" t="n">
        <f aca="false">AND(D5217&lt;=7,D5217&gt;=4)</f>
        <v>0</v>
      </c>
      <c r="I5217" s="5" t="n">
        <f aca="false">AND(B5217&gt;=$P$1,B5217&lt;=$Q$1)</f>
        <v>0</v>
      </c>
      <c r="J5217" s="0" t="n">
        <f aca="false">VLOOKUP(D5217,Товар!$A$1:$F$61,5)</f>
        <v>200</v>
      </c>
      <c r="K5217" s="5" t="n">
        <f aca="false">IF(F5217="Поступление",TRUE())</f>
        <v>1</v>
      </c>
      <c r="L5217" s="5" t="n">
        <f aca="false">AND(G5217,H5217,I5217,K5217)</f>
        <v>0</v>
      </c>
      <c r="M5217" s="0" t="n">
        <f aca="false">IF(L5217,1,0)</f>
        <v>0</v>
      </c>
      <c r="N5217" s="0" t="n">
        <f aca="false">E5217*J5217*M5217</f>
        <v>0</v>
      </c>
    </row>
    <row r="5218" customFormat="false" ht="14.25" hidden="false" customHeight="false" outlineLevel="0" collapsed="false">
      <c r="A5218" s="0" t="n">
        <v>5217</v>
      </c>
      <c r="B5218" s="3" t="n">
        <v>45153</v>
      </c>
      <c r="C5218" s="4" t="s">
        <v>21</v>
      </c>
      <c r="D5218" s="0" t="n">
        <v>45</v>
      </c>
      <c r="E5218" s="0" t="n">
        <v>400</v>
      </c>
      <c r="F5218" s="0" t="s">
        <v>11</v>
      </c>
      <c r="G5218" s="5" t="n">
        <f aca="false">OR(C5218="M15",C5218="M10")</f>
        <v>0</v>
      </c>
      <c r="H5218" s="5" t="n">
        <f aca="false">AND(D5218&lt;=7,D5218&gt;=4)</f>
        <v>0</v>
      </c>
      <c r="I5218" s="5" t="n">
        <f aca="false">AND(B5218&gt;=$P$1,B5218&lt;=$Q$1)</f>
        <v>0</v>
      </c>
      <c r="J5218" s="0" t="n">
        <f aca="false">VLOOKUP(D5218,Товар!$A$1:$F$61,5)</f>
        <v>200</v>
      </c>
      <c r="K5218" s="5" t="n">
        <f aca="false">IF(F5218="Поступление",TRUE())</f>
        <v>1</v>
      </c>
      <c r="L5218" s="5" t="n">
        <f aca="false">AND(G5218,H5218,I5218,K5218)</f>
        <v>0</v>
      </c>
      <c r="M5218" s="0" t="n">
        <f aca="false">IF(L5218,1,0)</f>
        <v>0</v>
      </c>
      <c r="N5218" s="0" t="n">
        <f aca="false">E5218*J5218*M5218</f>
        <v>0</v>
      </c>
    </row>
    <row r="5219" customFormat="false" ht="14.25" hidden="false" customHeight="false" outlineLevel="0" collapsed="false">
      <c r="A5219" s="0" t="n">
        <v>5218</v>
      </c>
      <c r="B5219" s="3" t="n">
        <v>45153</v>
      </c>
      <c r="C5219" s="4" t="s">
        <v>21</v>
      </c>
      <c r="D5219" s="0" t="n">
        <v>46</v>
      </c>
      <c r="E5219" s="0" t="n">
        <v>400</v>
      </c>
      <c r="F5219" s="0" t="s">
        <v>11</v>
      </c>
      <c r="G5219" s="5" t="n">
        <f aca="false">OR(C5219="M15",C5219="M10")</f>
        <v>0</v>
      </c>
      <c r="H5219" s="5" t="n">
        <f aca="false">AND(D5219&lt;=7,D5219&gt;=4)</f>
        <v>0</v>
      </c>
      <c r="I5219" s="5" t="n">
        <f aca="false">AND(B5219&gt;=$P$1,B5219&lt;=$Q$1)</f>
        <v>0</v>
      </c>
      <c r="J5219" s="0" t="n">
        <f aca="false">VLOOKUP(D5219,Товар!$A$1:$F$61,5)</f>
        <v>300</v>
      </c>
      <c r="K5219" s="5" t="n">
        <f aca="false">IF(F5219="Поступление",TRUE())</f>
        <v>1</v>
      </c>
      <c r="L5219" s="5" t="n">
        <f aca="false">AND(G5219,H5219,I5219,K5219)</f>
        <v>0</v>
      </c>
      <c r="M5219" s="0" t="n">
        <f aca="false">IF(L5219,1,0)</f>
        <v>0</v>
      </c>
      <c r="N5219" s="0" t="n">
        <f aca="false">E5219*J5219*M5219</f>
        <v>0</v>
      </c>
    </row>
    <row r="5220" customFormat="false" ht="14.25" hidden="false" customHeight="false" outlineLevel="0" collapsed="false">
      <c r="A5220" s="0" t="n">
        <v>5219</v>
      </c>
      <c r="B5220" s="3" t="n">
        <v>45153</v>
      </c>
      <c r="C5220" s="4" t="s">
        <v>21</v>
      </c>
      <c r="D5220" s="0" t="n">
        <v>47</v>
      </c>
      <c r="E5220" s="0" t="n">
        <v>400</v>
      </c>
      <c r="F5220" s="0" t="s">
        <v>11</v>
      </c>
      <c r="G5220" s="5" t="n">
        <f aca="false">OR(C5220="M15",C5220="M10")</f>
        <v>0</v>
      </c>
      <c r="H5220" s="5" t="n">
        <f aca="false">AND(D5220&lt;=7,D5220&gt;=4)</f>
        <v>0</v>
      </c>
      <c r="I5220" s="5" t="n">
        <f aca="false">AND(B5220&gt;=$P$1,B5220&lt;=$Q$1)</f>
        <v>0</v>
      </c>
      <c r="J5220" s="0" t="n">
        <f aca="false">VLOOKUP(D5220,Товар!$A$1:$F$61,5)</f>
        <v>300</v>
      </c>
      <c r="K5220" s="5" t="n">
        <f aca="false">IF(F5220="Поступление",TRUE())</f>
        <v>1</v>
      </c>
      <c r="L5220" s="5" t="n">
        <f aca="false">AND(G5220,H5220,I5220,K5220)</f>
        <v>0</v>
      </c>
      <c r="M5220" s="0" t="n">
        <f aca="false">IF(L5220,1,0)</f>
        <v>0</v>
      </c>
      <c r="N5220" s="0" t="n">
        <f aca="false">E5220*J5220*M5220</f>
        <v>0</v>
      </c>
    </row>
    <row r="5221" customFormat="false" ht="14.25" hidden="false" customHeight="false" outlineLevel="0" collapsed="false">
      <c r="A5221" s="0" t="n">
        <v>5220</v>
      </c>
      <c r="B5221" s="3" t="n">
        <v>45153</v>
      </c>
      <c r="C5221" s="4" t="s">
        <v>21</v>
      </c>
      <c r="D5221" s="0" t="n">
        <v>48</v>
      </c>
      <c r="E5221" s="0" t="n">
        <v>400</v>
      </c>
      <c r="F5221" s="0" t="s">
        <v>11</v>
      </c>
      <c r="G5221" s="5" t="n">
        <f aca="false">OR(C5221="M15",C5221="M10")</f>
        <v>0</v>
      </c>
      <c r="H5221" s="5" t="n">
        <f aca="false">AND(D5221&lt;=7,D5221&gt;=4)</f>
        <v>0</v>
      </c>
      <c r="I5221" s="5" t="n">
        <f aca="false">AND(B5221&gt;=$P$1,B5221&lt;=$Q$1)</f>
        <v>0</v>
      </c>
      <c r="J5221" s="0" t="n">
        <f aca="false">VLOOKUP(D5221,Товар!$A$1:$F$61,5)</f>
        <v>300</v>
      </c>
      <c r="K5221" s="5" t="n">
        <f aca="false">IF(F5221="Поступление",TRUE())</f>
        <v>1</v>
      </c>
      <c r="L5221" s="5" t="n">
        <f aca="false">AND(G5221,H5221,I5221,K5221)</f>
        <v>0</v>
      </c>
      <c r="M5221" s="0" t="n">
        <f aca="false">IF(L5221,1,0)</f>
        <v>0</v>
      </c>
      <c r="N5221" s="0" t="n">
        <f aca="false">E5221*J5221*M5221</f>
        <v>0</v>
      </c>
    </row>
    <row r="5222" customFormat="false" ht="14.25" hidden="false" customHeight="false" outlineLevel="0" collapsed="false">
      <c r="A5222" s="0" t="n">
        <v>5221</v>
      </c>
      <c r="B5222" s="3" t="n">
        <v>45153</v>
      </c>
      <c r="C5222" s="4" t="s">
        <v>21</v>
      </c>
      <c r="D5222" s="0" t="n">
        <v>49</v>
      </c>
      <c r="E5222" s="0" t="n">
        <v>400</v>
      </c>
      <c r="F5222" s="0" t="s">
        <v>11</v>
      </c>
      <c r="G5222" s="5" t="n">
        <f aca="false">OR(C5222="M15",C5222="M10")</f>
        <v>0</v>
      </c>
      <c r="H5222" s="5" t="n">
        <f aca="false">AND(D5222&lt;=7,D5222&gt;=4)</f>
        <v>0</v>
      </c>
      <c r="I5222" s="5" t="n">
        <f aca="false">AND(B5222&gt;=$P$1,B5222&lt;=$Q$1)</f>
        <v>0</v>
      </c>
      <c r="J5222" s="0" t="n">
        <f aca="false">VLOOKUP(D5222,Товар!$A$1:$F$61,5)</f>
        <v>250</v>
      </c>
      <c r="K5222" s="5" t="n">
        <f aca="false">IF(F5222="Поступление",TRUE())</f>
        <v>1</v>
      </c>
      <c r="L5222" s="5" t="n">
        <f aca="false">AND(G5222,H5222,I5222,K5222)</f>
        <v>0</v>
      </c>
      <c r="M5222" s="0" t="n">
        <f aca="false">IF(L5222,1,0)</f>
        <v>0</v>
      </c>
      <c r="N5222" s="0" t="n">
        <f aca="false">E5222*J5222*M5222</f>
        <v>0</v>
      </c>
    </row>
    <row r="5223" customFormat="false" ht="14.25" hidden="false" customHeight="false" outlineLevel="0" collapsed="false">
      <c r="A5223" s="0" t="n">
        <v>5222</v>
      </c>
      <c r="B5223" s="3" t="n">
        <v>45153</v>
      </c>
      <c r="C5223" s="4" t="s">
        <v>21</v>
      </c>
      <c r="D5223" s="0" t="n">
        <v>50</v>
      </c>
      <c r="E5223" s="0" t="n">
        <v>400</v>
      </c>
      <c r="F5223" s="0" t="s">
        <v>11</v>
      </c>
      <c r="G5223" s="5" t="n">
        <f aca="false">OR(C5223="M15",C5223="M10")</f>
        <v>0</v>
      </c>
      <c r="H5223" s="5" t="n">
        <f aca="false">AND(D5223&lt;=7,D5223&gt;=4)</f>
        <v>0</v>
      </c>
      <c r="I5223" s="5" t="n">
        <f aca="false">AND(B5223&gt;=$P$1,B5223&lt;=$Q$1)</f>
        <v>0</v>
      </c>
      <c r="J5223" s="0" t="n">
        <f aca="false">VLOOKUP(D5223,Товар!$A$1:$F$61,5)</f>
        <v>250</v>
      </c>
      <c r="K5223" s="5" t="n">
        <f aca="false">IF(F5223="Поступление",TRUE())</f>
        <v>1</v>
      </c>
      <c r="L5223" s="5" t="n">
        <f aca="false">AND(G5223,H5223,I5223,K5223)</f>
        <v>0</v>
      </c>
      <c r="M5223" s="0" t="n">
        <f aca="false">IF(L5223,1,0)</f>
        <v>0</v>
      </c>
      <c r="N5223" s="0" t="n">
        <f aca="false">E5223*J5223*M5223</f>
        <v>0</v>
      </c>
    </row>
    <row r="5224" customFormat="false" ht="14.25" hidden="false" customHeight="false" outlineLevel="0" collapsed="false">
      <c r="A5224" s="0" t="n">
        <v>5223</v>
      </c>
      <c r="B5224" s="3" t="n">
        <v>45153</v>
      </c>
      <c r="C5224" s="4" t="s">
        <v>21</v>
      </c>
      <c r="D5224" s="0" t="n">
        <v>51</v>
      </c>
      <c r="E5224" s="0" t="n">
        <v>400</v>
      </c>
      <c r="F5224" s="0" t="s">
        <v>11</v>
      </c>
      <c r="G5224" s="5" t="n">
        <f aca="false">OR(C5224="M15",C5224="M10")</f>
        <v>0</v>
      </c>
      <c r="H5224" s="5" t="n">
        <f aca="false">AND(D5224&lt;=7,D5224&gt;=4)</f>
        <v>0</v>
      </c>
      <c r="I5224" s="5" t="n">
        <f aca="false">AND(B5224&gt;=$P$1,B5224&lt;=$Q$1)</f>
        <v>0</v>
      </c>
      <c r="J5224" s="0" t="n">
        <f aca="false">VLOOKUP(D5224,Товар!$A$1:$F$61,5)</f>
        <v>250</v>
      </c>
      <c r="K5224" s="5" t="n">
        <f aca="false">IF(F5224="Поступление",TRUE())</f>
        <v>1</v>
      </c>
      <c r="L5224" s="5" t="n">
        <f aca="false">AND(G5224,H5224,I5224,K5224)</f>
        <v>0</v>
      </c>
      <c r="M5224" s="0" t="n">
        <f aca="false">IF(L5224,1,0)</f>
        <v>0</v>
      </c>
      <c r="N5224" s="0" t="n">
        <f aca="false">E5224*J5224*M5224</f>
        <v>0</v>
      </c>
    </row>
    <row r="5225" customFormat="false" ht="14.25" hidden="false" customHeight="false" outlineLevel="0" collapsed="false">
      <c r="A5225" s="0" t="n">
        <v>5224</v>
      </c>
      <c r="B5225" s="3" t="n">
        <v>45153</v>
      </c>
      <c r="C5225" s="4" t="s">
        <v>21</v>
      </c>
      <c r="D5225" s="0" t="n">
        <v>52</v>
      </c>
      <c r="E5225" s="0" t="n">
        <v>400</v>
      </c>
      <c r="F5225" s="0" t="s">
        <v>11</v>
      </c>
      <c r="G5225" s="5" t="n">
        <f aca="false">OR(C5225="M15",C5225="M10")</f>
        <v>0</v>
      </c>
      <c r="H5225" s="5" t="n">
        <f aca="false">AND(D5225&lt;=7,D5225&gt;=4)</f>
        <v>0</v>
      </c>
      <c r="I5225" s="5" t="n">
        <f aca="false">AND(B5225&gt;=$P$1,B5225&lt;=$Q$1)</f>
        <v>0</v>
      </c>
      <c r="J5225" s="0" t="n">
        <f aca="false">VLOOKUP(D5225,Товар!$A$1:$F$61,5)</f>
        <v>200</v>
      </c>
      <c r="K5225" s="5" t="n">
        <f aca="false">IF(F5225="Поступление",TRUE())</f>
        <v>1</v>
      </c>
      <c r="L5225" s="5" t="n">
        <f aca="false">AND(G5225,H5225,I5225,K5225)</f>
        <v>0</v>
      </c>
      <c r="M5225" s="0" t="n">
        <f aca="false">IF(L5225,1,0)</f>
        <v>0</v>
      </c>
      <c r="N5225" s="0" t="n">
        <f aca="false">E5225*J5225*M5225</f>
        <v>0</v>
      </c>
    </row>
    <row r="5226" customFormat="false" ht="14.25" hidden="false" customHeight="false" outlineLevel="0" collapsed="false">
      <c r="A5226" s="0" t="n">
        <v>5225</v>
      </c>
      <c r="B5226" s="3" t="n">
        <v>45153</v>
      </c>
      <c r="C5226" s="4" t="s">
        <v>21</v>
      </c>
      <c r="D5226" s="0" t="n">
        <v>53</v>
      </c>
      <c r="E5226" s="0" t="n">
        <v>400</v>
      </c>
      <c r="F5226" s="0" t="s">
        <v>11</v>
      </c>
      <c r="G5226" s="5" t="n">
        <f aca="false">OR(C5226="M15",C5226="M10")</f>
        <v>0</v>
      </c>
      <c r="H5226" s="5" t="n">
        <f aca="false">AND(D5226&lt;=7,D5226&gt;=4)</f>
        <v>0</v>
      </c>
      <c r="I5226" s="5" t="n">
        <f aca="false">AND(B5226&gt;=$P$1,B5226&lt;=$Q$1)</f>
        <v>0</v>
      </c>
      <c r="J5226" s="0" t="n">
        <f aca="false">VLOOKUP(D5226,Товар!$A$1:$F$61,5)</f>
        <v>400</v>
      </c>
      <c r="K5226" s="5" t="n">
        <f aca="false">IF(F5226="Поступление",TRUE())</f>
        <v>1</v>
      </c>
      <c r="L5226" s="5" t="n">
        <f aca="false">AND(G5226,H5226,I5226,K5226)</f>
        <v>0</v>
      </c>
      <c r="M5226" s="0" t="n">
        <f aca="false">IF(L5226,1,0)</f>
        <v>0</v>
      </c>
      <c r="N5226" s="0" t="n">
        <f aca="false">E5226*J5226*M5226</f>
        <v>0</v>
      </c>
    </row>
    <row r="5227" customFormat="false" ht="14.25" hidden="false" customHeight="false" outlineLevel="0" collapsed="false">
      <c r="A5227" s="0" t="n">
        <v>5226</v>
      </c>
      <c r="B5227" s="3" t="n">
        <v>45153</v>
      </c>
      <c r="C5227" s="4" t="s">
        <v>21</v>
      </c>
      <c r="D5227" s="0" t="n">
        <v>54</v>
      </c>
      <c r="E5227" s="0" t="n">
        <v>400</v>
      </c>
      <c r="F5227" s="0" t="s">
        <v>11</v>
      </c>
      <c r="G5227" s="5" t="n">
        <f aca="false">OR(C5227="M15",C5227="M10")</f>
        <v>0</v>
      </c>
      <c r="H5227" s="5" t="n">
        <f aca="false">AND(D5227&lt;=7,D5227&gt;=4)</f>
        <v>0</v>
      </c>
      <c r="I5227" s="5" t="n">
        <f aca="false">AND(B5227&gt;=$P$1,B5227&lt;=$Q$1)</f>
        <v>0</v>
      </c>
      <c r="J5227" s="0" t="n">
        <f aca="false">VLOOKUP(D5227,Товар!$A$1:$F$61,5)</f>
        <v>300</v>
      </c>
      <c r="K5227" s="5" t="n">
        <f aca="false">IF(F5227="Поступление",TRUE())</f>
        <v>1</v>
      </c>
      <c r="L5227" s="5" t="n">
        <f aca="false">AND(G5227,H5227,I5227,K5227)</f>
        <v>0</v>
      </c>
      <c r="M5227" s="0" t="n">
        <f aca="false">IF(L5227,1,0)</f>
        <v>0</v>
      </c>
      <c r="N5227" s="0" t="n">
        <f aca="false">E5227*J5227*M5227</f>
        <v>0</v>
      </c>
    </row>
    <row r="5228" customFormat="false" ht="14.25" hidden="false" customHeight="false" outlineLevel="0" collapsed="false">
      <c r="A5228" s="0" t="n">
        <v>5227</v>
      </c>
      <c r="B5228" s="3" t="n">
        <v>45153</v>
      </c>
      <c r="C5228" s="4" t="s">
        <v>21</v>
      </c>
      <c r="D5228" s="0" t="n">
        <v>55</v>
      </c>
      <c r="E5228" s="0" t="n">
        <v>400</v>
      </c>
      <c r="F5228" s="0" t="s">
        <v>11</v>
      </c>
      <c r="G5228" s="5" t="n">
        <f aca="false">OR(C5228="M15",C5228="M10")</f>
        <v>0</v>
      </c>
      <c r="H5228" s="5" t="n">
        <f aca="false">AND(D5228&lt;=7,D5228&gt;=4)</f>
        <v>0</v>
      </c>
      <c r="I5228" s="5" t="n">
        <f aca="false">AND(B5228&gt;=$P$1,B5228&lt;=$Q$1)</f>
        <v>0</v>
      </c>
      <c r="J5228" s="0" t="n">
        <f aca="false">VLOOKUP(D5228,Товар!$A$1:$F$61,5)</f>
        <v>300</v>
      </c>
      <c r="K5228" s="5" t="n">
        <f aca="false">IF(F5228="Поступление",TRUE())</f>
        <v>1</v>
      </c>
      <c r="L5228" s="5" t="n">
        <f aca="false">AND(G5228,H5228,I5228,K5228)</f>
        <v>0</v>
      </c>
      <c r="M5228" s="0" t="n">
        <f aca="false">IF(L5228,1,0)</f>
        <v>0</v>
      </c>
      <c r="N5228" s="0" t="n">
        <f aca="false">E5228*J5228*M5228</f>
        <v>0</v>
      </c>
    </row>
    <row r="5229" customFormat="false" ht="14.25" hidden="false" customHeight="false" outlineLevel="0" collapsed="false">
      <c r="A5229" s="0" t="n">
        <v>5228</v>
      </c>
      <c r="B5229" s="3" t="n">
        <v>45153</v>
      </c>
      <c r="C5229" s="4" t="s">
        <v>21</v>
      </c>
      <c r="D5229" s="0" t="n">
        <v>56</v>
      </c>
      <c r="E5229" s="0" t="n">
        <v>400</v>
      </c>
      <c r="F5229" s="0" t="s">
        <v>11</v>
      </c>
      <c r="G5229" s="5" t="n">
        <f aca="false">OR(C5229="M15",C5229="M10")</f>
        <v>0</v>
      </c>
      <c r="H5229" s="5" t="n">
        <f aca="false">AND(D5229&lt;=7,D5229&gt;=4)</f>
        <v>0</v>
      </c>
      <c r="I5229" s="5" t="n">
        <f aca="false">AND(B5229&gt;=$P$1,B5229&lt;=$Q$1)</f>
        <v>0</v>
      </c>
      <c r="J5229" s="0" t="n">
        <f aca="false">VLOOKUP(D5229,Товар!$A$1:$F$61,5)</f>
        <v>1</v>
      </c>
      <c r="K5229" s="5" t="n">
        <f aca="false">IF(F5229="Поступление",TRUE())</f>
        <v>1</v>
      </c>
      <c r="L5229" s="5" t="n">
        <f aca="false">AND(G5229,H5229,I5229,K5229)</f>
        <v>0</v>
      </c>
      <c r="M5229" s="0" t="n">
        <f aca="false">IF(L5229,1,0)</f>
        <v>0</v>
      </c>
      <c r="N5229" s="0" t="n">
        <f aca="false">E5229*J5229*M5229</f>
        <v>0</v>
      </c>
    </row>
    <row r="5230" customFormat="false" ht="14.25" hidden="false" customHeight="false" outlineLevel="0" collapsed="false">
      <c r="A5230" s="0" t="n">
        <v>5229</v>
      </c>
      <c r="B5230" s="3" t="n">
        <v>45153</v>
      </c>
      <c r="C5230" s="4" t="s">
        <v>21</v>
      </c>
      <c r="D5230" s="0" t="n">
        <v>57</v>
      </c>
      <c r="E5230" s="0" t="n">
        <v>400</v>
      </c>
      <c r="F5230" s="0" t="s">
        <v>11</v>
      </c>
      <c r="G5230" s="5" t="n">
        <f aca="false">OR(C5230="M15",C5230="M10")</f>
        <v>0</v>
      </c>
      <c r="H5230" s="5" t="n">
        <f aca="false">AND(D5230&lt;=7,D5230&gt;=4)</f>
        <v>0</v>
      </c>
      <c r="I5230" s="5" t="n">
        <f aca="false">AND(B5230&gt;=$P$1,B5230&lt;=$Q$1)</f>
        <v>0</v>
      </c>
      <c r="J5230" s="0" t="n">
        <f aca="false">VLOOKUP(D5230,Товар!$A$1:$F$61,5)</f>
        <v>1</v>
      </c>
      <c r="K5230" s="5" t="n">
        <f aca="false">IF(F5230="Поступление",TRUE())</f>
        <v>1</v>
      </c>
      <c r="L5230" s="5" t="n">
        <f aca="false">AND(G5230,H5230,I5230,K5230)</f>
        <v>0</v>
      </c>
      <c r="M5230" s="0" t="n">
        <f aca="false">IF(L5230,1,0)</f>
        <v>0</v>
      </c>
      <c r="N5230" s="0" t="n">
        <f aca="false">E5230*J5230*M5230</f>
        <v>0</v>
      </c>
    </row>
    <row r="5231" customFormat="false" ht="14.25" hidden="false" customHeight="false" outlineLevel="0" collapsed="false">
      <c r="A5231" s="0" t="n">
        <v>5230</v>
      </c>
      <c r="B5231" s="3" t="n">
        <v>45153</v>
      </c>
      <c r="C5231" s="4" t="s">
        <v>21</v>
      </c>
      <c r="D5231" s="0" t="n">
        <v>58</v>
      </c>
      <c r="E5231" s="0" t="n">
        <v>400</v>
      </c>
      <c r="F5231" s="0" t="s">
        <v>11</v>
      </c>
      <c r="G5231" s="5" t="n">
        <f aca="false">OR(C5231="M15",C5231="M10")</f>
        <v>0</v>
      </c>
      <c r="H5231" s="5" t="n">
        <f aca="false">AND(D5231&lt;=7,D5231&gt;=4)</f>
        <v>0</v>
      </c>
      <c r="I5231" s="5" t="n">
        <f aca="false">AND(B5231&gt;=$P$1,B5231&lt;=$Q$1)</f>
        <v>0</v>
      </c>
      <c r="J5231" s="0" t="n">
        <f aca="false">VLOOKUP(D5231,Товар!$A$1:$F$61,5)</f>
        <v>500</v>
      </c>
      <c r="K5231" s="5" t="n">
        <f aca="false">IF(F5231="Поступление",TRUE())</f>
        <v>1</v>
      </c>
      <c r="L5231" s="5" t="n">
        <f aca="false">AND(G5231,H5231,I5231,K5231)</f>
        <v>0</v>
      </c>
      <c r="M5231" s="0" t="n">
        <f aca="false">IF(L5231,1,0)</f>
        <v>0</v>
      </c>
      <c r="N5231" s="0" t="n">
        <f aca="false">E5231*J5231*M5231</f>
        <v>0</v>
      </c>
    </row>
    <row r="5232" customFormat="false" ht="14.25" hidden="false" customHeight="false" outlineLevel="0" collapsed="false">
      <c r="A5232" s="0" t="n">
        <v>5231</v>
      </c>
      <c r="B5232" s="3" t="n">
        <v>45153</v>
      </c>
      <c r="C5232" s="4" t="s">
        <v>21</v>
      </c>
      <c r="D5232" s="0" t="n">
        <v>59</v>
      </c>
      <c r="E5232" s="0" t="n">
        <v>400</v>
      </c>
      <c r="F5232" s="0" t="s">
        <v>11</v>
      </c>
      <c r="G5232" s="5" t="n">
        <f aca="false">OR(C5232="M15",C5232="M10")</f>
        <v>0</v>
      </c>
      <c r="H5232" s="5" t="n">
        <f aca="false">AND(D5232&lt;=7,D5232&gt;=4)</f>
        <v>0</v>
      </c>
      <c r="I5232" s="5" t="n">
        <f aca="false">AND(B5232&gt;=$P$1,B5232&lt;=$Q$1)</f>
        <v>0</v>
      </c>
      <c r="J5232" s="0" t="n">
        <f aca="false">VLOOKUP(D5232,Товар!$A$1:$F$61,5)</f>
        <v>500</v>
      </c>
      <c r="K5232" s="5" t="n">
        <f aca="false">IF(F5232="Поступление",TRUE())</f>
        <v>1</v>
      </c>
      <c r="L5232" s="5" t="n">
        <f aca="false">AND(G5232,H5232,I5232,K5232)</f>
        <v>0</v>
      </c>
      <c r="M5232" s="0" t="n">
        <f aca="false">IF(L5232,1,0)</f>
        <v>0</v>
      </c>
      <c r="N5232" s="0" t="n">
        <f aca="false">E5232*J5232*M5232</f>
        <v>0</v>
      </c>
    </row>
    <row r="5233" customFormat="false" ht="14.25" hidden="false" customHeight="false" outlineLevel="0" collapsed="false">
      <c r="A5233" s="0" t="n">
        <v>5232</v>
      </c>
      <c r="B5233" s="3" t="n">
        <v>45153</v>
      </c>
      <c r="C5233" s="4" t="s">
        <v>21</v>
      </c>
      <c r="D5233" s="0" t="n">
        <v>60</v>
      </c>
      <c r="E5233" s="0" t="n">
        <v>400</v>
      </c>
      <c r="F5233" s="0" t="s">
        <v>11</v>
      </c>
      <c r="G5233" s="5" t="n">
        <f aca="false">OR(C5233="M15",C5233="M10")</f>
        <v>0</v>
      </c>
      <c r="H5233" s="5" t="n">
        <f aca="false">AND(D5233&lt;=7,D5233&gt;=4)</f>
        <v>0</v>
      </c>
      <c r="I5233" s="5" t="n">
        <f aca="false">AND(B5233&gt;=$P$1,B5233&lt;=$Q$1)</f>
        <v>0</v>
      </c>
      <c r="J5233" s="0" t="n">
        <f aca="false">VLOOKUP(D5233,Товар!$A$1:$F$61,5)</f>
        <v>500</v>
      </c>
      <c r="K5233" s="5" t="n">
        <f aca="false">IF(F5233="Поступление",TRUE())</f>
        <v>1</v>
      </c>
      <c r="L5233" s="5" t="n">
        <f aca="false">AND(G5233,H5233,I5233,K5233)</f>
        <v>0</v>
      </c>
      <c r="M5233" s="0" t="n">
        <f aca="false">IF(L5233,1,0)</f>
        <v>0</v>
      </c>
      <c r="N5233" s="0" t="n">
        <f aca="false">E5233*J5233*M5233</f>
        <v>0</v>
      </c>
    </row>
    <row r="5234" customFormat="false" ht="14.25" hidden="false" customHeight="false" outlineLevel="0" collapsed="false">
      <c r="A5234" s="0" t="n">
        <v>5233</v>
      </c>
      <c r="B5234" s="3" t="n">
        <v>45153</v>
      </c>
      <c r="C5234" s="4" t="s">
        <v>22</v>
      </c>
      <c r="D5234" s="0" t="n">
        <v>37</v>
      </c>
      <c r="E5234" s="0" t="n">
        <v>400</v>
      </c>
      <c r="F5234" s="0" t="s">
        <v>11</v>
      </c>
      <c r="G5234" s="5" t="n">
        <f aca="false">OR(C5234="M15",C5234="M10")</f>
        <v>0</v>
      </c>
      <c r="H5234" s="5" t="n">
        <f aca="false">AND(D5234&lt;=7,D5234&gt;=4)</f>
        <v>0</v>
      </c>
      <c r="I5234" s="5" t="n">
        <f aca="false">AND(B5234&gt;=$P$1,B5234&lt;=$Q$1)</f>
        <v>0</v>
      </c>
      <c r="J5234" s="0" t="n">
        <f aca="false">VLOOKUP(D5234,Товар!$A$1:$F$61,5)</f>
        <v>200</v>
      </c>
      <c r="K5234" s="5" t="n">
        <f aca="false">IF(F5234="Поступление",TRUE())</f>
        <v>1</v>
      </c>
      <c r="L5234" s="5" t="n">
        <f aca="false">AND(G5234,H5234,I5234,K5234)</f>
        <v>0</v>
      </c>
      <c r="M5234" s="0" t="n">
        <f aca="false">IF(L5234,1,0)</f>
        <v>0</v>
      </c>
      <c r="N5234" s="0" t="n">
        <f aca="false">E5234*J5234*M5234</f>
        <v>0</v>
      </c>
    </row>
    <row r="5235" customFormat="false" ht="14.25" hidden="false" customHeight="false" outlineLevel="0" collapsed="false">
      <c r="A5235" s="0" t="n">
        <v>5234</v>
      </c>
      <c r="B5235" s="3" t="n">
        <v>45153</v>
      </c>
      <c r="C5235" s="4" t="s">
        <v>22</v>
      </c>
      <c r="D5235" s="0" t="n">
        <v>38</v>
      </c>
      <c r="E5235" s="0" t="n">
        <v>400</v>
      </c>
      <c r="F5235" s="0" t="s">
        <v>11</v>
      </c>
      <c r="G5235" s="5" t="n">
        <f aca="false">OR(C5235="M15",C5235="M10")</f>
        <v>0</v>
      </c>
      <c r="H5235" s="5" t="n">
        <f aca="false">AND(D5235&lt;=7,D5235&gt;=4)</f>
        <v>0</v>
      </c>
      <c r="I5235" s="5" t="n">
        <f aca="false">AND(B5235&gt;=$P$1,B5235&lt;=$Q$1)</f>
        <v>0</v>
      </c>
      <c r="J5235" s="0" t="n">
        <f aca="false">VLOOKUP(D5235,Товар!$A$1:$F$61,5)</f>
        <v>200</v>
      </c>
      <c r="K5235" s="5" t="n">
        <f aca="false">IF(F5235="Поступление",TRUE())</f>
        <v>1</v>
      </c>
      <c r="L5235" s="5" t="n">
        <f aca="false">AND(G5235,H5235,I5235,K5235)</f>
        <v>0</v>
      </c>
      <c r="M5235" s="0" t="n">
        <f aca="false">IF(L5235,1,0)</f>
        <v>0</v>
      </c>
      <c r="N5235" s="0" t="n">
        <f aca="false">E5235*J5235*M5235</f>
        <v>0</v>
      </c>
    </row>
    <row r="5236" customFormat="false" ht="14.25" hidden="false" customHeight="false" outlineLevel="0" collapsed="false">
      <c r="A5236" s="0" t="n">
        <v>5235</v>
      </c>
      <c r="B5236" s="3" t="n">
        <v>45153</v>
      </c>
      <c r="C5236" s="4" t="s">
        <v>22</v>
      </c>
      <c r="D5236" s="0" t="n">
        <v>39</v>
      </c>
      <c r="E5236" s="0" t="n">
        <v>400</v>
      </c>
      <c r="F5236" s="0" t="s">
        <v>11</v>
      </c>
      <c r="G5236" s="5" t="n">
        <f aca="false">OR(C5236="M15",C5236="M10")</f>
        <v>0</v>
      </c>
      <c r="H5236" s="5" t="n">
        <f aca="false">AND(D5236&lt;=7,D5236&gt;=4)</f>
        <v>0</v>
      </c>
      <c r="I5236" s="5" t="n">
        <f aca="false">AND(B5236&gt;=$P$1,B5236&lt;=$Q$1)</f>
        <v>0</v>
      </c>
      <c r="J5236" s="0" t="n">
        <f aca="false">VLOOKUP(D5236,Товар!$A$1:$F$61,5)</f>
        <v>250</v>
      </c>
      <c r="K5236" s="5" t="n">
        <f aca="false">IF(F5236="Поступление",TRUE())</f>
        <v>1</v>
      </c>
      <c r="L5236" s="5" t="n">
        <f aca="false">AND(G5236,H5236,I5236,K5236)</f>
        <v>0</v>
      </c>
      <c r="M5236" s="0" t="n">
        <f aca="false">IF(L5236,1,0)</f>
        <v>0</v>
      </c>
      <c r="N5236" s="0" t="n">
        <f aca="false">E5236*J5236*M5236</f>
        <v>0</v>
      </c>
    </row>
    <row r="5237" customFormat="false" ht="14.25" hidden="false" customHeight="false" outlineLevel="0" collapsed="false">
      <c r="A5237" s="0" t="n">
        <v>5236</v>
      </c>
      <c r="B5237" s="3" t="n">
        <v>45153</v>
      </c>
      <c r="C5237" s="4" t="s">
        <v>22</v>
      </c>
      <c r="D5237" s="0" t="n">
        <v>40</v>
      </c>
      <c r="E5237" s="0" t="n">
        <v>400</v>
      </c>
      <c r="F5237" s="0" t="s">
        <v>11</v>
      </c>
      <c r="G5237" s="5" t="n">
        <f aca="false">OR(C5237="M15",C5237="M10")</f>
        <v>0</v>
      </c>
      <c r="H5237" s="5" t="n">
        <f aca="false">AND(D5237&lt;=7,D5237&gt;=4)</f>
        <v>0</v>
      </c>
      <c r="I5237" s="5" t="n">
        <f aca="false">AND(B5237&gt;=$P$1,B5237&lt;=$Q$1)</f>
        <v>0</v>
      </c>
      <c r="J5237" s="0" t="n">
        <f aca="false">VLOOKUP(D5237,Товар!$A$1:$F$61,5)</f>
        <v>200</v>
      </c>
      <c r="K5237" s="5" t="n">
        <f aca="false">IF(F5237="Поступление",TRUE())</f>
        <v>1</v>
      </c>
      <c r="L5237" s="5" t="n">
        <f aca="false">AND(G5237,H5237,I5237,K5237)</f>
        <v>0</v>
      </c>
      <c r="M5237" s="0" t="n">
        <f aca="false">IF(L5237,1,0)</f>
        <v>0</v>
      </c>
      <c r="N5237" s="0" t="n">
        <f aca="false">E5237*J5237*M5237</f>
        <v>0</v>
      </c>
    </row>
    <row r="5238" customFormat="false" ht="14.25" hidden="false" customHeight="false" outlineLevel="0" collapsed="false">
      <c r="A5238" s="0" t="n">
        <v>5237</v>
      </c>
      <c r="B5238" s="3" t="n">
        <v>45153</v>
      </c>
      <c r="C5238" s="4" t="s">
        <v>22</v>
      </c>
      <c r="D5238" s="0" t="n">
        <v>41</v>
      </c>
      <c r="E5238" s="0" t="n">
        <v>400</v>
      </c>
      <c r="F5238" s="0" t="s">
        <v>11</v>
      </c>
      <c r="G5238" s="5" t="n">
        <f aca="false">OR(C5238="M15",C5238="M10")</f>
        <v>0</v>
      </c>
      <c r="H5238" s="5" t="n">
        <f aca="false">AND(D5238&lt;=7,D5238&gt;=4)</f>
        <v>0</v>
      </c>
      <c r="I5238" s="5" t="n">
        <f aca="false">AND(B5238&gt;=$P$1,B5238&lt;=$Q$1)</f>
        <v>0</v>
      </c>
      <c r="J5238" s="0" t="n">
        <f aca="false">VLOOKUP(D5238,Товар!$A$1:$F$61,5)</f>
        <v>100</v>
      </c>
      <c r="K5238" s="5" t="n">
        <f aca="false">IF(F5238="Поступление",TRUE())</f>
        <v>1</v>
      </c>
      <c r="L5238" s="5" t="n">
        <f aca="false">AND(G5238,H5238,I5238,K5238)</f>
        <v>0</v>
      </c>
      <c r="M5238" s="0" t="n">
        <f aca="false">IF(L5238,1,0)</f>
        <v>0</v>
      </c>
      <c r="N5238" s="0" t="n">
        <f aca="false">E5238*J5238*M5238</f>
        <v>0</v>
      </c>
    </row>
    <row r="5239" customFormat="false" ht="14.25" hidden="false" customHeight="false" outlineLevel="0" collapsed="false">
      <c r="A5239" s="0" t="n">
        <v>5238</v>
      </c>
      <c r="B5239" s="3" t="n">
        <v>45153</v>
      </c>
      <c r="C5239" s="4" t="s">
        <v>22</v>
      </c>
      <c r="D5239" s="0" t="n">
        <v>42</v>
      </c>
      <c r="E5239" s="0" t="n">
        <v>400</v>
      </c>
      <c r="F5239" s="0" t="s">
        <v>11</v>
      </c>
      <c r="G5239" s="5" t="n">
        <f aca="false">OR(C5239="M15",C5239="M10")</f>
        <v>0</v>
      </c>
      <c r="H5239" s="5" t="n">
        <f aca="false">AND(D5239&lt;=7,D5239&gt;=4)</f>
        <v>0</v>
      </c>
      <c r="I5239" s="5" t="n">
        <f aca="false">AND(B5239&gt;=$P$1,B5239&lt;=$Q$1)</f>
        <v>0</v>
      </c>
      <c r="J5239" s="0" t="n">
        <f aca="false">VLOOKUP(D5239,Товар!$A$1:$F$61,5)</f>
        <v>500</v>
      </c>
      <c r="K5239" s="5" t="n">
        <f aca="false">IF(F5239="Поступление",TRUE())</f>
        <v>1</v>
      </c>
      <c r="L5239" s="5" t="n">
        <f aca="false">AND(G5239,H5239,I5239,K5239)</f>
        <v>0</v>
      </c>
      <c r="M5239" s="0" t="n">
        <f aca="false">IF(L5239,1,0)</f>
        <v>0</v>
      </c>
      <c r="N5239" s="0" t="n">
        <f aca="false">E5239*J5239*M5239</f>
        <v>0</v>
      </c>
    </row>
    <row r="5240" customFormat="false" ht="14.25" hidden="false" customHeight="false" outlineLevel="0" collapsed="false">
      <c r="A5240" s="0" t="n">
        <v>5239</v>
      </c>
      <c r="B5240" s="3" t="n">
        <v>45153</v>
      </c>
      <c r="C5240" s="4" t="s">
        <v>22</v>
      </c>
      <c r="D5240" s="0" t="n">
        <v>43</v>
      </c>
      <c r="E5240" s="0" t="n">
        <v>400</v>
      </c>
      <c r="F5240" s="0" t="s">
        <v>11</v>
      </c>
      <c r="G5240" s="5" t="n">
        <f aca="false">OR(C5240="M15",C5240="M10")</f>
        <v>0</v>
      </c>
      <c r="H5240" s="5" t="n">
        <f aca="false">AND(D5240&lt;=7,D5240&gt;=4)</f>
        <v>0</v>
      </c>
      <c r="I5240" s="5" t="n">
        <f aca="false">AND(B5240&gt;=$P$1,B5240&lt;=$Q$1)</f>
        <v>0</v>
      </c>
      <c r="J5240" s="0" t="n">
        <f aca="false">VLOOKUP(D5240,Товар!$A$1:$F$61,5)</f>
        <v>120</v>
      </c>
      <c r="K5240" s="5" t="n">
        <f aca="false">IF(F5240="Поступление",TRUE())</f>
        <v>1</v>
      </c>
      <c r="L5240" s="5" t="n">
        <f aca="false">AND(G5240,H5240,I5240,K5240)</f>
        <v>0</v>
      </c>
      <c r="M5240" s="0" t="n">
        <f aca="false">IF(L5240,1,0)</f>
        <v>0</v>
      </c>
      <c r="N5240" s="0" t="n">
        <f aca="false">E5240*J5240*M5240</f>
        <v>0</v>
      </c>
    </row>
    <row r="5241" customFormat="false" ht="14.25" hidden="false" customHeight="false" outlineLevel="0" collapsed="false">
      <c r="A5241" s="0" t="n">
        <v>5240</v>
      </c>
      <c r="B5241" s="3" t="n">
        <v>45153</v>
      </c>
      <c r="C5241" s="4" t="s">
        <v>22</v>
      </c>
      <c r="D5241" s="0" t="n">
        <v>44</v>
      </c>
      <c r="E5241" s="0" t="n">
        <v>400</v>
      </c>
      <c r="F5241" s="0" t="s">
        <v>11</v>
      </c>
      <c r="G5241" s="5" t="n">
        <f aca="false">OR(C5241="M15",C5241="M10")</f>
        <v>0</v>
      </c>
      <c r="H5241" s="5" t="n">
        <f aca="false">AND(D5241&lt;=7,D5241&gt;=4)</f>
        <v>0</v>
      </c>
      <c r="I5241" s="5" t="n">
        <f aca="false">AND(B5241&gt;=$P$1,B5241&lt;=$Q$1)</f>
        <v>0</v>
      </c>
      <c r="J5241" s="0" t="n">
        <f aca="false">VLOOKUP(D5241,Товар!$A$1:$F$61,5)</f>
        <v>200</v>
      </c>
      <c r="K5241" s="5" t="n">
        <f aca="false">IF(F5241="Поступление",TRUE())</f>
        <v>1</v>
      </c>
      <c r="L5241" s="5" t="n">
        <f aca="false">AND(G5241,H5241,I5241,K5241)</f>
        <v>0</v>
      </c>
      <c r="M5241" s="0" t="n">
        <f aca="false">IF(L5241,1,0)</f>
        <v>0</v>
      </c>
      <c r="N5241" s="0" t="n">
        <f aca="false">E5241*J5241*M5241</f>
        <v>0</v>
      </c>
    </row>
    <row r="5242" customFormat="false" ht="14.25" hidden="false" customHeight="false" outlineLevel="0" collapsed="false">
      <c r="A5242" s="0" t="n">
        <v>5241</v>
      </c>
      <c r="B5242" s="3" t="n">
        <v>45153</v>
      </c>
      <c r="C5242" s="4" t="s">
        <v>22</v>
      </c>
      <c r="D5242" s="0" t="n">
        <v>45</v>
      </c>
      <c r="E5242" s="0" t="n">
        <v>400</v>
      </c>
      <c r="F5242" s="0" t="s">
        <v>11</v>
      </c>
      <c r="G5242" s="5" t="n">
        <f aca="false">OR(C5242="M15",C5242="M10")</f>
        <v>0</v>
      </c>
      <c r="H5242" s="5" t="n">
        <f aca="false">AND(D5242&lt;=7,D5242&gt;=4)</f>
        <v>0</v>
      </c>
      <c r="I5242" s="5" t="n">
        <f aca="false">AND(B5242&gt;=$P$1,B5242&lt;=$Q$1)</f>
        <v>0</v>
      </c>
      <c r="J5242" s="0" t="n">
        <f aca="false">VLOOKUP(D5242,Товар!$A$1:$F$61,5)</f>
        <v>200</v>
      </c>
      <c r="K5242" s="5" t="n">
        <f aca="false">IF(F5242="Поступление",TRUE())</f>
        <v>1</v>
      </c>
      <c r="L5242" s="5" t="n">
        <f aca="false">AND(G5242,H5242,I5242,K5242)</f>
        <v>0</v>
      </c>
      <c r="M5242" s="0" t="n">
        <f aca="false">IF(L5242,1,0)</f>
        <v>0</v>
      </c>
      <c r="N5242" s="0" t="n">
        <f aca="false">E5242*J5242*M5242</f>
        <v>0</v>
      </c>
    </row>
    <row r="5243" customFormat="false" ht="14.25" hidden="false" customHeight="false" outlineLevel="0" collapsed="false">
      <c r="A5243" s="0" t="n">
        <v>5242</v>
      </c>
      <c r="B5243" s="3" t="n">
        <v>45153</v>
      </c>
      <c r="C5243" s="4" t="s">
        <v>22</v>
      </c>
      <c r="D5243" s="0" t="n">
        <v>46</v>
      </c>
      <c r="E5243" s="0" t="n">
        <v>400</v>
      </c>
      <c r="F5243" s="0" t="s">
        <v>11</v>
      </c>
      <c r="G5243" s="5" t="n">
        <f aca="false">OR(C5243="M15",C5243="M10")</f>
        <v>0</v>
      </c>
      <c r="H5243" s="5" t="n">
        <f aca="false">AND(D5243&lt;=7,D5243&gt;=4)</f>
        <v>0</v>
      </c>
      <c r="I5243" s="5" t="n">
        <f aca="false">AND(B5243&gt;=$P$1,B5243&lt;=$Q$1)</f>
        <v>0</v>
      </c>
      <c r="J5243" s="0" t="n">
        <f aca="false">VLOOKUP(D5243,Товар!$A$1:$F$61,5)</f>
        <v>300</v>
      </c>
      <c r="K5243" s="5" t="n">
        <f aca="false">IF(F5243="Поступление",TRUE())</f>
        <v>1</v>
      </c>
      <c r="L5243" s="5" t="n">
        <f aca="false">AND(G5243,H5243,I5243,K5243)</f>
        <v>0</v>
      </c>
      <c r="M5243" s="0" t="n">
        <f aca="false">IF(L5243,1,0)</f>
        <v>0</v>
      </c>
      <c r="N5243" s="0" t="n">
        <f aca="false">E5243*J5243*M5243</f>
        <v>0</v>
      </c>
    </row>
    <row r="5244" customFormat="false" ht="14.25" hidden="false" customHeight="false" outlineLevel="0" collapsed="false">
      <c r="A5244" s="0" t="n">
        <v>5243</v>
      </c>
      <c r="B5244" s="3" t="n">
        <v>45153</v>
      </c>
      <c r="C5244" s="4" t="s">
        <v>22</v>
      </c>
      <c r="D5244" s="0" t="n">
        <v>47</v>
      </c>
      <c r="E5244" s="0" t="n">
        <v>400</v>
      </c>
      <c r="F5244" s="0" t="s">
        <v>11</v>
      </c>
      <c r="G5244" s="5" t="n">
        <f aca="false">OR(C5244="M15",C5244="M10")</f>
        <v>0</v>
      </c>
      <c r="H5244" s="5" t="n">
        <f aca="false">AND(D5244&lt;=7,D5244&gt;=4)</f>
        <v>0</v>
      </c>
      <c r="I5244" s="5" t="n">
        <f aca="false">AND(B5244&gt;=$P$1,B5244&lt;=$Q$1)</f>
        <v>0</v>
      </c>
      <c r="J5244" s="0" t="n">
        <f aca="false">VLOOKUP(D5244,Товар!$A$1:$F$61,5)</f>
        <v>300</v>
      </c>
      <c r="K5244" s="5" t="n">
        <f aca="false">IF(F5244="Поступление",TRUE())</f>
        <v>1</v>
      </c>
      <c r="L5244" s="5" t="n">
        <f aca="false">AND(G5244,H5244,I5244,K5244)</f>
        <v>0</v>
      </c>
      <c r="M5244" s="0" t="n">
        <f aca="false">IF(L5244,1,0)</f>
        <v>0</v>
      </c>
      <c r="N5244" s="0" t="n">
        <f aca="false">E5244*J5244*M5244</f>
        <v>0</v>
      </c>
    </row>
    <row r="5245" customFormat="false" ht="14.25" hidden="false" customHeight="false" outlineLevel="0" collapsed="false">
      <c r="A5245" s="0" t="n">
        <v>5244</v>
      </c>
      <c r="B5245" s="3" t="n">
        <v>45153</v>
      </c>
      <c r="C5245" s="4" t="s">
        <v>22</v>
      </c>
      <c r="D5245" s="0" t="n">
        <v>48</v>
      </c>
      <c r="E5245" s="0" t="n">
        <v>400</v>
      </c>
      <c r="F5245" s="0" t="s">
        <v>11</v>
      </c>
      <c r="G5245" s="5" t="n">
        <f aca="false">OR(C5245="M15",C5245="M10")</f>
        <v>0</v>
      </c>
      <c r="H5245" s="5" t="n">
        <f aca="false">AND(D5245&lt;=7,D5245&gt;=4)</f>
        <v>0</v>
      </c>
      <c r="I5245" s="5" t="n">
        <f aca="false">AND(B5245&gt;=$P$1,B5245&lt;=$Q$1)</f>
        <v>0</v>
      </c>
      <c r="J5245" s="0" t="n">
        <f aca="false">VLOOKUP(D5245,Товар!$A$1:$F$61,5)</f>
        <v>300</v>
      </c>
      <c r="K5245" s="5" t="n">
        <f aca="false">IF(F5245="Поступление",TRUE())</f>
        <v>1</v>
      </c>
      <c r="L5245" s="5" t="n">
        <f aca="false">AND(G5245,H5245,I5245,K5245)</f>
        <v>0</v>
      </c>
      <c r="M5245" s="0" t="n">
        <f aca="false">IF(L5245,1,0)</f>
        <v>0</v>
      </c>
      <c r="N5245" s="0" t="n">
        <f aca="false">E5245*J5245*M5245</f>
        <v>0</v>
      </c>
    </row>
    <row r="5246" customFormat="false" ht="14.25" hidden="false" customHeight="false" outlineLevel="0" collapsed="false">
      <c r="A5246" s="0" t="n">
        <v>5245</v>
      </c>
      <c r="B5246" s="3" t="n">
        <v>45153</v>
      </c>
      <c r="C5246" s="4" t="s">
        <v>22</v>
      </c>
      <c r="D5246" s="0" t="n">
        <v>49</v>
      </c>
      <c r="E5246" s="0" t="n">
        <v>400</v>
      </c>
      <c r="F5246" s="0" t="s">
        <v>11</v>
      </c>
      <c r="G5246" s="5" t="n">
        <f aca="false">OR(C5246="M15",C5246="M10")</f>
        <v>0</v>
      </c>
      <c r="H5246" s="5" t="n">
        <f aca="false">AND(D5246&lt;=7,D5246&gt;=4)</f>
        <v>0</v>
      </c>
      <c r="I5246" s="5" t="n">
        <f aca="false">AND(B5246&gt;=$P$1,B5246&lt;=$Q$1)</f>
        <v>0</v>
      </c>
      <c r="J5246" s="0" t="n">
        <f aca="false">VLOOKUP(D5246,Товар!$A$1:$F$61,5)</f>
        <v>250</v>
      </c>
      <c r="K5246" s="5" t="n">
        <f aca="false">IF(F5246="Поступление",TRUE())</f>
        <v>1</v>
      </c>
      <c r="L5246" s="5" t="n">
        <f aca="false">AND(G5246,H5246,I5246,K5246)</f>
        <v>0</v>
      </c>
      <c r="M5246" s="0" t="n">
        <f aca="false">IF(L5246,1,0)</f>
        <v>0</v>
      </c>
      <c r="N5246" s="0" t="n">
        <f aca="false">E5246*J5246*M5246</f>
        <v>0</v>
      </c>
    </row>
    <row r="5247" customFormat="false" ht="14.25" hidden="false" customHeight="false" outlineLevel="0" collapsed="false">
      <c r="A5247" s="0" t="n">
        <v>5246</v>
      </c>
      <c r="B5247" s="3" t="n">
        <v>45153</v>
      </c>
      <c r="C5247" s="4" t="s">
        <v>22</v>
      </c>
      <c r="D5247" s="0" t="n">
        <v>50</v>
      </c>
      <c r="E5247" s="0" t="n">
        <v>400</v>
      </c>
      <c r="F5247" s="0" t="s">
        <v>11</v>
      </c>
      <c r="G5247" s="5" t="n">
        <f aca="false">OR(C5247="M15",C5247="M10")</f>
        <v>0</v>
      </c>
      <c r="H5247" s="5" t="n">
        <f aca="false">AND(D5247&lt;=7,D5247&gt;=4)</f>
        <v>0</v>
      </c>
      <c r="I5247" s="5" t="n">
        <f aca="false">AND(B5247&gt;=$P$1,B5247&lt;=$Q$1)</f>
        <v>0</v>
      </c>
      <c r="J5247" s="0" t="n">
        <f aca="false">VLOOKUP(D5247,Товар!$A$1:$F$61,5)</f>
        <v>250</v>
      </c>
      <c r="K5247" s="5" t="n">
        <f aca="false">IF(F5247="Поступление",TRUE())</f>
        <v>1</v>
      </c>
      <c r="L5247" s="5" t="n">
        <f aca="false">AND(G5247,H5247,I5247,K5247)</f>
        <v>0</v>
      </c>
      <c r="M5247" s="0" t="n">
        <f aca="false">IF(L5247,1,0)</f>
        <v>0</v>
      </c>
      <c r="N5247" s="0" t="n">
        <f aca="false">E5247*J5247*M5247</f>
        <v>0</v>
      </c>
    </row>
    <row r="5248" customFormat="false" ht="14.25" hidden="false" customHeight="false" outlineLevel="0" collapsed="false">
      <c r="A5248" s="0" t="n">
        <v>5247</v>
      </c>
      <c r="B5248" s="3" t="n">
        <v>45153</v>
      </c>
      <c r="C5248" s="4" t="s">
        <v>22</v>
      </c>
      <c r="D5248" s="0" t="n">
        <v>51</v>
      </c>
      <c r="E5248" s="0" t="n">
        <v>400</v>
      </c>
      <c r="F5248" s="0" t="s">
        <v>11</v>
      </c>
      <c r="G5248" s="5" t="n">
        <f aca="false">OR(C5248="M15",C5248="M10")</f>
        <v>0</v>
      </c>
      <c r="H5248" s="5" t="n">
        <f aca="false">AND(D5248&lt;=7,D5248&gt;=4)</f>
        <v>0</v>
      </c>
      <c r="I5248" s="5" t="n">
        <f aca="false">AND(B5248&gt;=$P$1,B5248&lt;=$Q$1)</f>
        <v>0</v>
      </c>
      <c r="J5248" s="0" t="n">
        <f aca="false">VLOOKUP(D5248,Товар!$A$1:$F$61,5)</f>
        <v>250</v>
      </c>
      <c r="K5248" s="5" t="n">
        <f aca="false">IF(F5248="Поступление",TRUE())</f>
        <v>1</v>
      </c>
      <c r="L5248" s="5" t="n">
        <f aca="false">AND(G5248,H5248,I5248,K5248)</f>
        <v>0</v>
      </c>
      <c r="M5248" s="0" t="n">
        <f aca="false">IF(L5248,1,0)</f>
        <v>0</v>
      </c>
      <c r="N5248" s="0" t="n">
        <f aca="false">E5248*J5248*M5248</f>
        <v>0</v>
      </c>
    </row>
    <row r="5249" customFormat="false" ht="14.25" hidden="false" customHeight="false" outlineLevel="0" collapsed="false">
      <c r="A5249" s="0" t="n">
        <v>5248</v>
      </c>
      <c r="B5249" s="3" t="n">
        <v>45153</v>
      </c>
      <c r="C5249" s="4" t="s">
        <v>22</v>
      </c>
      <c r="D5249" s="0" t="n">
        <v>52</v>
      </c>
      <c r="E5249" s="0" t="n">
        <v>400</v>
      </c>
      <c r="F5249" s="0" t="s">
        <v>11</v>
      </c>
      <c r="G5249" s="5" t="n">
        <f aca="false">OR(C5249="M15",C5249="M10")</f>
        <v>0</v>
      </c>
      <c r="H5249" s="5" t="n">
        <f aca="false">AND(D5249&lt;=7,D5249&gt;=4)</f>
        <v>0</v>
      </c>
      <c r="I5249" s="5" t="n">
        <f aca="false">AND(B5249&gt;=$P$1,B5249&lt;=$Q$1)</f>
        <v>0</v>
      </c>
      <c r="J5249" s="0" t="n">
        <f aca="false">VLOOKUP(D5249,Товар!$A$1:$F$61,5)</f>
        <v>200</v>
      </c>
      <c r="K5249" s="5" t="n">
        <f aca="false">IF(F5249="Поступление",TRUE())</f>
        <v>1</v>
      </c>
      <c r="L5249" s="5" t="n">
        <f aca="false">AND(G5249,H5249,I5249,K5249)</f>
        <v>0</v>
      </c>
      <c r="M5249" s="0" t="n">
        <f aca="false">IF(L5249,1,0)</f>
        <v>0</v>
      </c>
      <c r="N5249" s="0" t="n">
        <f aca="false">E5249*J5249*M5249</f>
        <v>0</v>
      </c>
    </row>
    <row r="5250" customFormat="false" ht="14.25" hidden="false" customHeight="false" outlineLevel="0" collapsed="false">
      <c r="A5250" s="0" t="n">
        <v>5249</v>
      </c>
      <c r="B5250" s="3" t="n">
        <v>45153</v>
      </c>
      <c r="C5250" s="4" t="s">
        <v>22</v>
      </c>
      <c r="D5250" s="0" t="n">
        <v>53</v>
      </c>
      <c r="E5250" s="0" t="n">
        <v>400</v>
      </c>
      <c r="F5250" s="0" t="s">
        <v>11</v>
      </c>
      <c r="G5250" s="5" t="n">
        <f aca="false">OR(C5250="M15",C5250="M10")</f>
        <v>0</v>
      </c>
      <c r="H5250" s="5" t="n">
        <f aca="false">AND(D5250&lt;=7,D5250&gt;=4)</f>
        <v>0</v>
      </c>
      <c r="I5250" s="5" t="n">
        <f aca="false">AND(B5250&gt;=$P$1,B5250&lt;=$Q$1)</f>
        <v>0</v>
      </c>
      <c r="J5250" s="0" t="n">
        <f aca="false">VLOOKUP(D5250,Товар!$A$1:$F$61,5)</f>
        <v>400</v>
      </c>
      <c r="K5250" s="5" t="n">
        <f aca="false">IF(F5250="Поступление",TRUE())</f>
        <v>1</v>
      </c>
      <c r="L5250" s="5" t="n">
        <f aca="false">AND(G5250,H5250,I5250,K5250)</f>
        <v>0</v>
      </c>
      <c r="M5250" s="0" t="n">
        <f aca="false">IF(L5250,1,0)</f>
        <v>0</v>
      </c>
      <c r="N5250" s="0" t="n">
        <f aca="false">E5250*J5250*M5250</f>
        <v>0</v>
      </c>
    </row>
    <row r="5251" customFormat="false" ht="14.25" hidden="false" customHeight="false" outlineLevel="0" collapsed="false">
      <c r="A5251" s="0" t="n">
        <v>5250</v>
      </c>
      <c r="B5251" s="3" t="n">
        <v>45153</v>
      </c>
      <c r="C5251" s="4" t="s">
        <v>22</v>
      </c>
      <c r="D5251" s="0" t="n">
        <v>54</v>
      </c>
      <c r="E5251" s="0" t="n">
        <v>400</v>
      </c>
      <c r="F5251" s="0" t="s">
        <v>11</v>
      </c>
      <c r="G5251" s="5" t="n">
        <f aca="false">OR(C5251="M15",C5251="M10")</f>
        <v>0</v>
      </c>
      <c r="H5251" s="5" t="n">
        <f aca="false">AND(D5251&lt;=7,D5251&gt;=4)</f>
        <v>0</v>
      </c>
      <c r="I5251" s="5" t="n">
        <f aca="false">AND(B5251&gt;=$P$1,B5251&lt;=$Q$1)</f>
        <v>0</v>
      </c>
      <c r="J5251" s="0" t="n">
        <f aca="false">VLOOKUP(D5251,Товар!$A$1:$F$61,5)</f>
        <v>300</v>
      </c>
      <c r="K5251" s="5" t="n">
        <f aca="false">IF(F5251="Поступление",TRUE())</f>
        <v>1</v>
      </c>
      <c r="L5251" s="5" t="n">
        <f aca="false">AND(G5251,H5251,I5251,K5251)</f>
        <v>0</v>
      </c>
      <c r="M5251" s="0" t="n">
        <f aca="false">IF(L5251,1,0)</f>
        <v>0</v>
      </c>
      <c r="N5251" s="0" t="n">
        <f aca="false">E5251*J5251*M5251</f>
        <v>0</v>
      </c>
    </row>
    <row r="5252" customFormat="false" ht="14.25" hidden="false" customHeight="false" outlineLevel="0" collapsed="false">
      <c r="A5252" s="0" t="n">
        <v>5251</v>
      </c>
      <c r="B5252" s="3" t="n">
        <v>45153</v>
      </c>
      <c r="C5252" s="4" t="s">
        <v>22</v>
      </c>
      <c r="D5252" s="0" t="n">
        <v>55</v>
      </c>
      <c r="E5252" s="0" t="n">
        <v>400</v>
      </c>
      <c r="F5252" s="0" t="s">
        <v>11</v>
      </c>
      <c r="G5252" s="5" t="n">
        <f aca="false">OR(C5252="M15",C5252="M10")</f>
        <v>0</v>
      </c>
      <c r="H5252" s="5" t="n">
        <f aca="false">AND(D5252&lt;=7,D5252&gt;=4)</f>
        <v>0</v>
      </c>
      <c r="I5252" s="5" t="n">
        <f aca="false">AND(B5252&gt;=$P$1,B5252&lt;=$Q$1)</f>
        <v>0</v>
      </c>
      <c r="J5252" s="0" t="n">
        <f aca="false">VLOOKUP(D5252,Товар!$A$1:$F$61,5)</f>
        <v>300</v>
      </c>
      <c r="K5252" s="5" t="n">
        <f aca="false">IF(F5252="Поступление",TRUE())</f>
        <v>1</v>
      </c>
      <c r="L5252" s="5" t="n">
        <f aca="false">AND(G5252,H5252,I5252,K5252)</f>
        <v>0</v>
      </c>
      <c r="M5252" s="0" t="n">
        <f aca="false">IF(L5252,1,0)</f>
        <v>0</v>
      </c>
      <c r="N5252" s="0" t="n">
        <f aca="false">E5252*J5252*M5252</f>
        <v>0</v>
      </c>
    </row>
    <row r="5253" customFormat="false" ht="14.25" hidden="false" customHeight="false" outlineLevel="0" collapsed="false">
      <c r="A5253" s="0" t="n">
        <v>5252</v>
      </c>
      <c r="B5253" s="3" t="n">
        <v>45153</v>
      </c>
      <c r="C5253" s="4" t="s">
        <v>22</v>
      </c>
      <c r="D5253" s="0" t="n">
        <v>56</v>
      </c>
      <c r="E5253" s="0" t="n">
        <v>400</v>
      </c>
      <c r="F5253" s="0" t="s">
        <v>11</v>
      </c>
      <c r="G5253" s="5" t="n">
        <f aca="false">OR(C5253="M15",C5253="M10")</f>
        <v>0</v>
      </c>
      <c r="H5253" s="5" t="n">
        <f aca="false">AND(D5253&lt;=7,D5253&gt;=4)</f>
        <v>0</v>
      </c>
      <c r="I5253" s="5" t="n">
        <f aca="false">AND(B5253&gt;=$P$1,B5253&lt;=$Q$1)</f>
        <v>0</v>
      </c>
      <c r="J5253" s="0" t="n">
        <f aca="false">VLOOKUP(D5253,Товар!$A$1:$F$61,5)</f>
        <v>1</v>
      </c>
      <c r="K5253" s="5" t="n">
        <f aca="false">IF(F5253="Поступление",TRUE())</f>
        <v>1</v>
      </c>
      <c r="L5253" s="5" t="n">
        <f aca="false">AND(G5253,H5253,I5253,K5253)</f>
        <v>0</v>
      </c>
      <c r="M5253" s="0" t="n">
        <f aca="false">IF(L5253,1,0)</f>
        <v>0</v>
      </c>
      <c r="N5253" s="0" t="n">
        <f aca="false">E5253*J5253*M5253</f>
        <v>0</v>
      </c>
    </row>
    <row r="5254" customFormat="false" ht="14.25" hidden="false" customHeight="false" outlineLevel="0" collapsed="false">
      <c r="A5254" s="0" t="n">
        <v>5253</v>
      </c>
      <c r="B5254" s="3" t="n">
        <v>45153</v>
      </c>
      <c r="C5254" s="4" t="s">
        <v>22</v>
      </c>
      <c r="D5254" s="0" t="n">
        <v>57</v>
      </c>
      <c r="E5254" s="0" t="n">
        <v>400</v>
      </c>
      <c r="F5254" s="0" t="s">
        <v>11</v>
      </c>
      <c r="G5254" s="5" t="n">
        <f aca="false">OR(C5254="M15",C5254="M10")</f>
        <v>0</v>
      </c>
      <c r="H5254" s="5" t="n">
        <f aca="false">AND(D5254&lt;=7,D5254&gt;=4)</f>
        <v>0</v>
      </c>
      <c r="I5254" s="5" t="n">
        <f aca="false">AND(B5254&gt;=$P$1,B5254&lt;=$Q$1)</f>
        <v>0</v>
      </c>
      <c r="J5254" s="0" t="n">
        <f aca="false">VLOOKUP(D5254,Товар!$A$1:$F$61,5)</f>
        <v>1</v>
      </c>
      <c r="K5254" s="5" t="n">
        <f aca="false">IF(F5254="Поступление",TRUE())</f>
        <v>1</v>
      </c>
      <c r="L5254" s="5" t="n">
        <f aca="false">AND(G5254,H5254,I5254,K5254)</f>
        <v>0</v>
      </c>
      <c r="M5254" s="0" t="n">
        <f aca="false">IF(L5254,1,0)</f>
        <v>0</v>
      </c>
      <c r="N5254" s="0" t="n">
        <f aca="false">E5254*J5254*M5254</f>
        <v>0</v>
      </c>
    </row>
    <row r="5255" customFormat="false" ht="14.25" hidden="false" customHeight="false" outlineLevel="0" collapsed="false">
      <c r="A5255" s="0" t="n">
        <v>5254</v>
      </c>
      <c r="B5255" s="3" t="n">
        <v>45153</v>
      </c>
      <c r="C5255" s="4" t="s">
        <v>22</v>
      </c>
      <c r="D5255" s="0" t="n">
        <v>58</v>
      </c>
      <c r="E5255" s="0" t="n">
        <v>400</v>
      </c>
      <c r="F5255" s="0" t="s">
        <v>11</v>
      </c>
      <c r="G5255" s="5" t="n">
        <f aca="false">OR(C5255="M15",C5255="M10")</f>
        <v>0</v>
      </c>
      <c r="H5255" s="5" t="n">
        <f aca="false">AND(D5255&lt;=7,D5255&gt;=4)</f>
        <v>0</v>
      </c>
      <c r="I5255" s="5" t="n">
        <f aca="false">AND(B5255&gt;=$P$1,B5255&lt;=$Q$1)</f>
        <v>0</v>
      </c>
      <c r="J5255" s="0" t="n">
        <f aca="false">VLOOKUP(D5255,Товар!$A$1:$F$61,5)</f>
        <v>500</v>
      </c>
      <c r="K5255" s="5" t="n">
        <f aca="false">IF(F5255="Поступление",TRUE())</f>
        <v>1</v>
      </c>
      <c r="L5255" s="5" t="n">
        <f aca="false">AND(G5255,H5255,I5255,K5255)</f>
        <v>0</v>
      </c>
      <c r="M5255" s="0" t="n">
        <f aca="false">IF(L5255,1,0)</f>
        <v>0</v>
      </c>
      <c r="N5255" s="0" t="n">
        <f aca="false">E5255*J5255*M5255</f>
        <v>0</v>
      </c>
    </row>
    <row r="5256" customFormat="false" ht="14.25" hidden="false" customHeight="false" outlineLevel="0" collapsed="false">
      <c r="A5256" s="0" t="n">
        <v>5255</v>
      </c>
      <c r="B5256" s="3" t="n">
        <v>45153</v>
      </c>
      <c r="C5256" s="4" t="s">
        <v>22</v>
      </c>
      <c r="D5256" s="0" t="n">
        <v>59</v>
      </c>
      <c r="E5256" s="0" t="n">
        <v>400</v>
      </c>
      <c r="F5256" s="0" t="s">
        <v>11</v>
      </c>
      <c r="G5256" s="5" t="n">
        <f aca="false">OR(C5256="M15",C5256="M10")</f>
        <v>0</v>
      </c>
      <c r="H5256" s="5" t="n">
        <f aca="false">AND(D5256&lt;=7,D5256&gt;=4)</f>
        <v>0</v>
      </c>
      <c r="I5256" s="5" t="n">
        <f aca="false">AND(B5256&gt;=$P$1,B5256&lt;=$Q$1)</f>
        <v>0</v>
      </c>
      <c r="J5256" s="0" t="n">
        <f aca="false">VLOOKUP(D5256,Товар!$A$1:$F$61,5)</f>
        <v>500</v>
      </c>
      <c r="K5256" s="5" t="n">
        <f aca="false">IF(F5256="Поступление",TRUE())</f>
        <v>1</v>
      </c>
      <c r="L5256" s="5" t="n">
        <f aca="false">AND(G5256,H5256,I5256,K5256)</f>
        <v>0</v>
      </c>
      <c r="M5256" s="0" t="n">
        <f aca="false">IF(L5256,1,0)</f>
        <v>0</v>
      </c>
      <c r="N5256" s="0" t="n">
        <f aca="false">E5256*J5256*M5256</f>
        <v>0</v>
      </c>
    </row>
    <row r="5257" customFormat="false" ht="14.25" hidden="false" customHeight="false" outlineLevel="0" collapsed="false">
      <c r="A5257" s="0" t="n">
        <v>5256</v>
      </c>
      <c r="B5257" s="3" t="n">
        <v>45153</v>
      </c>
      <c r="C5257" s="4" t="s">
        <v>22</v>
      </c>
      <c r="D5257" s="0" t="n">
        <v>60</v>
      </c>
      <c r="E5257" s="0" t="n">
        <v>400</v>
      </c>
      <c r="F5257" s="0" t="s">
        <v>11</v>
      </c>
      <c r="G5257" s="5" t="n">
        <f aca="false">OR(C5257="M15",C5257="M10")</f>
        <v>0</v>
      </c>
      <c r="H5257" s="5" t="n">
        <f aca="false">AND(D5257&lt;=7,D5257&gt;=4)</f>
        <v>0</v>
      </c>
      <c r="I5257" s="5" t="n">
        <f aca="false">AND(B5257&gt;=$P$1,B5257&lt;=$Q$1)</f>
        <v>0</v>
      </c>
      <c r="J5257" s="0" t="n">
        <f aca="false">VLOOKUP(D5257,Товар!$A$1:$F$61,5)</f>
        <v>500</v>
      </c>
      <c r="K5257" s="5" t="n">
        <f aca="false">IF(F5257="Поступление",TRUE())</f>
        <v>1</v>
      </c>
      <c r="L5257" s="5" t="n">
        <f aca="false">AND(G5257,H5257,I5257,K5257)</f>
        <v>0</v>
      </c>
      <c r="M5257" s="0" t="n">
        <f aca="false">IF(L5257,1,0)</f>
        <v>0</v>
      </c>
      <c r="N5257" s="0" t="n">
        <f aca="false">E5257*J5257*M5257</f>
        <v>0</v>
      </c>
    </row>
    <row r="5258" customFormat="false" ht="14.25" hidden="false" customHeight="false" outlineLevel="0" collapsed="false">
      <c r="A5258" s="0" t="n">
        <v>5257</v>
      </c>
      <c r="B5258" s="3" t="n">
        <v>45153</v>
      </c>
      <c r="C5258" s="4" t="s">
        <v>23</v>
      </c>
      <c r="D5258" s="0" t="n">
        <v>37</v>
      </c>
      <c r="E5258" s="0" t="n">
        <v>400</v>
      </c>
      <c r="F5258" s="0" t="s">
        <v>11</v>
      </c>
      <c r="G5258" s="5" t="n">
        <f aca="false">OR(C5258="M15",C5258="M10")</f>
        <v>0</v>
      </c>
      <c r="H5258" s="5" t="n">
        <f aca="false">AND(D5258&lt;=7,D5258&gt;=4)</f>
        <v>0</v>
      </c>
      <c r="I5258" s="5" t="n">
        <f aca="false">AND(B5258&gt;=$P$1,B5258&lt;=$Q$1)</f>
        <v>0</v>
      </c>
      <c r="J5258" s="0" t="n">
        <f aca="false">VLOOKUP(D5258,Товар!$A$1:$F$61,5)</f>
        <v>200</v>
      </c>
      <c r="K5258" s="5" t="n">
        <f aca="false">IF(F5258="Поступление",TRUE())</f>
        <v>1</v>
      </c>
      <c r="L5258" s="5" t="n">
        <f aca="false">AND(G5258,H5258,I5258,K5258)</f>
        <v>0</v>
      </c>
      <c r="M5258" s="0" t="n">
        <f aca="false">IF(L5258,1,0)</f>
        <v>0</v>
      </c>
      <c r="N5258" s="0" t="n">
        <f aca="false">E5258*J5258*M5258</f>
        <v>0</v>
      </c>
    </row>
    <row r="5259" customFormat="false" ht="14.25" hidden="false" customHeight="false" outlineLevel="0" collapsed="false">
      <c r="A5259" s="0" t="n">
        <v>5258</v>
      </c>
      <c r="B5259" s="3" t="n">
        <v>45153</v>
      </c>
      <c r="C5259" s="4" t="s">
        <v>23</v>
      </c>
      <c r="D5259" s="0" t="n">
        <v>38</v>
      </c>
      <c r="E5259" s="0" t="n">
        <v>400</v>
      </c>
      <c r="F5259" s="0" t="s">
        <v>11</v>
      </c>
      <c r="G5259" s="5" t="n">
        <f aca="false">OR(C5259="M15",C5259="M10")</f>
        <v>0</v>
      </c>
      <c r="H5259" s="5" t="n">
        <f aca="false">AND(D5259&lt;=7,D5259&gt;=4)</f>
        <v>0</v>
      </c>
      <c r="I5259" s="5" t="n">
        <f aca="false">AND(B5259&gt;=$P$1,B5259&lt;=$Q$1)</f>
        <v>0</v>
      </c>
      <c r="J5259" s="0" t="n">
        <f aca="false">VLOOKUP(D5259,Товар!$A$1:$F$61,5)</f>
        <v>200</v>
      </c>
      <c r="K5259" s="5" t="n">
        <f aca="false">IF(F5259="Поступление",TRUE())</f>
        <v>1</v>
      </c>
      <c r="L5259" s="5" t="n">
        <f aca="false">AND(G5259,H5259,I5259,K5259)</f>
        <v>0</v>
      </c>
      <c r="M5259" s="0" t="n">
        <f aca="false">IF(L5259,1,0)</f>
        <v>0</v>
      </c>
      <c r="N5259" s="0" t="n">
        <f aca="false">E5259*J5259*M5259</f>
        <v>0</v>
      </c>
    </row>
    <row r="5260" customFormat="false" ht="14.25" hidden="false" customHeight="false" outlineLevel="0" collapsed="false">
      <c r="A5260" s="0" t="n">
        <v>5259</v>
      </c>
      <c r="B5260" s="3" t="n">
        <v>45153</v>
      </c>
      <c r="C5260" s="4" t="s">
        <v>23</v>
      </c>
      <c r="D5260" s="0" t="n">
        <v>39</v>
      </c>
      <c r="E5260" s="0" t="n">
        <v>400</v>
      </c>
      <c r="F5260" s="0" t="s">
        <v>11</v>
      </c>
      <c r="G5260" s="5" t="n">
        <f aca="false">OR(C5260="M15",C5260="M10")</f>
        <v>0</v>
      </c>
      <c r="H5260" s="5" t="n">
        <f aca="false">AND(D5260&lt;=7,D5260&gt;=4)</f>
        <v>0</v>
      </c>
      <c r="I5260" s="5" t="n">
        <f aca="false">AND(B5260&gt;=$P$1,B5260&lt;=$Q$1)</f>
        <v>0</v>
      </c>
      <c r="J5260" s="0" t="n">
        <f aca="false">VLOOKUP(D5260,Товар!$A$1:$F$61,5)</f>
        <v>250</v>
      </c>
      <c r="K5260" s="5" t="n">
        <f aca="false">IF(F5260="Поступление",TRUE())</f>
        <v>1</v>
      </c>
      <c r="L5260" s="5" t="n">
        <f aca="false">AND(G5260,H5260,I5260,K5260)</f>
        <v>0</v>
      </c>
      <c r="M5260" s="0" t="n">
        <f aca="false">IF(L5260,1,0)</f>
        <v>0</v>
      </c>
      <c r="N5260" s="0" t="n">
        <f aca="false">E5260*J5260*M5260</f>
        <v>0</v>
      </c>
    </row>
    <row r="5261" customFormat="false" ht="14.25" hidden="false" customHeight="false" outlineLevel="0" collapsed="false">
      <c r="A5261" s="0" t="n">
        <v>5260</v>
      </c>
      <c r="B5261" s="3" t="n">
        <v>45153</v>
      </c>
      <c r="C5261" s="4" t="s">
        <v>23</v>
      </c>
      <c r="D5261" s="0" t="n">
        <v>40</v>
      </c>
      <c r="E5261" s="0" t="n">
        <v>400</v>
      </c>
      <c r="F5261" s="0" t="s">
        <v>11</v>
      </c>
      <c r="G5261" s="5" t="n">
        <f aca="false">OR(C5261="M15",C5261="M10")</f>
        <v>0</v>
      </c>
      <c r="H5261" s="5" t="n">
        <f aca="false">AND(D5261&lt;=7,D5261&gt;=4)</f>
        <v>0</v>
      </c>
      <c r="I5261" s="5" t="n">
        <f aca="false">AND(B5261&gt;=$P$1,B5261&lt;=$Q$1)</f>
        <v>0</v>
      </c>
      <c r="J5261" s="0" t="n">
        <f aca="false">VLOOKUP(D5261,Товар!$A$1:$F$61,5)</f>
        <v>200</v>
      </c>
      <c r="K5261" s="5" t="n">
        <f aca="false">IF(F5261="Поступление",TRUE())</f>
        <v>1</v>
      </c>
      <c r="L5261" s="5" t="n">
        <f aca="false">AND(G5261,H5261,I5261,K5261)</f>
        <v>0</v>
      </c>
      <c r="M5261" s="0" t="n">
        <f aca="false">IF(L5261,1,0)</f>
        <v>0</v>
      </c>
      <c r="N5261" s="0" t="n">
        <f aca="false">E5261*J5261*M5261</f>
        <v>0</v>
      </c>
    </row>
    <row r="5262" customFormat="false" ht="14.25" hidden="false" customHeight="false" outlineLevel="0" collapsed="false">
      <c r="A5262" s="0" t="n">
        <v>5261</v>
      </c>
      <c r="B5262" s="3" t="n">
        <v>45153</v>
      </c>
      <c r="C5262" s="4" t="s">
        <v>23</v>
      </c>
      <c r="D5262" s="0" t="n">
        <v>41</v>
      </c>
      <c r="E5262" s="0" t="n">
        <v>400</v>
      </c>
      <c r="F5262" s="0" t="s">
        <v>11</v>
      </c>
      <c r="G5262" s="5" t="n">
        <f aca="false">OR(C5262="M15",C5262="M10")</f>
        <v>0</v>
      </c>
      <c r="H5262" s="5" t="n">
        <f aca="false">AND(D5262&lt;=7,D5262&gt;=4)</f>
        <v>0</v>
      </c>
      <c r="I5262" s="5" t="n">
        <f aca="false">AND(B5262&gt;=$P$1,B5262&lt;=$Q$1)</f>
        <v>0</v>
      </c>
      <c r="J5262" s="0" t="n">
        <f aca="false">VLOOKUP(D5262,Товар!$A$1:$F$61,5)</f>
        <v>100</v>
      </c>
      <c r="K5262" s="5" t="n">
        <f aca="false">IF(F5262="Поступление",TRUE())</f>
        <v>1</v>
      </c>
      <c r="L5262" s="5" t="n">
        <f aca="false">AND(G5262,H5262,I5262,K5262)</f>
        <v>0</v>
      </c>
      <c r="M5262" s="0" t="n">
        <f aca="false">IF(L5262,1,0)</f>
        <v>0</v>
      </c>
      <c r="N5262" s="0" t="n">
        <f aca="false">E5262*J5262*M5262</f>
        <v>0</v>
      </c>
    </row>
    <row r="5263" customFormat="false" ht="14.25" hidden="false" customHeight="false" outlineLevel="0" collapsed="false">
      <c r="A5263" s="0" t="n">
        <v>5262</v>
      </c>
      <c r="B5263" s="3" t="n">
        <v>45153</v>
      </c>
      <c r="C5263" s="4" t="s">
        <v>23</v>
      </c>
      <c r="D5263" s="0" t="n">
        <v>42</v>
      </c>
      <c r="E5263" s="0" t="n">
        <v>400</v>
      </c>
      <c r="F5263" s="0" t="s">
        <v>11</v>
      </c>
      <c r="G5263" s="5" t="n">
        <f aca="false">OR(C5263="M15",C5263="M10")</f>
        <v>0</v>
      </c>
      <c r="H5263" s="5" t="n">
        <f aca="false">AND(D5263&lt;=7,D5263&gt;=4)</f>
        <v>0</v>
      </c>
      <c r="I5263" s="5" t="n">
        <f aca="false">AND(B5263&gt;=$P$1,B5263&lt;=$Q$1)</f>
        <v>0</v>
      </c>
      <c r="J5263" s="0" t="n">
        <f aca="false">VLOOKUP(D5263,Товар!$A$1:$F$61,5)</f>
        <v>500</v>
      </c>
      <c r="K5263" s="5" t="n">
        <f aca="false">IF(F5263="Поступление",TRUE())</f>
        <v>1</v>
      </c>
      <c r="L5263" s="5" t="n">
        <f aca="false">AND(G5263,H5263,I5263,K5263)</f>
        <v>0</v>
      </c>
      <c r="M5263" s="0" t="n">
        <f aca="false">IF(L5263,1,0)</f>
        <v>0</v>
      </c>
      <c r="N5263" s="0" t="n">
        <f aca="false">E5263*J5263*M5263</f>
        <v>0</v>
      </c>
    </row>
    <row r="5264" customFormat="false" ht="14.25" hidden="false" customHeight="false" outlineLevel="0" collapsed="false">
      <c r="A5264" s="0" t="n">
        <v>5263</v>
      </c>
      <c r="B5264" s="3" t="n">
        <v>45153</v>
      </c>
      <c r="C5264" s="4" t="s">
        <v>23</v>
      </c>
      <c r="D5264" s="0" t="n">
        <v>43</v>
      </c>
      <c r="E5264" s="0" t="n">
        <v>400</v>
      </c>
      <c r="F5264" s="0" t="s">
        <v>11</v>
      </c>
      <c r="G5264" s="5" t="n">
        <f aca="false">OR(C5264="M15",C5264="M10")</f>
        <v>0</v>
      </c>
      <c r="H5264" s="5" t="n">
        <f aca="false">AND(D5264&lt;=7,D5264&gt;=4)</f>
        <v>0</v>
      </c>
      <c r="I5264" s="5" t="n">
        <f aca="false">AND(B5264&gt;=$P$1,B5264&lt;=$Q$1)</f>
        <v>0</v>
      </c>
      <c r="J5264" s="0" t="n">
        <f aca="false">VLOOKUP(D5264,Товар!$A$1:$F$61,5)</f>
        <v>120</v>
      </c>
      <c r="K5264" s="5" t="n">
        <f aca="false">IF(F5264="Поступление",TRUE())</f>
        <v>1</v>
      </c>
      <c r="L5264" s="5" t="n">
        <f aca="false">AND(G5264,H5264,I5264,K5264)</f>
        <v>0</v>
      </c>
      <c r="M5264" s="0" t="n">
        <f aca="false">IF(L5264,1,0)</f>
        <v>0</v>
      </c>
      <c r="N5264" s="0" t="n">
        <f aca="false">E5264*J5264*M5264</f>
        <v>0</v>
      </c>
    </row>
    <row r="5265" customFormat="false" ht="14.25" hidden="false" customHeight="false" outlineLevel="0" collapsed="false">
      <c r="A5265" s="0" t="n">
        <v>5264</v>
      </c>
      <c r="B5265" s="3" t="n">
        <v>45153</v>
      </c>
      <c r="C5265" s="4" t="s">
        <v>23</v>
      </c>
      <c r="D5265" s="0" t="n">
        <v>44</v>
      </c>
      <c r="E5265" s="0" t="n">
        <v>400</v>
      </c>
      <c r="F5265" s="0" t="s">
        <v>11</v>
      </c>
      <c r="G5265" s="5" t="n">
        <f aca="false">OR(C5265="M15",C5265="M10")</f>
        <v>0</v>
      </c>
      <c r="H5265" s="5" t="n">
        <f aca="false">AND(D5265&lt;=7,D5265&gt;=4)</f>
        <v>0</v>
      </c>
      <c r="I5265" s="5" t="n">
        <f aca="false">AND(B5265&gt;=$P$1,B5265&lt;=$Q$1)</f>
        <v>0</v>
      </c>
      <c r="J5265" s="0" t="n">
        <f aca="false">VLOOKUP(D5265,Товар!$A$1:$F$61,5)</f>
        <v>200</v>
      </c>
      <c r="K5265" s="5" t="n">
        <f aca="false">IF(F5265="Поступление",TRUE())</f>
        <v>1</v>
      </c>
      <c r="L5265" s="5" t="n">
        <f aca="false">AND(G5265,H5265,I5265,K5265)</f>
        <v>0</v>
      </c>
      <c r="M5265" s="0" t="n">
        <f aca="false">IF(L5265,1,0)</f>
        <v>0</v>
      </c>
      <c r="N5265" s="0" t="n">
        <f aca="false">E5265*J5265*M5265</f>
        <v>0</v>
      </c>
    </row>
    <row r="5266" customFormat="false" ht="14.25" hidden="false" customHeight="false" outlineLevel="0" collapsed="false">
      <c r="A5266" s="0" t="n">
        <v>5265</v>
      </c>
      <c r="B5266" s="3" t="n">
        <v>45153</v>
      </c>
      <c r="C5266" s="4" t="s">
        <v>23</v>
      </c>
      <c r="D5266" s="0" t="n">
        <v>45</v>
      </c>
      <c r="E5266" s="0" t="n">
        <v>400</v>
      </c>
      <c r="F5266" s="0" t="s">
        <v>11</v>
      </c>
      <c r="G5266" s="5" t="n">
        <f aca="false">OR(C5266="M15",C5266="M10")</f>
        <v>0</v>
      </c>
      <c r="H5266" s="5" t="n">
        <f aca="false">AND(D5266&lt;=7,D5266&gt;=4)</f>
        <v>0</v>
      </c>
      <c r="I5266" s="5" t="n">
        <f aca="false">AND(B5266&gt;=$P$1,B5266&lt;=$Q$1)</f>
        <v>0</v>
      </c>
      <c r="J5266" s="0" t="n">
        <f aca="false">VLOOKUP(D5266,Товар!$A$1:$F$61,5)</f>
        <v>200</v>
      </c>
      <c r="K5266" s="5" t="n">
        <f aca="false">IF(F5266="Поступление",TRUE())</f>
        <v>1</v>
      </c>
      <c r="L5266" s="5" t="n">
        <f aca="false">AND(G5266,H5266,I5266,K5266)</f>
        <v>0</v>
      </c>
      <c r="M5266" s="0" t="n">
        <f aca="false">IF(L5266,1,0)</f>
        <v>0</v>
      </c>
      <c r="N5266" s="0" t="n">
        <f aca="false">E5266*J5266*M5266</f>
        <v>0</v>
      </c>
    </row>
    <row r="5267" customFormat="false" ht="14.25" hidden="false" customHeight="false" outlineLevel="0" collapsed="false">
      <c r="A5267" s="0" t="n">
        <v>5266</v>
      </c>
      <c r="B5267" s="3" t="n">
        <v>45153</v>
      </c>
      <c r="C5267" s="4" t="s">
        <v>23</v>
      </c>
      <c r="D5267" s="0" t="n">
        <v>46</v>
      </c>
      <c r="E5267" s="0" t="n">
        <v>400</v>
      </c>
      <c r="F5267" s="0" t="s">
        <v>11</v>
      </c>
      <c r="G5267" s="5" t="n">
        <f aca="false">OR(C5267="M15",C5267="M10")</f>
        <v>0</v>
      </c>
      <c r="H5267" s="5" t="n">
        <f aca="false">AND(D5267&lt;=7,D5267&gt;=4)</f>
        <v>0</v>
      </c>
      <c r="I5267" s="5" t="n">
        <f aca="false">AND(B5267&gt;=$P$1,B5267&lt;=$Q$1)</f>
        <v>0</v>
      </c>
      <c r="J5267" s="0" t="n">
        <f aca="false">VLOOKUP(D5267,Товар!$A$1:$F$61,5)</f>
        <v>300</v>
      </c>
      <c r="K5267" s="5" t="n">
        <f aca="false">IF(F5267="Поступление",TRUE())</f>
        <v>1</v>
      </c>
      <c r="L5267" s="5" t="n">
        <f aca="false">AND(G5267,H5267,I5267,K5267)</f>
        <v>0</v>
      </c>
      <c r="M5267" s="0" t="n">
        <f aca="false">IF(L5267,1,0)</f>
        <v>0</v>
      </c>
      <c r="N5267" s="0" t="n">
        <f aca="false">E5267*J5267*M5267</f>
        <v>0</v>
      </c>
    </row>
    <row r="5268" customFormat="false" ht="14.25" hidden="false" customHeight="false" outlineLevel="0" collapsed="false">
      <c r="A5268" s="0" t="n">
        <v>5267</v>
      </c>
      <c r="B5268" s="3" t="n">
        <v>45153</v>
      </c>
      <c r="C5268" s="4" t="s">
        <v>23</v>
      </c>
      <c r="D5268" s="0" t="n">
        <v>47</v>
      </c>
      <c r="E5268" s="0" t="n">
        <v>400</v>
      </c>
      <c r="F5268" s="0" t="s">
        <v>11</v>
      </c>
      <c r="G5268" s="5" t="n">
        <f aca="false">OR(C5268="M15",C5268="M10")</f>
        <v>0</v>
      </c>
      <c r="H5268" s="5" t="n">
        <f aca="false">AND(D5268&lt;=7,D5268&gt;=4)</f>
        <v>0</v>
      </c>
      <c r="I5268" s="5" t="n">
        <f aca="false">AND(B5268&gt;=$P$1,B5268&lt;=$Q$1)</f>
        <v>0</v>
      </c>
      <c r="J5268" s="0" t="n">
        <f aca="false">VLOOKUP(D5268,Товар!$A$1:$F$61,5)</f>
        <v>300</v>
      </c>
      <c r="K5268" s="5" t="n">
        <f aca="false">IF(F5268="Поступление",TRUE())</f>
        <v>1</v>
      </c>
      <c r="L5268" s="5" t="n">
        <f aca="false">AND(G5268,H5268,I5268,K5268)</f>
        <v>0</v>
      </c>
      <c r="M5268" s="0" t="n">
        <f aca="false">IF(L5268,1,0)</f>
        <v>0</v>
      </c>
      <c r="N5268" s="0" t="n">
        <f aca="false">E5268*J5268*M5268</f>
        <v>0</v>
      </c>
    </row>
    <row r="5269" customFormat="false" ht="14.25" hidden="false" customHeight="false" outlineLevel="0" collapsed="false">
      <c r="A5269" s="0" t="n">
        <v>5268</v>
      </c>
      <c r="B5269" s="3" t="n">
        <v>45153</v>
      </c>
      <c r="C5269" s="4" t="s">
        <v>23</v>
      </c>
      <c r="D5269" s="0" t="n">
        <v>48</v>
      </c>
      <c r="E5269" s="0" t="n">
        <v>400</v>
      </c>
      <c r="F5269" s="0" t="s">
        <v>11</v>
      </c>
      <c r="G5269" s="5" t="n">
        <f aca="false">OR(C5269="M15",C5269="M10")</f>
        <v>0</v>
      </c>
      <c r="H5269" s="5" t="n">
        <f aca="false">AND(D5269&lt;=7,D5269&gt;=4)</f>
        <v>0</v>
      </c>
      <c r="I5269" s="5" t="n">
        <f aca="false">AND(B5269&gt;=$P$1,B5269&lt;=$Q$1)</f>
        <v>0</v>
      </c>
      <c r="J5269" s="0" t="n">
        <f aca="false">VLOOKUP(D5269,Товар!$A$1:$F$61,5)</f>
        <v>300</v>
      </c>
      <c r="K5269" s="5" t="n">
        <f aca="false">IF(F5269="Поступление",TRUE())</f>
        <v>1</v>
      </c>
      <c r="L5269" s="5" t="n">
        <f aca="false">AND(G5269,H5269,I5269,K5269)</f>
        <v>0</v>
      </c>
      <c r="M5269" s="0" t="n">
        <f aca="false">IF(L5269,1,0)</f>
        <v>0</v>
      </c>
      <c r="N5269" s="0" t="n">
        <f aca="false">E5269*J5269*M5269</f>
        <v>0</v>
      </c>
    </row>
    <row r="5270" customFormat="false" ht="14.25" hidden="false" customHeight="false" outlineLevel="0" collapsed="false">
      <c r="A5270" s="0" t="n">
        <v>5269</v>
      </c>
      <c r="B5270" s="3" t="n">
        <v>45153</v>
      </c>
      <c r="C5270" s="4" t="s">
        <v>23</v>
      </c>
      <c r="D5270" s="0" t="n">
        <v>49</v>
      </c>
      <c r="E5270" s="0" t="n">
        <v>400</v>
      </c>
      <c r="F5270" s="0" t="s">
        <v>11</v>
      </c>
      <c r="G5270" s="5" t="n">
        <f aca="false">OR(C5270="M15",C5270="M10")</f>
        <v>0</v>
      </c>
      <c r="H5270" s="5" t="n">
        <f aca="false">AND(D5270&lt;=7,D5270&gt;=4)</f>
        <v>0</v>
      </c>
      <c r="I5270" s="5" t="n">
        <f aca="false">AND(B5270&gt;=$P$1,B5270&lt;=$Q$1)</f>
        <v>0</v>
      </c>
      <c r="J5270" s="0" t="n">
        <f aca="false">VLOOKUP(D5270,Товар!$A$1:$F$61,5)</f>
        <v>250</v>
      </c>
      <c r="K5270" s="5" t="n">
        <f aca="false">IF(F5270="Поступление",TRUE())</f>
        <v>1</v>
      </c>
      <c r="L5270" s="5" t="n">
        <f aca="false">AND(G5270,H5270,I5270,K5270)</f>
        <v>0</v>
      </c>
      <c r="M5270" s="0" t="n">
        <f aca="false">IF(L5270,1,0)</f>
        <v>0</v>
      </c>
      <c r="N5270" s="0" t="n">
        <f aca="false">E5270*J5270*M5270</f>
        <v>0</v>
      </c>
    </row>
    <row r="5271" customFormat="false" ht="14.25" hidden="false" customHeight="false" outlineLevel="0" collapsed="false">
      <c r="A5271" s="0" t="n">
        <v>5270</v>
      </c>
      <c r="B5271" s="3" t="n">
        <v>45153</v>
      </c>
      <c r="C5271" s="4" t="s">
        <v>23</v>
      </c>
      <c r="D5271" s="0" t="n">
        <v>50</v>
      </c>
      <c r="E5271" s="0" t="n">
        <v>400</v>
      </c>
      <c r="F5271" s="0" t="s">
        <v>11</v>
      </c>
      <c r="G5271" s="5" t="n">
        <f aca="false">OR(C5271="M15",C5271="M10")</f>
        <v>0</v>
      </c>
      <c r="H5271" s="5" t="n">
        <f aca="false">AND(D5271&lt;=7,D5271&gt;=4)</f>
        <v>0</v>
      </c>
      <c r="I5271" s="5" t="n">
        <f aca="false">AND(B5271&gt;=$P$1,B5271&lt;=$Q$1)</f>
        <v>0</v>
      </c>
      <c r="J5271" s="0" t="n">
        <f aca="false">VLOOKUP(D5271,Товар!$A$1:$F$61,5)</f>
        <v>250</v>
      </c>
      <c r="K5271" s="5" t="n">
        <f aca="false">IF(F5271="Поступление",TRUE())</f>
        <v>1</v>
      </c>
      <c r="L5271" s="5" t="n">
        <f aca="false">AND(G5271,H5271,I5271,K5271)</f>
        <v>0</v>
      </c>
      <c r="M5271" s="0" t="n">
        <f aca="false">IF(L5271,1,0)</f>
        <v>0</v>
      </c>
      <c r="N5271" s="0" t="n">
        <f aca="false">E5271*J5271*M5271</f>
        <v>0</v>
      </c>
    </row>
    <row r="5272" customFormat="false" ht="14.25" hidden="false" customHeight="false" outlineLevel="0" collapsed="false">
      <c r="A5272" s="0" t="n">
        <v>5271</v>
      </c>
      <c r="B5272" s="3" t="n">
        <v>45153</v>
      </c>
      <c r="C5272" s="4" t="s">
        <v>23</v>
      </c>
      <c r="D5272" s="0" t="n">
        <v>51</v>
      </c>
      <c r="E5272" s="0" t="n">
        <v>400</v>
      </c>
      <c r="F5272" s="0" t="s">
        <v>11</v>
      </c>
      <c r="G5272" s="5" t="n">
        <f aca="false">OR(C5272="M15",C5272="M10")</f>
        <v>0</v>
      </c>
      <c r="H5272" s="5" t="n">
        <f aca="false">AND(D5272&lt;=7,D5272&gt;=4)</f>
        <v>0</v>
      </c>
      <c r="I5272" s="5" t="n">
        <f aca="false">AND(B5272&gt;=$P$1,B5272&lt;=$Q$1)</f>
        <v>0</v>
      </c>
      <c r="J5272" s="0" t="n">
        <f aca="false">VLOOKUP(D5272,Товар!$A$1:$F$61,5)</f>
        <v>250</v>
      </c>
      <c r="K5272" s="5" t="n">
        <f aca="false">IF(F5272="Поступление",TRUE())</f>
        <v>1</v>
      </c>
      <c r="L5272" s="5" t="n">
        <f aca="false">AND(G5272,H5272,I5272,K5272)</f>
        <v>0</v>
      </c>
      <c r="M5272" s="0" t="n">
        <f aca="false">IF(L5272,1,0)</f>
        <v>0</v>
      </c>
      <c r="N5272" s="0" t="n">
        <f aca="false">E5272*J5272*M5272</f>
        <v>0</v>
      </c>
    </row>
    <row r="5273" customFormat="false" ht="14.25" hidden="false" customHeight="false" outlineLevel="0" collapsed="false">
      <c r="A5273" s="0" t="n">
        <v>5272</v>
      </c>
      <c r="B5273" s="3" t="n">
        <v>45153</v>
      </c>
      <c r="C5273" s="4" t="s">
        <v>23</v>
      </c>
      <c r="D5273" s="0" t="n">
        <v>52</v>
      </c>
      <c r="E5273" s="0" t="n">
        <v>400</v>
      </c>
      <c r="F5273" s="0" t="s">
        <v>11</v>
      </c>
      <c r="G5273" s="5" t="n">
        <f aca="false">OR(C5273="M15",C5273="M10")</f>
        <v>0</v>
      </c>
      <c r="H5273" s="5" t="n">
        <f aca="false">AND(D5273&lt;=7,D5273&gt;=4)</f>
        <v>0</v>
      </c>
      <c r="I5273" s="5" t="n">
        <f aca="false">AND(B5273&gt;=$P$1,B5273&lt;=$Q$1)</f>
        <v>0</v>
      </c>
      <c r="J5273" s="0" t="n">
        <f aca="false">VLOOKUP(D5273,Товар!$A$1:$F$61,5)</f>
        <v>200</v>
      </c>
      <c r="K5273" s="5" t="n">
        <f aca="false">IF(F5273="Поступление",TRUE())</f>
        <v>1</v>
      </c>
      <c r="L5273" s="5" t="n">
        <f aca="false">AND(G5273,H5273,I5273,K5273)</f>
        <v>0</v>
      </c>
      <c r="M5273" s="0" t="n">
        <f aca="false">IF(L5273,1,0)</f>
        <v>0</v>
      </c>
      <c r="N5273" s="0" t="n">
        <f aca="false">E5273*J5273*M5273</f>
        <v>0</v>
      </c>
    </row>
    <row r="5274" customFormat="false" ht="14.25" hidden="false" customHeight="false" outlineLevel="0" collapsed="false">
      <c r="A5274" s="0" t="n">
        <v>5273</v>
      </c>
      <c r="B5274" s="3" t="n">
        <v>45153</v>
      </c>
      <c r="C5274" s="4" t="s">
        <v>23</v>
      </c>
      <c r="D5274" s="0" t="n">
        <v>53</v>
      </c>
      <c r="E5274" s="0" t="n">
        <v>400</v>
      </c>
      <c r="F5274" s="0" t="s">
        <v>11</v>
      </c>
      <c r="G5274" s="5" t="n">
        <f aca="false">OR(C5274="M15",C5274="M10")</f>
        <v>0</v>
      </c>
      <c r="H5274" s="5" t="n">
        <f aca="false">AND(D5274&lt;=7,D5274&gt;=4)</f>
        <v>0</v>
      </c>
      <c r="I5274" s="5" t="n">
        <f aca="false">AND(B5274&gt;=$P$1,B5274&lt;=$Q$1)</f>
        <v>0</v>
      </c>
      <c r="J5274" s="0" t="n">
        <f aca="false">VLOOKUP(D5274,Товар!$A$1:$F$61,5)</f>
        <v>400</v>
      </c>
      <c r="K5274" s="5" t="n">
        <f aca="false">IF(F5274="Поступление",TRUE())</f>
        <v>1</v>
      </c>
      <c r="L5274" s="5" t="n">
        <f aca="false">AND(G5274,H5274,I5274,K5274)</f>
        <v>0</v>
      </c>
      <c r="M5274" s="0" t="n">
        <f aca="false">IF(L5274,1,0)</f>
        <v>0</v>
      </c>
      <c r="N5274" s="0" t="n">
        <f aca="false">E5274*J5274*M5274</f>
        <v>0</v>
      </c>
    </row>
    <row r="5275" customFormat="false" ht="14.25" hidden="false" customHeight="false" outlineLevel="0" collapsed="false">
      <c r="A5275" s="0" t="n">
        <v>5274</v>
      </c>
      <c r="B5275" s="3" t="n">
        <v>45153</v>
      </c>
      <c r="C5275" s="4" t="s">
        <v>23</v>
      </c>
      <c r="D5275" s="0" t="n">
        <v>54</v>
      </c>
      <c r="E5275" s="0" t="n">
        <v>400</v>
      </c>
      <c r="F5275" s="0" t="s">
        <v>11</v>
      </c>
      <c r="G5275" s="5" t="n">
        <f aca="false">OR(C5275="M15",C5275="M10")</f>
        <v>0</v>
      </c>
      <c r="H5275" s="5" t="n">
        <f aca="false">AND(D5275&lt;=7,D5275&gt;=4)</f>
        <v>0</v>
      </c>
      <c r="I5275" s="5" t="n">
        <f aca="false">AND(B5275&gt;=$P$1,B5275&lt;=$Q$1)</f>
        <v>0</v>
      </c>
      <c r="J5275" s="0" t="n">
        <f aca="false">VLOOKUP(D5275,Товар!$A$1:$F$61,5)</f>
        <v>300</v>
      </c>
      <c r="K5275" s="5" t="n">
        <f aca="false">IF(F5275="Поступление",TRUE())</f>
        <v>1</v>
      </c>
      <c r="L5275" s="5" t="n">
        <f aca="false">AND(G5275,H5275,I5275,K5275)</f>
        <v>0</v>
      </c>
      <c r="M5275" s="0" t="n">
        <f aca="false">IF(L5275,1,0)</f>
        <v>0</v>
      </c>
      <c r="N5275" s="0" t="n">
        <f aca="false">E5275*J5275*M5275</f>
        <v>0</v>
      </c>
    </row>
    <row r="5276" customFormat="false" ht="14.25" hidden="false" customHeight="false" outlineLevel="0" collapsed="false">
      <c r="A5276" s="0" t="n">
        <v>5275</v>
      </c>
      <c r="B5276" s="3" t="n">
        <v>45153</v>
      </c>
      <c r="C5276" s="4" t="s">
        <v>23</v>
      </c>
      <c r="D5276" s="0" t="n">
        <v>55</v>
      </c>
      <c r="E5276" s="0" t="n">
        <v>400</v>
      </c>
      <c r="F5276" s="0" t="s">
        <v>11</v>
      </c>
      <c r="G5276" s="5" t="n">
        <f aca="false">OR(C5276="M15",C5276="M10")</f>
        <v>0</v>
      </c>
      <c r="H5276" s="5" t="n">
        <f aca="false">AND(D5276&lt;=7,D5276&gt;=4)</f>
        <v>0</v>
      </c>
      <c r="I5276" s="5" t="n">
        <f aca="false">AND(B5276&gt;=$P$1,B5276&lt;=$Q$1)</f>
        <v>0</v>
      </c>
      <c r="J5276" s="0" t="n">
        <f aca="false">VLOOKUP(D5276,Товар!$A$1:$F$61,5)</f>
        <v>300</v>
      </c>
      <c r="K5276" s="5" t="n">
        <f aca="false">IF(F5276="Поступление",TRUE())</f>
        <v>1</v>
      </c>
      <c r="L5276" s="5" t="n">
        <f aca="false">AND(G5276,H5276,I5276,K5276)</f>
        <v>0</v>
      </c>
      <c r="M5276" s="0" t="n">
        <f aca="false">IF(L5276,1,0)</f>
        <v>0</v>
      </c>
      <c r="N5276" s="0" t="n">
        <f aca="false">E5276*J5276*M5276</f>
        <v>0</v>
      </c>
    </row>
    <row r="5277" customFormat="false" ht="14.25" hidden="false" customHeight="false" outlineLevel="0" collapsed="false">
      <c r="A5277" s="0" t="n">
        <v>5276</v>
      </c>
      <c r="B5277" s="3" t="n">
        <v>45153</v>
      </c>
      <c r="C5277" s="4" t="s">
        <v>23</v>
      </c>
      <c r="D5277" s="0" t="n">
        <v>56</v>
      </c>
      <c r="E5277" s="0" t="n">
        <v>400</v>
      </c>
      <c r="F5277" s="0" t="s">
        <v>11</v>
      </c>
      <c r="G5277" s="5" t="n">
        <f aca="false">OR(C5277="M15",C5277="M10")</f>
        <v>0</v>
      </c>
      <c r="H5277" s="5" t="n">
        <f aca="false">AND(D5277&lt;=7,D5277&gt;=4)</f>
        <v>0</v>
      </c>
      <c r="I5277" s="5" t="n">
        <f aca="false">AND(B5277&gt;=$P$1,B5277&lt;=$Q$1)</f>
        <v>0</v>
      </c>
      <c r="J5277" s="0" t="n">
        <f aca="false">VLOOKUP(D5277,Товар!$A$1:$F$61,5)</f>
        <v>1</v>
      </c>
      <c r="K5277" s="5" t="n">
        <f aca="false">IF(F5277="Поступление",TRUE())</f>
        <v>1</v>
      </c>
      <c r="L5277" s="5" t="n">
        <f aca="false">AND(G5277,H5277,I5277,K5277)</f>
        <v>0</v>
      </c>
      <c r="M5277" s="0" t="n">
        <f aca="false">IF(L5277,1,0)</f>
        <v>0</v>
      </c>
      <c r="N5277" s="0" t="n">
        <f aca="false">E5277*J5277*M5277</f>
        <v>0</v>
      </c>
    </row>
    <row r="5278" customFormat="false" ht="14.25" hidden="false" customHeight="false" outlineLevel="0" collapsed="false">
      <c r="A5278" s="0" t="n">
        <v>5277</v>
      </c>
      <c r="B5278" s="3" t="n">
        <v>45153</v>
      </c>
      <c r="C5278" s="4" t="s">
        <v>23</v>
      </c>
      <c r="D5278" s="0" t="n">
        <v>57</v>
      </c>
      <c r="E5278" s="0" t="n">
        <v>400</v>
      </c>
      <c r="F5278" s="0" t="s">
        <v>11</v>
      </c>
      <c r="G5278" s="5" t="n">
        <f aca="false">OR(C5278="M15",C5278="M10")</f>
        <v>0</v>
      </c>
      <c r="H5278" s="5" t="n">
        <f aca="false">AND(D5278&lt;=7,D5278&gt;=4)</f>
        <v>0</v>
      </c>
      <c r="I5278" s="5" t="n">
        <f aca="false">AND(B5278&gt;=$P$1,B5278&lt;=$Q$1)</f>
        <v>0</v>
      </c>
      <c r="J5278" s="0" t="n">
        <f aca="false">VLOOKUP(D5278,Товар!$A$1:$F$61,5)</f>
        <v>1</v>
      </c>
      <c r="K5278" s="5" t="n">
        <f aca="false">IF(F5278="Поступление",TRUE())</f>
        <v>1</v>
      </c>
      <c r="L5278" s="5" t="n">
        <f aca="false">AND(G5278,H5278,I5278,K5278)</f>
        <v>0</v>
      </c>
      <c r="M5278" s="0" t="n">
        <f aca="false">IF(L5278,1,0)</f>
        <v>0</v>
      </c>
      <c r="N5278" s="0" t="n">
        <f aca="false">E5278*J5278*M5278</f>
        <v>0</v>
      </c>
    </row>
    <row r="5279" customFormat="false" ht="14.25" hidden="false" customHeight="false" outlineLevel="0" collapsed="false">
      <c r="A5279" s="0" t="n">
        <v>5278</v>
      </c>
      <c r="B5279" s="3" t="n">
        <v>45153</v>
      </c>
      <c r="C5279" s="4" t="s">
        <v>23</v>
      </c>
      <c r="D5279" s="0" t="n">
        <v>58</v>
      </c>
      <c r="E5279" s="0" t="n">
        <v>400</v>
      </c>
      <c r="F5279" s="0" t="s">
        <v>11</v>
      </c>
      <c r="G5279" s="5" t="n">
        <f aca="false">OR(C5279="M15",C5279="M10")</f>
        <v>0</v>
      </c>
      <c r="H5279" s="5" t="n">
        <f aca="false">AND(D5279&lt;=7,D5279&gt;=4)</f>
        <v>0</v>
      </c>
      <c r="I5279" s="5" t="n">
        <f aca="false">AND(B5279&gt;=$P$1,B5279&lt;=$Q$1)</f>
        <v>0</v>
      </c>
      <c r="J5279" s="0" t="n">
        <f aca="false">VLOOKUP(D5279,Товар!$A$1:$F$61,5)</f>
        <v>500</v>
      </c>
      <c r="K5279" s="5" t="n">
        <f aca="false">IF(F5279="Поступление",TRUE())</f>
        <v>1</v>
      </c>
      <c r="L5279" s="5" t="n">
        <f aca="false">AND(G5279,H5279,I5279,K5279)</f>
        <v>0</v>
      </c>
      <c r="M5279" s="0" t="n">
        <f aca="false">IF(L5279,1,0)</f>
        <v>0</v>
      </c>
      <c r="N5279" s="0" t="n">
        <f aca="false">E5279*J5279*M5279</f>
        <v>0</v>
      </c>
    </row>
    <row r="5280" customFormat="false" ht="14.25" hidden="false" customHeight="false" outlineLevel="0" collapsed="false">
      <c r="A5280" s="0" t="n">
        <v>5279</v>
      </c>
      <c r="B5280" s="3" t="n">
        <v>45153</v>
      </c>
      <c r="C5280" s="4" t="s">
        <v>23</v>
      </c>
      <c r="D5280" s="0" t="n">
        <v>59</v>
      </c>
      <c r="E5280" s="0" t="n">
        <v>400</v>
      </c>
      <c r="F5280" s="0" t="s">
        <v>11</v>
      </c>
      <c r="G5280" s="5" t="n">
        <f aca="false">OR(C5280="M15",C5280="M10")</f>
        <v>0</v>
      </c>
      <c r="H5280" s="5" t="n">
        <f aca="false">AND(D5280&lt;=7,D5280&gt;=4)</f>
        <v>0</v>
      </c>
      <c r="I5280" s="5" t="n">
        <f aca="false">AND(B5280&gt;=$P$1,B5280&lt;=$Q$1)</f>
        <v>0</v>
      </c>
      <c r="J5280" s="0" t="n">
        <f aca="false">VLOOKUP(D5280,Товар!$A$1:$F$61,5)</f>
        <v>500</v>
      </c>
      <c r="K5280" s="5" t="n">
        <f aca="false">IF(F5280="Поступление",TRUE())</f>
        <v>1</v>
      </c>
      <c r="L5280" s="5" t="n">
        <f aca="false">AND(G5280,H5280,I5280,K5280)</f>
        <v>0</v>
      </c>
      <c r="M5280" s="0" t="n">
        <f aca="false">IF(L5280,1,0)</f>
        <v>0</v>
      </c>
      <c r="N5280" s="0" t="n">
        <f aca="false">E5280*J5280*M5280</f>
        <v>0</v>
      </c>
    </row>
    <row r="5281" customFormat="false" ht="14.25" hidden="false" customHeight="false" outlineLevel="0" collapsed="false">
      <c r="A5281" s="0" t="n">
        <v>5280</v>
      </c>
      <c r="B5281" s="3" t="n">
        <v>45153</v>
      </c>
      <c r="C5281" s="4" t="s">
        <v>23</v>
      </c>
      <c r="D5281" s="0" t="n">
        <v>60</v>
      </c>
      <c r="E5281" s="0" t="n">
        <v>400</v>
      </c>
      <c r="F5281" s="0" t="s">
        <v>11</v>
      </c>
      <c r="G5281" s="5" t="n">
        <f aca="false">OR(C5281="M15",C5281="M10")</f>
        <v>0</v>
      </c>
      <c r="H5281" s="5" t="n">
        <f aca="false">AND(D5281&lt;=7,D5281&gt;=4)</f>
        <v>0</v>
      </c>
      <c r="I5281" s="5" t="n">
        <f aca="false">AND(B5281&gt;=$P$1,B5281&lt;=$Q$1)</f>
        <v>0</v>
      </c>
      <c r="J5281" s="0" t="n">
        <f aca="false">VLOOKUP(D5281,Товар!$A$1:$F$61,5)</f>
        <v>500</v>
      </c>
      <c r="K5281" s="5" t="n">
        <f aca="false">IF(F5281="Поступление",TRUE())</f>
        <v>1</v>
      </c>
      <c r="L5281" s="5" t="n">
        <f aca="false">AND(G5281,H5281,I5281,K5281)</f>
        <v>0</v>
      </c>
      <c r="M5281" s="0" t="n">
        <f aca="false">IF(L5281,1,0)</f>
        <v>0</v>
      </c>
      <c r="N5281" s="0" t="n">
        <f aca="false">E5281*J5281*M5281</f>
        <v>0</v>
      </c>
    </row>
    <row r="5282" customFormat="false" ht="14.25" hidden="false" customHeight="false" outlineLevel="0" collapsed="false">
      <c r="A5282" s="0" t="n">
        <v>5281</v>
      </c>
      <c r="B5282" s="3" t="n">
        <v>45153</v>
      </c>
      <c r="C5282" s="4" t="s">
        <v>24</v>
      </c>
      <c r="D5282" s="0" t="n">
        <v>37</v>
      </c>
      <c r="E5282" s="0" t="n">
        <v>200</v>
      </c>
      <c r="F5282" s="0" t="s">
        <v>11</v>
      </c>
      <c r="G5282" s="5" t="n">
        <f aca="false">OR(C5282="M15",C5282="M10")</f>
        <v>0</v>
      </c>
      <c r="H5282" s="5" t="n">
        <f aca="false">AND(D5282&lt;=7,D5282&gt;=4)</f>
        <v>0</v>
      </c>
      <c r="I5282" s="5" t="n">
        <f aca="false">AND(B5282&gt;=$P$1,B5282&lt;=$Q$1)</f>
        <v>0</v>
      </c>
      <c r="J5282" s="0" t="n">
        <f aca="false">VLOOKUP(D5282,Товар!$A$1:$F$61,5)</f>
        <v>200</v>
      </c>
      <c r="K5282" s="5" t="n">
        <f aca="false">IF(F5282="Поступление",TRUE())</f>
        <v>1</v>
      </c>
      <c r="L5282" s="5" t="n">
        <f aca="false">AND(G5282,H5282,I5282,K5282)</f>
        <v>0</v>
      </c>
      <c r="M5282" s="0" t="n">
        <f aca="false">IF(L5282,1,0)</f>
        <v>0</v>
      </c>
      <c r="N5282" s="0" t="n">
        <f aca="false">E5282*J5282*M5282</f>
        <v>0</v>
      </c>
    </row>
    <row r="5283" customFormat="false" ht="14.25" hidden="false" customHeight="false" outlineLevel="0" collapsed="false">
      <c r="A5283" s="0" t="n">
        <v>5282</v>
      </c>
      <c r="B5283" s="3" t="n">
        <v>45153</v>
      </c>
      <c r="C5283" s="4" t="s">
        <v>24</v>
      </c>
      <c r="D5283" s="0" t="n">
        <v>38</v>
      </c>
      <c r="E5283" s="0" t="n">
        <v>200</v>
      </c>
      <c r="F5283" s="0" t="s">
        <v>11</v>
      </c>
      <c r="G5283" s="5" t="n">
        <f aca="false">OR(C5283="M15",C5283="M10")</f>
        <v>0</v>
      </c>
      <c r="H5283" s="5" t="n">
        <f aca="false">AND(D5283&lt;=7,D5283&gt;=4)</f>
        <v>0</v>
      </c>
      <c r="I5283" s="5" t="n">
        <f aca="false">AND(B5283&gt;=$P$1,B5283&lt;=$Q$1)</f>
        <v>0</v>
      </c>
      <c r="J5283" s="0" t="n">
        <f aca="false">VLOOKUP(D5283,Товар!$A$1:$F$61,5)</f>
        <v>200</v>
      </c>
      <c r="K5283" s="5" t="n">
        <f aca="false">IF(F5283="Поступление",TRUE())</f>
        <v>1</v>
      </c>
      <c r="L5283" s="5" t="n">
        <f aca="false">AND(G5283,H5283,I5283,K5283)</f>
        <v>0</v>
      </c>
      <c r="M5283" s="0" t="n">
        <f aca="false">IF(L5283,1,0)</f>
        <v>0</v>
      </c>
      <c r="N5283" s="0" t="n">
        <f aca="false">E5283*J5283*M5283</f>
        <v>0</v>
      </c>
    </row>
    <row r="5284" customFormat="false" ht="14.25" hidden="false" customHeight="false" outlineLevel="0" collapsed="false">
      <c r="A5284" s="0" t="n">
        <v>5283</v>
      </c>
      <c r="B5284" s="3" t="n">
        <v>45153</v>
      </c>
      <c r="C5284" s="4" t="s">
        <v>24</v>
      </c>
      <c r="D5284" s="0" t="n">
        <v>39</v>
      </c>
      <c r="E5284" s="0" t="n">
        <v>200</v>
      </c>
      <c r="F5284" s="0" t="s">
        <v>11</v>
      </c>
      <c r="G5284" s="5" t="n">
        <f aca="false">OR(C5284="M15",C5284="M10")</f>
        <v>0</v>
      </c>
      <c r="H5284" s="5" t="n">
        <f aca="false">AND(D5284&lt;=7,D5284&gt;=4)</f>
        <v>0</v>
      </c>
      <c r="I5284" s="5" t="n">
        <f aca="false">AND(B5284&gt;=$P$1,B5284&lt;=$Q$1)</f>
        <v>0</v>
      </c>
      <c r="J5284" s="0" t="n">
        <f aca="false">VLOOKUP(D5284,Товар!$A$1:$F$61,5)</f>
        <v>250</v>
      </c>
      <c r="K5284" s="5" t="n">
        <f aca="false">IF(F5284="Поступление",TRUE())</f>
        <v>1</v>
      </c>
      <c r="L5284" s="5" t="n">
        <f aca="false">AND(G5284,H5284,I5284,K5284)</f>
        <v>0</v>
      </c>
      <c r="M5284" s="0" t="n">
        <f aca="false">IF(L5284,1,0)</f>
        <v>0</v>
      </c>
      <c r="N5284" s="0" t="n">
        <f aca="false">E5284*J5284*M5284</f>
        <v>0</v>
      </c>
    </row>
    <row r="5285" customFormat="false" ht="14.25" hidden="false" customHeight="false" outlineLevel="0" collapsed="false">
      <c r="A5285" s="0" t="n">
        <v>5284</v>
      </c>
      <c r="B5285" s="3" t="n">
        <v>45153</v>
      </c>
      <c r="C5285" s="4" t="s">
        <v>24</v>
      </c>
      <c r="D5285" s="0" t="n">
        <v>40</v>
      </c>
      <c r="E5285" s="0" t="n">
        <v>200</v>
      </c>
      <c r="F5285" s="0" t="s">
        <v>11</v>
      </c>
      <c r="G5285" s="5" t="n">
        <f aca="false">OR(C5285="M15",C5285="M10")</f>
        <v>0</v>
      </c>
      <c r="H5285" s="5" t="n">
        <f aca="false">AND(D5285&lt;=7,D5285&gt;=4)</f>
        <v>0</v>
      </c>
      <c r="I5285" s="5" t="n">
        <f aca="false">AND(B5285&gt;=$P$1,B5285&lt;=$Q$1)</f>
        <v>0</v>
      </c>
      <c r="J5285" s="0" t="n">
        <f aca="false">VLOOKUP(D5285,Товар!$A$1:$F$61,5)</f>
        <v>200</v>
      </c>
      <c r="K5285" s="5" t="n">
        <f aca="false">IF(F5285="Поступление",TRUE())</f>
        <v>1</v>
      </c>
      <c r="L5285" s="5" t="n">
        <f aca="false">AND(G5285,H5285,I5285,K5285)</f>
        <v>0</v>
      </c>
      <c r="M5285" s="0" t="n">
        <f aca="false">IF(L5285,1,0)</f>
        <v>0</v>
      </c>
      <c r="N5285" s="0" t="n">
        <f aca="false">E5285*J5285*M5285</f>
        <v>0</v>
      </c>
    </row>
    <row r="5286" customFormat="false" ht="14.25" hidden="false" customHeight="false" outlineLevel="0" collapsed="false">
      <c r="A5286" s="0" t="n">
        <v>5285</v>
      </c>
      <c r="B5286" s="3" t="n">
        <v>45153</v>
      </c>
      <c r="C5286" s="4" t="s">
        <v>24</v>
      </c>
      <c r="D5286" s="0" t="n">
        <v>41</v>
      </c>
      <c r="E5286" s="0" t="n">
        <v>200</v>
      </c>
      <c r="F5286" s="0" t="s">
        <v>11</v>
      </c>
      <c r="G5286" s="5" t="n">
        <f aca="false">OR(C5286="M15",C5286="M10")</f>
        <v>0</v>
      </c>
      <c r="H5286" s="5" t="n">
        <f aca="false">AND(D5286&lt;=7,D5286&gt;=4)</f>
        <v>0</v>
      </c>
      <c r="I5286" s="5" t="n">
        <f aca="false">AND(B5286&gt;=$P$1,B5286&lt;=$Q$1)</f>
        <v>0</v>
      </c>
      <c r="J5286" s="0" t="n">
        <f aca="false">VLOOKUP(D5286,Товар!$A$1:$F$61,5)</f>
        <v>100</v>
      </c>
      <c r="K5286" s="5" t="n">
        <f aca="false">IF(F5286="Поступление",TRUE())</f>
        <v>1</v>
      </c>
      <c r="L5286" s="5" t="n">
        <f aca="false">AND(G5286,H5286,I5286,K5286)</f>
        <v>0</v>
      </c>
      <c r="M5286" s="0" t="n">
        <f aca="false">IF(L5286,1,0)</f>
        <v>0</v>
      </c>
      <c r="N5286" s="0" t="n">
        <f aca="false">E5286*J5286*M5286</f>
        <v>0</v>
      </c>
    </row>
    <row r="5287" customFormat="false" ht="14.25" hidden="false" customHeight="false" outlineLevel="0" collapsed="false">
      <c r="A5287" s="0" t="n">
        <v>5286</v>
      </c>
      <c r="B5287" s="3" t="n">
        <v>45153</v>
      </c>
      <c r="C5287" s="4" t="s">
        <v>24</v>
      </c>
      <c r="D5287" s="0" t="n">
        <v>42</v>
      </c>
      <c r="E5287" s="0" t="n">
        <v>200</v>
      </c>
      <c r="F5287" s="0" t="s">
        <v>11</v>
      </c>
      <c r="G5287" s="5" t="n">
        <f aca="false">OR(C5287="M15",C5287="M10")</f>
        <v>0</v>
      </c>
      <c r="H5287" s="5" t="n">
        <f aca="false">AND(D5287&lt;=7,D5287&gt;=4)</f>
        <v>0</v>
      </c>
      <c r="I5287" s="5" t="n">
        <f aca="false">AND(B5287&gt;=$P$1,B5287&lt;=$Q$1)</f>
        <v>0</v>
      </c>
      <c r="J5287" s="0" t="n">
        <f aca="false">VLOOKUP(D5287,Товар!$A$1:$F$61,5)</f>
        <v>500</v>
      </c>
      <c r="K5287" s="5" t="n">
        <f aca="false">IF(F5287="Поступление",TRUE())</f>
        <v>1</v>
      </c>
      <c r="L5287" s="5" t="n">
        <f aca="false">AND(G5287,H5287,I5287,K5287)</f>
        <v>0</v>
      </c>
      <c r="M5287" s="0" t="n">
        <f aca="false">IF(L5287,1,0)</f>
        <v>0</v>
      </c>
      <c r="N5287" s="0" t="n">
        <f aca="false">E5287*J5287*M5287</f>
        <v>0</v>
      </c>
    </row>
    <row r="5288" customFormat="false" ht="14.25" hidden="false" customHeight="false" outlineLevel="0" collapsed="false">
      <c r="A5288" s="0" t="n">
        <v>5287</v>
      </c>
      <c r="B5288" s="3" t="n">
        <v>45153</v>
      </c>
      <c r="C5288" s="4" t="s">
        <v>24</v>
      </c>
      <c r="D5288" s="0" t="n">
        <v>43</v>
      </c>
      <c r="E5288" s="0" t="n">
        <v>200</v>
      </c>
      <c r="F5288" s="0" t="s">
        <v>11</v>
      </c>
      <c r="G5288" s="5" t="n">
        <f aca="false">OR(C5288="M15",C5288="M10")</f>
        <v>0</v>
      </c>
      <c r="H5288" s="5" t="n">
        <f aca="false">AND(D5288&lt;=7,D5288&gt;=4)</f>
        <v>0</v>
      </c>
      <c r="I5288" s="5" t="n">
        <f aca="false">AND(B5288&gt;=$P$1,B5288&lt;=$Q$1)</f>
        <v>0</v>
      </c>
      <c r="J5288" s="0" t="n">
        <f aca="false">VLOOKUP(D5288,Товар!$A$1:$F$61,5)</f>
        <v>120</v>
      </c>
      <c r="K5288" s="5" t="n">
        <f aca="false">IF(F5288="Поступление",TRUE())</f>
        <v>1</v>
      </c>
      <c r="L5288" s="5" t="n">
        <f aca="false">AND(G5288,H5288,I5288,K5288)</f>
        <v>0</v>
      </c>
      <c r="M5288" s="0" t="n">
        <f aca="false">IF(L5288,1,0)</f>
        <v>0</v>
      </c>
      <c r="N5288" s="0" t="n">
        <f aca="false">E5288*J5288*M5288</f>
        <v>0</v>
      </c>
    </row>
    <row r="5289" customFormat="false" ht="14.25" hidden="false" customHeight="false" outlineLevel="0" collapsed="false">
      <c r="A5289" s="0" t="n">
        <v>5288</v>
      </c>
      <c r="B5289" s="3" t="n">
        <v>45153</v>
      </c>
      <c r="C5289" s="4" t="s">
        <v>24</v>
      </c>
      <c r="D5289" s="0" t="n">
        <v>44</v>
      </c>
      <c r="E5289" s="0" t="n">
        <v>200</v>
      </c>
      <c r="F5289" s="0" t="s">
        <v>11</v>
      </c>
      <c r="G5289" s="5" t="n">
        <f aca="false">OR(C5289="M15",C5289="M10")</f>
        <v>0</v>
      </c>
      <c r="H5289" s="5" t="n">
        <f aca="false">AND(D5289&lt;=7,D5289&gt;=4)</f>
        <v>0</v>
      </c>
      <c r="I5289" s="5" t="n">
        <f aca="false">AND(B5289&gt;=$P$1,B5289&lt;=$Q$1)</f>
        <v>0</v>
      </c>
      <c r="J5289" s="0" t="n">
        <f aca="false">VLOOKUP(D5289,Товар!$A$1:$F$61,5)</f>
        <v>200</v>
      </c>
      <c r="K5289" s="5" t="n">
        <f aca="false">IF(F5289="Поступление",TRUE())</f>
        <v>1</v>
      </c>
      <c r="L5289" s="5" t="n">
        <f aca="false">AND(G5289,H5289,I5289,K5289)</f>
        <v>0</v>
      </c>
      <c r="M5289" s="0" t="n">
        <f aca="false">IF(L5289,1,0)</f>
        <v>0</v>
      </c>
      <c r="N5289" s="0" t="n">
        <f aca="false">E5289*J5289*M5289</f>
        <v>0</v>
      </c>
    </row>
    <row r="5290" customFormat="false" ht="14.25" hidden="false" customHeight="false" outlineLevel="0" collapsed="false">
      <c r="A5290" s="0" t="n">
        <v>5289</v>
      </c>
      <c r="B5290" s="3" t="n">
        <v>45153</v>
      </c>
      <c r="C5290" s="4" t="s">
        <v>24</v>
      </c>
      <c r="D5290" s="0" t="n">
        <v>45</v>
      </c>
      <c r="E5290" s="0" t="n">
        <v>200</v>
      </c>
      <c r="F5290" s="0" t="s">
        <v>11</v>
      </c>
      <c r="G5290" s="5" t="n">
        <f aca="false">OR(C5290="M15",C5290="M10")</f>
        <v>0</v>
      </c>
      <c r="H5290" s="5" t="n">
        <f aca="false">AND(D5290&lt;=7,D5290&gt;=4)</f>
        <v>0</v>
      </c>
      <c r="I5290" s="5" t="n">
        <f aca="false">AND(B5290&gt;=$P$1,B5290&lt;=$Q$1)</f>
        <v>0</v>
      </c>
      <c r="J5290" s="0" t="n">
        <f aca="false">VLOOKUP(D5290,Товар!$A$1:$F$61,5)</f>
        <v>200</v>
      </c>
      <c r="K5290" s="5" t="n">
        <f aca="false">IF(F5290="Поступление",TRUE())</f>
        <v>1</v>
      </c>
      <c r="L5290" s="5" t="n">
        <f aca="false">AND(G5290,H5290,I5290,K5290)</f>
        <v>0</v>
      </c>
      <c r="M5290" s="0" t="n">
        <f aca="false">IF(L5290,1,0)</f>
        <v>0</v>
      </c>
      <c r="N5290" s="0" t="n">
        <f aca="false">E5290*J5290*M5290</f>
        <v>0</v>
      </c>
    </row>
    <row r="5291" customFormat="false" ht="14.25" hidden="false" customHeight="false" outlineLevel="0" collapsed="false">
      <c r="A5291" s="0" t="n">
        <v>5290</v>
      </c>
      <c r="B5291" s="3" t="n">
        <v>45153</v>
      </c>
      <c r="C5291" s="4" t="s">
        <v>24</v>
      </c>
      <c r="D5291" s="0" t="n">
        <v>46</v>
      </c>
      <c r="E5291" s="0" t="n">
        <v>200</v>
      </c>
      <c r="F5291" s="0" t="s">
        <v>11</v>
      </c>
      <c r="G5291" s="5" t="n">
        <f aca="false">OR(C5291="M15",C5291="M10")</f>
        <v>0</v>
      </c>
      <c r="H5291" s="5" t="n">
        <f aca="false">AND(D5291&lt;=7,D5291&gt;=4)</f>
        <v>0</v>
      </c>
      <c r="I5291" s="5" t="n">
        <f aca="false">AND(B5291&gt;=$P$1,B5291&lt;=$Q$1)</f>
        <v>0</v>
      </c>
      <c r="J5291" s="0" t="n">
        <f aca="false">VLOOKUP(D5291,Товар!$A$1:$F$61,5)</f>
        <v>300</v>
      </c>
      <c r="K5291" s="5" t="n">
        <f aca="false">IF(F5291="Поступление",TRUE())</f>
        <v>1</v>
      </c>
      <c r="L5291" s="5" t="n">
        <f aca="false">AND(G5291,H5291,I5291,K5291)</f>
        <v>0</v>
      </c>
      <c r="M5291" s="0" t="n">
        <f aca="false">IF(L5291,1,0)</f>
        <v>0</v>
      </c>
      <c r="N5291" s="0" t="n">
        <f aca="false">E5291*J5291*M5291</f>
        <v>0</v>
      </c>
    </row>
    <row r="5292" customFormat="false" ht="14.25" hidden="false" customHeight="false" outlineLevel="0" collapsed="false">
      <c r="A5292" s="0" t="n">
        <v>5291</v>
      </c>
      <c r="B5292" s="3" t="n">
        <v>45153</v>
      </c>
      <c r="C5292" s="4" t="s">
        <v>24</v>
      </c>
      <c r="D5292" s="0" t="n">
        <v>47</v>
      </c>
      <c r="E5292" s="0" t="n">
        <v>200</v>
      </c>
      <c r="F5292" s="0" t="s">
        <v>11</v>
      </c>
      <c r="G5292" s="5" t="n">
        <f aca="false">OR(C5292="M15",C5292="M10")</f>
        <v>0</v>
      </c>
      <c r="H5292" s="5" t="n">
        <f aca="false">AND(D5292&lt;=7,D5292&gt;=4)</f>
        <v>0</v>
      </c>
      <c r="I5292" s="5" t="n">
        <f aca="false">AND(B5292&gt;=$P$1,B5292&lt;=$Q$1)</f>
        <v>0</v>
      </c>
      <c r="J5292" s="0" t="n">
        <f aca="false">VLOOKUP(D5292,Товар!$A$1:$F$61,5)</f>
        <v>300</v>
      </c>
      <c r="K5292" s="5" t="n">
        <f aca="false">IF(F5292="Поступление",TRUE())</f>
        <v>1</v>
      </c>
      <c r="L5292" s="5" t="n">
        <f aca="false">AND(G5292,H5292,I5292,K5292)</f>
        <v>0</v>
      </c>
      <c r="M5292" s="0" t="n">
        <f aca="false">IF(L5292,1,0)</f>
        <v>0</v>
      </c>
      <c r="N5292" s="0" t="n">
        <f aca="false">E5292*J5292*M5292</f>
        <v>0</v>
      </c>
    </row>
    <row r="5293" customFormat="false" ht="14.25" hidden="false" customHeight="false" outlineLevel="0" collapsed="false">
      <c r="A5293" s="0" t="n">
        <v>5292</v>
      </c>
      <c r="B5293" s="3" t="n">
        <v>45153</v>
      </c>
      <c r="C5293" s="4" t="s">
        <v>24</v>
      </c>
      <c r="D5293" s="0" t="n">
        <v>48</v>
      </c>
      <c r="E5293" s="0" t="n">
        <v>200</v>
      </c>
      <c r="F5293" s="0" t="s">
        <v>11</v>
      </c>
      <c r="G5293" s="5" t="n">
        <f aca="false">OR(C5293="M15",C5293="M10")</f>
        <v>0</v>
      </c>
      <c r="H5293" s="5" t="n">
        <f aca="false">AND(D5293&lt;=7,D5293&gt;=4)</f>
        <v>0</v>
      </c>
      <c r="I5293" s="5" t="n">
        <f aca="false">AND(B5293&gt;=$P$1,B5293&lt;=$Q$1)</f>
        <v>0</v>
      </c>
      <c r="J5293" s="0" t="n">
        <f aca="false">VLOOKUP(D5293,Товар!$A$1:$F$61,5)</f>
        <v>300</v>
      </c>
      <c r="K5293" s="5" t="n">
        <f aca="false">IF(F5293="Поступление",TRUE())</f>
        <v>1</v>
      </c>
      <c r="L5293" s="5" t="n">
        <f aca="false">AND(G5293,H5293,I5293,K5293)</f>
        <v>0</v>
      </c>
      <c r="M5293" s="0" t="n">
        <f aca="false">IF(L5293,1,0)</f>
        <v>0</v>
      </c>
      <c r="N5293" s="0" t="n">
        <f aca="false">E5293*J5293*M5293</f>
        <v>0</v>
      </c>
    </row>
    <row r="5294" customFormat="false" ht="14.25" hidden="false" customHeight="false" outlineLevel="0" collapsed="false">
      <c r="A5294" s="0" t="n">
        <v>5293</v>
      </c>
      <c r="B5294" s="3" t="n">
        <v>45153</v>
      </c>
      <c r="C5294" s="4" t="s">
        <v>24</v>
      </c>
      <c r="D5294" s="0" t="n">
        <v>49</v>
      </c>
      <c r="E5294" s="0" t="n">
        <v>200</v>
      </c>
      <c r="F5294" s="0" t="s">
        <v>11</v>
      </c>
      <c r="G5294" s="5" t="n">
        <f aca="false">OR(C5294="M15",C5294="M10")</f>
        <v>0</v>
      </c>
      <c r="H5294" s="5" t="n">
        <f aca="false">AND(D5294&lt;=7,D5294&gt;=4)</f>
        <v>0</v>
      </c>
      <c r="I5294" s="5" t="n">
        <f aca="false">AND(B5294&gt;=$P$1,B5294&lt;=$Q$1)</f>
        <v>0</v>
      </c>
      <c r="J5294" s="0" t="n">
        <f aca="false">VLOOKUP(D5294,Товар!$A$1:$F$61,5)</f>
        <v>250</v>
      </c>
      <c r="K5294" s="5" t="n">
        <f aca="false">IF(F5294="Поступление",TRUE())</f>
        <v>1</v>
      </c>
      <c r="L5294" s="5" t="n">
        <f aca="false">AND(G5294,H5294,I5294,K5294)</f>
        <v>0</v>
      </c>
      <c r="M5294" s="0" t="n">
        <f aca="false">IF(L5294,1,0)</f>
        <v>0</v>
      </c>
      <c r="N5294" s="0" t="n">
        <f aca="false">E5294*J5294*M5294</f>
        <v>0</v>
      </c>
    </row>
    <row r="5295" customFormat="false" ht="14.25" hidden="false" customHeight="false" outlineLevel="0" collapsed="false">
      <c r="A5295" s="0" t="n">
        <v>5294</v>
      </c>
      <c r="B5295" s="3" t="n">
        <v>45153</v>
      </c>
      <c r="C5295" s="4" t="s">
        <v>24</v>
      </c>
      <c r="D5295" s="0" t="n">
        <v>50</v>
      </c>
      <c r="E5295" s="0" t="n">
        <v>200</v>
      </c>
      <c r="F5295" s="0" t="s">
        <v>11</v>
      </c>
      <c r="G5295" s="5" t="n">
        <f aca="false">OR(C5295="M15",C5295="M10")</f>
        <v>0</v>
      </c>
      <c r="H5295" s="5" t="n">
        <f aca="false">AND(D5295&lt;=7,D5295&gt;=4)</f>
        <v>0</v>
      </c>
      <c r="I5295" s="5" t="n">
        <f aca="false">AND(B5295&gt;=$P$1,B5295&lt;=$Q$1)</f>
        <v>0</v>
      </c>
      <c r="J5295" s="0" t="n">
        <f aca="false">VLOOKUP(D5295,Товар!$A$1:$F$61,5)</f>
        <v>250</v>
      </c>
      <c r="K5295" s="5" t="n">
        <f aca="false">IF(F5295="Поступление",TRUE())</f>
        <v>1</v>
      </c>
      <c r="L5295" s="5" t="n">
        <f aca="false">AND(G5295,H5295,I5295,K5295)</f>
        <v>0</v>
      </c>
      <c r="M5295" s="0" t="n">
        <f aca="false">IF(L5295,1,0)</f>
        <v>0</v>
      </c>
      <c r="N5295" s="0" t="n">
        <f aca="false">E5295*J5295*M5295</f>
        <v>0</v>
      </c>
    </row>
    <row r="5296" customFormat="false" ht="14.25" hidden="false" customHeight="false" outlineLevel="0" collapsed="false">
      <c r="A5296" s="0" t="n">
        <v>5295</v>
      </c>
      <c r="B5296" s="3" t="n">
        <v>45153</v>
      </c>
      <c r="C5296" s="4" t="s">
        <v>24</v>
      </c>
      <c r="D5296" s="0" t="n">
        <v>51</v>
      </c>
      <c r="E5296" s="0" t="n">
        <v>200</v>
      </c>
      <c r="F5296" s="0" t="s">
        <v>11</v>
      </c>
      <c r="G5296" s="5" t="n">
        <f aca="false">OR(C5296="M15",C5296="M10")</f>
        <v>0</v>
      </c>
      <c r="H5296" s="5" t="n">
        <f aca="false">AND(D5296&lt;=7,D5296&gt;=4)</f>
        <v>0</v>
      </c>
      <c r="I5296" s="5" t="n">
        <f aca="false">AND(B5296&gt;=$P$1,B5296&lt;=$Q$1)</f>
        <v>0</v>
      </c>
      <c r="J5296" s="0" t="n">
        <f aca="false">VLOOKUP(D5296,Товар!$A$1:$F$61,5)</f>
        <v>250</v>
      </c>
      <c r="K5296" s="5" t="n">
        <f aca="false">IF(F5296="Поступление",TRUE())</f>
        <v>1</v>
      </c>
      <c r="L5296" s="5" t="n">
        <f aca="false">AND(G5296,H5296,I5296,K5296)</f>
        <v>0</v>
      </c>
      <c r="M5296" s="0" t="n">
        <f aca="false">IF(L5296,1,0)</f>
        <v>0</v>
      </c>
      <c r="N5296" s="0" t="n">
        <f aca="false">E5296*J5296*M5296</f>
        <v>0</v>
      </c>
    </row>
    <row r="5297" customFormat="false" ht="14.25" hidden="false" customHeight="false" outlineLevel="0" collapsed="false">
      <c r="A5297" s="0" t="n">
        <v>5296</v>
      </c>
      <c r="B5297" s="3" t="n">
        <v>45153</v>
      </c>
      <c r="C5297" s="4" t="s">
        <v>24</v>
      </c>
      <c r="D5297" s="0" t="n">
        <v>52</v>
      </c>
      <c r="E5297" s="0" t="n">
        <v>200</v>
      </c>
      <c r="F5297" s="0" t="s">
        <v>11</v>
      </c>
      <c r="G5297" s="5" t="n">
        <f aca="false">OR(C5297="M15",C5297="M10")</f>
        <v>0</v>
      </c>
      <c r="H5297" s="5" t="n">
        <f aca="false">AND(D5297&lt;=7,D5297&gt;=4)</f>
        <v>0</v>
      </c>
      <c r="I5297" s="5" t="n">
        <f aca="false">AND(B5297&gt;=$P$1,B5297&lt;=$Q$1)</f>
        <v>0</v>
      </c>
      <c r="J5297" s="0" t="n">
        <f aca="false">VLOOKUP(D5297,Товар!$A$1:$F$61,5)</f>
        <v>200</v>
      </c>
      <c r="K5297" s="5" t="n">
        <f aca="false">IF(F5297="Поступление",TRUE())</f>
        <v>1</v>
      </c>
      <c r="L5297" s="5" t="n">
        <f aca="false">AND(G5297,H5297,I5297,K5297)</f>
        <v>0</v>
      </c>
      <c r="M5297" s="0" t="n">
        <f aca="false">IF(L5297,1,0)</f>
        <v>0</v>
      </c>
      <c r="N5297" s="0" t="n">
        <f aca="false">E5297*J5297*M5297</f>
        <v>0</v>
      </c>
    </row>
    <row r="5298" customFormat="false" ht="14.25" hidden="false" customHeight="false" outlineLevel="0" collapsed="false">
      <c r="A5298" s="0" t="n">
        <v>5297</v>
      </c>
      <c r="B5298" s="3" t="n">
        <v>45153</v>
      </c>
      <c r="C5298" s="4" t="s">
        <v>24</v>
      </c>
      <c r="D5298" s="0" t="n">
        <v>53</v>
      </c>
      <c r="E5298" s="0" t="n">
        <v>200</v>
      </c>
      <c r="F5298" s="0" t="s">
        <v>11</v>
      </c>
      <c r="G5298" s="5" t="n">
        <f aca="false">OR(C5298="M15",C5298="M10")</f>
        <v>0</v>
      </c>
      <c r="H5298" s="5" t="n">
        <f aca="false">AND(D5298&lt;=7,D5298&gt;=4)</f>
        <v>0</v>
      </c>
      <c r="I5298" s="5" t="n">
        <f aca="false">AND(B5298&gt;=$P$1,B5298&lt;=$Q$1)</f>
        <v>0</v>
      </c>
      <c r="J5298" s="0" t="n">
        <f aca="false">VLOOKUP(D5298,Товар!$A$1:$F$61,5)</f>
        <v>400</v>
      </c>
      <c r="K5298" s="5" t="n">
        <f aca="false">IF(F5298="Поступление",TRUE())</f>
        <v>1</v>
      </c>
      <c r="L5298" s="5" t="n">
        <f aca="false">AND(G5298,H5298,I5298,K5298)</f>
        <v>0</v>
      </c>
      <c r="M5298" s="0" t="n">
        <f aca="false">IF(L5298,1,0)</f>
        <v>0</v>
      </c>
      <c r="N5298" s="0" t="n">
        <f aca="false">E5298*J5298*M5298</f>
        <v>0</v>
      </c>
    </row>
    <row r="5299" customFormat="false" ht="14.25" hidden="false" customHeight="false" outlineLevel="0" collapsed="false">
      <c r="A5299" s="0" t="n">
        <v>5298</v>
      </c>
      <c r="B5299" s="3" t="n">
        <v>45153</v>
      </c>
      <c r="C5299" s="4" t="s">
        <v>24</v>
      </c>
      <c r="D5299" s="0" t="n">
        <v>54</v>
      </c>
      <c r="E5299" s="0" t="n">
        <v>200</v>
      </c>
      <c r="F5299" s="0" t="s">
        <v>11</v>
      </c>
      <c r="G5299" s="5" t="n">
        <f aca="false">OR(C5299="M15",C5299="M10")</f>
        <v>0</v>
      </c>
      <c r="H5299" s="5" t="n">
        <f aca="false">AND(D5299&lt;=7,D5299&gt;=4)</f>
        <v>0</v>
      </c>
      <c r="I5299" s="5" t="n">
        <f aca="false">AND(B5299&gt;=$P$1,B5299&lt;=$Q$1)</f>
        <v>0</v>
      </c>
      <c r="J5299" s="0" t="n">
        <f aca="false">VLOOKUP(D5299,Товар!$A$1:$F$61,5)</f>
        <v>300</v>
      </c>
      <c r="K5299" s="5" t="n">
        <f aca="false">IF(F5299="Поступление",TRUE())</f>
        <v>1</v>
      </c>
      <c r="L5299" s="5" t="n">
        <f aca="false">AND(G5299,H5299,I5299,K5299)</f>
        <v>0</v>
      </c>
      <c r="M5299" s="0" t="n">
        <f aca="false">IF(L5299,1,0)</f>
        <v>0</v>
      </c>
      <c r="N5299" s="0" t="n">
        <f aca="false">E5299*J5299*M5299</f>
        <v>0</v>
      </c>
    </row>
    <row r="5300" customFormat="false" ht="14.25" hidden="false" customHeight="false" outlineLevel="0" collapsed="false">
      <c r="A5300" s="0" t="n">
        <v>5299</v>
      </c>
      <c r="B5300" s="3" t="n">
        <v>45153</v>
      </c>
      <c r="C5300" s="4" t="s">
        <v>24</v>
      </c>
      <c r="D5300" s="0" t="n">
        <v>55</v>
      </c>
      <c r="E5300" s="0" t="n">
        <v>200</v>
      </c>
      <c r="F5300" s="0" t="s">
        <v>11</v>
      </c>
      <c r="G5300" s="5" t="n">
        <f aca="false">OR(C5300="M15",C5300="M10")</f>
        <v>0</v>
      </c>
      <c r="H5300" s="5" t="n">
        <f aca="false">AND(D5300&lt;=7,D5300&gt;=4)</f>
        <v>0</v>
      </c>
      <c r="I5300" s="5" t="n">
        <f aca="false">AND(B5300&gt;=$P$1,B5300&lt;=$Q$1)</f>
        <v>0</v>
      </c>
      <c r="J5300" s="0" t="n">
        <f aca="false">VLOOKUP(D5300,Товар!$A$1:$F$61,5)</f>
        <v>300</v>
      </c>
      <c r="K5300" s="5" t="n">
        <f aca="false">IF(F5300="Поступление",TRUE())</f>
        <v>1</v>
      </c>
      <c r="L5300" s="5" t="n">
        <f aca="false">AND(G5300,H5300,I5300,K5300)</f>
        <v>0</v>
      </c>
      <c r="M5300" s="0" t="n">
        <f aca="false">IF(L5300,1,0)</f>
        <v>0</v>
      </c>
      <c r="N5300" s="0" t="n">
        <f aca="false">E5300*J5300*M5300</f>
        <v>0</v>
      </c>
    </row>
    <row r="5301" customFormat="false" ht="14.25" hidden="false" customHeight="false" outlineLevel="0" collapsed="false">
      <c r="A5301" s="0" t="n">
        <v>5300</v>
      </c>
      <c r="B5301" s="3" t="n">
        <v>45153</v>
      </c>
      <c r="C5301" s="4" t="s">
        <v>24</v>
      </c>
      <c r="D5301" s="0" t="n">
        <v>56</v>
      </c>
      <c r="E5301" s="0" t="n">
        <v>200</v>
      </c>
      <c r="F5301" s="0" t="s">
        <v>11</v>
      </c>
      <c r="G5301" s="5" t="n">
        <f aca="false">OR(C5301="M15",C5301="M10")</f>
        <v>0</v>
      </c>
      <c r="H5301" s="5" t="n">
        <f aca="false">AND(D5301&lt;=7,D5301&gt;=4)</f>
        <v>0</v>
      </c>
      <c r="I5301" s="5" t="n">
        <f aca="false">AND(B5301&gt;=$P$1,B5301&lt;=$Q$1)</f>
        <v>0</v>
      </c>
      <c r="J5301" s="0" t="n">
        <f aca="false">VLOOKUP(D5301,Товар!$A$1:$F$61,5)</f>
        <v>1</v>
      </c>
      <c r="K5301" s="5" t="n">
        <f aca="false">IF(F5301="Поступление",TRUE())</f>
        <v>1</v>
      </c>
      <c r="L5301" s="5" t="n">
        <f aca="false">AND(G5301,H5301,I5301,K5301)</f>
        <v>0</v>
      </c>
      <c r="M5301" s="0" t="n">
        <f aca="false">IF(L5301,1,0)</f>
        <v>0</v>
      </c>
      <c r="N5301" s="0" t="n">
        <f aca="false">E5301*J5301*M5301</f>
        <v>0</v>
      </c>
    </row>
    <row r="5302" customFormat="false" ht="14.25" hidden="false" customHeight="false" outlineLevel="0" collapsed="false">
      <c r="A5302" s="0" t="n">
        <v>5301</v>
      </c>
      <c r="B5302" s="3" t="n">
        <v>45153</v>
      </c>
      <c r="C5302" s="4" t="s">
        <v>24</v>
      </c>
      <c r="D5302" s="0" t="n">
        <v>57</v>
      </c>
      <c r="E5302" s="0" t="n">
        <v>200</v>
      </c>
      <c r="F5302" s="0" t="s">
        <v>11</v>
      </c>
      <c r="G5302" s="5" t="n">
        <f aca="false">OR(C5302="M15",C5302="M10")</f>
        <v>0</v>
      </c>
      <c r="H5302" s="5" t="n">
        <f aca="false">AND(D5302&lt;=7,D5302&gt;=4)</f>
        <v>0</v>
      </c>
      <c r="I5302" s="5" t="n">
        <f aca="false">AND(B5302&gt;=$P$1,B5302&lt;=$Q$1)</f>
        <v>0</v>
      </c>
      <c r="J5302" s="0" t="n">
        <f aca="false">VLOOKUP(D5302,Товар!$A$1:$F$61,5)</f>
        <v>1</v>
      </c>
      <c r="K5302" s="5" t="n">
        <f aca="false">IF(F5302="Поступление",TRUE())</f>
        <v>1</v>
      </c>
      <c r="L5302" s="5" t="n">
        <f aca="false">AND(G5302,H5302,I5302,K5302)</f>
        <v>0</v>
      </c>
      <c r="M5302" s="0" t="n">
        <f aca="false">IF(L5302,1,0)</f>
        <v>0</v>
      </c>
      <c r="N5302" s="0" t="n">
        <f aca="false">E5302*J5302*M5302</f>
        <v>0</v>
      </c>
    </row>
    <row r="5303" customFormat="false" ht="14.25" hidden="false" customHeight="false" outlineLevel="0" collapsed="false">
      <c r="A5303" s="0" t="n">
        <v>5302</v>
      </c>
      <c r="B5303" s="3" t="n">
        <v>45153</v>
      </c>
      <c r="C5303" s="4" t="s">
        <v>24</v>
      </c>
      <c r="D5303" s="0" t="n">
        <v>58</v>
      </c>
      <c r="E5303" s="0" t="n">
        <v>200</v>
      </c>
      <c r="F5303" s="0" t="s">
        <v>11</v>
      </c>
      <c r="G5303" s="5" t="n">
        <f aca="false">OR(C5303="M15",C5303="M10")</f>
        <v>0</v>
      </c>
      <c r="H5303" s="5" t="n">
        <f aca="false">AND(D5303&lt;=7,D5303&gt;=4)</f>
        <v>0</v>
      </c>
      <c r="I5303" s="5" t="n">
        <f aca="false">AND(B5303&gt;=$P$1,B5303&lt;=$Q$1)</f>
        <v>0</v>
      </c>
      <c r="J5303" s="0" t="n">
        <f aca="false">VLOOKUP(D5303,Товар!$A$1:$F$61,5)</f>
        <v>500</v>
      </c>
      <c r="K5303" s="5" t="n">
        <f aca="false">IF(F5303="Поступление",TRUE())</f>
        <v>1</v>
      </c>
      <c r="L5303" s="5" t="n">
        <f aca="false">AND(G5303,H5303,I5303,K5303)</f>
        <v>0</v>
      </c>
      <c r="M5303" s="0" t="n">
        <f aca="false">IF(L5303,1,0)</f>
        <v>0</v>
      </c>
      <c r="N5303" s="0" t="n">
        <f aca="false">E5303*J5303*M5303</f>
        <v>0</v>
      </c>
    </row>
    <row r="5304" customFormat="false" ht="14.25" hidden="false" customHeight="false" outlineLevel="0" collapsed="false">
      <c r="A5304" s="0" t="n">
        <v>5303</v>
      </c>
      <c r="B5304" s="3" t="n">
        <v>45153</v>
      </c>
      <c r="C5304" s="4" t="s">
        <v>24</v>
      </c>
      <c r="D5304" s="0" t="n">
        <v>59</v>
      </c>
      <c r="E5304" s="0" t="n">
        <v>200</v>
      </c>
      <c r="F5304" s="0" t="s">
        <v>11</v>
      </c>
      <c r="G5304" s="5" t="n">
        <f aca="false">OR(C5304="M15",C5304="M10")</f>
        <v>0</v>
      </c>
      <c r="H5304" s="5" t="n">
        <f aca="false">AND(D5304&lt;=7,D5304&gt;=4)</f>
        <v>0</v>
      </c>
      <c r="I5304" s="5" t="n">
        <f aca="false">AND(B5304&gt;=$P$1,B5304&lt;=$Q$1)</f>
        <v>0</v>
      </c>
      <c r="J5304" s="0" t="n">
        <f aca="false">VLOOKUP(D5304,Товар!$A$1:$F$61,5)</f>
        <v>500</v>
      </c>
      <c r="K5304" s="5" t="n">
        <f aca="false">IF(F5304="Поступление",TRUE())</f>
        <v>1</v>
      </c>
      <c r="L5304" s="5" t="n">
        <f aca="false">AND(G5304,H5304,I5304,K5304)</f>
        <v>0</v>
      </c>
      <c r="M5304" s="0" t="n">
        <f aca="false">IF(L5304,1,0)</f>
        <v>0</v>
      </c>
      <c r="N5304" s="0" t="n">
        <f aca="false">E5304*J5304*M5304</f>
        <v>0</v>
      </c>
    </row>
    <row r="5305" customFormat="false" ht="14.25" hidden="false" customHeight="false" outlineLevel="0" collapsed="false">
      <c r="A5305" s="0" t="n">
        <v>5304</v>
      </c>
      <c r="B5305" s="3" t="n">
        <v>45153</v>
      </c>
      <c r="C5305" s="4" t="s">
        <v>24</v>
      </c>
      <c r="D5305" s="0" t="n">
        <v>60</v>
      </c>
      <c r="E5305" s="0" t="n">
        <v>200</v>
      </c>
      <c r="F5305" s="0" t="s">
        <v>11</v>
      </c>
      <c r="G5305" s="5" t="n">
        <f aca="false">OR(C5305="M15",C5305="M10")</f>
        <v>0</v>
      </c>
      <c r="H5305" s="5" t="n">
        <f aca="false">AND(D5305&lt;=7,D5305&gt;=4)</f>
        <v>0</v>
      </c>
      <c r="I5305" s="5" t="n">
        <f aca="false">AND(B5305&gt;=$P$1,B5305&lt;=$Q$1)</f>
        <v>0</v>
      </c>
      <c r="J5305" s="0" t="n">
        <f aca="false">VLOOKUP(D5305,Товар!$A$1:$F$61,5)</f>
        <v>500</v>
      </c>
      <c r="K5305" s="5" t="n">
        <f aca="false">IF(F5305="Поступление",TRUE())</f>
        <v>1</v>
      </c>
      <c r="L5305" s="5" t="n">
        <f aca="false">AND(G5305,H5305,I5305,K5305)</f>
        <v>0</v>
      </c>
      <c r="M5305" s="0" t="n">
        <f aca="false">IF(L5305,1,0)</f>
        <v>0</v>
      </c>
      <c r="N5305" s="0" t="n">
        <f aca="false">E5305*J5305*M5305</f>
        <v>0</v>
      </c>
    </row>
    <row r="5306" customFormat="false" ht="14.25" hidden="false" customHeight="false" outlineLevel="0" collapsed="false">
      <c r="A5306" s="0" t="n">
        <v>5305</v>
      </c>
      <c r="B5306" s="3" t="n">
        <v>45153</v>
      </c>
      <c r="C5306" s="4" t="s">
        <v>25</v>
      </c>
      <c r="D5306" s="0" t="n">
        <v>37</v>
      </c>
      <c r="E5306" s="0" t="n">
        <v>200</v>
      </c>
      <c r="F5306" s="0" t="s">
        <v>11</v>
      </c>
      <c r="G5306" s="5" t="n">
        <f aca="false">OR(C5306="M15",C5306="M10")</f>
        <v>0</v>
      </c>
      <c r="H5306" s="5" t="n">
        <f aca="false">AND(D5306&lt;=7,D5306&gt;=4)</f>
        <v>0</v>
      </c>
      <c r="I5306" s="5" t="n">
        <f aca="false">AND(B5306&gt;=$P$1,B5306&lt;=$Q$1)</f>
        <v>0</v>
      </c>
      <c r="J5306" s="0" t="n">
        <f aca="false">VLOOKUP(D5306,Товар!$A$1:$F$61,5)</f>
        <v>200</v>
      </c>
      <c r="K5306" s="5" t="n">
        <f aca="false">IF(F5306="Поступление",TRUE())</f>
        <v>1</v>
      </c>
      <c r="L5306" s="5" t="n">
        <f aca="false">AND(G5306,H5306,I5306,K5306)</f>
        <v>0</v>
      </c>
      <c r="M5306" s="0" t="n">
        <f aca="false">IF(L5306,1,0)</f>
        <v>0</v>
      </c>
      <c r="N5306" s="0" t="n">
        <f aca="false">E5306*J5306*M5306</f>
        <v>0</v>
      </c>
    </row>
    <row r="5307" customFormat="false" ht="14.25" hidden="false" customHeight="false" outlineLevel="0" collapsed="false">
      <c r="A5307" s="0" t="n">
        <v>5306</v>
      </c>
      <c r="B5307" s="3" t="n">
        <v>45153</v>
      </c>
      <c r="C5307" s="4" t="s">
        <v>25</v>
      </c>
      <c r="D5307" s="0" t="n">
        <v>38</v>
      </c>
      <c r="E5307" s="0" t="n">
        <v>200</v>
      </c>
      <c r="F5307" s="0" t="s">
        <v>11</v>
      </c>
      <c r="G5307" s="5" t="n">
        <f aca="false">OR(C5307="M15",C5307="M10")</f>
        <v>0</v>
      </c>
      <c r="H5307" s="5" t="n">
        <f aca="false">AND(D5307&lt;=7,D5307&gt;=4)</f>
        <v>0</v>
      </c>
      <c r="I5307" s="5" t="n">
        <f aca="false">AND(B5307&gt;=$P$1,B5307&lt;=$Q$1)</f>
        <v>0</v>
      </c>
      <c r="J5307" s="0" t="n">
        <f aca="false">VLOOKUP(D5307,Товар!$A$1:$F$61,5)</f>
        <v>200</v>
      </c>
      <c r="K5307" s="5" t="n">
        <f aca="false">IF(F5307="Поступление",TRUE())</f>
        <v>1</v>
      </c>
      <c r="L5307" s="5" t="n">
        <f aca="false">AND(G5307,H5307,I5307,K5307)</f>
        <v>0</v>
      </c>
      <c r="M5307" s="0" t="n">
        <f aca="false">IF(L5307,1,0)</f>
        <v>0</v>
      </c>
      <c r="N5307" s="0" t="n">
        <f aca="false">E5307*J5307*M5307</f>
        <v>0</v>
      </c>
    </row>
    <row r="5308" customFormat="false" ht="14.25" hidden="false" customHeight="false" outlineLevel="0" collapsed="false">
      <c r="A5308" s="0" t="n">
        <v>5307</v>
      </c>
      <c r="B5308" s="3" t="n">
        <v>45153</v>
      </c>
      <c r="C5308" s="4" t="s">
        <v>25</v>
      </c>
      <c r="D5308" s="0" t="n">
        <v>39</v>
      </c>
      <c r="E5308" s="0" t="n">
        <v>200</v>
      </c>
      <c r="F5308" s="0" t="s">
        <v>11</v>
      </c>
      <c r="G5308" s="5" t="n">
        <f aca="false">OR(C5308="M15",C5308="M10")</f>
        <v>0</v>
      </c>
      <c r="H5308" s="5" t="n">
        <f aca="false">AND(D5308&lt;=7,D5308&gt;=4)</f>
        <v>0</v>
      </c>
      <c r="I5308" s="5" t="n">
        <f aca="false">AND(B5308&gt;=$P$1,B5308&lt;=$Q$1)</f>
        <v>0</v>
      </c>
      <c r="J5308" s="0" t="n">
        <f aca="false">VLOOKUP(D5308,Товар!$A$1:$F$61,5)</f>
        <v>250</v>
      </c>
      <c r="K5308" s="5" t="n">
        <f aca="false">IF(F5308="Поступление",TRUE())</f>
        <v>1</v>
      </c>
      <c r="L5308" s="5" t="n">
        <f aca="false">AND(G5308,H5308,I5308,K5308)</f>
        <v>0</v>
      </c>
      <c r="M5308" s="0" t="n">
        <f aca="false">IF(L5308,1,0)</f>
        <v>0</v>
      </c>
      <c r="N5308" s="0" t="n">
        <f aca="false">E5308*J5308*M5308</f>
        <v>0</v>
      </c>
    </row>
    <row r="5309" customFormat="false" ht="14.25" hidden="false" customHeight="false" outlineLevel="0" collapsed="false">
      <c r="A5309" s="0" t="n">
        <v>5308</v>
      </c>
      <c r="B5309" s="3" t="n">
        <v>45153</v>
      </c>
      <c r="C5309" s="4" t="s">
        <v>25</v>
      </c>
      <c r="D5309" s="0" t="n">
        <v>40</v>
      </c>
      <c r="E5309" s="0" t="n">
        <v>200</v>
      </c>
      <c r="F5309" s="0" t="s">
        <v>11</v>
      </c>
      <c r="G5309" s="5" t="n">
        <f aca="false">OR(C5309="M15",C5309="M10")</f>
        <v>0</v>
      </c>
      <c r="H5309" s="5" t="n">
        <f aca="false">AND(D5309&lt;=7,D5309&gt;=4)</f>
        <v>0</v>
      </c>
      <c r="I5309" s="5" t="n">
        <f aca="false">AND(B5309&gt;=$P$1,B5309&lt;=$Q$1)</f>
        <v>0</v>
      </c>
      <c r="J5309" s="0" t="n">
        <f aca="false">VLOOKUP(D5309,Товар!$A$1:$F$61,5)</f>
        <v>200</v>
      </c>
      <c r="K5309" s="5" t="n">
        <f aca="false">IF(F5309="Поступление",TRUE())</f>
        <v>1</v>
      </c>
      <c r="L5309" s="5" t="n">
        <f aca="false">AND(G5309,H5309,I5309,K5309)</f>
        <v>0</v>
      </c>
      <c r="M5309" s="0" t="n">
        <f aca="false">IF(L5309,1,0)</f>
        <v>0</v>
      </c>
      <c r="N5309" s="0" t="n">
        <f aca="false">E5309*J5309*M5309</f>
        <v>0</v>
      </c>
    </row>
    <row r="5310" customFormat="false" ht="14.25" hidden="false" customHeight="false" outlineLevel="0" collapsed="false">
      <c r="A5310" s="0" t="n">
        <v>5309</v>
      </c>
      <c r="B5310" s="3" t="n">
        <v>45153</v>
      </c>
      <c r="C5310" s="4" t="s">
        <v>25</v>
      </c>
      <c r="D5310" s="0" t="n">
        <v>41</v>
      </c>
      <c r="E5310" s="0" t="n">
        <v>200</v>
      </c>
      <c r="F5310" s="0" t="s">
        <v>11</v>
      </c>
      <c r="G5310" s="5" t="n">
        <f aca="false">OR(C5310="M15",C5310="M10")</f>
        <v>0</v>
      </c>
      <c r="H5310" s="5" t="n">
        <f aca="false">AND(D5310&lt;=7,D5310&gt;=4)</f>
        <v>0</v>
      </c>
      <c r="I5310" s="5" t="n">
        <f aca="false">AND(B5310&gt;=$P$1,B5310&lt;=$Q$1)</f>
        <v>0</v>
      </c>
      <c r="J5310" s="0" t="n">
        <f aca="false">VLOOKUP(D5310,Товар!$A$1:$F$61,5)</f>
        <v>100</v>
      </c>
      <c r="K5310" s="5" t="n">
        <f aca="false">IF(F5310="Поступление",TRUE())</f>
        <v>1</v>
      </c>
      <c r="L5310" s="5" t="n">
        <f aca="false">AND(G5310,H5310,I5310,K5310)</f>
        <v>0</v>
      </c>
      <c r="M5310" s="0" t="n">
        <f aca="false">IF(L5310,1,0)</f>
        <v>0</v>
      </c>
      <c r="N5310" s="0" t="n">
        <f aca="false">E5310*J5310*M5310</f>
        <v>0</v>
      </c>
    </row>
    <row r="5311" customFormat="false" ht="14.25" hidden="false" customHeight="false" outlineLevel="0" collapsed="false">
      <c r="A5311" s="0" t="n">
        <v>5310</v>
      </c>
      <c r="B5311" s="3" t="n">
        <v>45153</v>
      </c>
      <c r="C5311" s="4" t="s">
        <v>25</v>
      </c>
      <c r="D5311" s="0" t="n">
        <v>42</v>
      </c>
      <c r="E5311" s="0" t="n">
        <v>200</v>
      </c>
      <c r="F5311" s="0" t="s">
        <v>11</v>
      </c>
      <c r="G5311" s="5" t="n">
        <f aca="false">OR(C5311="M15",C5311="M10")</f>
        <v>0</v>
      </c>
      <c r="H5311" s="5" t="n">
        <f aca="false">AND(D5311&lt;=7,D5311&gt;=4)</f>
        <v>0</v>
      </c>
      <c r="I5311" s="5" t="n">
        <f aca="false">AND(B5311&gt;=$P$1,B5311&lt;=$Q$1)</f>
        <v>0</v>
      </c>
      <c r="J5311" s="0" t="n">
        <f aca="false">VLOOKUP(D5311,Товар!$A$1:$F$61,5)</f>
        <v>500</v>
      </c>
      <c r="K5311" s="5" t="n">
        <f aca="false">IF(F5311="Поступление",TRUE())</f>
        <v>1</v>
      </c>
      <c r="L5311" s="5" t="n">
        <f aca="false">AND(G5311,H5311,I5311,K5311)</f>
        <v>0</v>
      </c>
      <c r="M5311" s="0" t="n">
        <f aca="false">IF(L5311,1,0)</f>
        <v>0</v>
      </c>
      <c r="N5311" s="0" t="n">
        <f aca="false">E5311*J5311*M5311</f>
        <v>0</v>
      </c>
    </row>
    <row r="5312" customFormat="false" ht="14.25" hidden="false" customHeight="false" outlineLevel="0" collapsed="false">
      <c r="A5312" s="0" t="n">
        <v>5311</v>
      </c>
      <c r="B5312" s="3" t="n">
        <v>45153</v>
      </c>
      <c r="C5312" s="4" t="s">
        <v>25</v>
      </c>
      <c r="D5312" s="0" t="n">
        <v>43</v>
      </c>
      <c r="E5312" s="0" t="n">
        <v>200</v>
      </c>
      <c r="F5312" s="0" t="s">
        <v>11</v>
      </c>
      <c r="G5312" s="5" t="n">
        <f aca="false">OR(C5312="M15",C5312="M10")</f>
        <v>0</v>
      </c>
      <c r="H5312" s="5" t="n">
        <f aca="false">AND(D5312&lt;=7,D5312&gt;=4)</f>
        <v>0</v>
      </c>
      <c r="I5312" s="5" t="n">
        <f aca="false">AND(B5312&gt;=$P$1,B5312&lt;=$Q$1)</f>
        <v>0</v>
      </c>
      <c r="J5312" s="0" t="n">
        <f aca="false">VLOOKUP(D5312,Товар!$A$1:$F$61,5)</f>
        <v>120</v>
      </c>
      <c r="K5312" s="5" t="n">
        <f aca="false">IF(F5312="Поступление",TRUE())</f>
        <v>1</v>
      </c>
      <c r="L5312" s="5" t="n">
        <f aca="false">AND(G5312,H5312,I5312,K5312)</f>
        <v>0</v>
      </c>
      <c r="M5312" s="0" t="n">
        <f aca="false">IF(L5312,1,0)</f>
        <v>0</v>
      </c>
      <c r="N5312" s="0" t="n">
        <f aca="false">E5312*J5312*M5312</f>
        <v>0</v>
      </c>
    </row>
    <row r="5313" customFormat="false" ht="14.25" hidden="false" customHeight="false" outlineLevel="0" collapsed="false">
      <c r="A5313" s="0" t="n">
        <v>5312</v>
      </c>
      <c r="B5313" s="3" t="n">
        <v>45153</v>
      </c>
      <c r="C5313" s="4" t="s">
        <v>25</v>
      </c>
      <c r="D5313" s="0" t="n">
        <v>44</v>
      </c>
      <c r="E5313" s="0" t="n">
        <v>200</v>
      </c>
      <c r="F5313" s="0" t="s">
        <v>11</v>
      </c>
      <c r="G5313" s="5" t="n">
        <f aca="false">OR(C5313="M15",C5313="M10")</f>
        <v>0</v>
      </c>
      <c r="H5313" s="5" t="n">
        <f aca="false">AND(D5313&lt;=7,D5313&gt;=4)</f>
        <v>0</v>
      </c>
      <c r="I5313" s="5" t="n">
        <f aca="false">AND(B5313&gt;=$P$1,B5313&lt;=$Q$1)</f>
        <v>0</v>
      </c>
      <c r="J5313" s="0" t="n">
        <f aca="false">VLOOKUP(D5313,Товар!$A$1:$F$61,5)</f>
        <v>200</v>
      </c>
      <c r="K5313" s="5" t="n">
        <f aca="false">IF(F5313="Поступление",TRUE())</f>
        <v>1</v>
      </c>
      <c r="L5313" s="5" t="n">
        <f aca="false">AND(G5313,H5313,I5313,K5313)</f>
        <v>0</v>
      </c>
      <c r="M5313" s="0" t="n">
        <f aca="false">IF(L5313,1,0)</f>
        <v>0</v>
      </c>
      <c r="N5313" s="0" t="n">
        <f aca="false">E5313*J5313*M5313</f>
        <v>0</v>
      </c>
    </row>
    <row r="5314" customFormat="false" ht="14.25" hidden="false" customHeight="false" outlineLevel="0" collapsed="false">
      <c r="A5314" s="0" t="n">
        <v>5313</v>
      </c>
      <c r="B5314" s="3" t="n">
        <v>45153</v>
      </c>
      <c r="C5314" s="4" t="s">
        <v>25</v>
      </c>
      <c r="D5314" s="0" t="n">
        <v>45</v>
      </c>
      <c r="E5314" s="0" t="n">
        <v>200</v>
      </c>
      <c r="F5314" s="0" t="s">
        <v>11</v>
      </c>
      <c r="G5314" s="5" t="n">
        <f aca="false">OR(C5314="M15",C5314="M10")</f>
        <v>0</v>
      </c>
      <c r="H5314" s="5" t="n">
        <f aca="false">AND(D5314&lt;=7,D5314&gt;=4)</f>
        <v>0</v>
      </c>
      <c r="I5314" s="5" t="n">
        <f aca="false">AND(B5314&gt;=$P$1,B5314&lt;=$Q$1)</f>
        <v>0</v>
      </c>
      <c r="J5314" s="0" t="n">
        <f aca="false">VLOOKUP(D5314,Товар!$A$1:$F$61,5)</f>
        <v>200</v>
      </c>
      <c r="K5314" s="5" t="n">
        <f aca="false">IF(F5314="Поступление",TRUE())</f>
        <v>1</v>
      </c>
      <c r="L5314" s="5" t="n">
        <f aca="false">AND(G5314,H5314,I5314,K5314)</f>
        <v>0</v>
      </c>
      <c r="M5314" s="0" t="n">
        <f aca="false">IF(L5314,1,0)</f>
        <v>0</v>
      </c>
      <c r="N5314" s="0" t="n">
        <f aca="false">E5314*J5314*M5314</f>
        <v>0</v>
      </c>
    </row>
    <row r="5315" customFormat="false" ht="14.25" hidden="false" customHeight="false" outlineLevel="0" collapsed="false">
      <c r="A5315" s="0" t="n">
        <v>5314</v>
      </c>
      <c r="B5315" s="3" t="n">
        <v>45153</v>
      </c>
      <c r="C5315" s="4" t="s">
        <v>25</v>
      </c>
      <c r="D5315" s="0" t="n">
        <v>46</v>
      </c>
      <c r="E5315" s="0" t="n">
        <v>200</v>
      </c>
      <c r="F5315" s="0" t="s">
        <v>11</v>
      </c>
      <c r="G5315" s="5" t="n">
        <f aca="false">OR(C5315="M15",C5315="M10")</f>
        <v>0</v>
      </c>
      <c r="H5315" s="5" t="n">
        <f aca="false">AND(D5315&lt;=7,D5315&gt;=4)</f>
        <v>0</v>
      </c>
      <c r="I5315" s="5" t="n">
        <f aca="false">AND(B5315&gt;=$P$1,B5315&lt;=$Q$1)</f>
        <v>0</v>
      </c>
      <c r="J5315" s="0" t="n">
        <f aca="false">VLOOKUP(D5315,Товар!$A$1:$F$61,5)</f>
        <v>300</v>
      </c>
      <c r="K5315" s="5" t="n">
        <f aca="false">IF(F5315="Поступление",TRUE())</f>
        <v>1</v>
      </c>
      <c r="L5315" s="5" t="n">
        <f aca="false">AND(G5315,H5315,I5315,K5315)</f>
        <v>0</v>
      </c>
      <c r="M5315" s="0" t="n">
        <f aca="false">IF(L5315,1,0)</f>
        <v>0</v>
      </c>
      <c r="N5315" s="0" t="n">
        <f aca="false">E5315*J5315*M5315</f>
        <v>0</v>
      </c>
    </row>
    <row r="5316" customFormat="false" ht="14.25" hidden="false" customHeight="false" outlineLevel="0" collapsed="false">
      <c r="A5316" s="0" t="n">
        <v>5315</v>
      </c>
      <c r="B5316" s="3" t="n">
        <v>45153</v>
      </c>
      <c r="C5316" s="4" t="s">
        <v>25</v>
      </c>
      <c r="D5316" s="0" t="n">
        <v>47</v>
      </c>
      <c r="E5316" s="0" t="n">
        <v>200</v>
      </c>
      <c r="F5316" s="0" t="s">
        <v>11</v>
      </c>
      <c r="G5316" s="5" t="n">
        <f aca="false">OR(C5316="M15",C5316="M10")</f>
        <v>0</v>
      </c>
      <c r="H5316" s="5" t="n">
        <f aca="false">AND(D5316&lt;=7,D5316&gt;=4)</f>
        <v>0</v>
      </c>
      <c r="I5316" s="5" t="n">
        <f aca="false">AND(B5316&gt;=$P$1,B5316&lt;=$Q$1)</f>
        <v>0</v>
      </c>
      <c r="J5316" s="0" t="n">
        <f aca="false">VLOOKUP(D5316,Товар!$A$1:$F$61,5)</f>
        <v>300</v>
      </c>
      <c r="K5316" s="5" t="n">
        <f aca="false">IF(F5316="Поступление",TRUE())</f>
        <v>1</v>
      </c>
      <c r="L5316" s="5" t="n">
        <f aca="false">AND(G5316,H5316,I5316,K5316)</f>
        <v>0</v>
      </c>
      <c r="M5316" s="0" t="n">
        <f aca="false">IF(L5316,1,0)</f>
        <v>0</v>
      </c>
      <c r="N5316" s="0" t="n">
        <f aca="false">E5316*J5316*M5316</f>
        <v>0</v>
      </c>
    </row>
    <row r="5317" customFormat="false" ht="14.25" hidden="false" customHeight="false" outlineLevel="0" collapsed="false">
      <c r="A5317" s="0" t="n">
        <v>5316</v>
      </c>
      <c r="B5317" s="3" t="n">
        <v>45153</v>
      </c>
      <c r="C5317" s="4" t="s">
        <v>25</v>
      </c>
      <c r="D5317" s="0" t="n">
        <v>48</v>
      </c>
      <c r="E5317" s="0" t="n">
        <v>200</v>
      </c>
      <c r="F5317" s="0" t="s">
        <v>11</v>
      </c>
      <c r="G5317" s="5" t="n">
        <f aca="false">OR(C5317="M15",C5317="M10")</f>
        <v>0</v>
      </c>
      <c r="H5317" s="5" t="n">
        <f aca="false">AND(D5317&lt;=7,D5317&gt;=4)</f>
        <v>0</v>
      </c>
      <c r="I5317" s="5" t="n">
        <f aca="false">AND(B5317&gt;=$P$1,B5317&lt;=$Q$1)</f>
        <v>0</v>
      </c>
      <c r="J5317" s="0" t="n">
        <f aca="false">VLOOKUP(D5317,Товар!$A$1:$F$61,5)</f>
        <v>300</v>
      </c>
      <c r="K5317" s="5" t="n">
        <f aca="false">IF(F5317="Поступление",TRUE())</f>
        <v>1</v>
      </c>
      <c r="L5317" s="5" t="n">
        <f aca="false">AND(G5317,H5317,I5317,K5317)</f>
        <v>0</v>
      </c>
      <c r="M5317" s="0" t="n">
        <f aca="false">IF(L5317,1,0)</f>
        <v>0</v>
      </c>
      <c r="N5317" s="0" t="n">
        <f aca="false">E5317*J5317*M5317</f>
        <v>0</v>
      </c>
    </row>
    <row r="5318" customFormat="false" ht="14.25" hidden="false" customHeight="false" outlineLevel="0" collapsed="false">
      <c r="A5318" s="0" t="n">
        <v>5317</v>
      </c>
      <c r="B5318" s="3" t="n">
        <v>45153</v>
      </c>
      <c r="C5318" s="4" t="s">
        <v>25</v>
      </c>
      <c r="D5318" s="0" t="n">
        <v>49</v>
      </c>
      <c r="E5318" s="0" t="n">
        <v>200</v>
      </c>
      <c r="F5318" s="0" t="s">
        <v>11</v>
      </c>
      <c r="G5318" s="5" t="n">
        <f aca="false">OR(C5318="M15",C5318="M10")</f>
        <v>0</v>
      </c>
      <c r="H5318" s="5" t="n">
        <f aca="false">AND(D5318&lt;=7,D5318&gt;=4)</f>
        <v>0</v>
      </c>
      <c r="I5318" s="5" t="n">
        <f aca="false">AND(B5318&gt;=$P$1,B5318&lt;=$Q$1)</f>
        <v>0</v>
      </c>
      <c r="J5318" s="0" t="n">
        <f aca="false">VLOOKUP(D5318,Товар!$A$1:$F$61,5)</f>
        <v>250</v>
      </c>
      <c r="K5318" s="5" t="n">
        <f aca="false">IF(F5318="Поступление",TRUE())</f>
        <v>1</v>
      </c>
      <c r="L5318" s="5" t="n">
        <f aca="false">AND(G5318,H5318,I5318,K5318)</f>
        <v>0</v>
      </c>
      <c r="M5318" s="0" t="n">
        <f aca="false">IF(L5318,1,0)</f>
        <v>0</v>
      </c>
      <c r="N5318" s="0" t="n">
        <f aca="false">E5318*J5318*M5318</f>
        <v>0</v>
      </c>
    </row>
    <row r="5319" customFormat="false" ht="14.25" hidden="false" customHeight="false" outlineLevel="0" collapsed="false">
      <c r="A5319" s="0" t="n">
        <v>5318</v>
      </c>
      <c r="B5319" s="3" t="n">
        <v>45153</v>
      </c>
      <c r="C5319" s="4" t="s">
        <v>25</v>
      </c>
      <c r="D5319" s="0" t="n">
        <v>50</v>
      </c>
      <c r="E5319" s="0" t="n">
        <v>200</v>
      </c>
      <c r="F5319" s="0" t="s">
        <v>11</v>
      </c>
      <c r="G5319" s="5" t="n">
        <f aca="false">OR(C5319="M15",C5319="M10")</f>
        <v>0</v>
      </c>
      <c r="H5319" s="5" t="n">
        <f aca="false">AND(D5319&lt;=7,D5319&gt;=4)</f>
        <v>0</v>
      </c>
      <c r="I5319" s="5" t="n">
        <f aca="false">AND(B5319&gt;=$P$1,B5319&lt;=$Q$1)</f>
        <v>0</v>
      </c>
      <c r="J5319" s="0" t="n">
        <f aca="false">VLOOKUP(D5319,Товар!$A$1:$F$61,5)</f>
        <v>250</v>
      </c>
      <c r="K5319" s="5" t="n">
        <f aca="false">IF(F5319="Поступление",TRUE())</f>
        <v>1</v>
      </c>
      <c r="L5319" s="5" t="n">
        <f aca="false">AND(G5319,H5319,I5319,K5319)</f>
        <v>0</v>
      </c>
      <c r="M5319" s="0" t="n">
        <f aca="false">IF(L5319,1,0)</f>
        <v>0</v>
      </c>
      <c r="N5319" s="0" t="n">
        <f aca="false">E5319*J5319*M5319</f>
        <v>0</v>
      </c>
    </row>
    <row r="5320" customFormat="false" ht="14.25" hidden="false" customHeight="false" outlineLevel="0" collapsed="false">
      <c r="A5320" s="0" t="n">
        <v>5319</v>
      </c>
      <c r="B5320" s="3" t="n">
        <v>45153</v>
      </c>
      <c r="C5320" s="4" t="s">
        <v>25</v>
      </c>
      <c r="D5320" s="0" t="n">
        <v>51</v>
      </c>
      <c r="E5320" s="0" t="n">
        <v>200</v>
      </c>
      <c r="F5320" s="0" t="s">
        <v>11</v>
      </c>
      <c r="G5320" s="5" t="n">
        <f aca="false">OR(C5320="M15",C5320="M10")</f>
        <v>0</v>
      </c>
      <c r="H5320" s="5" t="n">
        <f aca="false">AND(D5320&lt;=7,D5320&gt;=4)</f>
        <v>0</v>
      </c>
      <c r="I5320" s="5" t="n">
        <f aca="false">AND(B5320&gt;=$P$1,B5320&lt;=$Q$1)</f>
        <v>0</v>
      </c>
      <c r="J5320" s="0" t="n">
        <f aca="false">VLOOKUP(D5320,Товар!$A$1:$F$61,5)</f>
        <v>250</v>
      </c>
      <c r="K5320" s="5" t="n">
        <f aca="false">IF(F5320="Поступление",TRUE())</f>
        <v>1</v>
      </c>
      <c r="L5320" s="5" t="n">
        <f aca="false">AND(G5320,H5320,I5320,K5320)</f>
        <v>0</v>
      </c>
      <c r="M5320" s="0" t="n">
        <f aca="false">IF(L5320,1,0)</f>
        <v>0</v>
      </c>
      <c r="N5320" s="0" t="n">
        <f aca="false">E5320*J5320*M5320</f>
        <v>0</v>
      </c>
    </row>
    <row r="5321" customFormat="false" ht="14.25" hidden="false" customHeight="false" outlineLevel="0" collapsed="false">
      <c r="A5321" s="0" t="n">
        <v>5320</v>
      </c>
      <c r="B5321" s="3" t="n">
        <v>45153</v>
      </c>
      <c r="C5321" s="4" t="s">
        <v>25</v>
      </c>
      <c r="D5321" s="0" t="n">
        <v>52</v>
      </c>
      <c r="E5321" s="0" t="n">
        <v>200</v>
      </c>
      <c r="F5321" s="0" t="s">
        <v>11</v>
      </c>
      <c r="G5321" s="5" t="n">
        <f aca="false">OR(C5321="M15",C5321="M10")</f>
        <v>0</v>
      </c>
      <c r="H5321" s="5" t="n">
        <f aca="false">AND(D5321&lt;=7,D5321&gt;=4)</f>
        <v>0</v>
      </c>
      <c r="I5321" s="5" t="n">
        <f aca="false">AND(B5321&gt;=$P$1,B5321&lt;=$Q$1)</f>
        <v>0</v>
      </c>
      <c r="J5321" s="0" t="n">
        <f aca="false">VLOOKUP(D5321,Товар!$A$1:$F$61,5)</f>
        <v>200</v>
      </c>
      <c r="K5321" s="5" t="n">
        <f aca="false">IF(F5321="Поступление",TRUE())</f>
        <v>1</v>
      </c>
      <c r="L5321" s="5" t="n">
        <f aca="false">AND(G5321,H5321,I5321,K5321)</f>
        <v>0</v>
      </c>
      <c r="M5321" s="0" t="n">
        <f aca="false">IF(L5321,1,0)</f>
        <v>0</v>
      </c>
      <c r="N5321" s="0" t="n">
        <f aca="false">E5321*J5321*M5321</f>
        <v>0</v>
      </c>
    </row>
    <row r="5322" customFormat="false" ht="14.25" hidden="false" customHeight="false" outlineLevel="0" collapsed="false">
      <c r="A5322" s="0" t="n">
        <v>5321</v>
      </c>
      <c r="B5322" s="3" t="n">
        <v>45153</v>
      </c>
      <c r="C5322" s="4" t="s">
        <v>25</v>
      </c>
      <c r="D5322" s="0" t="n">
        <v>53</v>
      </c>
      <c r="E5322" s="0" t="n">
        <v>200</v>
      </c>
      <c r="F5322" s="0" t="s">
        <v>11</v>
      </c>
      <c r="G5322" s="5" t="n">
        <f aca="false">OR(C5322="M15",C5322="M10")</f>
        <v>0</v>
      </c>
      <c r="H5322" s="5" t="n">
        <f aca="false">AND(D5322&lt;=7,D5322&gt;=4)</f>
        <v>0</v>
      </c>
      <c r="I5322" s="5" t="n">
        <f aca="false">AND(B5322&gt;=$P$1,B5322&lt;=$Q$1)</f>
        <v>0</v>
      </c>
      <c r="J5322" s="0" t="n">
        <f aca="false">VLOOKUP(D5322,Товар!$A$1:$F$61,5)</f>
        <v>400</v>
      </c>
      <c r="K5322" s="5" t="n">
        <f aca="false">IF(F5322="Поступление",TRUE())</f>
        <v>1</v>
      </c>
      <c r="L5322" s="5" t="n">
        <f aca="false">AND(G5322,H5322,I5322,K5322)</f>
        <v>0</v>
      </c>
      <c r="M5322" s="0" t="n">
        <f aca="false">IF(L5322,1,0)</f>
        <v>0</v>
      </c>
      <c r="N5322" s="0" t="n">
        <f aca="false">E5322*J5322*M5322</f>
        <v>0</v>
      </c>
    </row>
    <row r="5323" customFormat="false" ht="14.25" hidden="false" customHeight="false" outlineLevel="0" collapsed="false">
      <c r="A5323" s="0" t="n">
        <v>5322</v>
      </c>
      <c r="B5323" s="3" t="n">
        <v>45153</v>
      </c>
      <c r="C5323" s="4" t="s">
        <v>25</v>
      </c>
      <c r="D5323" s="0" t="n">
        <v>54</v>
      </c>
      <c r="E5323" s="0" t="n">
        <v>200</v>
      </c>
      <c r="F5323" s="0" t="s">
        <v>11</v>
      </c>
      <c r="G5323" s="5" t="n">
        <f aca="false">OR(C5323="M15",C5323="M10")</f>
        <v>0</v>
      </c>
      <c r="H5323" s="5" t="n">
        <f aca="false">AND(D5323&lt;=7,D5323&gt;=4)</f>
        <v>0</v>
      </c>
      <c r="I5323" s="5" t="n">
        <f aca="false">AND(B5323&gt;=$P$1,B5323&lt;=$Q$1)</f>
        <v>0</v>
      </c>
      <c r="J5323" s="0" t="n">
        <f aca="false">VLOOKUP(D5323,Товар!$A$1:$F$61,5)</f>
        <v>300</v>
      </c>
      <c r="K5323" s="5" t="n">
        <f aca="false">IF(F5323="Поступление",TRUE())</f>
        <v>1</v>
      </c>
      <c r="L5323" s="5" t="n">
        <f aca="false">AND(G5323,H5323,I5323,K5323)</f>
        <v>0</v>
      </c>
      <c r="M5323" s="0" t="n">
        <f aca="false">IF(L5323,1,0)</f>
        <v>0</v>
      </c>
      <c r="N5323" s="0" t="n">
        <f aca="false">E5323*J5323*M5323</f>
        <v>0</v>
      </c>
    </row>
    <row r="5324" customFormat="false" ht="14.25" hidden="false" customHeight="false" outlineLevel="0" collapsed="false">
      <c r="A5324" s="0" t="n">
        <v>5323</v>
      </c>
      <c r="B5324" s="3" t="n">
        <v>45153</v>
      </c>
      <c r="C5324" s="4" t="s">
        <v>25</v>
      </c>
      <c r="D5324" s="0" t="n">
        <v>55</v>
      </c>
      <c r="E5324" s="0" t="n">
        <v>200</v>
      </c>
      <c r="F5324" s="0" t="s">
        <v>11</v>
      </c>
      <c r="G5324" s="5" t="n">
        <f aca="false">OR(C5324="M15",C5324="M10")</f>
        <v>0</v>
      </c>
      <c r="H5324" s="5" t="n">
        <f aca="false">AND(D5324&lt;=7,D5324&gt;=4)</f>
        <v>0</v>
      </c>
      <c r="I5324" s="5" t="n">
        <f aca="false">AND(B5324&gt;=$P$1,B5324&lt;=$Q$1)</f>
        <v>0</v>
      </c>
      <c r="J5324" s="0" t="n">
        <f aca="false">VLOOKUP(D5324,Товар!$A$1:$F$61,5)</f>
        <v>300</v>
      </c>
      <c r="K5324" s="5" t="n">
        <f aca="false">IF(F5324="Поступление",TRUE())</f>
        <v>1</v>
      </c>
      <c r="L5324" s="5" t="n">
        <f aca="false">AND(G5324,H5324,I5324,K5324)</f>
        <v>0</v>
      </c>
      <c r="M5324" s="0" t="n">
        <f aca="false">IF(L5324,1,0)</f>
        <v>0</v>
      </c>
      <c r="N5324" s="0" t="n">
        <f aca="false">E5324*J5324*M5324</f>
        <v>0</v>
      </c>
    </row>
    <row r="5325" customFormat="false" ht="14.25" hidden="false" customHeight="false" outlineLevel="0" collapsed="false">
      <c r="A5325" s="0" t="n">
        <v>5324</v>
      </c>
      <c r="B5325" s="3" t="n">
        <v>45153</v>
      </c>
      <c r="C5325" s="4" t="s">
        <v>25</v>
      </c>
      <c r="D5325" s="0" t="n">
        <v>56</v>
      </c>
      <c r="E5325" s="0" t="n">
        <v>200</v>
      </c>
      <c r="F5325" s="0" t="s">
        <v>11</v>
      </c>
      <c r="G5325" s="5" t="n">
        <f aca="false">OR(C5325="M15",C5325="M10")</f>
        <v>0</v>
      </c>
      <c r="H5325" s="5" t="n">
        <f aca="false">AND(D5325&lt;=7,D5325&gt;=4)</f>
        <v>0</v>
      </c>
      <c r="I5325" s="5" t="n">
        <f aca="false">AND(B5325&gt;=$P$1,B5325&lt;=$Q$1)</f>
        <v>0</v>
      </c>
      <c r="J5325" s="0" t="n">
        <f aca="false">VLOOKUP(D5325,Товар!$A$1:$F$61,5)</f>
        <v>1</v>
      </c>
      <c r="K5325" s="5" t="n">
        <f aca="false">IF(F5325="Поступление",TRUE())</f>
        <v>1</v>
      </c>
      <c r="L5325" s="5" t="n">
        <f aca="false">AND(G5325,H5325,I5325,K5325)</f>
        <v>0</v>
      </c>
      <c r="M5325" s="0" t="n">
        <f aca="false">IF(L5325,1,0)</f>
        <v>0</v>
      </c>
      <c r="N5325" s="0" t="n">
        <f aca="false">E5325*J5325*M5325</f>
        <v>0</v>
      </c>
    </row>
    <row r="5326" customFormat="false" ht="14.25" hidden="false" customHeight="false" outlineLevel="0" collapsed="false">
      <c r="A5326" s="0" t="n">
        <v>5325</v>
      </c>
      <c r="B5326" s="3" t="n">
        <v>45153</v>
      </c>
      <c r="C5326" s="4" t="s">
        <v>25</v>
      </c>
      <c r="D5326" s="0" t="n">
        <v>57</v>
      </c>
      <c r="E5326" s="0" t="n">
        <v>200</v>
      </c>
      <c r="F5326" s="0" t="s">
        <v>11</v>
      </c>
      <c r="G5326" s="5" t="n">
        <f aca="false">OR(C5326="M15",C5326="M10")</f>
        <v>0</v>
      </c>
      <c r="H5326" s="5" t="n">
        <f aca="false">AND(D5326&lt;=7,D5326&gt;=4)</f>
        <v>0</v>
      </c>
      <c r="I5326" s="5" t="n">
        <f aca="false">AND(B5326&gt;=$P$1,B5326&lt;=$Q$1)</f>
        <v>0</v>
      </c>
      <c r="J5326" s="0" t="n">
        <f aca="false">VLOOKUP(D5326,Товар!$A$1:$F$61,5)</f>
        <v>1</v>
      </c>
      <c r="K5326" s="5" t="n">
        <f aca="false">IF(F5326="Поступление",TRUE())</f>
        <v>1</v>
      </c>
      <c r="L5326" s="5" t="n">
        <f aca="false">AND(G5326,H5326,I5326,K5326)</f>
        <v>0</v>
      </c>
      <c r="M5326" s="0" t="n">
        <f aca="false">IF(L5326,1,0)</f>
        <v>0</v>
      </c>
      <c r="N5326" s="0" t="n">
        <f aca="false">E5326*J5326*M5326</f>
        <v>0</v>
      </c>
    </row>
    <row r="5327" customFormat="false" ht="14.25" hidden="false" customHeight="false" outlineLevel="0" collapsed="false">
      <c r="A5327" s="0" t="n">
        <v>5326</v>
      </c>
      <c r="B5327" s="3" t="n">
        <v>45153</v>
      </c>
      <c r="C5327" s="4" t="s">
        <v>25</v>
      </c>
      <c r="D5327" s="0" t="n">
        <v>58</v>
      </c>
      <c r="E5327" s="0" t="n">
        <v>200</v>
      </c>
      <c r="F5327" s="0" t="s">
        <v>11</v>
      </c>
      <c r="G5327" s="5" t="n">
        <f aca="false">OR(C5327="M15",C5327="M10")</f>
        <v>0</v>
      </c>
      <c r="H5327" s="5" t="n">
        <f aca="false">AND(D5327&lt;=7,D5327&gt;=4)</f>
        <v>0</v>
      </c>
      <c r="I5327" s="5" t="n">
        <f aca="false">AND(B5327&gt;=$P$1,B5327&lt;=$Q$1)</f>
        <v>0</v>
      </c>
      <c r="J5327" s="0" t="n">
        <f aca="false">VLOOKUP(D5327,Товар!$A$1:$F$61,5)</f>
        <v>500</v>
      </c>
      <c r="K5327" s="5" t="n">
        <f aca="false">IF(F5327="Поступление",TRUE())</f>
        <v>1</v>
      </c>
      <c r="L5327" s="5" t="n">
        <f aca="false">AND(G5327,H5327,I5327,K5327)</f>
        <v>0</v>
      </c>
      <c r="M5327" s="0" t="n">
        <f aca="false">IF(L5327,1,0)</f>
        <v>0</v>
      </c>
      <c r="N5327" s="0" t="n">
        <f aca="false">E5327*J5327*M5327</f>
        <v>0</v>
      </c>
    </row>
    <row r="5328" customFormat="false" ht="14.25" hidden="false" customHeight="false" outlineLevel="0" collapsed="false">
      <c r="A5328" s="0" t="n">
        <v>5327</v>
      </c>
      <c r="B5328" s="3" t="n">
        <v>45153</v>
      </c>
      <c r="C5328" s="4" t="s">
        <v>25</v>
      </c>
      <c r="D5328" s="0" t="n">
        <v>59</v>
      </c>
      <c r="E5328" s="0" t="n">
        <v>200</v>
      </c>
      <c r="F5328" s="0" t="s">
        <v>11</v>
      </c>
      <c r="G5328" s="5" t="n">
        <f aca="false">OR(C5328="M15",C5328="M10")</f>
        <v>0</v>
      </c>
      <c r="H5328" s="5" t="n">
        <f aca="false">AND(D5328&lt;=7,D5328&gt;=4)</f>
        <v>0</v>
      </c>
      <c r="I5328" s="5" t="n">
        <f aca="false">AND(B5328&gt;=$P$1,B5328&lt;=$Q$1)</f>
        <v>0</v>
      </c>
      <c r="J5328" s="0" t="n">
        <f aca="false">VLOOKUP(D5328,Товар!$A$1:$F$61,5)</f>
        <v>500</v>
      </c>
      <c r="K5328" s="5" t="n">
        <f aca="false">IF(F5328="Поступление",TRUE())</f>
        <v>1</v>
      </c>
      <c r="L5328" s="5" t="n">
        <f aca="false">AND(G5328,H5328,I5328,K5328)</f>
        <v>0</v>
      </c>
      <c r="M5328" s="0" t="n">
        <f aca="false">IF(L5328,1,0)</f>
        <v>0</v>
      </c>
      <c r="N5328" s="0" t="n">
        <f aca="false">E5328*J5328*M5328</f>
        <v>0</v>
      </c>
    </row>
    <row r="5329" customFormat="false" ht="14.25" hidden="false" customHeight="false" outlineLevel="0" collapsed="false">
      <c r="A5329" s="0" t="n">
        <v>5328</v>
      </c>
      <c r="B5329" s="3" t="n">
        <v>45153</v>
      </c>
      <c r="C5329" s="4" t="s">
        <v>25</v>
      </c>
      <c r="D5329" s="0" t="n">
        <v>60</v>
      </c>
      <c r="E5329" s="0" t="n">
        <v>200</v>
      </c>
      <c r="F5329" s="0" t="s">
        <v>11</v>
      </c>
      <c r="G5329" s="5" t="n">
        <f aca="false">OR(C5329="M15",C5329="M10")</f>
        <v>0</v>
      </c>
      <c r="H5329" s="5" t="n">
        <f aca="false">AND(D5329&lt;=7,D5329&gt;=4)</f>
        <v>0</v>
      </c>
      <c r="I5329" s="5" t="n">
        <f aca="false">AND(B5329&gt;=$P$1,B5329&lt;=$Q$1)</f>
        <v>0</v>
      </c>
      <c r="J5329" s="0" t="n">
        <f aca="false">VLOOKUP(D5329,Товар!$A$1:$F$61,5)</f>
        <v>500</v>
      </c>
      <c r="K5329" s="5" t="n">
        <f aca="false">IF(F5329="Поступление",TRUE())</f>
        <v>1</v>
      </c>
      <c r="L5329" s="5" t="n">
        <f aca="false">AND(G5329,H5329,I5329,K5329)</f>
        <v>0</v>
      </c>
      <c r="M5329" s="0" t="n">
        <f aca="false">IF(L5329,1,0)</f>
        <v>0</v>
      </c>
      <c r="N5329" s="0" t="n">
        <f aca="false">E5329*J5329*M5329</f>
        <v>0</v>
      </c>
    </row>
    <row r="5330" customFormat="false" ht="14.25" hidden="false" customHeight="false" outlineLevel="0" collapsed="false">
      <c r="A5330" s="0" t="n">
        <v>5329</v>
      </c>
      <c r="B5330" s="3" t="n">
        <v>45153</v>
      </c>
      <c r="C5330" s="4" t="s">
        <v>26</v>
      </c>
      <c r="D5330" s="0" t="n">
        <v>37</v>
      </c>
      <c r="E5330" s="0" t="n">
        <v>200</v>
      </c>
      <c r="F5330" s="0" t="s">
        <v>11</v>
      </c>
      <c r="G5330" s="5" t="n">
        <f aca="false">OR(C5330="M15",C5330="M10")</f>
        <v>0</v>
      </c>
      <c r="H5330" s="5" t="n">
        <f aca="false">AND(D5330&lt;=7,D5330&gt;=4)</f>
        <v>0</v>
      </c>
      <c r="I5330" s="5" t="n">
        <f aca="false">AND(B5330&gt;=$P$1,B5330&lt;=$Q$1)</f>
        <v>0</v>
      </c>
      <c r="J5330" s="0" t="n">
        <f aca="false">VLOOKUP(D5330,Товар!$A$1:$F$61,5)</f>
        <v>200</v>
      </c>
      <c r="K5330" s="5" t="n">
        <f aca="false">IF(F5330="Поступление",TRUE())</f>
        <v>1</v>
      </c>
      <c r="L5330" s="5" t="n">
        <f aca="false">AND(G5330,H5330,I5330,K5330)</f>
        <v>0</v>
      </c>
      <c r="M5330" s="0" t="n">
        <f aca="false">IF(L5330,1,0)</f>
        <v>0</v>
      </c>
      <c r="N5330" s="0" t="n">
        <f aca="false">E5330*J5330*M5330</f>
        <v>0</v>
      </c>
    </row>
    <row r="5331" customFormat="false" ht="14.25" hidden="false" customHeight="false" outlineLevel="0" collapsed="false">
      <c r="A5331" s="0" t="n">
        <v>5330</v>
      </c>
      <c r="B5331" s="3" t="n">
        <v>45153</v>
      </c>
      <c r="C5331" s="4" t="s">
        <v>26</v>
      </c>
      <c r="D5331" s="0" t="n">
        <v>38</v>
      </c>
      <c r="E5331" s="0" t="n">
        <v>200</v>
      </c>
      <c r="F5331" s="0" t="s">
        <v>11</v>
      </c>
      <c r="G5331" s="5" t="n">
        <f aca="false">OR(C5331="M15",C5331="M10")</f>
        <v>0</v>
      </c>
      <c r="H5331" s="5" t="n">
        <f aca="false">AND(D5331&lt;=7,D5331&gt;=4)</f>
        <v>0</v>
      </c>
      <c r="I5331" s="5" t="n">
        <f aca="false">AND(B5331&gt;=$P$1,B5331&lt;=$Q$1)</f>
        <v>0</v>
      </c>
      <c r="J5331" s="0" t="n">
        <f aca="false">VLOOKUP(D5331,Товар!$A$1:$F$61,5)</f>
        <v>200</v>
      </c>
      <c r="K5331" s="5" t="n">
        <f aca="false">IF(F5331="Поступление",TRUE())</f>
        <v>1</v>
      </c>
      <c r="L5331" s="5" t="n">
        <f aca="false">AND(G5331,H5331,I5331,K5331)</f>
        <v>0</v>
      </c>
      <c r="M5331" s="0" t="n">
        <f aca="false">IF(L5331,1,0)</f>
        <v>0</v>
      </c>
      <c r="N5331" s="0" t="n">
        <f aca="false">E5331*J5331*M5331</f>
        <v>0</v>
      </c>
    </row>
    <row r="5332" customFormat="false" ht="14.25" hidden="false" customHeight="false" outlineLevel="0" collapsed="false">
      <c r="A5332" s="0" t="n">
        <v>5331</v>
      </c>
      <c r="B5332" s="3" t="n">
        <v>45153</v>
      </c>
      <c r="C5332" s="4" t="s">
        <v>26</v>
      </c>
      <c r="D5332" s="0" t="n">
        <v>39</v>
      </c>
      <c r="E5332" s="0" t="n">
        <v>200</v>
      </c>
      <c r="F5332" s="0" t="s">
        <v>11</v>
      </c>
      <c r="G5332" s="5" t="n">
        <f aca="false">OR(C5332="M15",C5332="M10")</f>
        <v>0</v>
      </c>
      <c r="H5332" s="5" t="n">
        <f aca="false">AND(D5332&lt;=7,D5332&gt;=4)</f>
        <v>0</v>
      </c>
      <c r="I5332" s="5" t="n">
        <f aca="false">AND(B5332&gt;=$P$1,B5332&lt;=$Q$1)</f>
        <v>0</v>
      </c>
      <c r="J5332" s="0" t="n">
        <f aca="false">VLOOKUP(D5332,Товар!$A$1:$F$61,5)</f>
        <v>250</v>
      </c>
      <c r="K5332" s="5" t="n">
        <f aca="false">IF(F5332="Поступление",TRUE())</f>
        <v>1</v>
      </c>
      <c r="L5332" s="5" t="n">
        <f aca="false">AND(G5332,H5332,I5332,K5332)</f>
        <v>0</v>
      </c>
      <c r="M5332" s="0" t="n">
        <f aca="false">IF(L5332,1,0)</f>
        <v>0</v>
      </c>
      <c r="N5332" s="0" t="n">
        <f aca="false">E5332*J5332*M5332</f>
        <v>0</v>
      </c>
    </row>
    <row r="5333" customFormat="false" ht="14.25" hidden="false" customHeight="false" outlineLevel="0" collapsed="false">
      <c r="A5333" s="0" t="n">
        <v>5332</v>
      </c>
      <c r="B5333" s="3" t="n">
        <v>45153</v>
      </c>
      <c r="C5333" s="4" t="s">
        <v>26</v>
      </c>
      <c r="D5333" s="0" t="n">
        <v>40</v>
      </c>
      <c r="E5333" s="0" t="n">
        <v>200</v>
      </c>
      <c r="F5333" s="0" t="s">
        <v>11</v>
      </c>
      <c r="G5333" s="5" t="n">
        <f aca="false">OR(C5333="M15",C5333="M10")</f>
        <v>0</v>
      </c>
      <c r="H5333" s="5" t="n">
        <f aca="false">AND(D5333&lt;=7,D5333&gt;=4)</f>
        <v>0</v>
      </c>
      <c r="I5333" s="5" t="n">
        <f aca="false">AND(B5333&gt;=$P$1,B5333&lt;=$Q$1)</f>
        <v>0</v>
      </c>
      <c r="J5333" s="0" t="n">
        <f aca="false">VLOOKUP(D5333,Товар!$A$1:$F$61,5)</f>
        <v>200</v>
      </c>
      <c r="K5333" s="5" t="n">
        <f aca="false">IF(F5333="Поступление",TRUE())</f>
        <v>1</v>
      </c>
      <c r="L5333" s="5" t="n">
        <f aca="false">AND(G5333,H5333,I5333,K5333)</f>
        <v>0</v>
      </c>
      <c r="M5333" s="0" t="n">
        <f aca="false">IF(L5333,1,0)</f>
        <v>0</v>
      </c>
      <c r="N5333" s="0" t="n">
        <f aca="false">E5333*J5333*M5333</f>
        <v>0</v>
      </c>
    </row>
    <row r="5334" customFormat="false" ht="14.25" hidden="false" customHeight="false" outlineLevel="0" collapsed="false">
      <c r="A5334" s="0" t="n">
        <v>5333</v>
      </c>
      <c r="B5334" s="3" t="n">
        <v>45153</v>
      </c>
      <c r="C5334" s="4" t="s">
        <v>26</v>
      </c>
      <c r="D5334" s="0" t="n">
        <v>41</v>
      </c>
      <c r="E5334" s="0" t="n">
        <v>200</v>
      </c>
      <c r="F5334" s="0" t="s">
        <v>11</v>
      </c>
      <c r="G5334" s="5" t="n">
        <f aca="false">OR(C5334="M15",C5334="M10")</f>
        <v>0</v>
      </c>
      <c r="H5334" s="5" t="n">
        <f aca="false">AND(D5334&lt;=7,D5334&gt;=4)</f>
        <v>0</v>
      </c>
      <c r="I5334" s="5" t="n">
        <f aca="false">AND(B5334&gt;=$P$1,B5334&lt;=$Q$1)</f>
        <v>0</v>
      </c>
      <c r="J5334" s="0" t="n">
        <f aca="false">VLOOKUP(D5334,Товар!$A$1:$F$61,5)</f>
        <v>100</v>
      </c>
      <c r="K5334" s="5" t="n">
        <f aca="false">IF(F5334="Поступление",TRUE())</f>
        <v>1</v>
      </c>
      <c r="L5334" s="5" t="n">
        <f aca="false">AND(G5334,H5334,I5334,K5334)</f>
        <v>0</v>
      </c>
      <c r="M5334" s="0" t="n">
        <f aca="false">IF(L5334,1,0)</f>
        <v>0</v>
      </c>
      <c r="N5334" s="0" t="n">
        <f aca="false">E5334*J5334*M5334</f>
        <v>0</v>
      </c>
    </row>
    <row r="5335" customFormat="false" ht="14.25" hidden="false" customHeight="false" outlineLevel="0" collapsed="false">
      <c r="A5335" s="0" t="n">
        <v>5334</v>
      </c>
      <c r="B5335" s="3" t="n">
        <v>45153</v>
      </c>
      <c r="C5335" s="4" t="s">
        <v>26</v>
      </c>
      <c r="D5335" s="0" t="n">
        <v>42</v>
      </c>
      <c r="E5335" s="0" t="n">
        <v>200</v>
      </c>
      <c r="F5335" s="0" t="s">
        <v>11</v>
      </c>
      <c r="G5335" s="5" t="n">
        <f aca="false">OR(C5335="M15",C5335="M10")</f>
        <v>0</v>
      </c>
      <c r="H5335" s="5" t="n">
        <f aca="false">AND(D5335&lt;=7,D5335&gt;=4)</f>
        <v>0</v>
      </c>
      <c r="I5335" s="5" t="n">
        <f aca="false">AND(B5335&gt;=$P$1,B5335&lt;=$Q$1)</f>
        <v>0</v>
      </c>
      <c r="J5335" s="0" t="n">
        <f aca="false">VLOOKUP(D5335,Товар!$A$1:$F$61,5)</f>
        <v>500</v>
      </c>
      <c r="K5335" s="5" t="n">
        <f aca="false">IF(F5335="Поступление",TRUE())</f>
        <v>1</v>
      </c>
      <c r="L5335" s="5" t="n">
        <f aca="false">AND(G5335,H5335,I5335,K5335)</f>
        <v>0</v>
      </c>
      <c r="M5335" s="0" t="n">
        <f aca="false">IF(L5335,1,0)</f>
        <v>0</v>
      </c>
      <c r="N5335" s="0" t="n">
        <f aca="false">E5335*J5335*M5335</f>
        <v>0</v>
      </c>
    </row>
    <row r="5336" customFormat="false" ht="14.25" hidden="false" customHeight="false" outlineLevel="0" collapsed="false">
      <c r="A5336" s="0" t="n">
        <v>5335</v>
      </c>
      <c r="B5336" s="3" t="n">
        <v>45153</v>
      </c>
      <c r="C5336" s="4" t="s">
        <v>26</v>
      </c>
      <c r="D5336" s="0" t="n">
        <v>43</v>
      </c>
      <c r="E5336" s="0" t="n">
        <v>200</v>
      </c>
      <c r="F5336" s="0" t="s">
        <v>11</v>
      </c>
      <c r="G5336" s="5" t="n">
        <f aca="false">OR(C5336="M15",C5336="M10")</f>
        <v>0</v>
      </c>
      <c r="H5336" s="5" t="n">
        <f aca="false">AND(D5336&lt;=7,D5336&gt;=4)</f>
        <v>0</v>
      </c>
      <c r="I5336" s="5" t="n">
        <f aca="false">AND(B5336&gt;=$P$1,B5336&lt;=$Q$1)</f>
        <v>0</v>
      </c>
      <c r="J5336" s="0" t="n">
        <f aca="false">VLOOKUP(D5336,Товар!$A$1:$F$61,5)</f>
        <v>120</v>
      </c>
      <c r="K5336" s="5" t="n">
        <f aca="false">IF(F5336="Поступление",TRUE())</f>
        <v>1</v>
      </c>
      <c r="L5336" s="5" t="n">
        <f aca="false">AND(G5336,H5336,I5336,K5336)</f>
        <v>0</v>
      </c>
      <c r="M5336" s="0" t="n">
        <f aca="false">IF(L5336,1,0)</f>
        <v>0</v>
      </c>
      <c r="N5336" s="0" t="n">
        <f aca="false">E5336*J5336*M5336</f>
        <v>0</v>
      </c>
    </row>
    <row r="5337" customFormat="false" ht="14.25" hidden="false" customHeight="false" outlineLevel="0" collapsed="false">
      <c r="A5337" s="0" t="n">
        <v>5336</v>
      </c>
      <c r="B5337" s="3" t="n">
        <v>45153</v>
      </c>
      <c r="C5337" s="4" t="s">
        <v>26</v>
      </c>
      <c r="D5337" s="0" t="n">
        <v>44</v>
      </c>
      <c r="E5337" s="0" t="n">
        <v>200</v>
      </c>
      <c r="F5337" s="0" t="s">
        <v>11</v>
      </c>
      <c r="G5337" s="5" t="n">
        <f aca="false">OR(C5337="M15",C5337="M10")</f>
        <v>0</v>
      </c>
      <c r="H5337" s="5" t="n">
        <f aca="false">AND(D5337&lt;=7,D5337&gt;=4)</f>
        <v>0</v>
      </c>
      <c r="I5337" s="5" t="n">
        <f aca="false">AND(B5337&gt;=$P$1,B5337&lt;=$Q$1)</f>
        <v>0</v>
      </c>
      <c r="J5337" s="0" t="n">
        <f aca="false">VLOOKUP(D5337,Товар!$A$1:$F$61,5)</f>
        <v>200</v>
      </c>
      <c r="K5337" s="5" t="n">
        <f aca="false">IF(F5337="Поступление",TRUE())</f>
        <v>1</v>
      </c>
      <c r="L5337" s="5" t="n">
        <f aca="false">AND(G5337,H5337,I5337,K5337)</f>
        <v>0</v>
      </c>
      <c r="M5337" s="0" t="n">
        <f aca="false">IF(L5337,1,0)</f>
        <v>0</v>
      </c>
      <c r="N5337" s="0" t="n">
        <f aca="false">E5337*J5337*M5337</f>
        <v>0</v>
      </c>
    </row>
    <row r="5338" customFormat="false" ht="14.25" hidden="false" customHeight="false" outlineLevel="0" collapsed="false">
      <c r="A5338" s="0" t="n">
        <v>5337</v>
      </c>
      <c r="B5338" s="3" t="n">
        <v>45153</v>
      </c>
      <c r="C5338" s="4" t="s">
        <v>26</v>
      </c>
      <c r="D5338" s="0" t="n">
        <v>45</v>
      </c>
      <c r="E5338" s="0" t="n">
        <v>200</v>
      </c>
      <c r="F5338" s="0" t="s">
        <v>11</v>
      </c>
      <c r="G5338" s="5" t="n">
        <f aca="false">OR(C5338="M15",C5338="M10")</f>
        <v>0</v>
      </c>
      <c r="H5338" s="5" t="n">
        <f aca="false">AND(D5338&lt;=7,D5338&gt;=4)</f>
        <v>0</v>
      </c>
      <c r="I5338" s="5" t="n">
        <f aca="false">AND(B5338&gt;=$P$1,B5338&lt;=$Q$1)</f>
        <v>0</v>
      </c>
      <c r="J5338" s="0" t="n">
        <f aca="false">VLOOKUP(D5338,Товар!$A$1:$F$61,5)</f>
        <v>200</v>
      </c>
      <c r="K5338" s="5" t="n">
        <f aca="false">IF(F5338="Поступление",TRUE())</f>
        <v>1</v>
      </c>
      <c r="L5338" s="5" t="n">
        <f aca="false">AND(G5338,H5338,I5338,K5338)</f>
        <v>0</v>
      </c>
      <c r="M5338" s="0" t="n">
        <f aca="false">IF(L5338,1,0)</f>
        <v>0</v>
      </c>
      <c r="N5338" s="0" t="n">
        <f aca="false">E5338*J5338*M5338</f>
        <v>0</v>
      </c>
    </row>
    <row r="5339" customFormat="false" ht="14.25" hidden="false" customHeight="false" outlineLevel="0" collapsed="false">
      <c r="A5339" s="0" t="n">
        <v>5338</v>
      </c>
      <c r="B5339" s="3" t="n">
        <v>45153</v>
      </c>
      <c r="C5339" s="4" t="s">
        <v>26</v>
      </c>
      <c r="D5339" s="0" t="n">
        <v>46</v>
      </c>
      <c r="E5339" s="0" t="n">
        <v>200</v>
      </c>
      <c r="F5339" s="0" t="s">
        <v>11</v>
      </c>
      <c r="G5339" s="5" t="n">
        <f aca="false">OR(C5339="M15",C5339="M10")</f>
        <v>0</v>
      </c>
      <c r="H5339" s="5" t="n">
        <f aca="false">AND(D5339&lt;=7,D5339&gt;=4)</f>
        <v>0</v>
      </c>
      <c r="I5339" s="5" t="n">
        <f aca="false">AND(B5339&gt;=$P$1,B5339&lt;=$Q$1)</f>
        <v>0</v>
      </c>
      <c r="J5339" s="0" t="n">
        <f aca="false">VLOOKUP(D5339,Товар!$A$1:$F$61,5)</f>
        <v>300</v>
      </c>
      <c r="K5339" s="5" t="n">
        <f aca="false">IF(F5339="Поступление",TRUE())</f>
        <v>1</v>
      </c>
      <c r="L5339" s="5" t="n">
        <f aca="false">AND(G5339,H5339,I5339,K5339)</f>
        <v>0</v>
      </c>
      <c r="M5339" s="0" t="n">
        <f aca="false">IF(L5339,1,0)</f>
        <v>0</v>
      </c>
      <c r="N5339" s="0" t="n">
        <f aca="false">E5339*J5339*M5339</f>
        <v>0</v>
      </c>
    </row>
    <row r="5340" customFormat="false" ht="14.25" hidden="false" customHeight="false" outlineLevel="0" collapsed="false">
      <c r="A5340" s="0" t="n">
        <v>5339</v>
      </c>
      <c r="B5340" s="3" t="n">
        <v>45153</v>
      </c>
      <c r="C5340" s="4" t="s">
        <v>26</v>
      </c>
      <c r="D5340" s="0" t="n">
        <v>47</v>
      </c>
      <c r="E5340" s="0" t="n">
        <v>200</v>
      </c>
      <c r="F5340" s="0" t="s">
        <v>11</v>
      </c>
      <c r="G5340" s="5" t="n">
        <f aca="false">OR(C5340="M15",C5340="M10")</f>
        <v>0</v>
      </c>
      <c r="H5340" s="5" t="n">
        <f aca="false">AND(D5340&lt;=7,D5340&gt;=4)</f>
        <v>0</v>
      </c>
      <c r="I5340" s="5" t="n">
        <f aca="false">AND(B5340&gt;=$P$1,B5340&lt;=$Q$1)</f>
        <v>0</v>
      </c>
      <c r="J5340" s="0" t="n">
        <f aca="false">VLOOKUP(D5340,Товар!$A$1:$F$61,5)</f>
        <v>300</v>
      </c>
      <c r="K5340" s="5" t="n">
        <f aca="false">IF(F5340="Поступление",TRUE())</f>
        <v>1</v>
      </c>
      <c r="L5340" s="5" t="n">
        <f aca="false">AND(G5340,H5340,I5340,K5340)</f>
        <v>0</v>
      </c>
      <c r="M5340" s="0" t="n">
        <f aca="false">IF(L5340,1,0)</f>
        <v>0</v>
      </c>
      <c r="N5340" s="0" t="n">
        <f aca="false">E5340*J5340*M5340</f>
        <v>0</v>
      </c>
    </row>
    <row r="5341" customFormat="false" ht="14.25" hidden="false" customHeight="false" outlineLevel="0" collapsed="false">
      <c r="A5341" s="0" t="n">
        <v>5340</v>
      </c>
      <c r="B5341" s="3" t="n">
        <v>45153</v>
      </c>
      <c r="C5341" s="4" t="s">
        <v>26</v>
      </c>
      <c r="D5341" s="0" t="n">
        <v>48</v>
      </c>
      <c r="E5341" s="0" t="n">
        <v>200</v>
      </c>
      <c r="F5341" s="0" t="s">
        <v>11</v>
      </c>
      <c r="G5341" s="5" t="n">
        <f aca="false">OR(C5341="M15",C5341="M10")</f>
        <v>0</v>
      </c>
      <c r="H5341" s="5" t="n">
        <f aca="false">AND(D5341&lt;=7,D5341&gt;=4)</f>
        <v>0</v>
      </c>
      <c r="I5341" s="5" t="n">
        <f aca="false">AND(B5341&gt;=$P$1,B5341&lt;=$Q$1)</f>
        <v>0</v>
      </c>
      <c r="J5341" s="0" t="n">
        <f aca="false">VLOOKUP(D5341,Товар!$A$1:$F$61,5)</f>
        <v>300</v>
      </c>
      <c r="K5341" s="5" t="n">
        <f aca="false">IF(F5341="Поступление",TRUE())</f>
        <v>1</v>
      </c>
      <c r="L5341" s="5" t="n">
        <f aca="false">AND(G5341,H5341,I5341,K5341)</f>
        <v>0</v>
      </c>
      <c r="M5341" s="0" t="n">
        <f aca="false">IF(L5341,1,0)</f>
        <v>0</v>
      </c>
      <c r="N5341" s="0" t="n">
        <f aca="false">E5341*J5341*M5341</f>
        <v>0</v>
      </c>
    </row>
    <row r="5342" customFormat="false" ht="14.25" hidden="false" customHeight="false" outlineLevel="0" collapsed="false">
      <c r="A5342" s="0" t="n">
        <v>5341</v>
      </c>
      <c r="B5342" s="3" t="n">
        <v>45153</v>
      </c>
      <c r="C5342" s="4" t="s">
        <v>26</v>
      </c>
      <c r="D5342" s="0" t="n">
        <v>49</v>
      </c>
      <c r="E5342" s="0" t="n">
        <v>200</v>
      </c>
      <c r="F5342" s="0" t="s">
        <v>11</v>
      </c>
      <c r="G5342" s="5" t="n">
        <f aca="false">OR(C5342="M15",C5342="M10")</f>
        <v>0</v>
      </c>
      <c r="H5342" s="5" t="n">
        <f aca="false">AND(D5342&lt;=7,D5342&gt;=4)</f>
        <v>0</v>
      </c>
      <c r="I5342" s="5" t="n">
        <f aca="false">AND(B5342&gt;=$P$1,B5342&lt;=$Q$1)</f>
        <v>0</v>
      </c>
      <c r="J5342" s="0" t="n">
        <f aca="false">VLOOKUP(D5342,Товар!$A$1:$F$61,5)</f>
        <v>250</v>
      </c>
      <c r="K5342" s="5" t="n">
        <f aca="false">IF(F5342="Поступление",TRUE())</f>
        <v>1</v>
      </c>
      <c r="L5342" s="5" t="n">
        <f aca="false">AND(G5342,H5342,I5342,K5342)</f>
        <v>0</v>
      </c>
      <c r="M5342" s="0" t="n">
        <f aca="false">IF(L5342,1,0)</f>
        <v>0</v>
      </c>
      <c r="N5342" s="0" t="n">
        <f aca="false">E5342*J5342*M5342</f>
        <v>0</v>
      </c>
    </row>
    <row r="5343" customFormat="false" ht="14.25" hidden="false" customHeight="false" outlineLevel="0" collapsed="false">
      <c r="A5343" s="0" t="n">
        <v>5342</v>
      </c>
      <c r="B5343" s="3" t="n">
        <v>45153</v>
      </c>
      <c r="C5343" s="4" t="s">
        <v>26</v>
      </c>
      <c r="D5343" s="0" t="n">
        <v>50</v>
      </c>
      <c r="E5343" s="0" t="n">
        <v>200</v>
      </c>
      <c r="F5343" s="0" t="s">
        <v>11</v>
      </c>
      <c r="G5343" s="5" t="n">
        <f aca="false">OR(C5343="M15",C5343="M10")</f>
        <v>0</v>
      </c>
      <c r="H5343" s="5" t="n">
        <f aca="false">AND(D5343&lt;=7,D5343&gt;=4)</f>
        <v>0</v>
      </c>
      <c r="I5343" s="5" t="n">
        <f aca="false">AND(B5343&gt;=$P$1,B5343&lt;=$Q$1)</f>
        <v>0</v>
      </c>
      <c r="J5343" s="0" t="n">
        <f aca="false">VLOOKUP(D5343,Товар!$A$1:$F$61,5)</f>
        <v>250</v>
      </c>
      <c r="K5343" s="5" t="n">
        <f aca="false">IF(F5343="Поступление",TRUE())</f>
        <v>1</v>
      </c>
      <c r="L5343" s="5" t="n">
        <f aca="false">AND(G5343,H5343,I5343,K5343)</f>
        <v>0</v>
      </c>
      <c r="M5343" s="0" t="n">
        <f aca="false">IF(L5343,1,0)</f>
        <v>0</v>
      </c>
      <c r="N5343" s="0" t="n">
        <f aca="false">E5343*J5343*M5343</f>
        <v>0</v>
      </c>
    </row>
    <row r="5344" customFormat="false" ht="14.25" hidden="false" customHeight="false" outlineLevel="0" collapsed="false">
      <c r="A5344" s="0" t="n">
        <v>5343</v>
      </c>
      <c r="B5344" s="3" t="n">
        <v>45153</v>
      </c>
      <c r="C5344" s="4" t="s">
        <v>26</v>
      </c>
      <c r="D5344" s="0" t="n">
        <v>51</v>
      </c>
      <c r="E5344" s="0" t="n">
        <v>200</v>
      </c>
      <c r="F5344" s="0" t="s">
        <v>11</v>
      </c>
      <c r="G5344" s="5" t="n">
        <f aca="false">OR(C5344="M15",C5344="M10")</f>
        <v>0</v>
      </c>
      <c r="H5344" s="5" t="n">
        <f aca="false">AND(D5344&lt;=7,D5344&gt;=4)</f>
        <v>0</v>
      </c>
      <c r="I5344" s="5" t="n">
        <f aca="false">AND(B5344&gt;=$P$1,B5344&lt;=$Q$1)</f>
        <v>0</v>
      </c>
      <c r="J5344" s="0" t="n">
        <f aca="false">VLOOKUP(D5344,Товар!$A$1:$F$61,5)</f>
        <v>250</v>
      </c>
      <c r="K5344" s="5" t="n">
        <f aca="false">IF(F5344="Поступление",TRUE())</f>
        <v>1</v>
      </c>
      <c r="L5344" s="5" t="n">
        <f aca="false">AND(G5344,H5344,I5344,K5344)</f>
        <v>0</v>
      </c>
      <c r="M5344" s="0" t="n">
        <f aca="false">IF(L5344,1,0)</f>
        <v>0</v>
      </c>
      <c r="N5344" s="0" t="n">
        <f aca="false">E5344*J5344*M5344</f>
        <v>0</v>
      </c>
    </row>
    <row r="5345" customFormat="false" ht="14.25" hidden="false" customHeight="false" outlineLevel="0" collapsed="false">
      <c r="A5345" s="0" t="n">
        <v>5344</v>
      </c>
      <c r="B5345" s="3" t="n">
        <v>45153</v>
      </c>
      <c r="C5345" s="4" t="s">
        <v>26</v>
      </c>
      <c r="D5345" s="0" t="n">
        <v>52</v>
      </c>
      <c r="E5345" s="0" t="n">
        <v>200</v>
      </c>
      <c r="F5345" s="0" t="s">
        <v>11</v>
      </c>
      <c r="G5345" s="5" t="n">
        <f aca="false">OR(C5345="M15",C5345="M10")</f>
        <v>0</v>
      </c>
      <c r="H5345" s="5" t="n">
        <f aca="false">AND(D5345&lt;=7,D5345&gt;=4)</f>
        <v>0</v>
      </c>
      <c r="I5345" s="5" t="n">
        <f aca="false">AND(B5345&gt;=$P$1,B5345&lt;=$Q$1)</f>
        <v>0</v>
      </c>
      <c r="J5345" s="0" t="n">
        <f aca="false">VLOOKUP(D5345,Товар!$A$1:$F$61,5)</f>
        <v>200</v>
      </c>
      <c r="K5345" s="5" t="n">
        <f aca="false">IF(F5345="Поступление",TRUE())</f>
        <v>1</v>
      </c>
      <c r="L5345" s="5" t="n">
        <f aca="false">AND(G5345,H5345,I5345,K5345)</f>
        <v>0</v>
      </c>
      <c r="M5345" s="0" t="n">
        <f aca="false">IF(L5345,1,0)</f>
        <v>0</v>
      </c>
      <c r="N5345" s="0" t="n">
        <f aca="false">E5345*J5345*M5345</f>
        <v>0</v>
      </c>
    </row>
    <row r="5346" customFormat="false" ht="14.25" hidden="false" customHeight="false" outlineLevel="0" collapsed="false">
      <c r="A5346" s="0" t="n">
        <v>5345</v>
      </c>
      <c r="B5346" s="3" t="n">
        <v>45153</v>
      </c>
      <c r="C5346" s="4" t="s">
        <v>26</v>
      </c>
      <c r="D5346" s="0" t="n">
        <v>53</v>
      </c>
      <c r="E5346" s="0" t="n">
        <v>200</v>
      </c>
      <c r="F5346" s="0" t="s">
        <v>11</v>
      </c>
      <c r="G5346" s="5" t="n">
        <f aca="false">OR(C5346="M15",C5346="M10")</f>
        <v>0</v>
      </c>
      <c r="H5346" s="5" t="n">
        <f aca="false">AND(D5346&lt;=7,D5346&gt;=4)</f>
        <v>0</v>
      </c>
      <c r="I5346" s="5" t="n">
        <f aca="false">AND(B5346&gt;=$P$1,B5346&lt;=$Q$1)</f>
        <v>0</v>
      </c>
      <c r="J5346" s="0" t="n">
        <f aca="false">VLOOKUP(D5346,Товар!$A$1:$F$61,5)</f>
        <v>400</v>
      </c>
      <c r="K5346" s="5" t="n">
        <f aca="false">IF(F5346="Поступление",TRUE())</f>
        <v>1</v>
      </c>
      <c r="L5346" s="5" t="n">
        <f aca="false">AND(G5346,H5346,I5346,K5346)</f>
        <v>0</v>
      </c>
      <c r="M5346" s="0" t="n">
        <f aca="false">IF(L5346,1,0)</f>
        <v>0</v>
      </c>
      <c r="N5346" s="0" t="n">
        <f aca="false">E5346*J5346*M5346</f>
        <v>0</v>
      </c>
    </row>
    <row r="5347" customFormat="false" ht="14.25" hidden="false" customHeight="false" outlineLevel="0" collapsed="false">
      <c r="A5347" s="0" t="n">
        <v>5346</v>
      </c>
      <c r="B5347" s="3" t="n">
        <v>45153</v>
      </c>
      <c r="C5347" s="4" t="s">
        <v>26</v>
      </c>
      <c r="D5347" s="0" t="n">
        <v>54</v>
      </c>
      <c r="E5347" s="0" t="n">
        <v>200</v>
      </c>
      <c r="F5347" s="0" t="s">
        <v>11</v>
      </c>
      <c r="G5347" s="5" t="n">
        <f aca="false">OR(C5347="M15",C5347="M10")</f>
        <v>0</v>
      </c>
      <c r="H5347" s="5" t="n">
        <f aca="false">AND(D5347&lt;=7,D5347&gt;=4)</f>
        <v>0</v>
      </c>
      <c r="I5347" s="5" t="n">
        <f aca="false">AND(B5347&gt;=$P$1,B5347&lt;=$Q$1)</f>
        <v>0</v>
      </c>
      <c r="J5347" s="0" t="n">
        <f aca="false">VLOOKUP(D5347,Товар!$A$1:$F$61,5)</f>
        <v>300</v>
      </c>
      <c r="K5347" s="5" t="n">
        <f aca="false">IF(F5347="Поступление",TRUE())</f>
        <v>1</v>
      </c>
      <c r="L5347" s="5" t="n">
        <f aca="false">AND(G5347,H5347,I5347,K5347)</f>
        <v>0</v>
      </c>
      <c r="M5347" s="0" t="n">
        <f aca="false">IF(L5347,1,0)</f>
        <v>0</v>
      </c>
      <c r="N5347" s="0" t="n">
        <f aca="false">E5347*J5347*M5347</f>
        <v>0</v>
      </c>
    </row>
    <row r="5348" customFormat="false" ht="14.25" hidden="false" customHeight="false" outlineLevel="0" collapsed="false">
      <c r="A5348" s="0" t="n">
        <v>5347</v>
      </c>
      <c r="B5348" s="3" t="n">
        <v>45153</v>
      </c>
      <c r="C5348" s="4" t="s">
        <v>26</v>
      </c>
      <c r="D5348" s="0" t="n">
        <v>55</v>
      </c>
      <c r="E5348" s="0" t="n">
        <v>200</v>
      </c>
      <c r="F5348" s="0" t="s">
        <v>11</v>
      </c>
      <c r="G5348" s="5" t="n">
        <f aca="false">OR(C5348="M15",C5348="M10")</f>
        <v>0</v>
      </c>
      <c r="H5348" s="5" t="n">
        <f aca="false">AND(D5348&lt;=7,D5348&gt;=4)</f>
        <v>0</v>
      </c>
      <c r="I5348" s="5" t="n">
        <f aca="false">AND(B5348&gt;=$P$1,B5348&lt;=$Q$1)</f>
        <v>0</v>
      </c>
      <c r="J5348" s="0" t="n">
        <f aca="false">VLOOKUP(D5348,Товар!$A$1:$F$61,5)</f>
        <v>300</v>
      </c>
      <c r="K5348" s="5" t="n">
        <f aca="false">IF(F5348="Поступление",TRUE())</f>
        <v>1</v>
      </c>
      <c r="L5348" s="5" t="n">
        <f aca="false">AND(G5348,H5348,I5348,K5348)</f>
        <v>0</v>
      </c>
      <c r="M5348" s="0" t="n">
        <f aca="false">IF(L5348,1,0)</f>
        <v>0</v>
      </c>
      <c r="N5348" s="0" t="n">
        <f aca="false">E5348*J5348*M5348</f>
        <v>0</v>
      </c>
    </row>
    <row r="5349" customFormat="false" ht="14.25" hidden="false" customHeight="false" outlineLevel="0" collapsed="false">
      <c r="A5349" s="0" t="n">
        <v>5348</v>
      </c>
      <c r="B5349" s="3" t="n">
        <v>45153</v>
      </c>
      <c r="C5349" s="4" t="s">
        <v>26</v>
      </c>
      <c r="D5349" s="0" t="n">
        <v>56</v>
      </c>
      <c r="E5349" s="0" t="n">
        <v>200</v>
      </c>
      <c r="F5349" s="0" t="s">
        <v>11</v>
      </c>
      <c r="G5349" s="5" t="n">
        <f aca="false">OR(C5349="M15",C5349="M10")</f>
        <v>0</v>
      </c>
      <c r="H5349" s="5" t="n">
        <f aca="false">AND(D5349&lt;=7,D5349&gt;=4)</f>
        <v>0</v>
      </c>
      <c r="I5349" s="5" t="n">
        <f aca="false">AND(B5349&gt;=$P$1,B5349&lt;=$Q$1)</f>
        <v>0</v>
      </c>
      <c r="J5349" s="0" t="n">
        <f aca="false">VLOOKUP(D5349,Товар!$A$1:$F$61,5)</f>
        <v>1</v>
      </c>
      <c r="K5349" s="5" t="n">
        <f aca="false">IF(F5349="Поступление",TRUE())</f>
        <v>1</v>
      </c>
      <c r="L5349" s="5" t="n">
        <f aca="false">AND(G5349,H5349,I5349,K5349)</f>
        <v>0</v>
      </c>
      <c r="M5349" s="0" t="n">
        <f aca="false">IF(L5349,1,0)</f>
        <v>0</v>
      </c>
      <c r="N5349" s="0" t="n">
        <f aca="false">E5349*J5349*M5349</f>
        <v>0</v>
      </c>
    </row>
    <row r="5350" customFormat="false" ht="14.25" hidden="false" customHeight="false" outlineLevel="0" collapsed="false">
      <c r="A5350" s="0" t="n">
        <v>5349</v>
      </c>
      <c r="B5350" s="3" t="n">
        <v>45153</v>
      </c>
      <c r="C5350" s="4" t="s">
        <v>26</v>
      </c>
      <c r="D5350" s="0" t="n">
        <v>57</v>
      </c>
      <c r="E5350" s="0" t="n">
        <v>200</v>
      </c>
      <c r="F5350" s="0" t="s">
        <v>11</v>
      </c>
      <c r="G5350" s="5" t="n">
        <f aca="false">OR(C5350="M15",C5350="M10")</f>
        <v>0</v>
      </c>
      <c r="H5350" s="5" t="n">
        <f aca="false">AND(D5350&lt;=7,D5350&gt;=4)</f>
        <v>0</v>
      </c>
      <c r="I5350" s="5" t="n">
        <f aca="false">AND(B5350&gt;=$P$1,B5350&lt;=$Q$1)</f>
        <v>0</v>
      </c>
      <c r="J5350" s="0" t="n">
        <f aca="false">VLOOKUP(D5350,Товар!$A$1:$F$61,5)</f>
        <v>1</v>
      </c>
      <c r="K5350" s="5" t="n">
        <f aca="false">IF(F5350="Поступление",TRUE())</f>
        <v>1</v>
      </c>
      <c r="L5350" s="5" t="n">
        <f aca="false">AND(G5350,H5350,I5350,K5350)</f>
        <v>0</v>
      </c>
      <c r="M5350" s="0" t="n">
        <f aca="false">IF(L5350,1,0)</f>
        <v>0</v>
      </c>
      <c r="N5350" s="0" t="n">
        <f aca="false">E5350*J5350*M5350</f>
        <v>0</v>
      </c>
    </row>
    <row r="5351" customFormat="false" ht="14.25" hidden="false" customHeight="false" outlineLevel="0" collapsed="false">
      <c r="A5351" s="0" t="n">
        <v>5350</v>
      </c>
      <c r="B5351" s="3" t="n">
        <v>45153</v>
      </c>
      <c r="C5351" s="4" t="s">
        <v>26</v>
      </c>
      <c r="D5351" s="0" t="n">
        <v>58</v>
      </c>
      <c r="E5351" s="0" t="n">
        <v>200</v>
      </c>
      <c r="F5351" s="0" t="s">
        <v>11</v>
      </c>
      <c r="G5351" s="5" t="n">
        <f aca="false">OR(C5351="M15",C5351="M10")</f>
        <v>0</v>
      </c>
      <c r="H5351" s="5" t="n">
        <f aca="false">AND(D5351&lt;=7,D5351&gt;=4)</f>
        <v>0</v>
      </c>
      <c r="I5351" s="5" t="n">
        <f aca="false">AND(B5351&gt;=$P$1,B5351&lt;=$Q$1)</f>
        <v>0</v>
      </c>
      <c r="J5351" s="0" t="n">
        <f aca="false">VLOOKUP(D5351,Товар!$A$1:$F$61,5)</f>
        <v>500</v>
      </c>
      <c r="K5351" s="5" t="n">
        <f aca="false">IF(F5351="Поступление",TRUE())</f>
        <v>1</v>
      </c>
      <c r="L5351" s="5" t="n">
        <f aca="false">AND(G5351,H5351,I5351,K5351)</f>
        <v>0</v>
      </c>
      <c r="M5351" s="0" t="n">
        <f aca="false">IF(L5351,1,0)</f>
        <v>0</v>
      </c>
      <c r="N5351" s="0" t="n">
        <f aca="false">E5351*J5351*M5351</f>
        <v>0</v>
      </c>
    </row>
    <row r="5352" customFormat="false" ht="14.25" hidden="false" customHeight="false" outlineLevel="0" collapsed="false">
      <c r="A5352" s="0" t="n">
        <v>5351</v>
      </c>
      <c r="B5352" s="3" t="n">
        <v>45153</v>
      </c>
      <c r="C5352" s="4" t="s">
        <v>26</v>
      </c>
      <c r="D5352" s="0" t="n">
        <v>59</v>
      </c>
      <c r="E5352" s="0" t="n">
        <v>200</v>
      </c>
      <c r="F5352" s="0" t="s">
        <v>11</v>
      </c>
      <c r="G5352" s="5" t="n">
        <f aca="false">OR(C5352="M15",C5352="M10")</f>
        <v>0</v>
      </c>
      <c r="H5352" s="5" t="n">
        <f aca="false">AND(D5352&lt;=7,D5352&gt;=4)</f>
        <v>0</v>
      </c>
      <c r="I5352" s="5" t="n">
        <f aca="false">AND(B5352&gt;=$P$1,B5352&lt;=$Q$1)</f>
        <v>0</v>
      </c>
      <c r="J5352" s="0" t="n">
        <f aca="false">VLOOKUP(D5352,Товар!$A$1:$F$61,5)</f>
        <v>500</v>
      </c>
      <c r="K5352" s="5" t="n">
        <f aca="false">IF(F5352="Поступление",TRUE())</f>
        <v>1</v>
      </c>
      <c r="L5352" s="5" t="n">
        <f aca="false">AND(G5352,H5352,I5352,K5352)</f>
        <v>0</v>
      </c>
      <c r="M5352" s="0" t="n">
        <f aca="false">IF(L5352,1,0)</f>
        <v>0</v>
      </c>
      <c r="N5352" s="0" t="n">
        <f aca="false">E5352*J5352*M5352</f>
        <v>0</v>
      </c>
    </row>
    <row r="5353" customFormat="false" ht="14.25" hidden="false" customHeight="false" outlineLevel="0" collapsed="false">
      <c r="A5353" s="0" t="n">
        <v>5352</v>
      </c>
      <c r="B5353" s="3" t="n">
        <v>45153</v>
      </c>
      <c r="C5353" s="4" t="s">
        <v>26</v>
      </c>
      <c r="D5353" s="0" t="n">
        <v>60</v>
      </c>
      <c r="E5353" s="0" t="n">
        <v>200</v>
      </c>
      <c r="F5353" s="0" t="s">
        <v>11</v>
      </c>
      <c r="G5353" s="5" t="n">
        <f aca="false">OR(C5353="M15",C5353="M10")</f>
        <v>0</v>
      </c>
      <c r="H5353" s="5" t="n">
        <f aca="false">AND(D5353&lt;=7,D5353&gt;=4)</f>
        <v>0</v>
      </c>
      <c r="I5353" s="5" t="n">
        <f aca="false">AND(B5353&gt;=$P$1,B5353&lt;=$Q$1)</f>
        <v>0</v>
      </c>
      <c r="J5353" s="0" t="n">
        <f aca="false">VLOOKUP(D5353,Товар!$A$1:$F$61,5)</f>
        <v>500</v>
      </c>
      <c r="K5353" s="5" t="n">
        <f aca="false">IF(F5353="Поступление",TRUE())</f>
        <v>1</v>
      </c>
      <c r="L5353" s="5" t="n">
        <f aca="false">AND(G5353,H5353,I5353,K5353)</f>
        <v>0</v>
      </c>
      <c r="M5353" s="0" t="n">
        <f aca="false">IF(L5353,1,0)</f>
        <v>0</v>
      </c>
      <c r="N5353" s="0" t="n">
        <f aca="false">E5353*J5353*M5353</f>
        <v>0</v>
      </c>
    </row>
    <row r="5354" customFormat="false" ht="14.25" hidden="false" customHeight="false" outlineLevel="0" collapsed="false">
      <c r="A5354" s="0" t="n">
        <v>5353</v>
      </c>
      <c r="B5354" s="3" t="n">
        <v>45153</v>
      </c>
      <c r="C5354" s="4" t="s">
        <v>27</v>
      </c>
      <c r="D5354" s="0" t="n">
        <v>37</v>
      </c>
      <c r="E5354" s="0" t="n">
        <v>200</v>
      </c>
      <c r="F5354" s="0" t="s">
        <v>11</v>
      </c>
      <c r="G5354" s="5" t="n">
        <f aca="false">OR(C5354="M15",C5354="M10")</f>
        <v>0</v>
      </c>
      <c r="H5354" s="5" t="n">
        <f aca="false">AND(D5354&lt;=7,D5354&gt;=4)</f>
        <v>0</v>
      </c>
      <c r="I5354" s="5" t="n">
        <f aca="false">AND(B5354&gt;=$P$1,B5354&lt;=$Q$1)</f>
        <v>0</v>
      </c>
      <c r="J5354" s="0" t="n">
        <f aca="false">VLOOKUP(D5354,Товар!$A$1:$F$61,5)</f>
        <v>200</v>
      </c>
      <c r="K5354" s="5" t="n">
        <f aca="false">IF(F5354="Поступление",TRUE())</f>
        <v>1</v>
      </c>
      <c r="L5354" s="5" t="n">
        <f aca="false">AND(G5354,H5354,I5354,K5354)</f>
        <v>0</v>
      </c>
      <c r="M5354" s="0" t="n">
        <f aca="false">IF(L5354,1,0)</f>
        <v>0</v>
      </c>
      <c r="N5354" s="0" t="n">
        <f aca="false">E5354*J5354*M5354</f>
        <v>0</v>
      </c>
    </row>
    <row r="5355" customFormat="false" ht="14.25" hidden="false" customHeight="false" outlineLevel="0" collapsed="false">
      <c r="A5355" s="0" t="n">
        <v>5354</v>
      </c>
      <c r="B5355" s="3" t="n">
        <v>45153</v>
      </c>
      <c r="C5355" s="4" t="s">
        <v>27</v>
      </c>
      <c r="D5355" s="0" t="n">
        <v>38</v>
      </c>
      <c r="E5355" s="0" t="n">
        <v>200</v>
      </c>
      <c r="F5355" s="0" t="s">
        <v>11</v>
      </c>
      <c r="G5355" s="5" t="n">
        <f aca="false">OR(C5355="M15",C5355="M10")</f>
        <v>0</v>
      </c>
      <c r="H5355" s="5" t="n">
        <f aca="false">AND(D5355&lt;=7,D5355&gt;=4)</f>
        <v>0</v>
      </c>
      <c r="I5355" s="5" t="n">
        <f aca="false">AND(B5355&gt;=$P$1,B5355&lt;=$Q$1)</f>
        <v>0</v>
      </c>
      <c r="J5355" s="0" t="n">
        <f aca="false">VLOOKUP(D5355,Товар!$A$1:$F$61,5)</f>
        <v>200</v>
      </c>
      <c r="K5355" s="5" t="n">
        <f aca="false">IF(F5355="Поступление",TRUE())</f>
        <v>1</v>
      </c>
      <c r="L5355" s="5" t="n">
        <f aca="false">AND(G5355,H5355,I5355,K5355)</f>
        <v>0</v>
      </c>
      <c r="M5355" s="0" t="n">
        <f aca="false">IF(L5355,1,0)</f>
        <v>0</v>
      </c>
      <c r="N5355" s="0" t="n">
        <f aca="false">E5355*J5355*M5355</f>
        <v>0</v>
      </c>
    </row>
    <row r="5356" customFormat="false" ht="14.25" hidden="false" customHeight="false" outlineLevel="0" collapsed="false">
      <c r="A5356" s="0" t="n">
        <v>5355</v>
      </c>
      <c r="B5356" s="3" t="n">
        <v>45153</v>
      </c>
      <c r="C5356" s="4" t="s">
        <v>27</v>
      </c>
      <c r="D5356" s="0" t="n">
        <v>39</v>
      </c>
      <c r="E5356" s="0" t="n">
        <v>200</v>
      </c>
      <c r="F5356" s="0" t="s">
        <v>11</v>
      </c>
      <c r="G5356" s="5" t="n">
        <f aca="false">OR(C5356="M15",C5356="M10")</f>
        <v>0</v>
      </c>
      <c r="H5356" s="5" t="n">
        <f aca="false">AND(D5356&lt;=7,D5356&gt;=4)</f>
        <v>0</v>
      </c>
      <c r="I5356" s="5" t="n">
        <f aca="false">AND(B5356&gt;=$P$1,B5356&lt;=$Q$1)</f>
        <v>0</v>
      </c>
      <c r="J5356" s="0" t="n">
        <f aca="false">VLOOKUP(D5356,Товар!$A$1:$F$61,5)</f>
        <v>250</v>
      </c>
      <c r="K5356" s="5" t="n">
        <f aca="false">IF(F5356="Поступление",TRUE())</f>
        <v>1</v>
      </c>
      <c r="L5356" s="5" t="n">
        <f aca="false">AND(G5356,H5356,I5356,K5356)</f>
        <v>0</v>
      </c>
      <c r="M5356" s="0" t="n">
        <f aca="false">IF(L5356,1,0)</f>
        <v>0</v>
      </c>
      <c r="N5356" s="0" t="n">
        <f aca="false">E5356*J5356*M5356</f>
        <v>0</v>
      </c>
    </row>
    <row r="5357" customFormat="false" ht="14.25" hidden="false" customHeight="false" outlineLevel="0" collapsed="false">
      <c r="A5357" s="0" t="n">
        <v>5356</v>
      </c>
      <c r="B5357" s="3" t="n">
        <v>45153</v>
      </c>
      <c r="C5357" s="4" t="s">
        <v>27</v>
      </c>
      <c r="D5357" s="0" t="n">
        <v>40</v>
      </c>
      <c r="E5357" s="0" t="n">
        <v>200</v>
      </c>
      <c r="F5357" s="0" t="s">
        <v>11</v>
      </c>
      <c r="G5357" s="5" t="n">
        <f aca="false">OR(C5357="M15",C5357="M10")</f>
        <v>0</v>
      </c>
      <c r="H5357" s="5" t="n">
        <f aca="false">AND(D5357&lt;=7,D5357&gt;=4)</f>
        <v>0</v>
      </c>
      <c r="I5357" s="5" t="n">
        <f aca="false">AND(B5357&gt;=$P$1,B5357&lt;=$Q$1)</f>
        <v>0</v>
      </c>
      <c r="J5357" s="0" t="n">
        <f aca="false">VLOOKUP(D5357,Товар!$A$1:$F$61,5)</f>
        <v>200</v>
      </c>
      <c r="K5357" s="5" t="n">
        <f aca="false">IF(F5357="Поступление",TRUE())</f>
        <v>1</v>
      </c>
      <c r="L5357" s="5" t="n">
        <f aca="false">AND(G5357,H5357,I5357,K5357)</f>
        <v>0</v>
      </c>
      <c r="M5357" s="0" t="n">
        <f aca="false">IF(L5357,1,0)</f>
        <v>0</v>
      </c>
      <c r="N5357" s="0" t="n">
        <f aca="false">E5357*J5357*M5357</f>
        <v>0</v>
      </c>
    </row>
    <row r="5358" customFormat="false" ht="14.25" hidden="false" customHeight="false" outlineLevel="0" collapsed="false">
      <c r="A5358" s="0" t="n">
        <v>5357</v>
      </c>
      <c r="B5358" s="3" t="n">
        <v>45153</v>
      </c>
      <c r="C5358" s="4" t="s">
        <v>27</v>
      </c>
      <c r="D5358" s="0" t="n">
        <v>41</v>
      </c>
      <c r="E5358" s="0" t="n">
        <v>200</v>
      </c>
      <c r="F5358" s="0" t="s">
        <v>11</v>
      </c>
      <c r="G5358" s="5" t="n">
        <f aca="false">OR(C5358="M15",C5358="M10")</f>
        <v>0</v>
      </c>
      <c r="H5358" s="5" t="n">
        <f aca="false">AND(D5358&lt;=7,D5358&gt;=4)</f>
        <v>0</v>
      </c>
      <c r="I5358" s="5" t="n">
        <f aca="false">AND(B5358&gt;=$P$1,B5358&lt;=$Q$1)</f>
        <v>0</v>
      </c>
      <c r="J5358" s="0" t="n">
        <f aca="false">VLOOKUP(D5358,Товар!$A$1:$F$61,5)</f>
        <v>100</v>
      </c>
      <c r="K5358" s="5" t="n">
        <f aca="false">IF(F5358="Поступление",TRUE())</f>
        <v>1</v>
      </c>
      <c r="L5358" s="5" t="n">
        <f aca="false">AND(G5358,H5358,I5358,K5358)</f>
        <v>0</v>
      </c>
      <c r="M5358" s="0" t="n">
        <f aca="false">IF(L5358,1,0)</f>
        <v>0</v>
      </c>
      <c r="N5358" s="0" t="n">
        <f aca="false">E5358*J5358*M5358</f>
        <v>0</v>
      </c>
    </row>
    <row r="5359" customFormat="false" ht="14.25" hidden="false" customHeight="false" outlineLevel="0" collapsed="false">
      <c r="A5359" s="0" t="n">
        <v>5358</v>
      </c>
      <c r="B5359" s="3" t="n">
        <v>45153</v>
      </c>
      <c r="C5359" s="4" t="s">
        <v>27</v>
      </c>
      <c r="D5359" s="0" t="n">
        <v>42</v>
      </c>
      <c r="E5359" s="0" t="n">
        <v>200</v>
      </c>
      <c r="F5359" s="0" t="s">
        <v>11</v>
      </c>
      <c r="G5359" s="5" t="n">
        <f aca="false">OR(C5359="M15",C5359="M10")</f>
        <v>0</v>
      </c>
      <c r="H5359" s="5" t="n">
        <f aca="false">AND(D5359&lt;=7,D5359&gt;=4)</f>
        <v>0</v>
      </c>
      <c r="I5359" s="5" t="n">
        <f aca="false">AND(B5359&gt;=$P$1,B5359&lt;=$Q$1)</f>
        <v>0</v>
      </c>
      <c r="J5359" s="0" t="n">
        <f aca="false">VLOOKUP(D5359,Товар!$A$1:$F$61,5)</f>
        <v>500</v>
      </c>
      <c r="K5359" s="5" t="n">
        <f aca="false">IF(F5359="Поступление",TRUE())</f>
        <v>1</v>
      </c>
      <c r="L5359" s="5" t="n">
        <f aca="false">AND(G5359,H5359,I5359,K5359)</f>
        <v>0</v>
      </c>
      <c r="M5359" s="0" t="n">
        <f aca="false">IF(L5359,1,0)</f>
        <v>0</v>
      </c>
      <c r="N5359" s="0" t="n">
        <f aca="false">E5359*J5359*M5359</f>
        <v>0</v>
      </c>
    </row>
    <row r="5360" customFormat="false" ht="14.25" hidden="false" customHeight="false" outlineLevel="0" collapsed="false">
      <c r="A5360" s="0" t="n">
        <v>5359</v>
      </c>
      <c r="B5360" s="3" t="n">
        <v>45153</v>
      </c>
      <c r="C5360" s="4" t="s">
        <v>27</v>
      </c>
      <c r="D5360" s="0" t="n">
        <v>43</v>
      </c>
      <c r="E5360" s="0" t="n">
        <v>200</v>
      </c>
      <c r="F5360" s="0" t="s">
        <v>11</v>
      </c>
      <c r="G5360" s="5" t="n">
        <f aca="false">OR(C5360="M15",C5360="M10")</f>
        <v>0</v>
      </c>
      <c r="H5360" s="5" t="n">
        <f aca="false">AND(D5360&lt;=7,D5360&gt;=4)</f>
        <v>0</v>
      </c>
      <c r="I5360" s="5" t="n">
        <f aca="false">AND(B5360&gt;=$P$1,B5360&lt;=$Q$1)</f>
        <v>0</v>
      </c>
      <c r="J5360" s="0" t="n">
        <f aca="false">VLOOKUP(D5360,Товар!$A$1:$F$61,5)</f>
        <v>120</v>
      </c>
      <c r="K5360" s="5" t="n">
        <f aca="false">IF(F5360="Поступление",TRUE())</f>
        <v>1</v>
      </c>
      <c r="L5360" s="5" t="n">
        <f aca="false">AND(G5360,H5360,I5360,K5360)</f>
        <v>0</v>
      </c>
      <c r="M5360" s="0" t="n">
        <f aca="false">IF(L5360,1,0)</f>
        <v>0</v>
      </c>
      <c r="N5360" s="0" t="n">
        <f aca="false">E5360*J5360*M5360</f>
        <v>0</v>
      </c>
    </row>
    <row r="5361" customFormat="false" ht="14.25" hidden="false" customHeight="false" outlineLevel="0" collapsed="false">
      <c r="A5361" s="0" t="n">
        <v>5360</v>
      </c>
      <c r="B5361" s="3" t="n">
        <v>45153</v>
      </c>
      <c r="C5361" s="4" t="s">
        <v>27</v>
      </c>
      <c r="D5361" s="0" t="n">
        <v>44</v>
      </c>
      <c r="E5361" s="0" t="n">
        <v>200</v>
      </c>
      <c r="F5361" s="0" t="s">
        <v>11</v>
      </c>
      <c r="G5361" s="5" t="n">
        <f aca="false">OR(C5361="M15",C5361="M10")</f>
        <v>0</v>
      </c>
      <c r="H5361" s="5" t="n">
        <f aca="false">AND(D5361&lt;=7,D5361&gt;=4)</f>
        <v>0</v>
      </c>
      <c r="I5361" s="5" t="n">
        <f aca="false">AND(B5361&gt;=$P$1,B5361&lt;=$Q$1)</f>
        <v>0</v>
      </c>
      <c r="J5361" s="0" t="n">
        <f aca="false">VLOOKUP(D5361,Товар!$A$1:$F$61,5)</f>
        <v>200</v>
      </c>
      <c r="K5361" s="5" t="n">
        <f aca="false">IF(F5361="Поступление",TRUE())</f>
        <v>1</v>
      </c>
      <c r="L5361" s="5" t="n">
        <f aca="false">AND(G5361,H5361,I5361,K5361)</f>
        <v>0</v>
      </c>
      <c r="M5361" s="0" t="n">
        <f aca="false">IF(L5361,1,0)</f>
        <v>0</v>
      </c>
      <c r="N5361" s="0" t="n">
        <f aca="false">E5361*J5361*M5361</f>
        <v>0</v>
      </c>
    </row>
    <row r="5362" customFormat="false" ht="14.25" hidden="false" customHeight="false" outlineLevel="0" collapsed="false">
      <c r="A5362" s="0" t="n">
        <v>5361</v>
      </c>
      <c r="B5362" s="3" t="n">
        <v>45153</v>
      </c>
      <c r="C5362" s="4" t="s">
        <v>27</v>
      </c>
      <c r="D5362" s="0" t="n">
        <v>45</v>
      </c>
      <c r="E5362" s="0" t="n">
        <v>200</v>
      </c>
      <c r="F5362" s="0" t="s">
        <v>11</v>
      </c>
      <c r="G5362" s="5" t="n">
        <f aca="false">OR(C5362="M15",C5362="M10")</f>
        <v>0</v>
      </c>
      <c r="H5362" s="5" t="n">
        <f aca="false">AND(D5362&lt;=7,D5362&gt;=4)</f>
        <v>0</v>
      </c>
      <c r="I5362" s="5" t="n">
        <f aca="false">AND(B5362&gt;=$P$1,B5362&lt;=$Q$1)</f>
        <v>0</v>
      </c>
      <c r="J5362" s="0" t="n">
        <f aca="false">VLOOKUP(D5362,Товар!$A$1:$F$61,5)</f>
        <v>200</v>
      </c>
      <c r="K5362" s="5" t="n">
        <f aca="false">IF(F5362="Поступление",TRUE())</f>
        <v>1</v>
      </c>
      <c r="L5362" s="5" t="n">
        <f aca="false">AND(G5362,H5362,I5362,K5362)</f>
        <v>0</v>
      </c>
      <c r="M5362" s="0" t="n">
        <f aca="false">IF(L5362,1,0)</f>
        <v>0</v>
      </c>
      <c r="N5362" s="0" t="n">
        <f aca="false">E5362*J5362*M5362</f>
        <v>0</v>
      </c>
    </row>
    <row r="5363" customFormat="false" ht="14.25" hidden="false" customHeight="false" outlineLevel="0" collapsed="false">
      <c r="A5363" s="0" t="n">
        <v>5362</v>
      </c>
      <c r="B5363" s="3" t="n">
        <v>45153</v>
      </c>
      <c r="C5363" s="4" t="s">
        <v>27</v>
      </c>
      <c r="D5363" s="0" t="n">
        <v>46</v>
      </c>
      <c r="E5363" s="0" t="n">
        <v>200</v>
      </c>
      <c r="F5363" s="0" t="s">
        <v>11</v>
      </c>
      <c r="G5363" s="5" t="n">
        <f aca="false">OR(C5363="M15",C5363="M10")</f>
        <v>0</v>
      </c>
      <c r="H5363" s="5" t="n">
        <f aca="false">AND(D5363&lt;=7,D5363&gt;=4)</f>
        <v>0</v>
      </c>
      <c r="I5363" s="5" t="n">
        <f aca="false">AND(B5363&gt;=$P$1,B5363&lt;=$Q$1)</f>
        <v>0</v>
      </c>
      <c r="J5363" s="0" t="n">
        <f aca="false">VLOOKUP(D5363,Товар!$A$1:$F$61,5)</f>
        <v>300</v>
      </c>
      <c r="K5363" s="5" t="n">
        <f aca="false">IF(F5363="Поступление",TRUE())</f>
        <v>1</v>
      </c>
      <c r="L5363" s="5" t="n">
        <f aca="false">AND(G5363,H5363,I5363,K5363)</f>
        <v>0</v>
      </c>
      <c r="M5363" s="0" t="n">
        <f aca="false">IF(L5363,1,0)</f>
        <v>0</v>
      </c>
      <c r="N5363" s="0" t="n">
        <f aca="false">E5363*J5363*M5363</f>
        <v>0</v>
      </c>
    </row>
    <row r="5364" customFormat="false" ht="14.25" hidden="false" customHeight="false" outlineLevel="0" collapsed="false">
      <c r="A5364" s="0" t="n">
        <v>5363</v>
      </c>
      <c r="B5364" s="3" t="n">
        <v>45153</v>
      </c>
      <c r="C5364" s="4" t="s">
        <v>27</v>
      </c>
      <c r="D5364" s="0" t="n">
        <v>47</v>
      </c>
      <c r="E5364" s="0" t="n">
        <v>200</v>
      </c>
      <c r="F5364" s="0" t="s">
        <v>11</v>
      </c>
      <c r="G5364" s="5" t="n">
        <f aca="false">OR(C5364="M15",C5364="M10")</f>
        <v>0</v>
      </c>
      <c r="H5364" s="5" t="n">
        <f aca="false">AND(D5364&lt;=7,D5364&gt;=4)</f>
        <v>0</v>
      </c>
      <c r="I5364" s="5" t="n">
        <f aca="false">AND(B5364&gt;=$P$1,B5364&lt;=$Q$1)</f>
        <v>0</v>
      </c>
      <c r="J5364" s="0" t="n">
        <f aca="false">VLOOKUP(D5364,Товар!$A$1:$F$61,5)</f>
        <v>300</v>
      </c>
      <c r="K5364" s="5" t="n">
        <f aca="false">IF(F5364="Поступление",TRUE())</f>
        <v>1</v>
      </c>
      <c r="L5364" s="5" t="n">
        <f aca="false">AND(G5364,H5364,I5364,K5364)</f>
        <v>0</v>
      </c>
      <c r="M5364" s="0" t="n">
        <f aca="false">IF(L5364,1,0)</f>
        <v>0</v>
      </c>
      <c r="N5364" s="0" t="n">
        <f aca="false">E5364*J5364*M5364</f>
        <v>0</v>
      </c>
    </row>
    <row r="5365" customFormat="false" ht="14.25" hidden="false" customHeight="false" outlineLevel="0" collapsed="false">
      <c r="A5365" s="0" t="n">
        <v>5364</v>
      </c>
      <c r="B5365" s="3" t="n">
        <v>45153</v>
      </c>
      <c r="C5365" s="4" t="s">
        <v>27</v>
      </c>
      <c r="D5365" s="0" t="n">
        <v>48</v>
      </c>
      <c r="E5365" s="0" t="n">
        <v>200</v>
      </c>
      <c r="F5365" s="0" t="s">
        <v>11</v>
      </c>
      <c r="G5365" s="5" t="n">
        <f aca="false">OR(C5365="M15",C5365="M10")</f>
        <v>0</v>
      </c>
      <c r="H5365" s="5" t="n">
        <f aca="false">AND(D5365&lt;=7,D5365&gt;=4)</f>
        <v>0</v>
      </c>
      <c r="I5365" s="5" t="n">
        <f aca="false">AND(B5365&gt;=$P$1,B5365&lt;=$Q$1)</f>
        <v>0</v>
      </c>
      <c r="J5365" s="0" t="n">
        <f aca="false">VLOOKUP(D5365,Товар!$A$1:$F$61,5)</f>
        <v>300</v>
      </c>
      <c r="K5365" s="5" t="n">
        <f aca="false">IF(F5365="Поступление",TRUE())</f>
        <v>1</v>
      </c>
      <c r="L5365" s="5" t="n">
        <f aca="false">AND(G5365,H5365,I5365,K5365)</f>
        <v>0</v>
      </c>
      <c r="M5365" s="0" t="n">
        <f aca="false">IF(L5365,1,0)</f>
        <v>0</v>
      </c>
      <c r="N5365" s="0" t="n">
        <f aca="false">E5365*J5365*M5365</f>
        <v>0</v>
      </c>
    </row>
    <row r="5366" customFormat="false" ht="14.25" hidden="false" customHeight="false" outlineLevel="0" collapsed="false">
      <c r="A5366" s="0" t="n">
        <v>5365</v>
      </c>
      <c r="B5366" s="3" t="n">
        <v>45153</v>
      </c>
      <c r="C5366" s="4" t="s">
        <v>27</v>
      </c>
      <c r="D5366" s="0" t="n">
        <v>49</v>
      </c>
      <c r="E5366" s="0" t="n">
        <v>200</v>
      </c>
      <c r="F5366" s="0" t="s">
        <v>11</v>
      </c>
      <c r="G5366" s="5" t="n">
        <f aca="false">OR(C5366="M15",C5366="M10")</f>
        <v>0</v>
      </c>
      <c r="H5366" s="5" t="n">
        <f aca="false">AND(D5366&lt;=7,D5366&gt;=4)</f>
        <v>0</v>
      </c>
      <c r="I5366" s="5" t="n">
        <f aca="false">AND(B5366&gt;=$P$1,B5366&lt;=$Q$1)</f>
        <v>0</v>
      </c>
      <c r="J5366" s="0" t="n">
        <f aca="false">VLOOKUP(D5366,Товар!$A$1:$F$61,5)</f>
        <v>250</v>
      </c>
      <c r="K5366" s="5" t="n">
        <f aca="false">IF(F5366="Поступление",TRUE())</f>
        <v>1</v>
      </c>
      <c r="L5366" s="5" t="n">
        <f aca="false">AND(G5366,H5366,I5366,K5366)</f>
        <v>0</v>
      </c>
      <c r="M5366" s="0" t="n">
        <f aca="false">IF(L5366,1,0)</f>
        <v>0</v>
      </c>
      <c r="N5366" s="0" t="n">
        <f aca="false">E5366*J5366*M5366</f>
        <v>0</v>
      </c>
    </row>
    <row r="5367" customFormat="false" ht="14.25" hidden="false" customHeight="false" outlineLevel="0" collapsed="false">
      <c r="A5367" s="0" t="n">
        <v>5366</v>
      </c>
      <c r="B5367" s="3" t="n">
        <v>45153</v>
      </c>
      <c r="C5367" s="4" t="s">
        <v>27</v>
      </c>
      <c r="D5367" s="0" t="n">
        <v>50</v>
      </c>
      <c r="E5367" s="0" t="n">
        <v>200</v>
      </c>
      <c r="F5367" s="0" t="s">
        <v>11</v>
      </c>
      <c r="G5367" s="5" t="n">
        <f aca="false">OR(C5367="M15",C5367="M10")</f>
        <v>0</v>
      </c>
      <c r="H5367" s="5" t="n">
        <f aca="false">AND(D5367&lt;=7,D5367&gt;=4)</f>
        <v>0</v>
      </c>
      <c r="I5367" s="5" t="n">
        <f aca="false">AND(B5367&gt;=$P$1,B5367&lt;=$Q$1)</f>
        <v>0</v>
      </c>
      <c r="J5367" s="0" t="n">
        <f aca="false">VLOOKUP(D5367,Товар!$A$1:$F$61,5)</f>
        <v>250</v>
      </c>
      <c r="K5367" s="5" t="n">
        <f aca="false">IF(F5367="Поступление",TRUE())</f>
        <v>1</v>
      </c>
      <c r="L5367" s="5" t="n">
        <f aca="false">AND(G5367,H5367,I5367,K5367)</f>
        <v>0</v>
      </c>
      <c r="M5367" s="0" t="n">
        <f aca="false">IF(L5367,1,0)</f>
        <v>0</v>
      </c>
      <c r="N5367" s="0" t="n">
        <f aca="false">E5367*J5367*M5367</f>
        <v>0</v>
      </c>
    </row>
    <row r="5368" customFormat="false" ht="14.25" hidden="false" customHeight="false" outlineLevel="0" collapsed="false">
      <c r="A5368" s="0" t="n">
        <v>5367</v>
      </c>
      <c r="B5368" s="3" t="n">
        <v>45153</v>
      </c>
      <c r="C5368" s="4" t="s">
        <v>27</v>
      </c>
      <c r="D5368" s="0" t="n">
        <v>51</v>
      </c>
      <c r="E5368" s="0" t="n">
        <v>200</v>
      </c>
      <c r="F5368" s="0" t="s">
        <v>11</v>
      </c>
      <c r="G5368" s="5" t="n">
        <f aca="false">OR(C5368="M15",C5368="M10")</f>
        <v>0</v>
      </c>
      <c r="H5368" s="5" t="n">
        <f aca="false">AND(D5368&lt;=7,D5368&gt;=4)</f>
        <v>0</v>
      </c>
      <c r="I5368" s="5" t="n">
        <f aca="false">AND(B5368&gt;=$P$1,B5368&lt;=$Q$1)</f>
        <v>0</v>
      </c>
      <c r="J5368" s="0" t="n">
        <f aca="false">VLOOKUP(D5368,Товар!$A$1:$F$61,5)</f>
        <v>250</v>
      </c>
      <c r="K5368" s="5" t="n">
        <f aca="false">IF(F5368="Поступление",TRUE())</f>
        <v>1</v>
      </c>
      <c r="L5368" s="5" t="n">
        <f aca="false">AND(G5368,H5368,I5368,K5368)</f>
        <v>0</v>
      </c>
      <c r="M5368" s="0" t="n">
        <f aca="false">IF(L5368,1,0)</f>
        <v>0</v>
      </c>
      <c r="N5368" s="0" t="n">
        <f aca="false">E5368*J5368*M5368</f>
        <v>0</v>
      </c>
    </row>
    <row r="5369" customFormat="false" ht="14.25" hidden="false" customHeight="false" outlineLevel="0" collapsed="false">
      <c r="A5369" s="0" t="n">
        <v>5368</v>
      </c>
      <c r="B5369" s="3" t="n">
        <v>45153</v>
      </c>
      <c r="C5369" s="4" t="s">
        <v>27</v>
      </c>
      <c r="D5369" s="0" t="n">
        <v>52</v>
      </c>
      <c r="E5369" s="0" t="n">
        <v>200</v>
      </c>
      <c r="F5369" s="0" t="s">
        <v>11</v>
      </c>
      <c r="G5369" s="5" t="n">
        <f aca="false">OR(C5369="M15",C5369="M10")</f>
        <v>0</v>
      </c>
      <c r="H5369" s="5" t="n">
        <f aca="false">AND(D5369&lt;=7,D5369&gt;=4)</f>
        <v>0</v>
      </c>
      <c r="I5369" s="5" t="n">
        <f aca="false">AND(B5369&gt;=$P$1,B5369&lt;=$Q$1)</f>
        <v>0</v>
      </c>
      <c r="J5369" s="0" t="n">
        <f aca="false">VLOOKUP(D5369,Товар!$A$1:$F$61,5)</f>
        <v>200</v>
      </c>
      <c r="K5369" s="5" t="n">
        <f aca="false">IF(F5369="Поступление",TRUE())</f>
        <v>1</v>
      </c>
      <c r="L5369" s="5" t="n">
        <f aca="false">AND(G5369,H5369,I5369,K5369)</f>
        <v>0</v>
      </c>
      <c r="M5369" s="0" t="n">
        <f aca="false">IF(L5369,1,0)</f>
        <v>0</v>
      </c>
      <c r="N5369" s="0" t="n">
        <f aca="false">E5369*J5369*M5369</f>
        <v>0</v>
      </c>
    </row>
    <row r="5370" customFormat="false" ht="14.25" hidden="false" customHeight="false" outlineLevel="0" collapsed="false">
      <c r="A5370" s="0" t="n">
        <v>5369</v>
      </c>
      <c r="B5370" s="3" t="n">
        <v>45153</v>
      </c>
      <c r="C5370" s="4" t="s">
        <v>27</v>
      </c>
      <c r="D5370" s="0" t="n">
        <v>53</v>
      </c>
      <c r="E5370" s="0" t="n">
        <v>200</v>
      </c>
      <c r="F5370" s="0" t="s">
        <v>11</v>
      </c>
      <c r="G5370" s="5" t="n">
        <f aca="false">OR(C5370="M15",C5370="M10")</f>
        <v>0</v>
      </c>
      <c r="H5370" s="5" t="n">
        <f aca="false">AND(D5370&lt;=7,D5370&gt;=4)</f>
        <v>0</v>
      </c>
      <c r="I5370" s="5" t="n">
        <f aca="false">AND(B5370&gt;=$P$1,B5370&lt;=$Q$1)</f>
        <v>0</v>
      </c>
      <c r="J5370" s="0" t="n">
        <f aca="false">VLOOKUP(D5370,Товар!$A$1:$F$61,5)</f>
        <v>400</v>
      </c>
      <c r="K5370" s="5" t="n">
        <f aca="false">IF(F5370="Поступление",TRUE())</f>
        <v>1</v>
      </c>
      <c r="L5370" s="5" t="n">
        <f aca="false">AND(G5370,H5370,I5370,K5370)</f>
        <v>0</v>
      </c>
      <c r="M5370" s="0" t="n">
        <f aca="false">IF(L5370,1,0)</f>
        <v>0</v>
      </c>
      <c r="N5370" s="0" t="n">
        <f aca="false">E5370*J5370*M5370</f>
        <v>0</v>
      </c>
    </row>
    <row r="5371" customFormat="false" ht="14.25" hidden="false" customHeight="false" outlineLevel="0" collapsed="false">
      <c r="A5371" s="0" t="n">
        <v>5370</v>
      </c>
      <c r="B5371" s="3" t="n">
        <v>45153</v>
      </c>
      <c r="C5371" s="4" t="s">
        <v>27</v>
      </c>
      <c r="D5371" s="0" t="n">
        <v>54</v>
      </c>
      <c r="E5371" s="0" t="n">
        <v>200</v>
      </c>
      <c r="F5371" s="0" t="s">
        <v>11</v>
      </c>
      <c r="G5371" s="5" t="n">
        <f aca="false">OR(C5371="M15",C5371="M10")</f>
        <v>0</v>
      </c>
      <c r="H5371" s="5" t="n">
        <f aca="false">AND(D5371&lt;=7,D5371&gt;=4)</f>
        <v>0</v>
      </c>
      <c r="I5371" s="5" t="n">
        <f aca="false">AND(B5371&gt;=$P$1,B5371&lt;=$Q$1)</f>
        <v>0</v>
      </c>
      <c r="J5371" s="0" t="n">
        <f aca="false">VLOOKUP(D5371,Товар!$A$1:$F$61,5)</f>
        <v>300</v>
      </c>
      <c r="K5371" s="5" t="n">
        <f aca="false">IF(F5371="Поступление",TRUE())</f>
        <v>1</v>
      </c>
      <c r="L5371" s="5" t="n">
        <f aca="false">AND(G5371,H5371,I5371,K5371)</f>
        <v>0</v>
      </c>
      <c r="M5371" s="0" t="n">
        <f aca="false">IF(L5371,1,0)</f>
        <v>0</v>
      </c>
      <c r="N5371" s="0" t="n">
        <f aca="false">E5371*J5371*M5371</f>
        <v>0</v>
      </c>
    </row>
    <row r="5372" customFormat="false" ht="14.25" hidden="false" customHeight="false" outlineLevel="0" collapsed="false">
      <c r="A5372" s="0" t="n">
        <v>5371</v>
      </c>
      <c r="B5372" s="3" t="n">
        <v>45153</v>
      </c>
      <c r="C5372" s="4" t="s">
        <v>27</v>
      </c>
      <c r="D5372" s="0" t="n">
        <v>55</v>
      </c>
      <c r="E5372" s="0" t="n">
        <v>200</v>
      </c>
      <c r="F5372" s="0" t="s">
        <v>11</v>
      </c>
      <c r="G5372" s="5" t="n">
        <f aca="false">OR(C5372="M15",C5372="M10")</f>
        <v>0</v>
      </c>
      <c r="H5372" s="5" t="n">
        <f aca="false">AND(D5372&lt;=7,D5372&gt;=4)</f>
        <v>0</v>
      </c>
      <c r="I5372" s="5" t="n">
        <f aca="false">AND(B5372&gt;=$P$1,B5372&lt;=$Q$1)</f>
        <v>0</v>
      </c>
      <c r="J5372" s="0" t="n">
        <f aca="false">VLOOKUP(D5372,Товар!$A$1:$F$61,5)</f>
        <v>300</v>
      </c>
      <c r="K5372" s="5" t="n">
        <f aca="false">IF(F5372="Поступление",TRUE())</f>
        <v>1</v>
      </c>
      <c r="L5372" s="5" t="n">
        <f aca="false">AND(G5372,H5372,I5372,K5372)</f>
        <v>0</v>
      </c>
      <c r="M5372" s="0" t="n">
        <f aca="false">IF(L5372,1,0)</f>
        <v>0</v>
      </c>
      <c r="N5372" s="0" t="n">
        <f aca="false">E5372*J5372*M5372</f>
        <v>0</v>
      </c>
    </row>
    <row r="5373" customFormat="false" ht="14.25" hidden="false" customHeight="false" outlineLevel="0" collapsed="false">
      <c r="A5373" s="0" t="n">
        <v>5372</v>
      </c>
      <c r="B5373" s="3" t="n">
        <v>45153</v>
      </c>
      <c r="C5373" s="4" t="s">
        <v>27</v>
      </c>
      <c r="D5373" s="0" t="n">
        <v>56</v>
      </c>
      <c r="E5373" s="0" t="n">
        <v>200</v>
      </c>
      <c r="F5373" s="0" t="s">
        <v>11</v>
      </c>
      <c r="G5373" s="5" t="n">
        <f aca="false">OR(C5373="M15",C5373="M10")</f>
        <v>0</v>
      </c>
      <c r="H5373" s="5" t="n">
        <f aca="false">AND(D5373&lt;=7,D5373&gt;=4)</f>
        <v>0</v>
      </c>
      <c r="I5373" s="5" t="n">
        <f aca="false">AND(B5373&gt;=$P$1,B5373&lt;=$Q$1)</f>
        <v>0</v>
      </c>
      <c r="J5373" s="0" t="n">
        <f aca="false">VLOOKUP(D5373,Товар!$A$1:$F$61,5)</f>
        <v>1</v>
      </c>
      <c r="K5373" s="5" t="n">
        <f aca="false">IF(F5373="Поступление",TRUE())</f>
        <v>1</v>
      </c>
      <c r="L5373" s="5" t="n">
        <f aca="false">AND(G5373,H5373,I5373,K5373)</f>
        <v>0</v>
      </c>
      <c r="M5373" s="0" t="n">
        <f aca="false">IF(L5373,1,0)</f>
        <v>0</v>
      </c>
      <c r="N5373" s="0" t="n">
        <f aca="false">E5373*J5373*M5373</f>
        <v>0</v>
      </c>
    </row>
    <row r="5374" customFormat="false" ht="14.25" hidden="false" customHeight="false" outlineLevel="0" collapsed="false">
      <c r="A5374" s="0" t="n">
        <v>5373</v>
      </c>
      <c r="B5374" s="3" t="n">
        <v>45153</v>
      </c>
      <c r="C5374" s="4" t="s">
        <v>27</v>
      </c>
      <c r="D5374" s="0" t="n">
        <v>57</v>
      </c>
      <c r="E5374" s="0" t="n">
        <v>200</v>
      </c>
      <c r="F5374" s="0" t="s">
        <v>11</v>
      </c>
      <c r="G5374" s="5" t="n">
        <f aca="false">OR(C5374="M15",C5374="M10")</f>
        <v>0</v>
      </c>
      <c r="H5374" s="5" t="n">
        <f aca="false">AND(D5374&lt;=7,D5374&gt;=4)</f>
        <v>0</v>
      </c>
      <c r="I5374" s="5" t="n">
        <f aca="false">AND(B5374&gt;=$P$1,B5374&lt;=$Q$1)</f>
        <v>0</v>
      </c>
      <c r="J5374" s="0" t="n">
        <f aca="false">VLOOKUP(D5374,Товар!$A$1:$F$61,5)</f>
        <v>1</v>
      </c>
      <c r="K5374" s="5" t="n">
        <f aca="false">IF(F5374="Поступление",TRUE())</f>
        <v>1</v>
      </c>
      <c r="L5374" s="5" t="n">
        <f aca="false">AND(G5374,H5374,I5374,K5374)</f>
        <v>0</v>
      </c>
      <c r="M5374" s="0" t="n">
        <f aca="false">IF(L5374,1,0)</f>
        <v>0</v>
      </c>
      <c r="N5374" s="0" t="n">
        <f aca="false">E5374*J5374*M5374</f>
        <v>0</v>
      </c>
    </row>
    <row r="5375" customFormat="false" ht="14.25" hidden="false" customHeight="false" outlineLevel="0" collapsed="false">
      <c r="A5375" s="0" t="n">
        <v>5374</v>
      </c>
      <c r="B5375" s="3" t="n">
        <v>45153</v>
      </c>
      <c r="C5375" s="4" t="s">
        <v>27</v>
      </c>
      <c r="D5375" s="0" t="n">
        <v>58</v>
      </c>
      <c r="E5375" s="0" t="n">
        <v>200</v>
      </c>
      <c r="F5375" s="0" t="s">
        <v>11</v>
      </c>
      <c r="G5375" s="5" t="n">
        <f aca="false">OR(C5375="M15",C5375="M10")</f>
        <v>0</v>
      </c>
      <c r="H5375" s="5" t="n">
        <f aca="false">AND(D5375&lt;=7,D5375&gt;=4)</f>
        <v>0</v>
      </c>
      <c r="I5375" s="5" t="n">
        <f aca="false">AND(B5375&gt;=$P$1,B5375&lt;=$Q$1)</f>
        <v>0</v>
      </c>
      <c r="J5375" s="0" t="n">
        <f aca="false">VLOOKUP(D5375,Товар!$A$1:$F$61,5)</f>
        <v>500</v>
      </c>
      <c r="K5375" s="5" t="n">
        <f aca="false">IF(F5375="Поступление",TRUE())</f>
        <v>1</v>
      </c>
      <c r="L5375" s="5" t="n">
        <f aca="false">AND(G5375,H5375,I5375,K5375)</f>
        <v>0</v>
      </c>
      <c r="M5375" s="0" t="n">
        <f aca="false">IF(L5375,1,0)</f>
        <v>0</v>
      </c>
      <c r="N5375" s="0" t="n">
        <f aca="false">E5375*J5375*M5375</f>
        <v>0</v>
      </c>
    </row>
    <row r="5376" customFormat="false" ht="14.25" hidden="false" customHeight="false" outlineLevel="0" collapsed="false">
      <c r="A5376" s="0" t="n">
        <v>5375</v>
      </c>
      <c r="B5376" s="3" t="n">
        <v>45153</v>
      </c>
      <c r="C5376" s="4" t="s">
        <v>27</v>
      </c>
      <c r="D5376" s="0" t="n">
        <v>59</v>
      </c>
      <c r="E5376" s="0" t="n">
        <v>200</v>
      </c>
      <c r="F5376" s="0" t="s">
        <v>11</v>
      </c>
      <c r="G5376" s="5" t="n">
        <f aca="false">OR(C5376="M15",C5376="M10")</f>
        <v>0</v>
      </c>
      <c r="H5376" s="5" t="n">
        <f aca="false">AND(D5376&lt;=7,D5376&gt;=4)</f>
        <v>0</v>
      </c>
      <c r="I5376" s="5" t="n">
        <f aca="false">AND(B5376&gt;=$P$1,B5376&lt;=$Q$1)</f>
        <v>0</v>
      </c>
      <c r="J5376" s="0" t="n">
        <f aca="false">VLOOKUP(D5376,Товар!$A$1:$F$61,5)</f>
        <v>500</v>
      </c>
      <c r="K5376" s="5" t="n">
        <f aca="false">IF(F5376="Поступление",TRUE())</f>
        <v>1</v>
      </c>
      <c r="L5376" s="5" t="n">
        <f aca="false">AND(G5376,H5376,I5376,K5376)</f>
        <v>0</v>
      </c>
      <c r="M5376" s="0" t="n">
        <f aca="false">IF(L5376,1,0)</f>
        <v>0</v>
      </c>
      <c r="N5376" s="0" t="n">
        <f aca="false">E5376*J5376*M5376</f>
        <v>0</v>
      </c>
    </row>
    <row r="5377" customFormat="false" ht="14.25" hidden="false" customHeight="false" outlineLevel="0" collapsed="false">
      <c r="A5377" s="0" t="n">
        <v>5376</v>
      </c>
      <c r="B5377" s="3" t="n">
        <v>45153</v>
      </c>
      <c r="C5377" s="4" t="s">
        <v>27</v>
      </c>
      <c r="D5377" s="0" t="n">
        <v>60</v>
      </c>
      <c r="E5377" s="0" t="n">
        <v>200</v>
      </c>
      <c r="F5377" s="0" t="s">
        <v>11</v>
      </c>
      <c r="G5377" s="5" t="n">
        <f aca="false">OR(C5377="M15",C5377="M10")</f>
        <v>0</v>
      </c>
      <c r="H5377" s="5" t="n">
        <f aca="false">AND(D5377&lt;=7,D5377&gt;=4)</f>
        <v>0</v>
      </c>
      <c r="I5377" s="5" t="n">
        <f aca="false">AND(B5377&gt;=$P$1,B5377&lt;=$Q$1)</f>
        <v>0</v>
      </c>
      <c r="J5377" s="0" t="n">
        <f aca="false">VLOOKUP(D5377,Товар!$A$1:$F$61,5)</f>
        <v>500</v>
      </c>
      <c r="K5377" s="5" t="n">
        <f aca="false">IF(F5377="Поступление",TRUE())</f>
        <v>1</v>
      </c>
      <c r="L5377" s="5" t="n">
        <f aca="false">AND(G5377,H5377,I5377,K5377)</f>
        <v>0</v>
      </c>
      <c r="M5377" s="0" t="n">
        <f aca="false">IF(L5377,1,0)</f>
        <v>0</v>
      </c>
      <c r="N5377" s="0" t="n">
        <f aca="false">E5377*J5377*M5377</f>
        <v>0</v>
      </c>
    </row>
    <row r="5378" customFormat="false" ht="14.25" hidden="false" customHeight="false" outlineLevel="0" collapsed="false">
      <c r="A5378" s="0" t="n">
        <v>5377</v>
      </c>
      <c r="B5378" s="3" t="n">
        <v>45153</v>
      </c>
      <c r="C5378" s="4" t="s">
        <v>28</v>
      </c>
      <c r="D5378" s="0" t="n">
        <v>37</v>
      </c>
      <c r="E5378" s="0" t="n">
        <v>200</v>
      </c>
      <c r="F5378" s="0" t="s">
        <v>11</v>
      </c>
      <c r="G5378" s="5" t="n">
        <f aca="false">OR(C5378="M15",C5378="M10")</f>
        <v>0</v>
      </c>
      <c r="H5378" s="5" t="n">
        <f aca="false">AND(D5378&lt;=7,D5378&gt;=4)</f>
        <v>0</v>
      </c>
      <c r="I5378" s="5" t="n">
        <f aca="false">AND(B5378&gt;=$P$1,B5378&lt;=$Q$1)</f>
        <v>0</v>
      </c>
      <c r="J5378" s="0" t="n">
        <f aca="false">VLOOKUP(D5378,Товар!$A$1:$F$61,5)</f>
        <v>200</v>
      </c>
      <c r="K5378" s="5" t="n">
        <f aca="false">IF(F5378="Поступление",TRUE())</f>
        <v>1</v>
      </c>
      <c r="L5378" s="5" t="n">
        <f aca="false">AND(G5378,H5378,I5378,K5378)</f>
        <v>0</v>
      </c>
      <c r="M5378" s="0" t="n">
        <f aca="false">IF(L5378,1,0)</f>
        <v>0</v>
      </c>
      <c r="N5378" s="0" t="n">
        <f aca="false">E5378*J5378*M5378</f>
        <v>0</v>
      </c>
    </row>
    <row r="5379" customFormat="false" ht="14.25" hidden="false" customHeight="false" outlineLevel="0" collapsed="false">
      <c r="A5379" s="0" t="n">
        <v>5378</v>
      </c>
      <c r="B5379" s="3" t="n">
        <v>45153</v>
      </c>
      <c r="C5379" s="4" t="s">
        <v>28</v>
      </c>
      <c r="D5379" s="0" t="n">
        <v>38</v>
      </c>
      <c r="E5379" s="0" t="n">
        <v>200</v>
      </c>
      <c r="F5379" s="0" t="s">
        <v>11</v>
      </c>
      <c r="G5379" s="5" t="n">
        <f aca="false">OR(C5379="M15",C5379="M10")</f>
        <v>0</v>
      </c>
      <c r="H5379" s="5" t="n">
        <f aca="false">AND(D5379&lt;=7,D5379&gt;=4)</f>
        <v>0</v>
      </c>
      <c r="I5379" s="5" t="n">
        <f aca="false">AND(B5379&gt;=$P$1,B5379&lt;=$Q$1)</f>
        <v>0</v>
      </c>
      <c r="J5379" s="0" t="n">
        <f aca="false">VLOOKUP(D5379,Товар!$A$1:$F$61,5)</f>
        <v>200</v>
      </c>
      <c r="K5379" s="5" t="n">
        <f aca="false">IF(F5379="Поступление",TRUE())</f>
        <v>1</v>
      </c>
      <c r="L5379" s="5" t="n">
        <f aca="false">AND(G5379,H5379,I5379,K5379)</f>
        <v>0</v>
      </c>
      <c r="M5379" s="0" t="n">
        <f aca="false">IF(L5379,1,0)</f>
        <v>0</v>
      </c>
      <c r="N5379" s="0" t="n">
        <f aca="false">E5379*J5379*M5379</f>
        <v>0</v>
      </c>
    </row>
    <row r="5380" customFormat="false" ht="14.25" hidden="false" customHeight="false" outlineLevel="0" collapsed="false">
      <c r="A5380" s="0" t="n">
        <v>5379</v>
      </c>
      <c r="B5380" s="3" t="n">
        <v>45153</v>
      </c>
      <c r="C5380" s="4" t="s">
        <v>28</v>
      </c>
      <c r="D5380" s="0" t="n">
        <v>39</v>
      </c>
      <c r="E5380" s="0" t="n">
        <v>200</v>
      </c>
      <c r="F5380" s="0" t="s">
        <v>11</v>
      </c>
      <c r="G5380" s="5" t="n">
        <f aca="false">OR(C5380="M15",C5380="M10")</f>
        <v>0</v>
      </c>
      <c r="H5380" s="5" t="n">
        <f aca="false">AND(D5380&lt;=7,D5380&gt;=4)</f>
        <v>0</v>
      </c>
      <c r="I5380" s="5" t="n">
        <f aca="false">AND(B5380&gt;=$P$1,B5380&lt;=$Q$1)</f>
        <v>0</v>
      </c>
      <c r="J5380" s="0" t="n">
        <f aca="false">VLOOKUP(D5380,Товар!$A$1:$F$61,5)</f>
        <v>250</v>
      </c>
      <c r="K5380" s="5" t="n">
        <f aca="false">IF(F5380="Поступление",TRUE())</f>
        <v>1</v>
      </c>
      <c r="L5380" s="5" t="n">
        <f aca="false">AND(G5380,H5380,I5380,K5380)</f>
        <v>0</v>
      </c>
      <c r="M5380" s="0" t="n">
        <f aca="false">IF(L5380,1,0)</f>
        <v>0</v>
      </c>
      <c r="N5380" s="0" t="n">
        <f aca="false">E5380*J5380*M5380</f>
        <v>0</v>
      </c>
    </row>
    <row r="5381" customFormat="false" ht="14.25" hidden="false" customHeight="false" outlineLevel="0" collapsed="false">
      <c r="A5381" s="0" t="n">
        <v>5380</v>
      </c>
      <c r="B5381" s="3" t="n">
        <v>45153</v>
      </c>
      <c r="C5381" s="4" t="s">
        <v>28</v>
      </c>
      <c r="D5381" s="0" t="n">
        <v>40</v>
      </c>
      <c r="E5381" s="0" t="n">
        <v>200</v>
      </c>
      <c r="F5381" s="0" t="s">
        <v>11</v>
      </c>
      <c r="G5381" s="5" t="n">
        <f aca="false">OR(C5381="M15",C5381="M10")</f>
        <v>0</v>
      </c>
      <c r="H5381" s="5" t="n">
        <f aca="false">AND(D5381&lt;=7,D5381&gt;=4)</f>
        <v>0</v>
      </c>
      <c r="I5381" s="5" t="n">
        <f aca="false">AND(B5381&gt;=$P$1,B5381&lt;=$Q$1)</f>
        <v>0</v>
      </c>
      <c r="J5381" s="0" t="n">
        <f aca="false">VLOOKUP(D5381,Товар!$A$1:$F$61,5)</f>
        <v>200</v>
      </c>
      <c r="K5381" s="5" t="n">
        <f aca="false">IF(F5381="Поступление",TRUE())</f>
        <v>1</v>
      </c>
      <c r="L5381" s="5" t="n">
        <f aca="false">AND(G5381,H5381,I5381,K5381)</f>
        <v>0</v>
      </c>
      <c r="M5381" s="0" t="n">
        <f aca="false">IF(L5381,1,0)</f>
        <v>0</v>
      </c>
      <c r="N5381" s="0" t="n">
        <f aca="false">E5381*J5381*M5381</f>
        <v>0</v>
      </c>
    </row>
    <row r="5382" customFormat="false" ht="14.25" hidden="false" customHeight="false" outlineLevel="0" collapsed="false">
      <c r="A5382" s="0" t="n">
        <v>5381</v>
      </c>
      <c r="B5382" s="3" t="n">
        <v>45153</v>
      </c>
      <c r="C5382" s="4" t="s">
        <v>28</v>
      </c>
      <c r="D5382" s="0" t="n">
        <v>41</v>
      </c>
      <c r="E5382" s="0" t="n">
        <v>200</v>
      </c>
      <c r="F5382" s="0" t="s">
        <v>11</v>
      </c>
      <c r="G5382" s="5" t="n">
        <f aca="false">OR(C5382="M15",C5382="M10")</f>
        <v>0</v>
      </c>
      <c r="H5382" s="5" t="n">
        <f aca="false">AND(D5382&lt;=7,D5382&gt;=4)</f>
        <v>0</v>
      </c>
      <c r="I5382" s="5" t="n">
        <f aca="false">AND(B5382&gt;=$P$1,B5382&lt;=$Q$1)</f>
        <v>0</v>
      </c>
      <c r="J5382" s="0" t="n">
        <f aca="false">VLOOKUP(D5382,Товар!$A$1:$F$61,5)</f>
        <v>100</v>
      </c>
      <c r="K5382" s="5" t="n">
        <f aca="false">IF(F5382="Поступление",TRUE())</f>
        <v>1</v>
      </c>
      <c r="L5382" s="5" t="n">
        <f aca="false">AND(G5382,H5382,I5382,K5382)</f>
        <v>0</v>
      </c>
      <c r="M5382" s="0" t="n">
        <f aca="false">IF(L5382,1,0)</f>
        <v>0</v>
      </c>
      <c r="N5382" s="0" t="n">
        <f aca="false">E5382*J5382*M5382</f>
        <v>0</v>
      </c>
    </row>
    <row r="5383" customFormat="false" ht="14.25" hidden="false" customHeight="false" outlineLevel="0" collapsed="false">
      <c r="A5383" s="0" t="n">
        <v>5382</v>
      </c>
      <c r="B5383" s="3" t="n">
        <v>45153</v>
      </c>
      <c r="C5383" s="4" t="s">
        <v>28</v>
      </c>
      <c r="D5383" s="0" t="n">
        <v>42</v>
      </c>
      <c r="E5383" s="0" t="n">
        <v>200</v>
      </c>
      <c r="F5383" s="0" t="s">
        <v>11</v>
      </c>
      <c r="G5383" s="5" t="n">
        <f aca="false">OR(C5383="M15",C5383="M10")</f>
        <v>0</v>
      </c>
      <c r="H5383" s="5" t="n">
        <f aca="false">AND(D5383&lt;=7,D5383&gt;=4)</f>
        <v>0</v>
      </c>
      <c r="I5383" s="5" t="n">
        <f aca="false">AND(B5383&gt;=$P$1,B5383&lt;=$Q$1)</f>
        <v>0</v>
      </c>
      <c r="J5383" s="0" t="n">
        <f aca="false">VLOOKUP(D5383,Товар!$A$1:$F$61,5)</f>
        <v>500</v>
      </c>
      <c r="K5383" s="5" t="n">
        <f aca="false">IF(F5383="Поступление",TRUE())</f>
        <v>1</v>
      </c>
      <c r="L5383" s="5" t="n">
        <f aca="false">AND(G5383,H5383,I5383,K5383)</f>
        <v>0</v>
      </c>
      <c r="M5383" s="0" t="n">
        <f aca="false">IF(L5383,1,0)</f>
        <v>0</v>
      </c>
      <c r="N5383" s="0" t="n">
        <f aca="false">E5383*J5383*M5383</f>
        <v>0</v>
      </c>
    </row>
    <row r="5384" customFormat="false" ht="14.25" hidden="false" customHeight="false" outlineLevel="0" collapsed="false">
      <c r="A5384" s="0" t="n">
        <v>5383</v>
      </c>
      <c r="B5384" s="3" t="n">
        <v>45153</v>
      </c>
      <c r="C5384" s="4" t="s">
        <v>28</v>
      </c>
      <c r="D5384" s="0" t="n">
        <v>43</v>
      </c>
      <c r="E5384" s="0" t="n">
        <v>200</v>
      </c>
      <c r="F5384" s="0" t="s">
        <v>11</v>
      </c>
      <c r="G5384" s="5" t="n">
        <f aca="false">OR(C5384="M15",C5384="M10")</f>
        <v>0</v>
      </c>
      <c r="H5384" s="5" t="n">
        <f aca="false">AND(D5384&lt;=7,D5384&gt;=4)</f>
        <v>0</v>
      </c>
      <c r="I5384" s="5" t="n">
        <f aca="false">AND(B5384&gt;=$P$1,B5384&lt;=$Q$1)</f>
        <v>0</v>
      </c>
      <c r="J5384" s="0" t="n">
        <f aca="false">VLOOKUP(D5384,Товар!$A$1:$F$61,5)</f>
        <v>120</v>
      </c>
      <c r="K5384" s="5" t="n">
        <f aca="false">IF(F5384="Поступление",TRUE())</f>
        <v>1</v>
      </c>
      <c r="L5384" s="5" t="n">
        <f aca="false">AND(G5384,H5384,I5384,K5384)</f>
        <v>0</v>
      </c>
      <c r="M5384" s="0" t="n">
        <f aca="false">IF(L5384,1,0)</f>
        <v>0</v>
      </c>
      <c r="N5384" s="0" t="n">
        <f aca="false">E5384*J5384*M5384</f>
        <v>0</v>
      </c>
    </row>
    <row r="5385" customFormat="false" ht="14.25" hidden="false" customHeight="false" outlineLevel="0" collapsed="false">
      <c r="A5385" s="0" t="n">
        <v>5384</v>
      </c>
      <c r="B5385" s="3" t="n">
        <v>45153</v>
      </c>
      <c r="C5385" s="4" t="s">
        <v>28</v>
      </c>
      <c r="D5385" s="0" t="n">
        <v>44</v>
      </c>
      <c r="E5385" s="0" t="n">
        <v>200</v>
      </c>
      <c r="F5385" s="0" t="s">
        <v>11</v>
      </c>
      <c r="G5385" s="5" t="n">
        <f aca="false">OR(C5385="M15",C5385="M10")</f>
        <v>0</v>
      </c>
      <c r="H5385" s="5" t="n">
        <f aca="false">AND(D5385&lt;=7,D5385&gt;=4)</f>
        <v>0</v>
      </c>
      <c r="I5385" s="5" t="n">
        <f aca="false">AND(B5385&gt;=$P$1,B5385&lt;=$Q$1)</f>
        <v>0</v>
      </c>
      <c r="J5385" s="0" t="n">
        <f aca="false">VLOOKUP(D5385,Товар!$A$1:$F$61,5)</f>
        <v>200</v>
      </c>
      <c r="K5385" s="5" t="n">
        <f aca="false">IF(F5385="Поступление",TRUE())</f>
        <v>1</v>
      </c>
      <c r="L5385" s="5" t="n">
        <f aca="false">AND(G5385,H5385,I5385,K5385)</f>
        <v>0</v>
      </c>
      <c r="M5385" s="0" t="n">
        <f aca="false">IF(L5385,1,0)</f>
        <v>0</v>
      </c>
      <c r="N5385" s="0" t="n">
        <f aca="false">E5385*J5385*M5385</f>
        <v>0</v>
      </c>
    </row>
    <row r="5386" customFormat="false" ht="14.25" hidden="false" customHeight="false" outlineLevel="0" collapsed="false">
      <c r="A5386" s="0" t="n">
        <v>5385</v>
      </c>
      <c r="B5386" s="3" t="n">
        <v>45153</v>
      </c>
      <c r="C5386" s="4" t="s">
        <v>28</v>
      </c>
      <c r="D5386" s="0" t="n">
        <v>45</v>
      </c>
      <c r="E5386" s="0" t="n">
        <v>200</v>
      </c>
      <c r="F5386" s="0" t="s">
        <v>11</v>
      </c>
      <c r="G5386" s="5" t="n">
        <f aca="false">OR(C5386="M15",C5386="M10")</f>
        <v>0</v>
      </c>
      <c r="H5386" s="5" t="n">
        <f aca="false">AND(D5386&lt;=7,D5386&gt;=4)</f>
        <v>0</v>
      </c>
      <c r="I5386" s="5" t="n">
        <f aca="false">AND(B5386&gt;=$P$1,B5386&lt;=$Q$1)</f>
        <v>0</v>
      </c>
      <c r="J5386" s="0" t="n">
        <f aca="false">VLOOKUP(D5386,Товар!$A$1:$F$61,5)</f>
        <v>200</v>
      </c>
      <c r="K5386" s="5" t="n">
        <f aca="false">IF(F5386="Поступление",TRUE())</f>
        <v>1</v>
      </c>
      <c r="L5386" s="5" t="n">
        <f aca="false">AND(G5386,H5386,I5386,K5386)</f>
        <v>0</v>
      </c>
      <c r="M5386" s="0" t="n">
        <f aca="false">IF(L5386,1,0)</f>
        <v>0</v>
      </c>
      <c r="N5386" s="0" t="n">
        <f aca="false">E5386*J5386*M5386</f>
        <v>0</v>
      </c>
    </row>
    <row r="5387" customFormat="false" ht="14.25" hidden="false" customHeight="false" outlineLevel="0" collapsed="false">
      <c r="A5387" s="0" t="n">
        <v>5386</v>
      </c>
      <c r="B5387" s="3" t="n">
        <v>45153</v>
      </c>
      <c r="C5387" s="4" t="s">
        <v>28</v>
      </c>
      <c r="D5387" s="0" t="n">
        <v>46</v>
      </c>
      <c r="E5387" s="0" t="n">
        <v>200</v>
      </c>
      <c r="F5387" s="0" t="s">
        <v>11</v>
      </c>
      <c r="G5387" s="5" t="n">
        <f aca="false">OR(C5387="M15",C5387="M10")</f>
        <v>0</v>
      </c>
      <c r="H5387" s="5" t="n">
        <f aca="false">AND(D5387&lt;=7,D5387&gt;=4)</f>
        <v>0</v>
      </c>
      <c r="I5387" s="5" t="n">
        <f aca="false">AND(B5387&gt;=$P$1,B5387&lt;=$Q$1)</f>
        <v>0</v>
      </c>
      <c r="J5387" s="0" t="n">
        <f aca="false">VLOOKUP(D5387,Товар!$A$1:$F$61,5)</f>
        <v>300</v>
      </c>
      <c r="K5387" s="5" t="n">
        <f aca="false">IF(F5387="Поступление",TRUE())</f>
        <v>1</v>
      </c>
      <c r="L5387" s="5" t="n">
        <f aca="false">AND(G5387,H5387,I5387,K5387)</f>
        <v>0</v>
      </c>
      <c r="M5387" s="0" t="n">
        <f aca="false">IF(L5387,1,0)</f>
        <v>0</v>
      </c>
      <c r="N5387" s="0" t="n">
        <f aca="false">E5387*J5387*M5387</f>
        <v>0</v>
      </c>
    </row>
    <row r="5388" customFormat="false" ht="14.25" hidden="false" customHeight="false" outlineLevel="0" collapsed="false">
      <c r="A5388" s="0" t="n">
        <v>5387</v>
      </c>
      <c r="B5388" s="3" t="n">
        <v>45153</v>
      </c>
      <c r="C5388" s="4" t="s">
        <v>28</v>
      </c>
      <c r="D5388" s="0" t="n">
        <v>47</v>
      </c>
      <c r="E5388" s="0" t="n">
        <v>200</v>
      </c>
      <c r="F5388" s="0" t="s">
        <v>11</v>
      </c>
      <c r="G5388" s="5" t="n">
        <f aca="false">OR(C5388="M15",C5388="M10")</f>
        <v>0</v>
      </c>
      <c r="H5388" s="5" t="n">
        <f aca="false">AND(D5388&lt;=7,D5388&gt;=4)</f>
        <v>0</v>
      </c>
      <c r="I5388" s="5" t="n">
        <f aca="false">AND(B5388&gt;=$P$1,B5388&lt;=$Q$1)</f>
        <v>0</v>
      </c>
      <c r="J5388" s="0" t="n">
        <f aca="false">VLOOKUP(D5388,Товар!$A$1:$F$61,5)</f>
        <v>300</v>
      </c>
      <c r="K5388" s="5" t="n">
        <f aca="false">IF(F5388="Поступление",TRUE())</f>
        <v>1</v>
      </c>
      <c r="L5388" s="5" t="n">
        <f aca="false">AND(G5388,H5388,I5388,K5388)</f>
        <v>0</v>
      </c>
      <c r="M5388" s="0" t="n">
        <f aca="false">IF(L5388,1,0)</f>
        <v>0</v>
      </c>
      <c r="N5388" s="0" t="n">
        <f aca="false">E5388*J5388*M5388</f>
        <v>0</v>
      </c>
    </row>
    <row r="5389" customFormat="false" ht="14.25" hidden="false" customHeight="false" outlineLevel="0" collapsed="false">
      <c r="A5389" s="0" t="n">
        <v>5388</v>
      </c>
      <c r="B5389" s="3" t="n">
        <v>45153</v>
      </c>
      <c r="C5389" s="4" t="s">
        <v>28</v>
      </c>
      <c r="D5389" s="0" t="n">
        <v>48</v>
      </c>
      <c r="E5389" s="0" t="n">
        <v>200</v>
      </c>
      <c r="F5389" s="0" t="s">
        <v>11</v>
      </c>
      <c r="G5389" s="5" t="n">
        <f aca="false">OR(C5389="M15",C5389="M10")</f>
        <v>0</v>
      </c>
      <c r="H5389" s="5" t="n">
        <f aca="false">AND(D5389&lt;=7,D5389&gt;=4)</f>
        <v>0</v>
      </c>
      <c r="I5389" s="5" t="n">
        <f aca="false">AND(B5389&gt;=$P$1,B5389&lt;=$Q$1)</f>
        <v>0</v>
      </c>
      <c r="J5389" s="0" t="n">
        <f aca="false">VLOOKUP(D5389,Товар!$A$1:$F$61,5)</f>
        <v>300</v>
      </c>
      <c r="K5389" s="5" t="n">
        <f aca="false">IF(F5389="Поступление",TRUE())</f>
        <v>1</v>
      </c>
      <c r="L5389" s="5" t="n">
        <f aca="false">AND(G5389,H5389,I5389,K5389)</f>
        <v>0</v>
      </c>
      <c r="M5389" s="0" t="n">
        <f aca="false">IF(L5389,1,0)</f>
        <v>0</v>
      </c>
      <c r="N5389" s="0" t="n">
        <f aca="false">E5389*J5389*M5389</f>
        <v>0</v>
      </c>
    </row>
    <row r="5390" customFormat="false" ht="14.25" hidden="false" customHeight="false" outlineLevel="0" collapsed="false">
      <c r="A5390" s="0" t="n">
        <v>5389</v>
      </c>
      <c r="B5390" s="3" t="n">
        <v>45153</v>
      </c>
      <c r="C5390" s="4" t="s">
        <v>28</v>
      </c>
      <c r="D5390" s="0" t="n">
        <v>49</v>
      </c>
      <c r="E5390" s="0" t="n">
        <v>200</v>
      </c>
      <c r="F5390" s="0" t="s">
        <v>11</v>
      </c>
      <c r="G5390" s="5" t="n">
        <f aca="false">OR(C5390="M15",C5390="M10")</f>
        <v>0</v>
      </c>
      <c r="H5390" s="5" t="n">
        <f aca="false">AND(D5390&lt;=7,D5390&gt;=4)</f>
        <v>0</v>
      </c>
      <c r="I5390" s="5" t="n">
        <f aca="false">AND(B5390&gt;=$P$1,B5390&lt;=$Q$1)</f>
        <v>0</v>
      </c>
      <c r="J5390" s="0" t="n">
        <f aca="false">VLOOKUP(D5390,Товар!$A$1:$F$61,5)</f>
        <v>250</v>
      </c>
      <c r="K5390" s="5" t="n">
        <f aca="false">IF(F5390="Поступление",TRUE())</f>
        <v>1</v>
      </c>
      <c r="L5390" s="5" t="n">
        <f aca="false">AND(G5390,H5390,I5390,K5390)</f>
        <v>0</v>
      </c>
      <c r="M5390" s="0" t="n">
        <f aca="false">IF(L5390,1,0)</f>
        <v>0</v>
      </c>
      <c r="N5390" s="0" t="n">
        <f aca="false">E5390*J5390*M5390</f>
        <v>0</v>
      </c>
    </row>
    <row r="5391" customFormat="false" ht="14.25" hidden="false" customHeight="false" outlineLevel="0" collapsed="false">
      <c r="A5391" s="0" t="n">
        <v>5390</v>
      </c>
      <c r="B5391" s="3" t="n">
        <v>45153</v>
      </c>
      <c r="C5391" s="4" t="s">
        <v>28</v>
      </c>
      <c r="D5391" s="0" t="n">
        <v>50</v>
      </c>
      <c r="E5391" s="0" t="n">
        <v>200</v>
      </c>
      <c r="F5391" s="0" t="s">
        <v>11</v>
      </c>
      <c r="G5391" s="5" t="n">
        <f aca="false">OR(C5391="M15",C5391="M10")</f>
        <v>0</v>
      </c>
      <c r="H5391" s="5" t="n">
        <f aca="false">AND(D5391&lt;=7,D5391&gt;=4)</f>
        <v>0</v>
      </c>
      <c r="I5391" s="5" t="n">
        <f aca="false">AND(B5391&gt;=$P$1,B5391&lt;=$Q$1)</f>
        <v>0</v>
      </c>
      <c r="J5391" s="0" t="n">
        <f aca="false">VLOOKUP(D5391,Товар!$A$1:$F$61,5)</f>
        <v>250</v>
      </c>
      <c r="K5391" s="5" t="n">
        <f aca="false">IF(F5391="Поступление",TRUE())</f>
        <v>1</v>
      </c>
      <c r="L5391" s="5" t="n">
        <f aca="false">AND(G5391,H5391,I5391,K5391)</f>
        <v>0</v>
      </c>
      <c r="M5391" s="0" t="n">
        <f aca="false">IF(L5391,1,0)</f>
        <v>0</v>
      </c>
      <c r="N5391" s="0" t="n">
        <f aca="false">E5391*J5391*M5391</f>
        <v>0</v>
      </c>
    </row>
    <row r="5392" customFormat="false" ht="14.25" hidden="false" customHeight="false" outlineLevel="0" collapsed="false">
      <c r="A5392" s="0" t="n">
        <v>5391</v>
      </c>
      <c r="B5392" s="3" t="n">
        <v>45153</v>
      </c>
      <c r="C5392" s="4" t="s">
        <v>28</v>
      </c>
      <c r="D5392" s="0" t="n">
        <v>51</v>
      </c>
      <c r="E5392" s="0" t="n">
        <v>200</v>
      </c>
      <c r="F5392" s="0" t="s">
        <v>11</v>
      </c>
      <c r="G5392" s="5" t="n">
        <f aca="false">OR(C5392="M15",C5392="M10")</f>
        <v>0</v>
      </c>
      <c r="H5392" s="5" t="n">
        <f aca="false">AND(D5392&lt;=7,D5392&gt;=4)</f>
        <v>0</v>
      </c>
      <c r="I5392" s="5" t="n">
        <f aca="false">AND(B5392&gt;=$P$1,B5392&lt;=$Q$1)</f>
        <v>0</v>
      </c>
      <c r="J5392" s="0" t="n">
        <f aca="false">VLOOKUP(D5392,Товар!$A$1:$F$61,5)</f>
        <v>250</v>
      </c>
      <c r="K5392" s="5" t="n">
        <f aca="false">IF(F5392="Поступление",TRUE())</f>
        <v>1</v>
      </c>
      <c r="L5392" s="5" t="n">
        <f aca="false">AND(G5392,H5392,I5392,K5392)</f>
        <v>0</v>
      </c>
      <c r="M5392" s="0" t="n">
        <f aca="false">IF(L5392,1,0)</f>
        <v>0</v>
      </c>
      <c r="N5392" s="0" t="n">
        <f aca="false">E5392*J5392*M5392</f>
        <v>0</v>
      </c>
    </row>
    <row r="5393" customFormat="false" ht="14.25" hidden="false" customHeight="false" outlineLevel="0" collapsed="false">
      <c r="A5393" s="0" t="n">
        <v>5392</v>
      </c>
      <c r="B5393" s="3" t="n">
        <v>45153</v>
      </c>
      <c r="C5393" s="4" t="s">
        <v>28</v>
      </c>
      <c r="D5393" s="0" t="n">
        <v>52</v>
      </c>
      <c r="E5393" s="0" t="n">
        <v>200</v>
      </c>
      <c r="F5393" s="0" t="s">
        <v>11</v>
      </c>
      <c r="G5393" s="5" t="n">
        <f aca="false">OR(C5393="M15",C5393="M10")</f>
        <v>0</v>
      </c>
      <c r="H5393" s="5" t="n">
        <f aca="false">AND(D5393&lt;=7,D5393&gt;=4)</f>
        <v>0</v>
      </c>
      <c r="I5393" s="5" t="n">
        <f aca="false">AND(B5393&gt;=$P$1,B5393&lt;=$Q$1)</f>
        <v>0</v>
      </c>
      <c r="J5393" s="0" t="n">
        <f aca="false">VLOOKUP(D5393,Товар!$A$1:$F$61,5)</f>
        <v>200</v>
      </c>
      <c r="K5393" s="5" t="n">
        <f aca="false">IF(F5393="Поступление",TRUE())</f>
        <v>1</v>
      </c>
      <c r="L5393" s="5" t="n">
        <f aca="false">AND(G5393,H5393,I5393,K5393)</f>
        <v>0</v>
      </c>
      <c r="M5393" s="0" t="n">
        <f aca="false">IF(L5393,1,0)</f>
        <v>0</v>
      </c>
      <c r="N5393" s="0" t="n">
        <f aca="false">E5393*J5393*M5393</f>
        <v>0</v>
      </c>
    </row>
    <row r="5394" customFormat="false" ht="14.25" hidden="false" customHeight="false" outlineLevel="0" collapsed="false">
      <c r="A5394" s="0" t="n">
        <v>5393</v>
      </c>
      <c r="B5394" s="3" t="n">
        <v>45153</v>
      </c>
      <c r="C5394" s="4" t="s">
        <v>28</v>
      </c>
      <c r="D5394" s="0" t="n">
        <v>53</v>
      </c>
      <c r="E5394" s="0" t="n">
        <v>200</v>
      </c>
      <c r="F5394" s="0" t="s">
        <v>11</v>
      </c>
      <c r="G5394" s="5" t="n">
        <f aca="false">OR(C5394="M15",C5394="M10")</f>
        <v>0</v>
      </c>
      <c r="H5394" s="5" t="n">
        <f aca="false">AND(D5394&lt;=7,D5394&gt;=4)</f>
        <v>0</v>
      </c>
      <c r="I5394" s="5" t="n">
        <f aca="false">AND(B5394&gt;=$P$1,B5394&lt;=$Q$1)</f>
        <v>0</v>
      </c>
      <c r="J5394" s="0" t="n">
        <f aca="false">VLOOKUP(D5394,Товар!$A$1:$F$61,5)</f>
        <v>400</v>
      </c>
      <c r="K5394" s="5" t="n">
        <f aca="false">IF(F5394="Поступление",TRUE())</f>
        <v>1</v>
      </c>
      <c r="L5394" s="5" t="n">
        <f aca="false">AND(G5394,H5394,I5394,K5394)</f>
        <v>0</v>
      </c>
      <c r="M5394" s="0" t="n">
        <f aca="false">IF(L5394,1,0)</f>
        <v>0</v>
      </c>
      <c r="N5394" s="0" t="n">
        <f aca="false">E5394*J5394*M5394</f>
        <v>0</v>
      </c>
    </row>
    <row r="5395" customFormat="false" ht="14.25" hidden="false" customHeight="false" outlineLevel="0" collapsed="false">
      <c r="A5395" s="0" t="n">
        <v>5394</v>
      </c>
      <c r="B5395" s="3" t="n">
        <v>45153</v>
      </c>
      <c r="C5395" s="4" t="s">
        <v>28</v>
      </c>
      <c r="D5395" s="0" t="n">
        <v>54</v>
      </c>
      <c r="E5395" s="0" t="n">
        <v>200</v>
      </c>
      <c r="F5395" s="0" t="s">
        <v>11</v>
      </c>
      <c r="G5395" s="5" t="n">
        <f aca="false">OR(C5395="M15",C5395="M10")</f>
        <v>0</v>
      </c>
      <c r="H5395" s="5" t="n">
        <f aca="false">AND(D5395&lt;=7,D5395&gt;=4)</f>
        <v>0</v>
      </c>
      <c r="I5395" s="5" t="n">
        <f aca="false">AND(B5395&gt;=$P$1,B5395&lt;=$Q$1)</f>
        <v>0</v>
      </c>
      <c r="J5395" s="0" t="n">
        <f aca="false">VLOOKUP(D5395,Товар!$A$1:$F$61,5)</f>
        <v>300</v>
      </c>
      <c r="K5395" s="5" t="n">
        <f aca="false">IF(F5395="Поступление",TRUE())</f>
        <v>1</v>
      </c>
      <c r="L5395" s="5" t="n">
        <f aca="false">AND(G5395,H5395,I5395,K5395)</f>
        <v>0</v>
      </c>
      <c r="M5395" s="0" t="n">
        <f aca="false">IF(L5395,1,0)</f>
        <v>0</v>
      </c>
      <c r="N5395" s="0" t="n">
        <f aca="false">E5395*J5395*M5395</f>
        <v>0</v>
      </c>
    </row>
    <row r="5396" customFormat="false" ht="14.25" hidden="false" customHeight="false" outlineLevel="0" collapsed="false">
      <c r="A5396" s="0" t="n">
        <v>5395</v>
      </c>
      <c r="B5396" s="3" t="n">
        <v>45153</v>
      </c>
      <c r="C5396" s="4" t="s">
        <v>28</v>
      </c>
      <c r="D5396" s="0" t="n">
        <v>55</v>
      </c>
      <c r="E5396" s="0" t="n">
        <v>200</v>
      </c>
      <c r="F5396" s="0" t="s">
        <v>11</v>
      </c>
      <c r="G5396" s="5" t="n">
        <f aca="false">OR(C5396="M15",C5396="M10")</f>
        <v>0</v>
      </c>
      <c r="H5396" s="5" t="n">
        <f aca="false">AND(D5396&lt;=7,D5396&gt;=4)</f>
        <v>0</v>
      </c>
      <c r="I5396" s="5" t="n">
        <f aca="false">AND(B5396&gt;=$P$1,B5396&lt;=$Q$1)</f>
        <v>0</v>
      </c>
      <c r="J5396" s="0" t="n">
        <f aca="false">VLOOKUP(D5396,Товар!$A$1:$F$61,5)</f>
        <v>300</v>
      </c>
      <c r="K5396" s="5" t="n">
        <f aca="false">IF(F5396="Поступление",TRUE())</f>
        <v>1</v>
      </c>
      <c r="L5396" s="5" t="n">
        <f aca="false">AND(G5396,H5396,I5396,K5396)</f>
        <v>0</v>
      </c>
      <c r="M5396" s="0" t="n">
        <f aca="false">IF(L5396,1,0)</f>
        <v>0</v>
      </c>
      <c r="N5396" s="0" t="n">
        <f aca="false">E5396*J5396*M5396</f>
        <v>0</v>
      </c>
    </row>
    <row r="5397" customFormat="false" ht="14.25" hidden="false" customHeight="false" outlineLevel="0" collapsed="false">
      <c r="A5397" s="0" t="n">
        <v>5396</v>
      </c>
      <c r="B5397" s="3" t="n">
        <v>45153</v>
      </c>
      <c r="C5397" s="4" t="s">
        <v>28</v>
      </c>
      <c r="D5397" s="0" t="n">
        <v>56</v>
      </c>
      <c r="E5397" s="0" t="n">
        <v>200</v>
      </c>
      <c r="F5397" s="0" t="s">
        <v>11</v>
      </c>
      <c r="G5397" s="5" t="n">
        <f aca="false">OR(C5397="M15",C5397="M10")</f>
        <v>0</v>
      </c>
      <c r="H5397" s="5" t="n">
        <f aca="false">AND(D5397&lt;=7,D5397&gt;=4)</f>
        <v>0</v>
      </c>
      <c r="I5397" s="5" t="n">
        <f aca="false">AND(B5397&gt;=$P$1,B5397&lt;=$Q$1)</f>
        <v>0</v>
      </c>
      <c r="J5397" s="0" t="n">
        <f aca="false">VLOOKUP(D5397,Товар!$A$1:$F$61,5)</f>
        <v>1</v>
      </c>
      <c r="K5397" s="5" t="n">
        <f aca="false">IF(F5397="Поступление",TRUE())</f>
        <v>1</v>
      </c>
      <c r="L5397" s="5" t="n">
        <f aca="false">AND(G5397,H5397,I5397,K5397)</f>
        <v>0</v>
      </c>
      <c r="M5397" s="0" t="n">
        <f aca="false">IF(L5397,1,0)</f>
        <v>0</v>
      </c>
      <c r="N5397" s="0" t="n">
        <f aca="false">E5397*J5397*M5397</f>
        <v>0</v>
      </c>
    </row>
    <row r="5398" customFormat="false" ht="14.25" hidden="false" customHeight="false" outlineLevel="0" collapsed="false">
      <c r="A5398" s="0" t="n">
        <v>5397</v>
      </c>
      <c r="B5398" s="3" t="n">
        <v>45153</v>
      </c>
      <c r="C5398" s="4" t="s">
        <v>28</v>
      </c>
      <c r="D5398" s="0" t="n">
        <v>57</v>
      </c>
      <c r="E5398" s="0" t="n">
        <v>200</v>
      </c>
      <c r="F5398" s="0" t="s">
        <v>11</v>
      </c>
      <c r="G5398" s="5" t="n">
        <f aca="false">OR(C5398="M15",C5398="M10")</f>
        <v>0</v>
      </c>
      <c r="H5398" s="5" t="n">
        <f aca="false">AND(D5398&lt;=7,D5398&gt;=4)</f>
        <v>0</v>
      </c>
      <c r="I5398" s="5" t="n">
        <f aca="false">AND(B5398&gt;=$P$1,B5398&lt;=$Q$1)</f>
        <v>0</v>
      </c>
      <c r="J5398" s="0" t="n">
        <f aca="false">VLOOKUP(D5398,Товар!$A$1:$F$61,5)</f>
        <v>1</v>
      </c>
      <c r="K5398" s="5" t="n">
        <f aca="false">IF(F5398="Поступление",TRUE())</f>
        <v>1</v>
      </c>
      <c r="L5398" s="5" t="n">
        <f aca="false">AND(G5398,H5398,I5398,K5398)</f>
        <v>0</v>
      </c>
      <c r="M5398" s="0" t="n">
        <f aca="false">IF(L5398,1,0)</f>
        <v>0</v>
      </c>
      <c r="N5398" s="0" t="n">
        <f aca="false">E5398*J5398*M5398</f>
        <v>0</v>
      </c>
    </row>
    <row r="5399" customFormat="false" ht="14.25" hidden="false" customHeight="false" outlineLevel="0" collapsed="false">
      <c r="A5399" s="0" t="n">
        <v>5398</v>
      </c>
      <c r="B5399" s="3" t="n">
        <v>45153</v>
      </c>
      <c r="C5399" s="4" t="s">
        <v>28</v>
      </c>
      <c r="D5399" s="0" t="n">
        <v>58</v>
      </c>
      <c r="E5399" s="0" t="n">
        <v>200</v>
      </c>
      <c r="F5399" s="0" t="s">
        <v>11</v>
      </c>
      <c r="G5399" s="5" t="n">
        <f aca="false">OR(C5399="M15",C5399="M10")</f>
        <v>0</v>
      </c>
      <c r="H5399" s="5" t="n">
        <f aca="false">AND(D5399&lt;=7,D5399&gt;=4)</f>
        <v>0</v>
      </c>
      <c r="I5399" s="5" t="n">
        <f aca="false">AND(B5399&gt;=$P$1,B5399&lt;=$Q$1)</f>
        <v>0</v>
      </c>
      <c r="J5399" s="0" t="n">
        <f aca="false">VLOOKUP(D5399,Товар!$A$1:$F$61,5)</f>
        <v>500</v>
      </c>
      <c r="K5399" s="5" t="n">
        <f aca="false">IF(F5399="Поступление",TRUE())</f>
        <v>1</v>
      </c>
      <c r="L5399" s="5" t="n">
        <f aca="false">AND(G5399,H5399,I5399,K5399)</f>
        <v>0</v>
      </c>
      <c r="M5399" s="0" t="n">
        <f aca="false">IF(L5399,1,0)</f>
        <v>0</v>
      </c>
      <c r="N5399" s="0" t="n">
        <f aca="false">E5399*J5399*M5399</f>
        <v>0</v>
      </c>
    </row>
    <row r="5400" customFormat="false" ht="14.25" hidden="false" customHeight="false" outlineLevel="0" collapsed="false">
      <c r="A5400" s="0" t="n">
        <v>5399</v>
      </c>
      <c r="B5400" s="3" t="n">
        <v>45153</v>
      </c>
      <c r="C5400" s="4" t="s">
        <v>28</v>
      </c>
      <c r="D5400" s="0" t="n">
        <v>59</v>
      </c>
      <c r="E5400" s="0" t="n">
        <v>200</v>
      </c>
      <c r="F5400" s="0" t="s">
        <v>11</v>
      </c>
      <c r="G5400" s="5" t="n">
        <f aca="false">OR(C5400="M15",C5400="M10")</f>
        <v>0</v>
      </c>
      <c r="H5400" s="5" t="n">
        <f aca="false">AND(D5400&lt;=7,D5400&gt;=4)</f>
        <v>0</v>
      </c>
      <c r="I5400" s="5" t="n">
        <f aca="false">AND(B5400&gt;=$P$1,B5400&lt;=$Q$1)</f>
        <v>0</v>
      </c>
      <c r="J5400" s="0" t="n">
        <f aca="false">VLOOKUP(D5400,Товар!$A$1:$F$61,5)</f>
        <v>500</v>
      </c>
      <c r="K5400" s="5" t="n">
        <f aca="false">IF(F5400="Поступление",TRUE())</f>
        <v>1</v>
      </c>
      <c r="L5400" s="5" t="n">
        <f aca="false">AND(G5400,H5400,I5400,K5400)</f>
        <v>0</v>
      </c>
      <c r="M5400" s="0" t="n">
        <f aca="false">IF(L5400,1,0)</f>
        <v>0</v>
      </c>
      <c r="N5400" s="0" t="n">
        <f aca="false">E5400*J5400*M5400</f>
        <v>0</v>
      </c>
    </row>
    <row r="5401" customFormat="false" ht="14.25" hidden="false" customHeight="false" outlineLevel="0" collapsed="false">
      <c r="A5401" s="0" t="n">
        <v>5400</v>
      </c>
      <c r="B5401" s="3" t="n">
        <v>45153</v>
      </c>
      <c r="C5401" s="4" t="s">
        <v>28</v>
      </c>
      <c r="D5401" s="0" t="n">
        <v>60</v>
      </c>
      <c r="E5401" s="0" t="n">
        <v>200</v>
      </c>
      <c r="F5401" s="0" t="s">
        <v>11</v>
      </c>
      <c r="G5401" s="5" t="n">
        <f aca="false">OR(C5401="M15",C5401="M10")</f>
        <v>0</v>
      </c>
      <c r="H5401" s="5" t="n">
        <f aca="false">AND(D5401&lt;=7,D5401&gt;=4)</f>
        <v>0</v>
      </c>
      <c r="I5401" s="5" t="n">
        <f aca="false">AND(B5401&gt;=$P$1,B5401&lt;=$Q$1)</f>
        <v>0</v>
      </c>
      <c r="J5401" s="0" t="n">
        <f aca="false">VLOOKUP(D5401,Товар!$A$1:$F$61,5)</f>
        <v>500</v>
      </c>
      <c r="K5401" s="5" t="n">
        <f aca="false">IF(F5401="Поступление",TRUE())</f>
        <v>1</v>
      </c>
      <c r="L5401" s="5" t="n">
        <f aca="false">AND(G5401,H5401,I5401,K5401)</f>
        <v>0</v>
      </c>
      <c r="M5401" s="0" t="n">
        <f aca="false">IF(L5401,1,0)</f>
        <v>0</v>
      </c>
      <c r="N5401" s="0" t="n">
        <f aca="false">E5401*J5401*M5401</f>
        <v>0</v>
      </c>
    </row>
    <row r="5402" customFormat="false" ht="14.25" hidden="false" customHeight="false" outlineLevel="0" collapsed="false">
      <c r="A5402" s="0" t="n">
        <v>5401</v>
      </c>
      <c r="B5402" s="3" t="n">
        <v>45158</v>
      </c>
      <c r="C5402" s="4" t="s">
        <v>10</v>
      </c>
      <c r="D5402" s="0" t="n">
        <v>1</v>
      </c>
      <c r="E5402" s="0" t="n">
        <v>224</v>
      </c>
      <c r="F5402" s="0" t="s">
        <v>29</v>
      </c>
      <c r="G5402" s="5" t="n">
        <f aca="false">OR(C5402="M15",C5402="M10")</f>
        <v>0</v>
      </c>
      <c r="H5402" s="5" t="n">
        <f aca="false">AND(D5402&lt;=7,D5402&gt;=4)</f>
        <v>0</v>
      </c>
      <c r="I5402" s="5" t="n">
        <f aca="false">AND(B5402&gt;=$P$1,B5402&lt;=$Q$1)</f>
        <v>0</v>
      </c>
      <c r="J5402" s="0" t="n">
        <f aca="false">VLOOKUP(D5402,Товар!$A$1:$F$61,5)</f>
        <v>250</v>
      </c>
      <c r="K5402" s="5" t="n">
        <f aca="false">IF(F5402="Поступление",TRUE())</f>
        <v>0</v>
      </c>
      <c r="L5402" s="5" t="n">
        <f aca="false">AND(G5402,H5402,I5402,K5402)</f>
        <v>0</v>
      </c>
      <c r="M5402" s="0" t="n">
        <f aca="false">IF(L5402,1,0)</f>
        <v>0</v>
      </c>
      <c r="N5402" s="0" t="n">
        <f aca="false">E5402*J5402*M5402</f>
        <v>0</v>
      </c>
    </row>
    <row r="5403" customFormat="false" ht="14.25" hidden="false" customHeight="false" outlineLevel="0" collapsed="false">
      <c r="A5403" s="0" t="n">
        <v>5402</v>
      </c>
      <c r="B5403" s="3" t="n">
        <v>45158</v>
      </c>
      <c r="C5403" s="4" t="s">
        <v>10</v>
      </c>
      <c r="D5403" s="0" t="n">
        <v>2</v>
      </c>
      <c r="E5403" s="0" t="n">
        <v>144</v>
      </c>
      <c r="F5403" s="0" t="s">
        <v>29</v>
      </c>
      <c r="G5403" s="5" t="n">
        <f aca="false">OR(C5403="M15",C5403="M10")</f>
        <v>0</v>
      </c>
      <c r="H5403" s="5" t="n">
        <f aca="false">AND(D5403&lt;=7,D5403&gt;=4)</f>
        <v>0</v>
      </c>
      <c r="I5403" s="5" t="n">
        <f aca="false">AND(B5403&gt;=$P$1,B5403&lt;=$Q$1)</f>
        <v>0</v>
      </c>
      <c r="J5403" s="0" t="n">
        <f aca="false">VLOOKUP(D5403,Товар!$A$1:$F$61,5)</f>
        <v>1</v>
      </c>
      <c r="K5403" s="5" t="n">
        <f aca="false">IF(F5403="Поступление",TRUE())</f>
        <v>0</v>
      </c>
      <c r="L5403" s="5" t="n">
        <f aca="false">AND(G5403,H5403,I5403,K5403)</f>
        <v>0</v>
      </c>
      <c r="M5403" s="0" t="n">
        <f aca="false">IF(L5403,1,0)</f>
        <v>0</v>
      </c>
      <c r="N5403" s="0" t="n">
        <f aca="false">E5403*J5403*M5403</f>
        <v>0</v>
      </c>
    </row>
    <row r="5404" customFormat="false" ht="14.25" hidden="false" customHeight="false" outlineLevel="0" collapsed="false">
      <c r="A5404" s="0" t="n">
        <v>5403</v>
      </c>
      <c r="B5404" s="3" t="n">
        <v>45158</v>
      </c>
      <c r="C5404" s="4" t="s">
        <v>10</v>
      </c>
      <c r="D5404" s="0" t="n">
        <v>3</v>
      </c>
      <c r="E5404" s="0" t="n">
        <v>113</v>
      </c>
      <c r="F5404" s="0" t="s">
        <v>29</v>
      </c>
      <c r="G5404" s="5" t="n">
        <f aca="false">OR(C5404="M15",C5404="M10")</f>
        <v>0</v>
      </c>
      <c r="H5404" s="5" t="n">
        <f aca="false">AND(D5404&lt;=7,D5404&gt;=4)</f>
        <v>0</v>
      </c>
      <c r="I5404" s="5" t="n">
        <f aca="false">AND(B5404&gt;=$P$1,B5404&lt;=$Q$1)</f>
        <v>0</v>
      </c>
      <c r="J5404" s="0" t="n">
        <f aca="false">VLOOKUP(D5404,Товар!$A$1:$F$61,5)</f>
        <v>6</v>
      </c>
      <c r="K5404" s="5" t="n">
        <f aca="false">IF(F5404="Поступление",TRUE())</f>
        <v>0</v>
      </c>
      <c r="L5404" s="5" t="n">
        <f aca="false">AND(G5404,H5404,I5404,K5404)</f>
        <v>0</v>
      </c>
      <c r="M5404" s="0" t="n">
        <f aca="false">IF(L5404,1,0)</f>
        <v>0</v>
      </c>
      <c r="N5404" s="0" t="n">
        <f aca="false">E5404*J5404*M5404</f>
        <v>0</v>
      </c>
    </row>
    <row r="5405" customFormat="false" ht="14.25" hidden="false" customHeight="false" outlineLevel="0" collapsed="false">
      <c r="A5405" s="0" t="n">
        <v>5404</v>
      </c>
      <c r="B5405" s="3" t="n">
        <v>45158</v>
      </c>
      <c r="C5405" s="4" t="s">
        <v>10</v>
      </c>
      <c r="D5405" s="0" t="n">
        <v>4</v>
      </c>
      <c r="E5405" s="0" t="n">
        <v>124</v>
      </c>
      <c r="F5405" s="0" t="s">
        <v>29</v>
      </c>
      <c r="G5405" s="5" t="n">
        <f aca="false">OR(C5405="M15",C5405="M10")</f>
        <v>0</v>
      </c>
      <c r="H5405" s="5" t="n">
        <f aca="false">AND(D5405&lt;=7,D5405&gt;=4)</f>
        <v>1</v>
      </c>
      <c r="I5405" s="5" t="n">
        <f aca="false">AND(B5405&gt;=$P$1,B5405&lt;=$Q$1)</f>
        <v>0</v>
      </c>
      <c r="J5405" s="0" t="n">
        <f aca="false">VLOOKUP(D5405,Товар!$A$1:$F$61,5)</f>
        <v>250</v>
      </c>
      <c r="K5405" s="5" t="n">
        <f aca="false">IF(F5405="Поступление",TRUE())</f>
        <v>0</v>
      </c>
      <c r="L5405" s="5" t="n">
        <f aca="false">AND(G5405,H5405,I5405,K5405)</f>
        <v>0</v>
      </c>
      <c r="M5405" s="0" t="n">
        <f aca="false">IF(L5405,1,0)</f>
        <v>0</v>
      </c>
      <c r="N5405" s="0" t="n">
        <f aca="false">E5405*J5405*M5405</f>
        <v>0</v>
      </c>
    </row>
    <row r="5406" customFormat="false" ht="14.25" hidden="false" customHeight="false" outlineLevel="0" collapsed="false">
      <c r="A5406" s="0" t="n">
        <v>5405</v>
      </c>
      <c r="B5406" s="3" t="n">
        <v>45158</v>
      </c>
      <c r="C5406" s="4" t="s">
        <v>10</v>
      </c>
      <c r="D5406" s="0" t="n">
        <v>5</v>
      </c>
      <c r="E5406" s="0" t="n">
        <v>115</v>
      </c>
      <c r="F5406" s="0" t="s">
        <v>29</v>
      </c>
      <c r="G5406" s="5" t="n">
        <f aca="false">OR(C5406="M15",C5406="M10")</f>
        <v>0</v>
      </c>
      <c r="H5406" s="5" t="n">
        <f aca="false">AND(D5406&lt;=7,D5406&gt;=4)</f>
        <v>1</v>
      </c>
      <c r="I5406" s="5" t="n">
        <f aca="false">AND(B5406&gt;=$P$1,B5406&lt;=$Q$1)</f>
        <v>0</v>
      </c>
      <c r="J5406" s="0" t="n">
        <f aca="false">VLOOKUP(D5406,Товар!$A$1:$F$61,5)</f>
        <v>800</v>
      </c>
      <c r="K5406" s="5" t="n">
        <f aca="false">IF(F5406="Поступление",TRUE())</f>
        <v>0</v>
      </c>
      <c r="L5406" s="5" t="n">
        <f aca="false">AND(G5406,H5406,I5406,K5406)</f>
        <v>0</v>
      </c>
      <c r="M5406" s="0" t="n">
        <f aca="false">IF(L5406,1,0)</f>
        <v>0</v>
      </c>
      <c r="N5406" s="0" t="n">
        <f aca="false">E5406*J5406*M5406</f>
        <v>0</v>
      </c>
    </row>
    <row r="5407" customFormat="false" ht="14.25" hidden="false" customHeight="false" outlineLevel="0" collapsed="false">
      <c r="A5407" s="0" t="n">
        <v>5406</v>
      </c>
      <c r="B5407" s="3" t="n">
        <v>45158</v>
      </c>
      <c r="C5407" s="4" t="s">
        <v>10</v>
      </c>
      <c r="D5407" s="0" t="n">
        <v>6</v>
      </c>
      <c r="E5407" s="0" t="n">
        <v>142</v>
      </c>
      <c r="F5407" s="0" t="s">
        <v>29</v>
      </c>
      <c r="G5407" s="5" t="n">
        <f aca="false">OR(C5407="M15",C5407="M10")</f>
        <v>0</v>
      </c>
      <c r="H5407" s="5" t="n">
        <f aca="false">AND(D5407&lt;=7,D5407&gt;=4)</f>
        <v>1</v>
      </c>
      <c r="I5407" s="5" t="n">
        <f aca="false">AND(B5407&gt;=$P$1,B5407&lt;=$Q$1)</f>
        <v>0</v>
      </c>
      <c r="J5407" s="0" t="n">
        <f aca="false">VLOOKUP(D5407,Товар!$A$1:$F$61,5)</f>
        <v>500</v>
      </c>
      <c r="K5407" s="5" t="n">
        <f aca="false">IF(F5407="Поступление",TRUE())</f>
        <v>0</v>
      </c>
      <c r="L5407" s="5" t="n">
        <f aca="false">AND(G5407,H5407,I5407,K5407)</f>
        <v>0</v>
      </c>
      <c r="M5407" s="0" t="n">
        <f aca="false">IF(L5407,1,0)</f>
        <v>0</v>
      </c>
      <c r="N5407" s="0" t="n">
        <f aca="false">E5407*J5407*M5407</f>
        <v>0</v>
      </c>
    </row>
    <row r="5408" customFormat="false" ht="14.25" hidden="false" customHeight="false" outlineLevel="0" collapsed="false">
      <c r="A5408" s="0" t="n">
        <v>5407</v>
      </c>
      <c r="B5408" s="3" t="n">
        <v>45158</v>
      </c>
      <c r="C5408" s="4" t="s">
        <v>10</v>
      </c>
      <c r="D5408" s="0" t="n">
        <v>7</v>
      </c>
      <c r="E5408" s="0" t="n">
        <v>135</v>
      </c>
      <c r="F5408" s="0" t="s">
        <v>29</v>
      </c>
      <c r="G5408" s="5" t="n">
        <f aca="false">OR(C5408="M15",C5408="M10")</f>
        <v>0</v>
      </c>
      <c r="H5408" s="5" t="n">
        <f aca="false">AND(D5408&lt;=7,D5408&gt;=4)</f>
        <v>1</v>
      </c>
      <c r="I5408" s="5" t="n">
        <f aca="false">AND(B5408&gt;=$P$1,B5408&lt;=$Q$1)</f>
        <v>0</v>
      </c>
      <c r="J5408" s="0" t="n">
        <f aca="false">VLOOKUP(D5408,Товар!$A$1:$F$61,5)</f>
        <v>1000</v>
      </c>
      <c r="K5408" s="5" t="n">
        <f aca="false">IF(F5408="Поступление",TRUE())</f>
        <v>0</v>
      </c>
      <c r="L5408" s="5" t="n">
        <f aca="false">AND(G5408,H5408,I5408,K5408)</f>
        <v>0</v>
      </c>
      <c r="M5408" s="0" t="n">
        <f aca="false">IF(L5408,1,0)</f>
        <v>0</v>
      </c>
      <c r="N5408" s="0" t="n">
        <f aca="false">E5408*J5408*M5408</f>
        <v>0</v>
      </c>
    </row>
    <row r="5409" customFormat="false" ht="14.25" hidden="false" customHeight="false" outlineLevel="0" collapsed="false">
      <c r="A5409" s="0" t="n">
        <v>5408</v>
      </c>
      <c r="B5409" s="3" t="n">
        <v>45158</v>
      </c>
      <c r="C5409" s="4" t="s">
        <v>10</v>
      </c>
      <c r="D5409" s="0" t="n">
        <v>8</v>
      </c>
      <c r="E5409" s="0" t="n">
        <v>156</v>
      </c>
      <c r="F5409" s="0" t="s">
        <v>29</v>
      </c>
      <c r="G5409" s="5" t="n">
        <f aca="false">OR(C5409="M15",C5409="M10")</f>
        <v>0</v>
      </c>
      <c r="H5409" s="5" t="n">
        <f aca="false">AND(D5409&lt;=7,D5409&gt;=4)</f>
        <v>0</v>
      </c>
      <c r="I5409" s="5" t="n">
        <f aca="false">AND(B5409&gt;=$P$1,B5409&lt;=$Q$1)</f>
        <v>0</v>
      </c>
      <c r="J5409" s="0" t="n">
        <f aca="false">VLOOKUP(D5409,Товар!$A$1:$F$61,5)</f>
        <v>250</v>
      </c>
      <c r="K5409" s="5" t="n">
        <f aca="false">IF(F5409="Поступление",TRUE())</f>
        <v>0</v>
      </c>
      <c r="L5409" s="5" t="n">
        <f aca="false">AND(G5409,H5409,I5409,K5409)</f>
        <v>0</v>
      </c>
      <c r="M5409" s="0" t="n">
        <f aca="false">IF(L5409,1,0)</f>
        <v>0</v>
      </c>
      <c r="N5409" s="0" t="n">
        <f aca="false">E5409*J5409*M5409</f>
        <v>0</v>
      </c>
    </row>
    <row r="5410" customFormat="false" ht="14.25" hidden="false" customHeight="false" outlineLevel="0" collapsed="false">
      <c r="A5410" s="0" t="n">
        <v>5409</v>
      </c>
      <c r="B5410" s="3" t="n">
        <v>45158</v>
      </c>
      <c r="C5410" s="4" t="s">
        <v>10</v>
      </c>
      <c r="D5410" s="0" t="n">
        <v>9</v>
      </c>
      <c r="E5410" s="0" t="n">
        <v>98</v>
      </c>
      <c r="F5410" s="0" t="s">
        <v>29</v>
      </c>
      <c r="G5410" s="5" t="n">
        <f aca="false">OR(C5410="M15",C5410="M10")</f>
        <v>0</v>
      </c>
      <c r="H5410" s="5" t="n">
        <f aca="false">AND(D5410&lt;=7,D5410&gt;=4)</f>
        <v>0</v>
      </c>
      <c r="I5410" s="5" t="n">
        <f aca="false">AND(B5410&gt;=$P$1,B5410&lt;=$Q$1)</f>
        <v>0</v>
      </c>
      <c r="J5410" s="0" t="n">
        <f aca="false">VLOOKUP(D5410,Товар!$A$1:$F$61,5)</f>
        <v>500</v>
      </c>
      <c r="K5410" s="5" t="n">
        <f aca="false">IF(F5410="Поступление",TRUE())</f>
        <v>0</v>
      </c>
      <c r="L5410" s="5" t="n">
        <f aca="false">AND(G5410,H5410,I5410,K5410)</f>
        <v>0</v>
      </c>
      <c r="M5410" s="0" t="n">
        <f aca="false">IF(L5410,1,0)</f>
        <v>0</v>
      </c>
      <c r="N5410" s="0" t="n">
        <f aca="false">E5410*J5410*M5410</f>
        <v>0</v>
      </c>
    </row>
    <row r="5411" customFormat="false" ht="14.25" hidden="false" customHeight="false" outlineLevel="0" collapsed="false">
      <c r="A5411" s="0" t="n">
        <v>5410</v>
      </c>
      <c r="B5411" s="3" t="n">
        <v>45158</v>
      </c>
      <c r="C5411" s="4" t="s">
        <v>10</v>
      </c>
      <c r="D5411" s="0" t="n">
        <v>10</v>
      </c>
      <c r="E5411" s="0" t="n">
        <v>88</v>
      </c>
      <c r="F5411" s="0" t="s">
        <v>29</v>
      </c>
      <c r="G5411" s="5" t="n">
        <f aca="false">OR(C5411="M15",C5411="M10")</f>
        <v>0</v>
      </c>
      <c r="H5411" s="5" t="n">
        <f aca="false">AND(D5411&lt;=7,D5411&gt;=4)</f>
        <v>0</v>
      </c>
      <c r="I5411" s="5" t="n">
        <f aca="false">AND(B5411&gt;=$P$1,B5411&lt;=$Q$1)</f>
        <v>0</v>
      </c>
      <c r="J5411" s="0" t="n">
        <f aca="false">VLOOKUP(D5411,Товар!$A$1:$F$61,5)</f>
        <v>1000</v>
      </c>
      <c r="K5411" s="5" t="n">
        <f aca="false">IF(F5411="Поступление",TRUE())</f>
        <v>0</v>
      </c>
      <c r="L5411" s="5" t="n">
        <f aca="false">AND(G5411,H5411,I5411,K5411)</f>
        <v>0</v>
      </c>
      <c r="M5411" s="0" t="n">
        <f aca="false">IF(L5411,1,0)</f>
        <v>0</v>
      </c>
      <c r="N5411" s="0" t="n">
        <f aca="false">E5411*J5411*M5411</f>
        <v>0</v>
      </c>
    </row>
    <row r="5412" customFormat="false" ht="14.25" hidden="false" customHeight="false" outlineLevel="0" collapsed="false">
      <c r="A5412" s="0" t="n">
        <v>5411</v>
      </c>
      <c r="B5412" s="3" t="n">
        <v>45158</v>
      </c>
      <c r="C5412" s="4" t="s">
        <v>10</v>
      </c>
      <c r="D5412" s="0" t="n">
        <v>11</v>
      </c>
      <c r="E5412" s="0" t="n">
        <v>126</v>
      </c>
      <c r="F5412" s="0" t="s">
        <v>29</v>
      </c>
      <c r="G5412" s="5" t="n">
        <f aca="false">OR(C5412="M15",C5412="M10")</f>
        <v>0</v>
      </c>
      <c r="H5412" s="5" t="n">
        <f aca="false">AND(D5412&lt;=7,D5412&gt;=4)</f>
        <v>0</v>
      </c>
      <c r="I5412" s="5" t="n">
        <f aca="false">AND(B5412&gt;=$P$1,B5412&lt;=$Q$1)</f>
        <v>0</v>
      </c>
      <c r="J5412" s="0" t="n">
        <f aca="false">VLOOKUP(D5412,Товар!$A$1:$F$61,5)</f>
        <v>500</v>
      </c>
      <c r="K5412" s="5" t="n">
        <f aca="false">IF(F5412="Поступление",TRUE())</f>
        <v>0</v>
      </c>
      <c r="L5412" s="5" t="n">
        <f aca="false">AND(G5412,H5412,I5412,K5412)</f>
        <v>0</v>
      </c>
      <c r="M5412" s="0" t="n">
        <f aca="false">IF(L5412,1,0)</f>
        <v>0</v>
      </c>
      <c r="N5412" s="0" t="n">
        <f aca="false">E5412*J5412*M5412</f>
        <v>0</v>
      </c>
    </row>
    <row r="5413" customFormat="false" ht="14.25" hidden="false" customHeight="false" outlineLevel="0" collapsed="false">
      <c r="A5413" s="0" t="n">
        <v>5412</v>
      </c>
      <c r="B5413" s="3" t="n">
        <v>45158</v>
      </c>
      <c r="C5413" s="4" t="s">
        <v>10</v>
      </c>
      <c r="D5413" s="0" t="n">
        <v>12</v>
      </c>
      <c r="E5413" s="0" t="n">
        <v>140</v>
      </c>
      <c r="F5413" s="0" t="s">
        <v>29</v>
      </c>
      <c r="G5413" s="5" t="n">
        <f aca="false">OR(C5413="M15",C5413="M10")</f>
        <v>0</v>
      </c>
      <c r="H5413" s="5" t="n">
        <f aca="false">AND(D5413&lt;=7,D5413&gt;=4)</f>
        <v>0</v>
      </c>
      <c r="I5413" s="5" t="n">
        <f aca="false">AND(B5413&gt;=$P$1,B5413&lt;=$Q$1)</f>
        <v>0</v>
      </c>
      <c r="J5413" s="0" t="n">
        <f aca="false">VLOOKUP(D5413,Товар!$A$1:$F$61,5)</f>
        <v>250</v>
      </c>
      <c r="K5413" s="5" t="n">
        <f aca="false">IF(F5413="Поступление",TRUE())</f>
        <v>0</v>
      </c>
      <c r="L5413" s="5" t="n">
        <f aca="false">AND(G5413,H5413,I5413,K5413)</f>
        <v>0</v>
      </c>
      <c r="M5413" s="0" t="n">
        <f aca="false">IF(L5413,1,0)</f>
        <v>0</v>
      </c>
      <c r="N5413" s="0" t="n">
        <f aca="false">E5413*J5413*M5413</f>
        <v>0</v>
      </c>
    </row>
    <row r="5414" customFormat="false" ht="14.25" hidden="false" customHeight="false" outlineLevel="0" collapsed="false">
      <c r="A5414" s="0" t="n">
        <v>5413</v>
      </c>
      <c r="B5414" s="3" t="n">
        <v>45158</v>
      </c>
      <c r="C5414" s="4" t="s">
        <v>10</v>
      </c>
      <c r="D5414" s="0" t="n">
        <v>13</v>
      </c>
      <c r="E5414" s="0" t="n">
        <v>91</v>
      </c>
      <c r="F5414" s="0" t="s">
        <v>29</v>
      </c>
      <c r="G5414" s="5" t="n">
        <f aca="false">OR(C5414="M15",C5414="M10")</f>
        <v>0</v>
      </c>
      <c r="H5414" s="5" t="n">
        <f aca="false">AND(D5414&lt;=7,D5414&gt;=4)</f>
        <v>0</v>
      </c>
      <c r="I5414" s="5" t="n">
        <f aca="false">AND(B5414&gt;=$P$1,B5414&lt;=$Q$1)</f>
        <v>0</v>
      </c>
      <c r="J5414" s="0" t="n">
        <f aca="false">VLOOKUP(D5414,Товар!$A$1:$F$61,5)</f>
        <v>500</v>
      </c>
      <c r="K5414" s="5" t="n">
        <f aca="false">IF(F5414="Поступление",TRUE())</f>
        <v>0</v>
      </c>
      <c r="L5414" s="5" t="n">
        <f aca="false">AND(G5414,H5414,I5414,K5414)</f>
        <v>0</v>
      </c>
      <c r="M5414" s="0" t="n">
        <f aca="false">IF(L5414,1,0)</f>
        <v>0</v>
      </c>
      <c r="N5414" s="0" t="n">
        <f aca="false">E5414*J5414*M5414</f>
        <v>0</v>
      </c>
    </row>
    <row r="5415" customFormat="false" ht="14.25" hidden="false" customHeight="false" outlineLevel="0" collapsed="false">
      <c r="A5415" s="0" t="n">
        <v>5414</v>
      </c>
      <c r="B5415" s="3" t="n">
        <v>45158</v>
      </c>
      <c r="C5415" s="4" t="s">
        <v>10</v>
      </c>
      <c r="D5415" s="0" t="n">
        <v>14</v>
      </c>
      <c r="E5415" s="0" t="n">
        <v>111</v>
      </c>
      <c r="F5415" s="0" t="s">
        <v>29</v>
      </c>
      <c r="G5415" s="5" t="n">
        <f aca="false">OR(C5415="M15",C5415="M10")</f>
        <v>0</v>
      </c>
      <c r="H5415" s="5" t="n">
        <f aca="false">AND(D5415&lt;=7,D5415&gt;=4)</f>
        <v>0</v>
      </c>
      <c r="I5415" s="5" t="n">
        <f aca="false">AND(B5415&gt;=$P$1,B5415&lt;=$Q$1)</f>
        <v>0</v>
      </c>
      <c r="J5415" s="0" t="n">
        <f aca="false">VLOOKUP(D5415,Товар!$A$1:$F$61,5)</f>
        <v>300</v>
      </c>
      <c r="K5415" s="5" t="n">
        <f aca="false">IF(F5415="Поступление",TRUE())</f>
        <v>0</v>
      </c>
      <c r="L5415" s="5" t="n">
        <f aca="false">AND(G5415,H5415,I5415,K5415)</f>
        <v>0</v>
      </c>
      <c r="M5415" s="0" t="n">
        <f aca="false">IF(L5415,1,0)</f>
        <v>0</v>
      </c>
      <c r="N5415" s="0" t="n">
        <f aca="false">E5415*J5415*M5415</f>
        <v>0</v>
      </c>
    </row>
    <row r="5416" customFormat="false" ht="14.25" hidden="false" customHeight="false" outlineLevel="0" collapsed="false">
      <c r="A5416" s="0" t="n">
        <v>5415</v>
      </c>
      <c r="B5416" s="3" t="n">
        <v>45158</v>
      </c>
      <c r="C5416" s="4" t="s">
        <v>10</v>
      </c>
      <c r="D5416" s="0" t="n">
        <v>15</v>
      </c>
      <c r="E5416" s="0" t="n">
        <v>112</v>
      </c>
      <c r="F5416" s="0" t="s">
        <v>29</v>
      </c>
      <c r="G5416" s="5" t="n">
        <f aca="false">OR(C5416="M15",C5416="M10")</f>
        <v>0</v>
      </c>
      <c r="H5416" s="5" t="n">
        <f aca="false">AND(D5416&lt;=7,D5416&gt;=4)</f>
        <v>0</v>
      </c>
      <c r="I5416" s="5" t="n">
        <f aca="false">AND(B5416&gt;=$P$1,B5416&lt;=$Q$1)</f>
        <v>0</v>
      </c>
      <c r="J5416" s="0" t="n">
        <f aca="false">VLOOKUP(D5416,Товар!$A$1:$F$61,5)</f>
        <v>250</v>
      </c>
      <c r="K5416" s="5" t="n">
        <f aca="false">IF(F5416="Поступление",TRUE())</f>
        <v>0</v>
      </c>
      <c r="L5416" s="5" t="n">
        <f aca="false">AND(G5416,H5416,I5416,K5416)</f>
        <v>0</v>
      </c>
      <c r="M5416" s="0" t="n">
        <f aca="false">IF(L5416,1,0)</f>
        <v>0</v>
      </c>
      <c r="N5416" s="0" t="n">
        <f aca="false">E5416*J5416*M5416</f>
        <v>0</v>
      </c>
    </row>
    <row r="5417" customFormat="false" ht="14.25" hidden="false" customHeight="false" outlineLevel="0" collapsed="false">
      <c r="A5417" s="0" t="n">
        <v>5416</v>
      </c>
      <c r="B5417" s="3" t="n">
        <v>45158</v>
      </c>
      <c r="C5417" s="4" t="s">
        <v>10</v>
      </c>
      <c r="D5417" s="0" t="n">
        <v>16</v>
      </c>
      <c r="E5417" s="0" t="n">
        <v>97</v>
      </c>
      <c r="F5417" s="0" t="s">
        <v>29</v>
      </c>
      <c r="G5417" s="5" t="n">
        <f aca="false">OR(C5417="M15",C5417="M10")</f>
        <v>0</v>
      </c>
      <c r="H5417" s="5" t="n">
        <f aca="false">AND(D5417&lt;=7,D5417&gt;=4)</f>
        <v>0</v>
      </c>
      <c r="I5417" s="5" t="n">
        <f aca="false">AND(B5417&gt;=$P$1,B5417&lt;=$Q$1)</f>
        <v>0</v>
      </c>
      <c r="J5417" s="0" t="n">
        <f aca="false">VLOOKUP(D5417,Товар!$A$1:$F$61,5)</f>
        <v>1</v>
      </c>
      <c r="K5417" s="5" t="n">
        <f aca="false">IF(F5417="Поступление",TRUE())</f>
        <v>0</v>
      </c>
      <c r="L5417" s="5" t="n">
        <f aca="false">AND(G5417,H5417,I5417,K5417)</f>
        <v>0</v>
      </c>
      <c r="M5417" s="0" t="n">
        <f aca="false">IF(L5417,1,0)</f>
        <v>0</v>
      </c>
      <c r="N5417" s="0" t="n">
        <f aca="false">E5417*J5417*M5417</f>
        <v>0</v>
      </c>
    </row>
    <row r="5418" customFormat="false" ht="14.25" hidden="false" customHeight="false" outlineLevel="0" collapsed="false">
      <c r="A5418" s="0" t="n">
        <v>5417</v>
      </c>
      <c r="B5418" s="3" t="n">
        <v>45158</v>
      </c>
      <c r="C5418" s="4" t="s">
        <v>10</v>
      </c>
      <c r="D5418" s="0" t="n">
        <v>17</v>
      </c>
      <c r="E5418" s="0" t="n">
        <v>98</v>
      </c>
      <c r="F5418" s="0" t="s">
        <v>29</v>
      </c>
      <c r="G5418" s="5" t="n">
        <f aca="false">OR(C5418="M15",C5418="M10")</f>
        <v>0</v>
      </c>
      <c r="H5418" s="5" t="n">
        <f aca="false">AND(D5418&lt;=7,D5418&gt;=4)</f>
        <v>0</v>
      </c>
      <c r="I5418" s="5" t="n">
        <f aca="false">AND(B5418&gt;=$P$1,B5418&lt;=$Q$1)</f>
        <v>0</v>
      </c>
      <c r="J5418" s="0" t="n">
        <f aca="false">VLOOKUP(D5418,Товар!$A$1:$F$61,5)</f>
        <v>150</v>
      </c>
      <c r="K5418" s="5" t="n">
        <f aca="false">IF(F5418="Поступление",TRUE())</f>
        <v>0</v>
      </c>
      <c r="L5418" s="5" t="n">
        <f aca="false">AND(G5418,H5418,I5418,K5418)</f>
        <v>0</v>
      </c>
      <c r="M5418" s="0" t="n">
        <f aca="false">IF(L5418,1,0)</f>
        <v>0</v>
      </c>
      <c r="N5418" s="0" t="n">
        <f aca="false">E5418*J5418*M5418</f>
        <v>0</v>
      </c>
    </row>
    <row r="5419" customFormat="false" ht="14.25" hidden="false" customHeight="false" outlineLevel="0" collapsed="false">
      <c r="A5419" s="0" t="n">
        <v>5418</v>
      </c>
      <c r="B5419" s="3" t="n">
        <v>45158</v>
      </c>
      <c r="C5419" s="4" t="s">
        <v>10</v>
      </c>
      <c r="D5419" s="0" t="n">
        <v>18</v>
      </c>
      <c r="E5419" s="0" t="n">
        <v>126</v>
      </c>
      <c r="F5419" s="0" t="s">
        <v>29</v>
      </c>
      <c r="G5419" s="5" t="n">
        <f aca="false">OR(C5419="M15",C5419="M10")</f>
        <v>0</v>
      </c>
      <c r="H5419" s="5" t="n">
        <f aca="false">AND(D5419&lt;=7,D5419&gt;=4)</f>
        <v>0</v>
      </c>
      <c r="I5419" s="5" t="n">
        <f aca="false">AND(B5419&gt;=$P$1,B5419&lt;=$Q$1)</f>
        <v>0</v>
      </c>
      <c r="J5419" s="0" t="n">
        <f aca="false">VLOOKUP(D5419,Товар!$A$1:$F$61,5)</f>
        <v>150</v>
      </c>
      <c r="K5419" s="5" t="n">
        <f aca="false">IF(F5419="Поступление",TRUE())</f>
        <v>0</v>
      </c>
      <c r="L5419" s="5" t="n">
        <f aca="false">AND(G5419,H5419,I5419,K5419)</f>
        <v>0</v>
      </c>
      <c r="M5419" s="0" t="n">
        <f aca="false">IF(L5419,1,0)</f>
        <v>0</v>
      </c>
      <c r="N5419" s="0" t="n">
        <f aca="false">E5419*J5419*M5419</f>
        <v>0</v>
      </c>
    </row>
    <row r="5420" customFormat="false" ht="14.25" hidden="false" customHeight="false" outlineLevel="0" collapsed="false">
      <c r="A5420" s="0" t="n">
        <v>5419</v>
      </c>
      <c r="B5420" s="3" t="n">
        <v>45158</v>
      </c>
      <c r="C5420" s="4" t="s">
        <v>10</v>
      </c>
      <c r="D5420" s="0" t="n">
        <v>19</v>
      </c>
      <c r="E5420" s="0" t="n">
        <v>116</v>
      </c>
      <c r="F5420" s="0" t="s">
        <v>29</v>
      </c>
      <c r="G5420" s="5" t="n">
        <f aca="false">OR(C5420="M15",C5420="M10")</f>
        <v>0</v>
      </c>
      <c r="H5420" s="5" t="n">
        <f aca="false">AND(D5420&lt;=7,D5420&gt;=4)</f>
        <v>0</v>
      </c>
      <c r="I5420" s="5" t="n">
        <f aca="false">AND(B5420&gt;=$P$1,B5420&lt;=$Q$1)</f>
        <v>0</v>
      </c>
      <c r="J5420" s="0" t="n">
        <f aca="false">VLOOKUP(D5420,Товар!$A$1:$F$61,5)</f>
        <v>700</v>
      </c>
      <c r="K5420" s="5" t="n">
        <f aca="false">IF(F5420="Поступление",TRUE())</f>
        <v>0</v>
      </c>
      <c r="L5420" s="5" t="n">
        <f aca="false">AND(G5420,H5420,I5420,K5420)</f>
        <v>0</v>
      </c>
      <c r="M5420" s="0" t="n">
        <f aca="false">IF(L5420,1,0)</f>
        <v>0</v>
      </c>
      <c r="N5420" s="0" t="n">
        <f aca="false">E5420*J5420*M5420</f>
        <v>0</v>
      </c>
    </row>
    <row r="5421" customFormat="false" ht="14.25" hidden="false" customHeight="false" outlineLevel="0" collapsed="false">
      <c r="A5421" s="0" t="n">
        <v>5420</v>
      </c>
      <c r="B5421" s="3" t="n">
        <v>45158</v>
      </c>
      <c r="C5421" s="4" t="s">
        <v>10</v>
      </c>
      <c r="D5421" s="0" t="n">
        <v>20</v>
      </c>
      <c r="E5421" s="0" t="n">
        <v>117</v>
      </c>
      <c r="F5421" s="0" t="s">
        <v>29</v>
      </c>
      <c r="G5421" s="5" t="n">
        <f aca="false">OR(C5421="M15",C5421="M10")</f>
        <v>0</v>
      </c>
      <c r="H5421" s="5" t="n">
        <f aca="false">AND(D5421&lt;=7,D5421&gt;=4)</f>
        <v>0</v>
      </c>
      <c r="I5421" s="5" t="n">
        <f aca="false">AND(B5421&gt;=$P$1,B5421&lt;=$Q$1)</f>
        <v>0</v>
      </c>
      <c r="J5421" s="0" t="n">
        <f aca="false">VLOOKUP(D5421,Товар!$A$1:$F$61,5)</f>
        <v>500</v>
      </c>
      <c r="K5421" s="5" t="n">
        <f aca="false">IF(F5421="Поступление",TRUE())</f>
        <v>0</v>
      </c>
      <c r="L5421" s="5" t="n">
        <f aca="false">AND(G5421,H5421,I5421,K5421)</f>
        <v>0</v>
      </c>
      <c r="M5421" s="0" t="n">
        <f aca="false">IF(L5421,1,0)</f>
        <v>0</v>
      </c>
      <c r="N5421" s="0" t="n">
        <f aca="false">E5421*J5421*M5421</f>
        <v>0</v>
      </c>
    </row>
    <row r="5422" customFormat="false" ht="14.25" hidden="false" customHeight="false" outlineLevel="0" collapsed="false">
      <c r="A5422" s="0" t="n">
        <v>5421</v>
      </c>
      <c r="B5422" s="3" t="n">
        <v>45158</v>
      </c>
      <c r="C5422" s="4" t="s">
        <v>10</v>
      </c>
      <c r="D5422" s="0" t="n">
        <v>21</v>
      </c>
      <c r="E5422" s="0" t="n">
        <v>135</v>
      </c>
      <c r="F5422" s="0" t="s">
        <v>29</v>
      </c>
      <c r="G5422" s="5" t="n">
        <f aca="false">OR(C5422="M15",C5422="M10")</f>
        <v>0</v>
      </c>
      <c r="H5422" s="5" t="n">
        <f aca="false">AND(D5422&lt;=7,D5422&gt;=4)</f>
        <v>0</v>
      </c>
      <c r="I5422" s="5" t="n">
        <f aca="false">AND(B5422&gt;=$P$1,B5422&lt;=$Q$1)</f>
        <v>0</v>
      </c>
      <c r="J5422" s="0" t="n">
        <f aca="false">VLOOKUP(D5422,Товар!$A$1:$F$61,5)</f>
        <v>500</v>
      </c>
      <c r="K5422" s="5" t="n">
        <f aca="false">IF(F5422="Поступление",TRUE())</f>
        <v>0</v>
      </c>
      <c r="L5422" s="5" t="n">
        <f aca="false">AND(G5422,H5422,I5422,K5422)</f>
        <v>0</v>
      </c>
      <c r="M5422" s="0" t="n">
        <f aca="false">IF(L5422,1,0)</f>
        <v>0</v>
      </c>
      <c r="N5422" s="0" t="n">
        <f aca="false">E5422*J5422*M5422</f>
        <v>0</v>
      </c>
    </row>
    <row r="5423" customFormat="false" ht="14.25" hidden="false" customHeight="false" outlineLevel="0" collapsed="false">
      <c r="A5423" s="0" t="n">
        <v>5422</v>
      </c>
      <c r="B5423" s="3" t="n">
        <v>45158</v>
      </c>
      <c r="C5423" s="4" t="s">
        <v>10</v>
      </c>
      <c r="D5423" s="0" t="n">
        <v>22</v>
      </c>
      <c r="E5423" s="0" t="n">
        <v>159</v>
      </c>
      <c r="F5423" s="0" t="s">
        <v>29</v>
      </c>
      <c r="G5423" s="5" t="n">
        <f aca="false">OR(C5423="M15",C5423="M10")</f>
        <v>0</v>
      </c>
      <c r="H5423" s="5" t="n">
        <f aca="false">AND(D5423&lt;=7,D5423&gt;=4)</f>
        <v>0</v>
      </c>
      <c r="I5423" s="5" t="n">
        <f aca="false">AND(B5423&gt;=$P$1,B5423&lt;=$Q$1)</f>
        <v>0</v>
      </c>
      <c r="J5423" s="0" t="n">
        <f aca="false">VLOOKUP(D5423,Товар!$A$1:$F$61,5)</f>
        <v>600</v>
      </c>
      <c r="K5423" s="5" t="n">
        <f aca="false">IF(F5423="Поступление",TRUE())</f>
        <v>0</v>
      </c>
      <c r="L5423" s="5" t="n">
        <f aca="false">AND(G5423,H5423,I5423,K5423)</f>
        <v>0</v>
      </c>
      <c r="M5423" s="0" t="n">
        <f aca="false">IF(L5423,1,0)</f>
        <v>0</v>
      </c>
      <c r="N5423" s="0" t="n">
        <f aca="false">E5423*J5423*M5423</f>
        <v>0</v>
      </c>
    </row>
    <row r="5424" customFormat="false" ht="14.25" hidden="false" customHeight="false" outlineLevel="0" collapsed="false">
      <c r="A5424" s="0" t="n">
        <v>5423</v>
      </c>
      <c r="B5424" s="3" t="n">
        <v>45158</v>
      </c>
      <c r="C5424" s="4" t="s">
        <v>10</v>
      </c>
      <c r="D5424" s="0" t="n">
        <v>23</v>
      </c>
      <c r="E5424" s="0" t="n">
        <v>117</v>
      </c>
      <c r="F5424" s="0" t="s">
        <v>29</v>
      </c>
      <c r="G5424" s="5" t="n">
        <f aca="false">OR(C5424="M15",C5424="M10")</f>
        <v>0</v>
      </c>
      <c r="H5424" s="5" t="n">
        <f aca="false">AND(D5424&lt;=7,D5424&gt;=4)</f>
        <v>0</v>
      </c>
      <c r="I5424" s="5" t="n">
        <f aca="false">AND(B5424&gt;=$P$1,B5424&lt;=$Q$1)</f>
        <v>0</v>
      </c>
      <c r="J5424" s="0" t="n">
        <f aca="false">VLOOKUP(D5424,Товар!$A$1:$F$61,5)</f>
        <v>1000</v>
      </c>
      <c r="K5424" s="5" t="n">
        <f aca="false">IF(F5424="Поступление",TRUE())</f>
        <v>0</v>
      </c>
      <c r="L5424" s="5" t="n">
        <f aca="false">AND(G5424,H5424,I5424,K5424)</f>
        <v>0</v>
      </c>
      <c r="M5424" s="0" t="n">
        <f aca="false">IF(L5424,1,0)</f>
        <v>0</v>
      </c>
      <c r="N5424" s="0" t="n">
        <f aca="false">E5424*J5424*M5424</f>
        <v>0</v>
      </c>
    </row>
    <row r="5425" customFormat="false" ht="14.25" hidden="false" customHeight="false" outlineLevel="0" collapsed="false">
      <c r="A5425" s="0" t="n">
        <v>5424</v>
      </c>
      <c r="B5425" s="3" t="n">
        <v>45158</v>
      </c>
      <c r="C5425" s="4" t="s">
        <v>10</v>
      </c>
      <c r="D5425" s="0" t="n">
        <v>24</v>
      </c>
      <c r="E5425" s="0" t="n">
        <v>110</v>
      </c>
      <c r="F5425" s="0" t="s">
        <v>29</v>
      </c>
      <c r="G5425" s="5" t="n">
        <f aca="false">OR(C5425="M15",C5425="M10")</f>
        <v>0</v>
      </c>
      <c r="H5425" s="5" t="n">
        <f aca="false">AND(D5425&lt;=7,D5425&gt;=4)</f>
        <v>0</v>
      </c>
      <c r="I5425" s="5" t="n">
        <f aca="false">AND(B5425&gt;=$P$1,B5425&lt;=$Q$1)</f>
        <v>0</v>
      </c>
      <c r="J5425" s="0" t="n">
        <f aca="false">VLOOKUP(D5425,Товар!$A$1:$F$61,5)</f>
        <v>200</v>
      </c>
      <c r="K5425" s="5" t="n">
        <f aca="false">IF(F5425="Поступление",TRUE())</f>
        <v>0</v>
      </c>
      <c r="L5425" s="5" t="n">
        <f aca="false">AND(G5425,H5425,I5425,K5425)</f>
        <v>0</v>
      </c>
      <c r="M5425" s="0" t="n">
        <f aca="false">IF(L5425,1,0)</f>
        <v>0</v>
      </c>
      <c r="N5425" s="0" t="n">
        <f aca="false">E5425*J5425*M5425</f>
        <v>0</v>
      </c>
    </row>
    <row r="5426" customFormat="false" ht="14.25" hidden="false" customHeight="false" outlineLevel="0" collapsed="false">
      <c r="A5426" s="0" t="n">
        <v>5425</v>
      </c>
      <c r="B5426" s="3" t="n">
        <v>45158</v>
      </c>
      <c r="C5426" s="4" t="s">
        <v>10</v>
      </c>
      <c r="D5426" s="0" t="n">
        <v>25</v>
      </c>
      <c r="E5426" s="0" t="n">
        <v>103</v>
      </c>
      <c r="F5426" s="0" t="s">
        <v>29</v>
      </c>
      <c r="G5426" s="5" t="n">
        <f aca="false">OR(C5426="M15",C5426="M10")</f>
        <v>0</v>
      </c>
      <c r="H5426" s="5" t="n">
        <f aca="false">AND(D5426&lt;=7,D5426&gt;=4)</f>
        <v>0</v>
      </c>
      <c r="I5426" s="5" t="n">
        <f aca="false">AND(B5426&gt;=$P$1,B5426&lt;=$Q$1)</f>
        <v>0</v>
      </c>
      <c r="J5426" s="0" t="n">
        <f aca="false">VLOOKUP(D5426,Товар!$A$1:$F$61,5)</f>
        <v>250</v>
      </c>
      <c r="K5426" s="5" t="n">
        <f aca="false">IF(F5426="Поступление",TRUE())</f>
        <v>0</v>
      </c>
      <c r="L5426" s="5" t="n">
        <f aca="false">AND(G5426,H5426,I5426,K5426)</f>
        <v>0</v>
      </c>
      <c r="M5426" s="0" t="n">
        <f aca="false">IF(L5426,1,0)</f>
        <v>0</v>
      </c>
      <c r="N5426" s="0" t="n">
        <f aca="false">E5426*J5426*M5426</f>
        <v>0</v>
      </c>
    </row>
    <row r="5427" customFormat="false" ht="14.25" hidden="false" customHeight="false" outlineLevel="0" collapsed="false">
      <c r="A5427" s="0" t="n">
        <v>5426</v>
      </c>
      <c r="B5427" s="3" t="n">
        <v>45158</v>
      </c>
      <c r="C5427" s="4" t="s">
        <v>10</v>
      </c>
      <c r="D5427" s="0" t="n">
        <v>26</v>
      </c>
      <c r="E5427" s="0" t="n">
        <v>152</v>
      </c>
      <c r="F5427" s="0" t="s">
        <v>29</v>
      </c>
      <c r="G5427" s="5" t="n">
        <f aca="false">OR(C5427="M15",C5427="M10")</f>
        <v>0</v>
      </c>
      <c r="H5427" s="5" t="n">
        <f aca="false">AND(D5427&lt;=7,D5427&gt;=4)</f>
        <v>0</v>
      </c>
      <c r="I5427" s="5" t="n">
        <f aca="false">AND(B5427&gt;=$P$1,B5427&lt;=$Q$1)</f>
        <v>0</v>
      </c>
      <c r="J5427" s="0" t="n">
        <f aca="false">VLOOKUP(D5427,Товар!$A$1:$F$61,5)</f>
        <v>300</v>
      </c>
      <c r="K5427" s="5" t="n">
        <f aca="false">IF(F5427="Поступление",TRUE())</f>
        <v>0</v>
      </c>
      <c r="L5427" s="5" t="n">
        <f aca="false">AND(G5427,H5427,I5427,K5427)</f>
        <v>0</v>
      </c>
      <c r="M5427" s="0" t="n">
        <f aca="false">IF(L5427,1,0)</f>
        <v>0</v>
      </c>
      <c r="N5427" s="0" t="n">
        <f aca="false">E5427*J5427*M5427</f>
        <v>0</v>
      </c>
    </row>
    <row r="5428" customFormat="false" ht="14.25" hidden="false" customHeight="false" outlineLevel="0" collapsed="false">
      <c r="A5428" s="0" t="n">
        <v>5427</v>
      </c>
      <c r="B5428" s="3" t="n">
        <v>45158</v>
      </c>
      <c r="C5428" s="4" t="s">
        <v>10</v>
      </c>
      <c r="D5428" s="0" t="n">
        <v>27</v>
      </c>
      <c r="E5428" s="0" t="n">
        <v>124</v>
      </c>
      <c r="F5428" s="0" t="s">
        <v>29</v>
      </c>
      <c r="G5428" s="5" t="n">
        <f aca="false">OR(C5428="M15",C5428="M10")</f>
        <v>0</v>
      </c>
      <c r="H5428" s="5" t="n">
        <f aca="false">AND(D5428&lt;=7,D5428&gt;=4)</f>
        <v>0</v>
      </c>
      <c r="I5428" s="5" t="n">
        <f aca="false">AND(B5428&gt;=$P$1,B5428&lt;=$Q$1)</f>
        <v>0</v>
      </c>
      <c r="J5428" s="0" t="n">
        <f aca="false">VLOOKUP(D5428,Товар!$A$1:$F$61,5)</f>
        <v>100</v>
      </c>
      <c r="K5428" s="5" t="n">
        <f aca="false">IF(F5428="Поступление",TRUE())</f>
        <v>0</v>
      </c>
      <c r="L5428" s="5" t="n">
        <f aca="false">AND(G5428,H5428,I5428,K5428)</f>
        <v>0</v>
      </c>
      <c r="M5428" s="0" t="n">
        <f aca="false">IF(L5428,1,0)</f>
        <v>0</v>
      </c>
      <c r="N5428" s="0" t="n">
        <f aca="false">E5428*J5428*M5428</f>
        <v>0</v>
      </c>
    </row>
    <row r="5429" customFormat="false" ht="14.25" hidden="false" customHeight="false" outlineLevel="0" collapsed="false">
      <c r="A5429" s="0" t="n">
        <v>5428</v>
      </c>
      <c r="B5429" s="3" t="n">
        <v>45158</v>
      </c>
      <c r="C5429" s="4" t="s">
        <v>10</v>
      </c>
      <c r="D5429" s="0" t="n">
        <v>28</v>
      </c>
      <c r="E5429" s="0" t="n">
        <v>114</v>
      </c>
      <c r="F5429" s="0" t="s">
        <v>29</v>
      </c>
      <c r="G5429" s="5" t="n">
        <f aca="false">OR(C5429="M15",C5429="M10")</f>
        <v>0</v>
      </c>
      <c r="H5429" s="5" t="n">
        <f aca="false">AND(D5429&lt;=7,D5429&gt;=4)</f>
        <v>0</v>
      </c>
      <c r="I5429" s="5" t="n">
        <f aca="false">AND(B5429&gt;=$P$1,B5429&lt;=$Q$1)</f>
        <v>0</v>
      </c>
      <c r="J5429" s="0" t="n">
        <f aca="false">VLOOKUP(D5429,Товар!$A$1:$F$61,5)</f>
        <v>250</v>
      </c>
      <c r="K5429" s="5" t="n">
        <f aca="false">IF(F5429="Поступление",TRUE())</f>
        <v>0</v>
      </c>
      <c r="L5429" s="5" t="n">
        <f aca="false">AND(G5429,H5429,I5429,K5429)</f>
        <v>0</v>
      </c>
      <c r="M5429" s="0" t="n">
        <f aca="false">IF(L5429,1,0)</f>
        <v>0</v>
      </c>
      <c r="N5429" s="0" t="n">
        <f aca="false">E5429*J5429*M5429</f>
        <v>0</v>
      </c>
    </row>
    <row r="5430" customFormat="false" ht="14.25" hidden="false" customHeight="false" outlineLevel="0" collapsed="false">
      <c r="A5430" s="0" t="n">
        <v>5429</v>
      </c>
      <c r="B5430" s="3" t="n">
        <v>45158</v>
      </c>
      <c r="C5430" s="4" t="s">
        <v>10</v>
      </c>
      <c r="D5430" s="0" t="n">
        <v>29</v>
      </c>
      <c r="E5430" s="0" t="n">
        <v>142</v>
      </c>
      <c r="F5430" s="0" t="s">
        <v>29</v>
      </c>
      <c r="G5430" s="5" t="n">
        <f aca="false">OR(C5430="M15",C5430="M10")</f>
        <v>0</v>
      </c>
      <c r="H5430" s="5" t="n">
        <f aca="false">AND(D5430&lt;=7,D5430&gt;=4)</f>
        <v>0</v>
      </c>
      <c r="I5430" s="5" t="n">
        <f aca="false">AND(B5430&gt;=$P$1,B5430&lt;=$Q$1)</f>
        <v>0</v>
      </c>
      <c r="J5430" s="0" t="n">
        <f aca="false">VLOOKUP(D5430,Товар!$A$1:$F$61,5)</f>
        <v>250</v>
      </c>
      <c r="K5430" s="5" t="n">
        <f aca="false">IF(F5430="Поступление",TRUE())</f>
        <v>0</v>
      </c>
      <c r="L5430" s="5" t="n">
        <f aca="false">AND(G5430,H5430,I5430,K5430)</f>
        <v>0</v>
      </c>
      <c r="M5430" s="0" t="n">
        <f aca="false">IF(L5430,1,0)</f>
        <v>0</v>
      </c>
      <c r="N5430" s="0" t="n">
        <f aca="false">E5430*J5430*M5430</f>
        <v>0</v>
      </c>
    </row>
    <row r="5431" customFormat="false" ht="14.25" hidden="false" customHeight="false" outlineLevel="0" collapsed="false">
      <c r="A5431" s="0" t="n">
        <v>5430</v>
      </c>
      <c r="B5431" s="3" t="n">
        <v>45158</v>
      </c>
      <c r="C5431" s="4" t="s">
        <v>10</v>
      </c>
      <c r="D5431" s="0" t="n">
        <v>30</v>
      </c>
      <c r="E5431" s="0" t="n">
        <v>116</v>
      </c>
      <c r="F5431" s="0" t="s">
        <v>29</v>
      </c>
      <c r="G5431" s="5" t="n">
        <f aca="false">OR(C5431="M15",C5431="M10")</f>
        <v>0</v>
      </c>
      <c r="H5431" s="5" t="n">
        <f aca="false">AND(D5431&lt;=7,D5431&gt;=4)</f>
        <v>0</v>
      </c>
      <c r="I5431" s="5" t="n">
        <f aca="false">AND(B5431&gt;=$P$1,B5431&lt;=$Q$1)</f>
        <v>0</v>
      </c>
      <c r="J5431" s="0" t="n">
        <f aca="false">VLOOKUP(D5431,Товар!$A$1:$F$61,5)</f>
        <v>100</v>
      </c>
      <c r="K5431" s="5" t="n">
        <f aca="false">IF(F5431="Поступление",TRUE())</f>
        <v>0</v>
      </c>
      <c r="L5431" s="5" t="n">
        <f aca="false">AND(G5431,H5431,I5431,K5431)</f>
        <v>0</v>
      </c>
      <c r="M5431" s="0" t="n">
        <f aca="false">IF(L5431,1,0)</f>
        <v>0</v>
      </c>
      <c r="N5431" s="0" t="n">
        <f aca="false">E5431*J5431*M5431</f>
        <v>0</v>
      </c>
    </row>
    <row r="5432" customFormat="false" ht="14.25" hidden="false" customHeight="false" outlineLevel="0" collapsed="false">
      <c r="A5432" s="0" t="n">
        <v>5431</v>
      </c>
      <c r="B5432" s="3" t="n">
        <v>45158</v>
      </c>
      <c r="C5432" s="4" t="s">
        <v>10</v>
      </c>
      <c r="D5432" s="0" t="n">
        <v>31</v>
      </c>
      <c r="E5432" s="0" t="n">
        <v>102</v>
      </c>
      <c r="F5432" s="0" t="s">
        <v>29</v>
      </c>
      <c r="G5432" s="5" t="n">
        <f aca="false">OR(C5432="M15",C5432="M10")</f>
        <v>0</v>
      </c>
      <c r="H5432" s="5" t="n">
        <f aca="false">AND(D5432&lt;=7,D5432&gt;=4)</f>
        <v>0</v>
      </c>
      <c r="I5432" s="5" t="n">
        <f aca="false">AND(B5432&gt;=$P$1,B5432&lt;=$Q$1)</f>
        <v>0</v>
      </c>
      <c r="J5432" s="0" t="n">
        <f aca="false">VLOOKUP(D5432,Товар!$A$1:$F$61,5)</f>
        <v>80</v>
      </c>
      <c r="K5432" s="5" t="n">
        <f aca="false">IF(F5432="Поступление",TRUE())</f>
        <v>0</v>
      </c>
      <c r="L5432" s="5" t="n">
        <f aca="false">AND(G5432,H5432,I5432,K5432)</f>
        <v>0</v>
      </c>
      <c r="M5432" s="0" t="n">
        <f aca="false">IF(L5432,1,0)</f>
        <v>0</v>
      </c>
      <c r="N5432" s="0" t="n">
        <f aca="false">E5432*J5432*M5432</f>
        <v>0</v>
      </c>
    </row>
    <row r="5433" customFormat="false" ht="14.25" hidden="false" customHeight="false" outlineLevel="0" collapsed="false">
      <c r="A5433" s="0" t="n">
        <v>5432</v>
      </c>
      <c r="B5433" s="3" t="n">
        <v>45158</v>
      </c>
      <c r="C5433" s="4" t="s">
        <v>10</v>
      </c>
      <c r="D5433" s="0" t="n">
        <v>32</v>
      </c>
      <c r="E5433" s="0" t="n">
        <v>152</v>
      </c>
      <c r="F5433" s="0" t="s">
        <v>29</v>
      </c>
      <c r="G5433" s="5" t="n">
        <f aca="false">OR(C5433="M15",C5433="M10")</f>
        <v>0</v>
      </c>
      <c r="H5433" s="5" t="n">
        <f aca="false">AND(D5433&lt;=7,D5433&gt;=4)</f>
        <v>0</v>
      </c>
      <c r="I5433" s="5" t="n">
        <f aca="false">AND(B5433&gt;=$P$1,B5433&lt;=$Q$1)</f>
        <v>0</v>
      </c>
      <c r="J5433" s="0" t="n">
        <f aca="false">VLOOKUP(D5433,Товар!$A$1:$F$61,5)</f>
        <v>100</v>
      </c>
      <c r="K5433" s="5" t="n">
        <f aca="false">IF(F5433="Поступление",TRUE())</f>
        <v>0</v>
      </c>
      <c r="L5433" s="5" t="n">
        <f aca="false">AND(G5433,H5433,I5433,K5433)</f>
        <v>0</v>
      </c>
      <c r="M5433" s="0" t="n">
        <f aca="false">IF(L5433,1,0)</f>
        <v>0</v>
      </c>
      <c r="N5433" s="0" t="n">
        <f aca="false">E5433*J5433*M5433</f>
        <v>0</v>
      </c>
    </row>
    <row r="5434" customFormat="false" ht="14.25" hidden="false" customHeight="false" outlineLevel="0" collapsed="false">
      <c r="A5434" s="0" t="n">
        <v>5433</v>
      </c>
      <c r="B5434" s="3" t="n">
        <v>45158</v>
      </c>
      <c r="C5434" s="4" t="s">
        <v>10</v>
      </c>
      <c r="D5434" s="0" t="n">
        <v>33</v>
      </c>
      <c r="E5434" s="0" t="n">
        <v>132</v>
      </c>
      <c r="F5434" s="0" t="s">
        <v>29</v>
      </c>
      <c r="G5434" s="5" t="n">
        <f aca="false">OR(C5434="M15",C5434="M10")</f>
        <v>0</v>
      </c>
      <c r="H5434" s="5" t="n">
        <f aca="false">AND(D5434&lt;=7,D5434&gt;=4)</f>
        <v>0</v>
      </c>
      <c r="I5434" s="5" t="n">
        <f aca="false">AND(B5434&gt;=$P$1,B5434&lt;=$Q$1)</f>
        <v>0</v>
      </c>
      <c r="J5434" s="0" t="n">
        <f aca="false">VLOOKUP(D5434,Товар!$A$1:$F$61,5)</f>
        <v>100</v>
      </c>
      <c r="K5434" s="5" t="n">
        <f aca="false">IF(F5434="Поступление",TRUE())</f>
        <v>0</v>
      </c>
      <c r="L5434" s="5" t="n">
        <f aca="false">AND(G5434,H5434,I5434,K5434)</f>
        <v>0</v>
      </c>
      <c r="M5434" s="0" t="n">
        <f aca="false">IF(L5434,1,0)</f>
        <v>0</v>
      </c>
      <c r="N5434" s="0" t="n">
        <f aca="false">E5434*J5434*M5434</f>
        <v>0</v>
      </c>
    </row>
    <row r="5435" customFormat="false" ht="14.25" hidden="false" customHeight="false" outlineLevel="0" collapsed="false">
      <c r="A5435" s="0" t="n">
        <v>5434</v>
      </c>
      <c r="B5435" s="3" t="n">
        <v>45158</v>
      </c>
      <c r="C5435" s="4" t="s">
        <v>10</v>
      </c>
      <c r="D5435" s="0" t="n">
        <v>34</v>
      </c>
      <c r="E5435" s="0" t="n">
        <v>133</v>
      </c>
      <c r="F5435" s="0" t="s">
        <v>29</v>
      </c>
      <c r="G5435" s="5" t="n">
        <f aca="false">OR(C5435="M15",C5435="M10")</f>
        <v>0</v>
      </c>
      <c r="H5435" s="5" t="n">
        <f aca="false">AND(D5435&lt;=7,D5435&gt;=4)</f>
        <v>0</v>
      </c>
      <c r="I5435" s="5" t="n">
        <f aca="false">AND(B5435&gt;=$P$1,B5435&lt;=$Q$1)</f>
        <v>0</v>
      </c>
      <c r="J5435" s="0" t="n">
        <f aca="false">VLOOKUP(D5435,Товар!$A$1:$F$61,5)</f>
        <v>200</v>
      </c>
      <c r="K5435" s="5" t="n">
        <f aca="false">IF(F5435="Поступление",TRUE())</f>
        <v>0</v>
      </c>
      <c r="L5435" s="5" t="n">
        <f aca="false">AND(G5435,H5435,I5435,K5435)</f>
        <v>0</v>
      </c>
      <c r="M5435" s="0" t="n">
        <f aca="false">IF(L5435,1,0)</f>
        <v>0</v>
      </c>
      <c r="N5435" s="0" t="n">
        <f aca="false">E5435*J5435*M5435</f>
        <v>0</v>
      </c>
    </row>
    <row r="5436" customFormat="false" ht="14.25" hidden="false" customHeight="false" outlineLevel="0" collapsed="false">
      <c r="A5436" s="0" t="n">
        <v>5435</v>
      </c>
      <c r="B5436" s="3" t="n">
        <v>45158</v>
      </c>
      <c r="C5436" s="4" t="s">
        <v>10</v>
      </c>
      <c r="D5436" s="0" t="n">
        <v>35</v>
      </c>
      <c r="E5436" s="0" t="n">
        <v>105</v>
      </c>
      <c r="F5436" s="0" t="s">
        <v>29</v>
      </c>
      <c r="G5436" s="5" t="n">
        <f aca="false">OR(C5436="M15",C5436="M10")</f>
        <v>0</v>
      </c>
      <c r="H5436" s="5" t="n">
        <f aca="false">AND(D5436&lt;=7,D5436&gt;=4)</f>
        <v>0</v>
      </c>
      <c r="I5436" s="5" t="n">
        <f aca="false">AND(B5436&gt;=$P$1,B5436&lt;=$Q$1)</f>
        <v>0</v>
      </c>
      <c r="J5436" s="0" t="n">
        <f aca="false">VLOOKUP(D5436,Товар!$A$1:$F$61,5)</f>
        <v>300</v>
      </c>
      <c r="K5436" s="5" t="n">
        <f aca="false">IF(F5436="Поступление",TRUE())</f>
        <v>0</v>
      </c>
      <c r="L5436" s="5" t="n">
        <f aca="false">AND(G5436,H5436,I5436,K5436)</f>
        <v>0</v>
      </c>
      <c r="M5436" s="0" t="n">
        <f aca="false">IF(L5436,1,0)</f>
        <v>0</v>
      </c>
      <c r="N5436" s="0" t="n">
        <f aca="false">E5436*J5436*M5436</f>
        <v>0</v>
      </c>
    </row>
    <row r="5437" customFormat="false" ht="14.25" hidden="false" customHeight="false" outlineLevel="0" collapsed="false">
      <c r="A5437" s="0" t="n">
        <v>5436</v>
      </c>
      <c r="B5437" s="3" t="n">
        <v>45158</v>
      </c>
      <c r="C5437" s="4" t="s">
        <v>10</v>
      </c>
      <c r="D5437" s="0" t="n">
        <v>36</v>
      </c>
      <c r="E5437" s="0" t="n">
        <v>84</v>
      </c>
      <c r="F5437" s="0" t="s">
        <v>29</v>
      </c>
      <c r="G5437" s="5" t="n">
        <f aca="false">OR(C5437="M15",C5437="M10")</f>
        <v>0</v>
      </c>
      <c r="H5437" s="5" t="n">
        <f aca="false">AND(D5437&lt;=7,D5437&gt;=4)</f>
        <v>0</v>
      </c>
      <c r="I5437" s="5" t="n">
        <f aca="false">AND(B5437&gt;=$P$1,B5437&lt;=$Q$1)</f>
        <v>0</v>
      </c>
      <c r="J5437" s="0" t="n">
        <f aca="false">VLOOKUP(D5437,Товар!$A$1:$F$61,5)</f>
        <v>400</v>
      </c>
      <c r="K5437" s="5" t="n">
        <f aca="false">IF(F5437="Поступление",TRUE())</f>
        <v>0</v>
      </c>
      <c r="L5437" s="5" t="n">
        <f aca="false">AND(G5437,H5437,I5437,K5437)</f>
        <v>0</v>
      </c>
      <c r="M5437" s="0" t="n">
        <f aca="false">IF(L5437,1,0)</f>
        <v>0</v>
      </c>
      <c r="N5437" s="0" t="n">
        <f aca="false">E5437*J5437*M5437</f>
        <v>0</v>
      </c>
    </row>
    <row r="5438" customFormat="false" ht="14.25" hidden="false" customHeight="false" outlineLevel="0" collapsed="false">
      <c r="A5438" s="0" t="n">
        <v>5437</v>
      </c>
      <c r="B5438" s="3" t="n">
        <v>45158</v>
      </c>
      <c r="C5438" s="4" t="s">
        <v>12</v>
      </c>
      <c r="D5438" s="0" t="n">
        <v>1</v>
      </c>
      <c r="E5438" s="0" t="n">
        <v>91</v>
      </c>
      <c r="F5438" s="0" t="s">
        <v>29</v>
      </c>
      <c r="G5438" s="5" t="n">
        <f aca="false">OR(C5438="M15",C5438="M10")</f>
        <v>0</v>
      </c>
      <c r="H5438" s="5" t="n">
        <f aca="false">AND(D5438&lt;=7,D5438&gt;=4)</f>
        <v>0</v>
      </c>
      <c r="I5438" s="5" t="n">
        <f aca="false">AND(B5438&gt;=$P$1,B5438&lt;=$Q$1)</f>
        <v>0</v>
      </c>
      <c r="J5438" s="0" t="n">
        <f aca="false">VLOOKUP(D5438,Товар!$A$1:$F$61,5)</f>
        <v>250</v>
      </c>
      <c r="K5438" s="5" t="n">
        <f aca="false">IF(F5438="Поступление",TRUE())</f>
        <v>0</v>
      </c>
      <c r="L5438" s="5" t="n">
        <f aca="false">AND(G5438,H5438,I5438,K5438)</f>
        <v>0</v>
      </c>
      <c r="M5438" s="0" t="n">
        <f aca="false">IF(L5438,1,0)</f>
        <v>0</v>
      </c>
      <c r="N5438" s="0" t="n">
        <f aca="false">E5438*J5438*M5438</f>
        <v>0</v>
      </c>
    </row>
    <row r="5439" customFormat="false" ht="14.25" hidden="false" customHeight="false" outlineLevel="0" collapsed="false">
      <c r="A5439" s="0" t="n">
        <v>5438</v>
      </c>
      <c r="B5439" s="3" t="n">
        <v>45158</v>
      </c>
      <c r="C5439" s="4" t="s">
        <v>12</v>
      </c>
      <c r="D5439" s="0" t="n">
        <v>2</v>
      </c>
      <c r="E5439" s="0" t="n">
        <v>153</v>
      </c>
      <c r="F5439" s="0" t="s">
        <v>29</v>
      </c>
      <c r="G5439" s="5" t="n">
        <f aca="false">OR(C5439="M15",C5439="M10")</f>
        <v>0</v>
      </c>
      <c r="H5439" s="5" t="n">
        <f aca="false">AND(D5439&lt;=7,D5439&gt;=4)</f>
        <v>0</v>
      </c>
      <c r="I5439" s="5" t="n">
        <f aca="false">AND(B5439&gt;=$P$1,B5439&lt;=$Q$1)</f>
        <v>0</v>
      </c>
      <c r="J5439" s="0" t="n">
        <f aca="false">VLOOKUP(D5439,Товар!$A$1:$F$61,5)</f>
        <v>1</v>
      </c>
      <c r="K5439" s="5" t="n">
        <f aca="false">IF(F5439="Поступление",TRUE())</f>
        <v>0</v>
      </c>
      <c r="L5439" s="5" t="n">
        <f aca="false">AND(G5439,H5439,I5439,K5439)</f>
        <v>0</v>
      </c>
      <c r="M5439" s="0" t="n">
        <f aca="false">IF(L5439,1,0)</f>
        <v>0</v>
      </c>
      <c r="N5439" s="0" t="n">
        <f aca="false">E5439*J5439*M5439</f>
        <v>0</v>
      </c>
    </row>
    <row r="5440" customFormat="false" ht="14.25" hidden="false" customHeight="false" outlineLevel="0" collapsed="false">
      <c r="A5440" s="0" t="n">
        <v>5439</v>
      </c>
      <c r="B5440" s="3" t="n">
        <v>45158</v>
      </c>
      <c r="C5440" s="4" t="s">
        <v>12</v>
      </c>
      <c r="D5440" s="0" t="n">
        <v>3</v>
      </c>
      <c r="E5440" s="0" t="n">
        <v>116</v>
      </c>
      <c r="F5440" s="0" t="s">
        <v>29</v>
      </c>
      <c r="G5440" s="5" t="n">
        <f aca="false">OR(C5440="M15",C5440="M10")</f>
        <v>0</v>
      </c>
      <c r="H5440" s="5" t="n">
        <f aca="false">AND(D5440&lt;=7,D5440&gt;=4)</f>
        <v>0</v>
      </c>
      <c r="I5440" s="5" t="n">
        <f aca="false">AND(B5440&gt;=$P$1,B5440&lt;=$Q$1)</f>
        <v>0</v>
      </c>
      <c r="J5440" s="0" t="n">
        <f aca="false">VLOOKUP(D5440,Товар!$A$1:$F$61,5)</f>
        <v>6</v>
      </c>
      <c r="K5440" s="5" t="n">
        <f aca="false">IF(F5440="Поступление",TRUE())</f>
        <v>0</v>
      </c>
      <c r="L5440" s="5" t="n">
        <f aca="false">AND(G5440,H5440,I5440,K5440)</f>
        <v>0</v>
      </c>
      <c r="M5440" s="0" t="n">
        <f aca="false">IF(L5440,1,0)</f>
        <v>0</v>
      </c>
      <c r="N5440" s="0" t="n">
        <f aca="false">E5440*J5440*M5440</f>
        <v>0</v>
      </c>
    </row>
    <row r="5441" customFormat="false" ht="14.25" hidden="false" customHeight="false" outlineLevel="0" collapsed="false">
      <c r="A5441" s="0" t="n">
        <v>5440</v>
      </c>
      <c r="B5441" s="3" t="n">
        <v>45158</v>
      </c>
      <c r="C5441" s="4" t="s">
        <v>12</v>
      </c>
      <c r="D5441" s="0" t="n">
        <v>4</v>
      </c>
      <c r="E5441" s="0" t="n">
        <v>130</v>
      </c>
      <c r="F5441" s="0" t="s">
        <v>29</v>
      </c>
      <c r="G5441" s="5" t="n">
        <f aca="false">OR(C5441="M15",C5441="M10")</f>
        <v>0</v>
      </c>
      <c r="H5441" s="5" t="n">
        <f aca="false">AND(D5441&lt;=7,D5441&gt;=4)</f>
        <v>1</v>
      </c>
      <c r="I5441" s="5" t="n">
        <f aca="false">AND(B5441&gt;=$P$1,B5441&lt;=$Q$1)</f>
        <v>0</v>
      </c>
      <c r="J5441" s="0" t="n">
        <f aca="false">VLOOKUP(D5441,Товар!$A$1:$F$61,5)</f>
        <v>250</v>
      </c>
      <c r="K5441" s="5" t="n">
        <f aca="false">IF(F5441="Поступление",TRUE())</f>
        <v>0</v>
      </c>
      <c r="L5441" s="5" t="n">
        <f aca="false">AND(G5441,H5441,I5441,K5441)</f>
        <v>0</v>
      </c>
      <c r="M5441" s="0" t="n">
        <f aca="false">IF(L5441,1,0)</f>
        <v>0</v>
      </c>
      <c r="N5441" s="0" t="n">
        <f aca="false">E5441*J5441*M5441</f>
        <v>0</v>
      </c>
    </row>
    <row r="5442" customFormat="false" ht="14.25" hidden="false" customHeight="false" outlineLevel="0" collapsed="false">
      <c r="A5442" s="0" t="n">
        <v>5441</v>
      </c>
      <c r="B5442" s="3" t="n">
        <v>45158</v>
      </c>
      <c r="C5442" s="4" t="s">
        <v>12</v>
      </c>
      <c r="D5442" s="0" t="n">
        <v>5</v>
      </c>
      <c r="E5442" s="0" t="n">
        <v>102</v>
      </c>
      <c r="F5442" s="0" t="s">
        <v>29</v>
      </c>
      <c r="G5442" s="5" t="n">
        <f aca="false">OR(C5442="M15",C5442="M10")</f>
        <v>0</v>
      </c>
      <c r="H5442" s="5" t="n">
        <f aca="false">AND(D5442&lt;=7,D5442&gt;=4)</f>
        <v>1</v>
      </c>
      <c r="I5442" s="5" t="n">
        <f aca="false">AND(B5442&gt;=$P$1,B5442&lt;=$Q$1)</f>
        <v>0</v>
      </c>
      <c r="J5442" s="0" t="n">
        <f aca="false">VLOOKUP(D5442,Товар!$A$1:$F$61,5)</f>
        <v>800</v>
      </c>
      <c r="K5442" s="5" t="n">
        <f aca="false">IF(F5442="Поступление",TRUE())</f>
        <v>0</v>
      </c>
      <c r="L5442" s="5" t="n">
        <f aca="false">AND(G5442,H5442,I5442,K5442)</f>
        <v>0</v>
      </c>
      <c r="M5442" s="0" t="n">
        <f aca="false">IF(L5442,1,0)</f>
        <v>0</v>
      </c>
      <c r="N5442" s="0" t="n">
        <f aca="false">E5442*J5442*M5442</f>
        <v>0</v>
      </c>
    </row>
    <row r="5443" customFormat="false" ht="14.25" hidden="false" customHeight="false" outlineLevel="0" collapsed="false">
      <c r="A5443" s="0" t="n">
        <v>5442</v>
      </c>
      <c r="B5443" s="3" t="n">
        <v>45158</v>
      </c>
      <c r="C5443" s="4" t="s">
        <v>12</v>
      </c>
      <c r="D5443" s="0" t="n">
        <v>6</v>
      </c>
      <c r="E5443" s="0" t="n">
        <v>116</v>
      </c>
      <c r="F5443" s="0" t="s">
        <v>29</v>
      </c>
      <c r="G5443" s="5" t="n">
        <f aca="false">OR(C5443="M15",C5443="M10")</f>
        <v>0</v>
      </c>
      <c r="H5443" s="5" t="n">
        <f aca="false">AND(D5443&lt;=7,D5443&gt;=4)</f>
        <v>1</v>
      </c>
      <c r="I5443" s="5" t="n">
        <f aca="false">AND(B5443&gt;=$P$1,B5443&lt;=$Q$1)</f>
        <v>0</v>
      </c>
      <c r="J5443" s="0" t="n">
        <f aca="false">VLOOKUP(D5443,Товар!$A$1:$F$61,5)</f>
        <v>500</v>
      </c>
      <c r="K5443" s="5" t="n">
        <f aca="false">IF(F5443="Поступление",TRUE())</f>
        <v>0</v>
      </c>
      <c r="L5443" s="5" t="n">
        <f aca="false">AND(G5443,H5443,I5443,K5443)</f>
        <v>0</v>
      </c>
      <c r="M5443" s="0" t="n">
        <f aca="false">IF(L5443,1,0)</f>
        <v>0</v>
      </c>
      <c r="N5443" s="0" t="n">
        <f aca="false">E5443*J5443*M5443</f>
        <v>0</v>
      </c>
    </row>
    <row r="5444" customFormat="false" ht="14.25" hidden="false" customHeight="false" outlineLevel="0" collapsed="false">
      <c r="A5444" s="0" t="n">
        <v>5443</v>
      </c>
      <c r="B5444" s="3" t="n">
        <v>45158</v>
      </c>
      <c r="C5444" s="4" t="s">
        <v>12</v>
      </c>
      <c r="D5444" s="0" t="n">
        <v>7</v>
      </c>
      <c r="E5444" s="0" t="n">
        <v>110</v>
      </c>
      <c r="F5444" s="0" t="s">
        <v>29</v>
      </c>
      <c r="G5444" s="5" t="n">
        <f aca="false">OR(C5444="M15",C5444="M10")</f>
        <v>0</v>
      </c>
      <c r="H5444" s="5" t="n">
        <f aca="false">AND(D5444&lt;=7,D5444&gt;=4)</f>
        <v>1</v>
      </c>
      <c r="I5444" s="5" t="n">
        <f aca="false">AND(B5444&gt;=$P$1,B5444&lt;=$Q$1)</f>
        <v>0</v>
      </c>
      <c r="J5444" s="0" t="n">
        <f aca="false">VLOOKUP(D5444,Товар!$A$1:$F$61,5)</f>
        <v>1000</v>
      </c>
      <c r="K5444" s="5" t="n">
        <f aca="false">IF(F5444="Поступление",TRUE())</f>
        <v>0</v>
      </c>
      <c r="L5444" s="5" t="n">
        <f aca="false">AND(G5444,H5444,I5444,K5444)</f>
        <v>0</v>
      </c>
      <c r="M5444" s="0" t="n">
        <f aca="false">IF(L5444,1,0)</f>
        <v>0</v>
      </c>
      <c r="N5444" s="0" t="n">
        <f aca="false">E5444*J5444*M5444</f>
        <v>0</v>
      </c>
    </row>
    <row r="5445" customFormat="false" ht="14.25" hidden="false" customHeight="false" outlineLevel="0" collapsed="false">
      <c r="A5445" s="0" t="n">
        <v>5444</v>
      </c>
      <c r="B5445" s="3" t="n">
        <v>45158</v>
      </c>
      <c r="C5445" s="4" t="s">
        <v>12</v>
      </c>
      <c r="D5445" s="0" t="n">
        <v>8</v>
      </c>
      <c r="E5445" s="0" t="n">
        <v>131</v>
      </c>
      <c r="F5445" s="0" t="s">
        <v>29</v>
      </c>
      <c r="G5445" s="5" t="n">
        <f aca="false">OR(C5445="M15",C5445="M10")</f>
        <v>0</v>
      </c>
      <c r="H5445" s="5" t="n">
        <f aca="false">AND(D5445&lt;=7,D5445&gt;=4)</f>
        <v>0</v>
      </c>
      <c r="I5445" s="5" t="n">
        <f aca="false">AND(B5445&gt;=$P$1,B5445&lt;=$Q$1)</f>
        <v>0</v>
      </c>
      <c r="J5445" s="0" t="n">
        <f aca="false">VLOOKUP(D5445,Товар!$A$1:$F$61,5)</f>
        <v>250</v>
      </c>
      <c r="K5445" s="5" t="n">
        <f aca="false">IF(F5445="Поступление",TRUE())</f>
        <v>0</v>
      </c>
      <c r="L5445" s="5" t="n">
        <f aca="false">AND(G5445,H5445,I5445,K5445)</f>
        <v>0</v>
      </c>
      <c r="M5445" s="0" t="n">
        <f aca="false">IF(L5445,1,0)</f>
        <v>0</v>
      </c>
      <c r="N5445" s="0" t="n">
        <f aca="false">E5445*J5445*M5445</f>
        <v>0</v>
      </c>
    </row>
    <row r="5446" customFormat="false" ht="14.25" hidden="false" customHeight="false" outlineLevel="0" collapsed="false">
      <c r="A5446" s="0" t="n">
        <v>5445</v>
      </c>
      <c r="B5446" s="3" t="n">
        <v>45158</v>
      </c>
      <c r="C5446" s="4" t="s">
        <v>12</v>
      </c>
      <c r="D5446" s="0" t="n">
        <v>9</v>
      </c>
      <c r="E5446" s="0" t="n">
        <v>140</v>
      </c>
      <c r="F5446" s="0" t="s">
        <v>29</v>
      </c>
      <c r="G5446" s="5" t="n">
        <f aca="false">OR(C5446="M15",C5446="M10")</f>
        <v>0</v>
      </c>
      <c r="H5446" s="5" t="n">
        <f aca="false">AND(D5446&lt;=7,D5446&gt;=4)</f>
        <v>0</v>
      </c>
      <c r="I5446" s="5" t="n">
        <f aca="false">AND(B5446&gt;=$P$1,B5446&lt;=$Q$1)</f>
        <v>0</v>
      </c>
      <c r="J5446" s="0" t="n">
        <f aca="false">VLOOKUP(D5446,Товар!$A$1:$F$61,5)</f>
        <v>500</v>
      </c>
      <c r="K5446" s="5" t="n">
        <f aca="false">IF(F5446="Поступление",TRUE())</f>
        <v>0</v>
      </c>
      <c r="L5446" s="5" t="n">
        <f aca="false">AND(G5446,H5446,I5446,K5446)</f>
        <v>0</v>
      </c>
      <c r="M5446" s="0" t="n">
        <f aca="false">IF(L5446,1,0)</f>
        <v>0</v>
      </c>
      <c r="N5446" s="0" t="n">
        <f aca="false">E5446*J5446*M5446</f>
        <v>0</v>
      </c>
    </row>
    <row r="5447" customFormat="false" ht="14.25" hidden="false" customHeight="false" outlineLevel="0" collapsed="false">
      <c r="A5447" s="0" t="n">
        <v>5446</v>
      </c>
      <c r="B5447" s="3" t="n">
        <v>45158</v>
      </c>
      <c r="C5447" s="4" t="s">
        <v>12</v>
      </c>
      <c r="D5447" s="0" t="n">
        <v>10</v>
      </c>
      <c r="E5447" s="0" t="n">
        <v>102</v>
      </c>
      <c r="F5447" s="0" t="s">
        <v>29</v>
      </c>
      <c r="G5447" s="5" t="n">
        <f aca="false">OR(C5447="M15",C5447="M10")</f>
        <v>0</v>
      </c>
      <c r="H5447" s="5" t="n">
        <f aca="false">AND(D5447&lt;=7,D5447&gt;=4)</f>
        <v>0</v>
      </c>
      <c r="I5447" s="5" t="n">
        <f aca="false">AND(B5447&gt;=$P$1,B5447&lt;=$Q$1)</f>
        <v>0</v>
      </c>
      <c r="J5447" s="0" t="n">
        <f aca="false">VLOOKUP(D5447,Товар!$A$1:$F$61,5)</f>
        <v>1000</v>
      </c>
      <c r="K5447" s="5" t="n">
        <f aca="false">IF(F5447="Поступление",TRUE())</f>
        <v>0</v>
      </c>
      <c r="L5447" s="5" t="n">
        <f aca="false">AND(G5447,H5447,I5447,K5447)</f>
        <v>0</v>
      </c>
      <c r="M5447" s="0" t="n">
        <f aca="false">IF(L5447,1,0)</f>
        <v>0</v>
      </c>
      <c r="N5447" s="0" t="n">
        <f aca="false">E5447*J5447*M5447</f>
        <v>0</v>
      </c>
    </row>
    <row r="5448" customFormat="false" ht="14.25" hidden="false" customHeight="false" outlineLevel="0" collapsed="false">
      <c r="A5448" s="0" t="n">
        <v>5447</v>
      </c>
      <c r="B5448" s="3" t="n">
        <v>45158</v>
      </c>
      <c r="C5448" s="4" t="s">
        <v>12</v>
      </c>
      <c r="D5448" s="0" t="n">
        <v>11</v>
      </c>
      <c r="E5448" s="0" t="n">
        <v>116</v>
      </c>
      <c r="F5448" s="0" t="s">
        <v>29</v>
      </c>
      <c r="G5448" s="5" t="n">
        <f aca="false">OR(C5448="M15",C5448="M10")</f>
        <v>0</v>
      </c>
      <c r="H5448" s="5" t="n">
        <f aca="false">AND(D5448&lt;=7,D5448&gt;=4)</f>
        <v>0</v>
      </c>
      <c r="I5448" s="5" t="n">
        <f aca="false">AND(B5448&gt;=$P$1,B5448&lt;=$Q$1)</f>
        <v>0</v>
      </c>
      <c r="J5448" s="0" t="n">
        <f aca="false">VLOOKUP(D5448,Товар!$A$1:$F$61,5)</f>
        <v>500</v>
      </c>
      <c r="K5448" s="5" t="n">
        <f aca="false">IF(F5448="Поступление",TRUE())</f>
        <v>0</v>
      </c>
      <c r="L5448" s="5" t="n">
        <f aca="false">AND(G5448,H5448,I5448,K5448)</f>
        <v>0</v>
      </c>
      <c r="M5448" s="0" t="n">
        <f aca="false">IF(L5448,1,0)</f>
        <v>0</v>
      </c>
      <c r="N5448" s="0" t="n">
        <f aca="false">E5448*J5448*M5448</f>
        <v>0</v>
      </c>
    </row>
    <row r="5449" customFormat="false" ht="14.25" hidden="false" customHeight="false" outlineLevel="0" collapsed="false">
      <c r="A5449" s="0" t="n">
        <v>5448</v>
      </c>
      <c r="B5449" s="3" t="n">
        <v>45158</v>
      </c>
      <c r="C5449" s="4" t="s">
        <v>12</v>
      </c>
      <c r="D5449" s="0" t="n">
        <v>12</v>
      </c>
      <c r="E5449" s="0" t="n">
        <v>138</v>
      </c>
      <c r="F5449" s="0" t="s">
        <v>29</v>
      </c>
      <c r="G5449" s="5" t="n">
        <f aca="false">OR(C5449="M15",C5449="M10")</f>
        <v>0</v>
      </c>
      <c r="H5449" s="5" t="n">
        <f aca="false">AND(D5449&lt;=7,D5449&gt;=4)</f>
        <v>0</v>
      </c>
      <c r="I5449" s="5" t="n">
        <f aca="false">AND(B5449&gt;=$P$1,B5449&lt;=$Q$1)</f>
        <v>0</v>
      </c>
      <c r="J5449" s="0" t="n">
        <f aca="false">VLOOKUP(D5449,Товар!$A$1:$F$61,5)</f>
        <v>250</v>
      </c>
      <c r="K5449" s="5" t="n">
        <f aca="false">IF(F5449="Поступление",TRUE())</f>
        <v>0</v>
      </c>
      <c r="L5449" s="5" t="n">
        <f aca="false">AND(G5449,H5449,I5449,K5449)</f>
        <v>0</v>
      </c>
      <c r="M5449" s="0" t="n">
        <f aca="false">IF(L5449,1,0)</f>
        <v>0</v>
      </c>
      <c r="N5449" s="0" t="n">
        <f aca="false">E5449*J5449*M5449</f>
        <v>0</v>
      </c>
    </row>
    <row r="5450" customFormat="false" ht="14.25" hidden="false" customHeight="false" outlineLevel="0" collapsed="false">
      <c r="A5450" s="0" t="n">
        <v>5449</v>
      </c>
      <c r="B5450" s="3" t="n">
        <v>45158</v>
      </c>
      <c r="C5450" s="4" t="s">
        <v>12</v>
      </c>
      <c r="D5450" s="0" t="n">
        <v>13</v>
      </c>
      <c r="E5450" s="0" t="n">
        <v>144</v>
      </c>
      <c r="F5450" s="0" t="s">
        <v>29</v>
      </c>
      <c r="G5450" s="5" t="n">
        <f aca="false">OR(C5450="M15",C5450="M10")</f>
        <v>0</v>
      </c>
      <c r="H5450" s="5" t="n">
        <f aca="false">AND(D5450&lt;=7,D5450&gt;=4)</f>
        <v>0</v>
      </c>
      <c r="I5450" s="5" t="n">
        <f aca="false">AND(B5450&gt;=$P$1,B5450&lt;=$Q$1)</f>
        <v>0</v>
      </c>
      <c r="J5450" s="0" t="n">
        <f aca="false">VLOOKUP(D5450,Товар!$A$1:$F$61,5)</f>
        <v>500</v>
      </c>
      <c r="K5450" s="5" t="n">
        <f aca="false">IF(F5450="Поступление",TRUE())</f>
        <v>0</v>
      </c>
      <c r="L5450" s="5" t="n">
        <f aca="false">AND(G5450,H5450,I5450,K5450)</f>
        <v>0</v>
      </c>
      <c r="M5450" s="0" t="n">
        <f aca="false">IF(L5450,1,0)</f>
        <v>0</v>
      </c>
      <c r="N5450" s="0" t="n">
        <f aca="false">E5450*J5450*M5450</f>
        <v>0</v>
      </c>
    </row>
    <row r="5451" customFormat="false" ht="14.25" hidden="false" customHeight="false" outlineLevel="0" collapsed="false">
      <c r="A5451" s="0" t="n">
        <v>5450</v>
      </c>
      <c r="B5451" s="3" t="n">
        <v>45158</v>
      </c>
      <c r="C5451" s="4" t="s">
        <v>12</v>
      </c>
      <c r="D5451" s="0" t="n">
        <v>14</v>
      </c>
      <c r="E5451" s="0" t="n">
        <v>113</v>
      </c>
      <c r="F5451" s="0" t="s">
        <v>29</v>
      </c>
      <c r="G5451" s="5" t="n">
        <f aca="false">OR(C5451="M15",C5451="M10")</f>
        <v>0</v>
      </c>
      <c r="H5451" s="5" t="n">
        <f aca="false">AND(D5451&lt;=7,D5451&gt;=4)</f>
        <v>0</v>
      </c>
      <c r="I5451" s="5" t="n">
        <f aca="false">AND(B5451&gt;=$P$1,B5451&lt;=$Q$1)</f>
        <v>0</v>
      </c>
      <c r="J5451" s="0" t="n">
        <f aca="false">VLOOKUP(D5451,Товар!$A$1:$F$61,5)</f>
        <v>300</v>
      </c>
      <c r="K5451" s="5" t="n">
        <f aca="false">IF(F5451="Поступление",TRUE())</f>
        <v>0</v>
      </c>
      <c r="L5451" s="5" t="n">
        <f aca="false">AND(G5451,H5451,I5451,K5451)</f>
        <v>0</v>
      </c>
      <c r="M5451" s="0" t="n">
        <f aca="false">IF(L5451,1,0)</f>
        <v>0</v>
      </c>
      <c r="N5451" s="0" t="n">
        <f aca="false">E5451*J5451*M5451</f>
        <v>0</v>
      </c>
    </row>
    <row r="5452" customFormat="false" ht="14.25" hidden="false" customHeight="false" outlineLevel="0" collapsed="false">
      <c r="A5452" s="0" t="n">
        <v>5451</v>
      </c>
      <c r="B5452" s="3" t="n">
        <v>45158</v>
      </c>
      <c r="C5452" s="4" t="s">
        <v>12</v>
      </c>
      <c r="D5452" s="0" t="n">
        <v>15</v>
      </c>
      <c r="E5452" s="0" t="n">
        <v>124</v>
      </c>
      <c r="F5452" s="0" t="s">
        <v>29</v>
      </c>
      <c r="G5452" s="5" t="n">
        <f aca="false">OR(C5452="M15",C5452="M10")</f>
        <v>0</v>
      </c>
      <c r="H5452" s="5" t="n">
        <f aca="false">AND(D5452&lt;=7,D5452&gt;=4)</f>
        <v>0</v>
      </c>
      <c r="I5452" s="5" t="n">
        <f aca="false">AND(B5452&gt;=$P$1,B5452&lt;=$Q$1)</f>
        <v>0</v>
      </c>
      <c r="J5452" s="0" t="n">
        <f aca="false">VLOOKUP(D5452,Товар!$A$1:$F$61,5)</f>
        <v>250</v>
      </c>
      <c r="K5452" s="5" t="n">
        <f aca="false">IF(F5452="Поступление",TRUE())</f>
        <v>0</v>
      </c>
      <c r="L5452" s="5" t="n">
        <f aca="false">AND(G5452,H5452,I5452,K5452)</f>
        <v>0</v>
      </c>
      <c r="M5452" s="0" t="n">
        <f aca="false">IF(L5452,1,0)</f>
        <v>0</v>
      </c>
      <c r="N5452" s="0" t="n">
        <f aca="false">E5452*J5452*M5452</f>
        <v>0</v>
      </c>
    </row>
    <row r="5453" customFormat="false" ht="14.25" hidden="false" customHeight="false" outlineLevel="0" collapsed="false">
      <c r="A5453" s="0" t="n">
        <v>5452</v>
      </c>
      <c r="B5453" s="3" t="n">
        <v>45158</v>
      </c>
      <c r="C5453" s="4" t="s">
        <v>12</v>
      </c>
      <c r="D5453" s="0" t="n">
        <v>16</v>
      </c>
      <c r="E5453" s="0" t="n">
        <v>115</v>
      </c>
      <c r="F5453" s="0" t="s">
        <v>29</v>
      </c>
      <c r="G5453" s="5" t="n">
        <f aca="false">OR(C5453="M15",C5453="M10")</f>
        <v>0</v>
      </c>
      <c r="H5453" s="5" t="n">
        <f aca="false">AND(D5453&lt;=7,D5453&gt;=4)</f>
        <v>0</v>
      </c>
      <c r="I5453" s="5" t="n">
        <f aca="false">AND(B5453&gt;=$P$1,B5453&lt;=$Q$1)</f>
        <v>0</v>
      </c>
      <c r="J5453" s="0" t="n">
        <f aca="false">VLOOKUP(D5453,Товар!$A$1:$F$61,5)</f>
        <v>1</v>
      </c>
      <c r="K5453" s="5" t="n">
        <f aca="false">IF(F5453="Поступление",TRUE())</f>
        <v>0</v>
      </c>
      <c r="L5453" s="5" t="n">
        <f aca="false">AND(G5453,H5453,I5453,K5453)</f>
        <v>0</v>
      </c>
      <c r="M5453" s="0" t="n">
        <f aca="false">IF(L5453,1,0)</f>
        <v>0</v>
      </c>
      <c r="N5453" s="0" t="n">
        <f aca="false">E5453*J5453*M5453</f>
        <v>0</v>
      </c>
    </row>
    <row r="5454" customFormat="false" ht="14.25" hidden="false" customHeight="false" outlineLevel="0" collapsed="false">
      <c r="A5454" s="0" t="n">
        <v>5453</v>
      </c>
      <c r="B5454" s="3" t="n">
        <v>45158</v>
      </c>
      <c r="C5454" s="4" t="s">
        <v>12</v>
      </c>
      <c r="D5454" s="0" t="n">
        <v>17</v>
      </c>
      <c r="E5454" s="0" t="n">
        <v>142</v>
      </c>
      <c r="F5454" s="0" t="s">
        <v>29</v>
      </c>
      <c r="G5454" s="5" t="n">
        <f aca="false">OR(C5454="M15",C5454="M10")</f>
        <v>0</v>
      </c>
      <c r="H5454" s="5" t="n">
        <f aca="false">AND(D5454&lt;=7,D5454&gt;=4)</f>
        <v>0</v>
      </c>
      <c r="I5454" s="5" t="n">
        <f aca="false">AND(B5454&gt;=$P$1,B5454&lt;=$Q$1)</f>
        <v>0</v>
      </c>
      <c r="J5454" s="0" t="n">
        <f aca="false">VLOOKUP(D5454,Товар!$A$1:$F$61,5)</f>
        <v>150</v>
      </c>
      <c r="K5454" s="5" t="n">
        <f aca="false">IF(F5454="Поступление",TRUE())</f>
        <v>0</v>
      </c>
      <c r="L5454" s="5" t="n">
        <f aca="false">AND(G5454,H5454,I5454,K5454)</f>
        <v>0</v>
      </c>
      <c r="M5454" s="0" t="n">
        <f aca="false">IF(L5454,1,0)</f>
        <v>0</v>
      </c>
      <c r="N5454" s="0" t="n">
        <f aca="false">E5454*J5454*M5454</f>
        <v>0</v>
      </c>
    </row>
    <row r="5455" customFormat="false" ht="14.25" hidden="false" customHeight="false" outlineLevel="0" collapsed="false">
      <c r="A5455" s="0" t="n">
        <v>5454</v>
      </c>
      <c r="B5455" s="3" t="n">
        <v>45158</v>
      </c>
      <c r="C5455" s="4" t="s">
        <v>12</v>
      </c>
      <c r="D5455" s="0" t="n">
        <v>18</v>
      </c>
      <c r="E5455" s="0" t="n">
        <v>135</v>
      </c>
      <c r="F5455" s="0" t="s">
        <v>29</v>
      </c>
      <c r="G5455" s="5" t="n">
        <f aca="false">OR(C5455="M15",C5455="M10")</f>
        <v>0</v>
      </c>
      <c r="H5455" s="5" t="n">
        <f aca="false">AND(D5455&lt;=7,D5455&gt;=4)</f>
        <v>0</v>
      </c>
      <c r="I5455" s="5" t="n">
        <f aca="false">AND(B5455&gt;=$P$1,B5455&lt;=$Q$1)</f>
        <v>0</v>
      </c>
      <c r="J5455" s="0" t="n">
        <f aca="false">VLOOKUP(D5455,Товар!$A$1:$F$61,5)</f>
        <v>150</v>
      </c>
      <c r="K5455" s="5" t="n">
        <f aca="false">IF(F5455="Поступление",TRUE())</f>
        <v>0</v>
      </c>
      <c r="L5455" s="5" t="n">
        <f aca="false">AND(G5455,H5455,I5455,K5455)</f>
        <v>0</v>
      </c>
      <c r="M5455" s="0" t="n">
        <f aca="false">IF(L5455,1,0)</f>
        <v>0</v>
      </c>
      <c r="N5455" s="0" t="n">
        <f aca="false">E5455*J5455*M5455</f>
        <v>0</v>
      </c>
    </row>
    <row r="5456" customFormat="false" ht="14.25" hidden="false" customHeight="false" outlineLevel="0" collapsed="false">
      <c r="A5456" s="0" t="n">
        <v>5455</v>
      </c>
      <c r="B5456" s="3" t="n">
        <v>45158</v>
      </c>
      <c r="C5456" s="4" t="s">
        <v>12</v>
      </c>
      <c r="D5456" s="0" t="n">
        <v>19</v>
      </c>
      <c r="E5456" s="0" t="n">
        <v>156</v>
      </c>
      <c r="F5456" s="0" t="s">
        <v>29</v>
      </c>
      <c r="G5456" s="5" t="n">
        <f aca="false">OR(C5456="M15",C5456="M10")</f>
        <v>0</v>
      </c>
      <c r="H5456" s="5" t="n">
        <f aca="false">AND(D5456&lt;=7,D5456&gt;=4)</f>
        <v>0</v>
      </c>
      <c r="I5456" s="5" t="n">
        <f aca="false">AND(B5456&gt;=$P$1,B5456&lt;=$Q$1)</f>
        <v>0</v>
      </c>
      <c r="J5456" s="0" t="n">
        <f aca="false">VLOOKUP(D5456,Товар!$A$1:$F$61,5)</f>
        <v>700</v>
      </c>
      <c r="K5456" s="5" t="n">
        <f aca="false">IF(F5456="Поступление",TRUE())</f>
        <v>0</v>
      </c>
      <c r="L5456" s="5" t="n">
        <f aca="false">AND(G5456,H5456,I5456,K5456)</f>
        <v>0</v>
      </c>
      <c r="M5456" s="0" t="n">
        <f aca="false">IF(L5456,1,0)</f>
        <v>0</v>
      </c>
      <c r="N5456" s="0" t="n">
        <f aca="false">E5456*J5456*M5456</f>
        <v>0</v>
      </c>
    </row>
    <row r="5457" customFormat="false" ht="14.25" hidden="false" customHeight="false" outlineLevel="0" collapsed="false">
      <c r="A5457" s="0" t="n">
        <v>5456</v>
      </c>
      <c r="B5457" s="3" t="n">
        <v>45158</v>
      </c>
      <c r="C5457" s="4" t="s">
        <v>12</v>
      </c>
      <c r="D5457" s="0" t="n">
        <v>20</v>
      </c>
      <c r="E5457" s="0" t="n">
        <v>98</v>
      </c>
      <c r="F5457" s="0" t="s">
        <v>29</v>
      </c>
      <c r="G5457" s="5" t="n">
        <f aca="false">OR(C5457="M15",C5457="M10")</f>
        <v>0</v>
      </c>
      <c r="H5457" s="5" t="n">
        <f aca="false">AND(D5457&lt;=7,D5457&gt;=4)</f>
        <v>0</v>
      </c>
      <c r="I5457" s="5" t="n">
        <f aca="false">AND(B5457&gt;=$P$1,B5457&lt;=$Q$1)</f>
        <v>0</v>
      </c>
      <c r="J5457" s="0" t="n">
        <f aca="false">VLOOKUP(D5457,Товар!$A$1:$F$61,5)</f>
        <v>500</v>
      </c>
      <c r="K5457" s="5" t="n">
        <f aca="false">IF(F5457="Поступление",TRUE())</f>
        <v>0</v>
      </c>
      <c r="L5457" s="5" t="n">
        <f aca="false">AND(G5457,H5457,I5457,K5457)</f>
        <v>0</v>
      </c>
      <c r="M5457" s="0" t="n">
        <f aca="false">IF(L5457,1,0)</f>
        <v>0</v>
      </c>
      <c r="N5457" s="0" t="n">
        <f aca="false">E5457*J5457*M5457</f>
        <v>0</v>
      </c>
    </row>
    <row r="5458" customFormat="false" ht="14.25" hidden="false" customHeight="false" outlineLevel="0" collapsed="false">
      <c r="A5458" s="0" t="n">
        <v>5457</v>
      </c>
      <c r="B5458" s="3" t="n">
        <v>45158</v>
      </c>
      <c r="C5458" s="4" t="s">
        <v>12</v>
      </c>
      <c r="D5458" s="0" t="n">
        <v>21</v>
      </c>
      <c r="E5458" s="0" t="n">
        <v>88</v>
      </c>
      <c r="F5458" s="0" t="s">
        <v>29</v>
      </c>
      <c r="G5458" s="5" t="n">
        <f aca="false">OR(C5458="M15",C5458="M10")</f>
        <v>0</v>
      </c>
      <c r="H5458" s="5" t="n">
        <f aca="false">AND(D5458&lt;=7,D5458&gt;=4)</f>
        <v>0</v>
      </c>
      <c r="I5458" s="5" t="n">
        <f aca="false">AND(B5458&gt;=$P$1,B5458&lt;=$Q$1)</f>
        <v>0</v>
      </c>
      <c r="J5458" s="0" t="n">
        <f aca="false">VLOOKUP(D5458,Товар!$A$1:$F$61,5)</f>
        <v>500</v>
      </c>
      <c r="K5458" s="5" t="n">
        <f aca="false">IF(F5458="Поступление",TRUE())</f>
        <v>0</v>
      </c>
      <c r="L5458" s="5" t="n">
        <f aca="false">AND(G5458,H5458,I5458,K5458)</f>
        <v>0</v>
      </c>
      <c r="M5458" s="0" t="n">
        <f aca="false">IF(L5458,1,0)</f>
        <v>0</v>
      </c>
      <c r="N5458" s="0" t="n">
        <f aca="false">E5458*J5458*M5458</f>
        <v>0</v>
      </c>
    </row>
    <row r="5459" customFormat="false" ht="14.25" hidden="false" customHeight="false" outlineLevel="0" collapsed="false">
      <c r="A5459" s="0" t="n">
        <v>5458</v>
      </c>
      <c r="B5459" s="3" t="n">
        <v>45158</v>
      </c>
      <c r="C5459" s="4" t="s">
        <v>12</v>
      </c>
      <c r="D5459" s="0" t="n">
        <v>22</v>
      </c>
      <c r="E5459" s="0" t="n">
        <v>126</v>
      </c>
      <c r="F5459" s="0" t="s">
        <v>29</v>
      </c>
      <c r="G5459" s="5" t="n">
        <f aca="false">OR(C5459="M15",C5459="M10")</f>
        <v>0</v>
      </c>
      <c r="H5459" s="5" t="n">
        <f aca="false">AND(D5459&lt;=7,D5459&gt;=4)</f>
        <v>0</v>
      </c>
      <c r="I5459" s="5" t="n">
        <f aca="false">AND(B5459&gt;=$P$1,B5459&lt;=$Q$1)</f>
        <v>0</v>
      </c>
      <c r="J5459" s="0" t="n">
        <f aca="false">VLOOKUP(D5459,Товар!$A$1:$F$61,5)</f>
        <v>600</v>
      </c>
      <c r="K5459" s="5" t="n">
        <f aca="false">IF(F5459="Поступление",TRUE())</f>
        <v>0</v>
      </c>
      <c r="L5459" s="5" t="n">
        <f aca="false">AND(G5459,H5459,I5459,K5459)</f>
        <v>0</v>
      </c>
      <c r="M5459" s="0" t="n">
        <f aca="false">IF(L5459,1,0)</f>
        <v>0</v>
      </c>
      <c r="N5459" s="0" t="n">
        <f aca="false">E5459*J5459*M5459</f>
        <v>0</v>
      </c>
    </row>
    <row r="5460" customFormat="false" ht="14.25" hidden="false" customHeight="false" outlineLevel="0" collapsed="false">
      <c r="A5460" s="0" t="n">
        <v>5459</v>
      </c>
      <c r="B5460" s="3" t="n">
        <v>45158</v>
      </c>
      <c r="C5460" s="4" t="s">
        <v>12</v>
      </c>
      <c r="D5460" s="0" t="n">
        <v>23</v>
      </c>
      <c r="E5460" s="0" t="n">
        <v>140</v>
      </c>
      <c r="F5460" s="0" t="s">
        <v>29</v>
      </c>
      <c r="G5460" s="5" t="n">
        <f aca="false">OR(C5460="M15",C5460="M10")</f>
        <v>0</v>
      </c>
      <c r="H5460" s="5" t="n">
        <f aca="false">AND(D5460&lt;=7,D5460&gt;=4)</f>
        <v>0</v>
      </c>
      <c r="I5460" s="5" t="n">
        <f aca="false">AND(B5460&gt;=$P$1,B5460&lt;=$Q$1)</f>
        <v>0</v>
      </c>
      <c r="J5460" s="0" t="n">
        <f aca="false">VLOOKUP(D5460,Товар!$A$1:$F$61,5)</f>
        <v>1000</v>
      </c>
      <c r="K5460" s="5" t="n">
        <f aca="false">IF(F5460="Поступление",TRUE())</f>
        <v>0</v>
      </c>
      <c r="L5460" s="5" t="n">
        <f aca="false">AND(G5460,H5460,I5460,K5460)</f>
        <v>0</v>
      </c>
      <c r="M5460" s="0" t="n">
        <f aca="false">IF(L5460,1,0)</f>
        <v>0</v>
      </c>
      <c r="N5460" s="0" t="n">
        <f aca="false">E5460*J5460*M5460</f>
        <v>0</v>
      </c>
    </row>
    <row r="5461" customFormat="false" ht="14.25" hidden="false" customHeight="false" outlineLevel="0" collapsed="false">
      <c r="A5461" s="0" t="n">
        <v>5460</v>
      </c>
      <c r="B5461" s="3" t="n">
        <v>45158</v>
      </c>
      <c r="C5461" s="4" t="s">
        <v>12</v>
      </c>
      <c r="D5461" s="0" t="n">
        <v>24</v>
      </c>
      <c r="E5461" s="0" t="n">
        <v>91</v>
      </c>
      <c r="F5461" s="0" t="s">
        <v>29</v>
      </c>
      <c r="G5461" s="5" t="n">
        <f aca="false">OR(C5461="M15",C5461="M10")</f>
        <v>0</v>
      </c>
      <c r="H5461" s="5" t="n">
        <f aca="false">AND(D5461&lt;=7,D5461&gt;=4)</f>
        <v>0</v>
      </c>
      <c r="I5461" s="5" t="n">
        <f aca="false">AND(B5461&gt;=$P$1,B5461&lt;=$Q$1)</f>
        <v>0</v>
      </c>
      <c r="J5461" s="0" t="n">
        <f aca="false">VLOOKUP(D5461,Товар!$A$1:$F$61,5)</f>
        <v>200</v>
      </c>
      <c r="K5461" s="5" t="n">
        <f aca="false">IF(F5461="Поступление",TRUE())</f>
        <v>0</v>
      </c>
      <c r="L5461" s="5" t="n">
        <f aca="false">AND(G5461,H5461,I5461,K5461)</f>
        <v>0</v>
      </c>
      <c r="M5461" s="0" t="n">
        <f aca="false">IF(L5461,1,0)</f>
        <v>0</v>
      </c>
      <c r="N5461" s="0" t="n">
        <f aca="false">E5461*J5461*M5461</f>
        <v>0</v>
      </c>
    </row>
    <row r="5462" customFormat="false" ht="14.25" hidden="false" customHeight="false" outlineLevel="0" collapsed="false">
      <c r="A5462" s="0" t="n">
        <v>5461</v>
      </c>
      <c r="B5462" s="3" t="n">
        <v>45158</v>
      </c>
      <c r="C5462" s="4" t="s">
        <v>12</v>
      </c>
      <c r="D5462" s="0" t="n">
        <v>25</v>
      </c>
      <c r="E5462" s="0" t="n">
        <v>111</v>
      </c>
      <c r="F5462" s="0" t="s">
        <v>29</v>
      </c>
      <c r="G5462" s="5" t="n">
        <f aca="false">OR(C5462="M15",C5462="M10")</f>
        <v>0</v>
      </c>
      <c r="H5462" s="5" t="n">
        <f aca="false">AND(D5462&lt;=7,D5462&gt;=4)</f>
        <v>0</v>
      </c>
      <c r="I5462" s="5" t="n">
        <f aca="false">AND(B5462&gt;=$P$1,B5462&lt;=$Q$1)</f>
        <v>0</v>
      </c>
      <c r="J5462" s="0" t="n">
        <f aca="false">VLOOKUP(D5462,Товар!$A$1:$F$61,5)</f>
        <v>250</v>
      </c>
      <c r="K5462" s="5" t="n">
        <f aca="false">IF(F5462="Поступление",TRUE())</f>
        <v>0</v>
      </c>
      <c r="L5462" s="5" t="n">
        <f aca="false">AND(G5462,H5462,I5462,K5462)</f>
        <v>0</v>
      </c>
      <c r="M5462" s="0" t="n">
        <f aca="false">IF(L5462,1,0)</f>
        <v>0</v>
      </c>
      <c r="N5462" s="0" t="n">
        <f aca="false">E5462*J5462*M5462</f>
        <v>0</v>
      </c>
    </row>
    <row r="5463" customFormat="false" ht="14.25" hidden="false" customHeight="false" outlineLevel="0" collapsed="false">
      <c r="A5463" s="0" t="n">
        <v>5462</v>
      </c>
      <c r="B5463" s="3" t="n">
        <v>45158</v>
      </c>
      <c r="C5463" s="4" t="s">
        <v>12</v>
      </c>
      <c r="D5463" s="0" t="n">
        <v>26</v>
      </c>
      <c r="E5463" s="0" t="n">
        <v>112</v>
      </c>
      <c r="F5463" s="0" t="s">
        <v>29</v>
      </c>
      <c r="G5463" s="5" t="n">
        <f aca="false">OR(C5463="M15",C5463="M10")</f>
        <v>0</v>
      </c>
      <c r="H5463" s="5" t="n">
        <f aca="false">AND(D5463&lt;=7,D5463&gt;=4)</f>
        <v>0</v>
      </c>
      <c r="I5463" s="5" t="n">
        <f aca="false">AND(B5463&gt;=$P$1,B5463&lt;=$Q$1)</f>
        <v>0</v>
      </c>
      <c r="J5463" s="0" t="n">
        <f aca="false">VLOOKUP(D5463,Товар!$A$1:$F$61,5)</f>
        <v>300</v>
      </c>
      <c r="K5463" s="5" t="n">
        <f aca="false">IF(F5463="Поступление",TRUE())</f>
        <v>0</v>
      </c>
      <c r="L5463" s="5" t="n">
        <f aca="false">AND(G5463,H5463,I5463,K5463)</f>
        <v>0</v>
      </c>
      <c r="M5463" s="0" t="n">
        <f aca="false">IF(L5463,1,0)</f>
        <v>0</v>
      </c>
      <c r="N5463" s="0" t="n">
        <f aca="false">E5463*J5463*M5463</f>
        <v>0</v>
      </c>
    </row>
    <row r="5464" customFormat="false" ht="14.25" hidden="false" customHeight="false" outlineLevel="0" collapsed="false">
      <c r="A5464" s="0" t="n">
        <v>5463</v>
      </c>
      <c r="B5464" s="3" t="n">
        <v>45158</v>
      </c>
      <c r="C5464" s="4" t="s">
        <v>12</v>
      </c>
      <c r="D5464" s="0" t="n">
        <v>27</v>
      </c>
      <c r="E5464" s="0" t="n">
        <v>97</v>
      </c>
      <c r="F5464" s="0" t="s">
        <v>29</v>
      </c>
      <c r="G5464" s="5" t="n">
        <f aca="false">OR(C5464="M15",C5464="M10")</f>
        <v>0</v>
      </c>
      <c r="H5464" s="5" t="n">
        <f aca="false">AND(D5464&lt;=7,D5464&gt;=4)</f>
        <v>0</v>
      </c>
      <c r="I5464" s="5" t="n">
        <f aca="false">AND(B5464&gt;=$P$1,B5464&lt;=$Q$1)</f>
        <v>0</v>
      </c>
      <c r="J5464" s="0" t="n">
        <f aca="false">VLOOKUP(D5464,Товар!$A$1:$F$61,5)</f>
        <v>100</v>
      </c>
      <c r="K5464" s="5" t="n">
        <f aca="false">IF(F5464="Поступление",TRUE())</f>
        <v>0</v>
      </c>
      <c r="L5464" s="5" t="n">
        <f aca="false">AND(G5464,H5464,I5464,K5464)</f>
        <v>0</v>
      </c>
      <c r="M5464" s="0" t="n">
        <f aca="false">IF(L5464,1,0)</f>
        <v>0</v>
      </c>
      <c r="N5464" s="0" t="n">
        <f aca="false">E5464*J5464*M5464</f>
        <v>0</v>
      </c>
    </row>
    <row r="5465" customFormat="false" ht="14.25" hidden="false" customHeight="false" outlineLevel="0" collapsed="false">
      <c r="A5465" s="0" t="n">
        <v>5464</v>
      </c>
      <c r="B5465" s="3" t="n">
        <v>45158</v>
      </c>
      <c r="C5465" s="4" t="s">
        <v>12</v>
      </c>
      <c r="D5465" s="0" t="n">
        <v>28</v>
      </c>
      <c r="E5465" s="0" t="n">
        <v>98</v>
      </c>
      <c r="F5465" s="0" t="s">
        <v>29</v>
      </c>
      <c r="G5465" s="5" t="n">
        <f aca="false">OR(C5465="M15",C5465="M10")</f>
        <v>0</v>
      </c>
      <c r="H5465" s="5" t="n">
        <f aca="false">AND(D5465&lt;=7,D5465&gt;=4)</f>
        <v>0</v>
      </c>
      <c r="I5465" s="5" t="n">
        <f aca="false">AND(B5465&gt;=$P$1,B5465&lt;=$Q$1)</f>
        <v>0</v>
      </c>
      <c r="J5465" s="0" t="n">
        <f aca="false">VLOOKUP(D5465,Товар!$A$1:$F$61,5)</f>
        <v>250</v>
      </c>
      <c r="K5465" s="5" t="n">
        <f aca="false">IF(F5465="Поступление",TRUE())</f>
        <v>0</v>
      </c>
      <c r="L5465" s="5" t="n">
        <f aca="false">AND(G5465,H5465,I5465,K5465)</f>
        <v>0</v>
      </c>
      <c r="M5465" s="0" t="n">
        <f aca="false">IF(L5465,1,0)</f>
        <v>0</v>
      </c>
      <c r="N5465" s="0" t="n">
        <f aca="false">E5465*J5465*M5465</f>
        <v>0</v>
      </c>
    </row>
    <row r="5466" customFormat="false" ht="14.25" hidden="false" customHeight="false" outlineLevel="0" collapsed="false">
      <c r="A5466" s="0" t="n">
        <v>5465</v>
      </c>
      <c r="B5466" s="3" t="n">
        <v>45158</v>
      </c>
      <c r="C5466" s="4" t="s">
        <v>12</v>
      </c>
      <c r="D5466" s="0" t="n">
        <v>29</v>
      </c>
      <c r="E5466" s="0" t="n">
        <v>126</v>
      </c>
      <c r="F5466" s="0" t="s">
        <v>29</v>
      </c>
      <c r="G5466" s="5" t="n">
        <f aca="false">OR(C5466="M15",C5466="M10")</f>
        <v>0</v>
      </c>
      <c r="H5466" s="5" t="n">
        <f aca="false">AND(D5466&lt;=7,D5466&gt;=4)</f>
        <v>0</v>
      </c>
      <c r="I5466" s="5" t="n">
        <f aca="false">AND(B5466&gt;=$P$1,B5466&lt;=$Q$1)</f>
        <v>0</v>
      </c>
      <c r="J5466" s="0" t="n">
        <f aca="false">VLOOKUP(D5466,Товар!$A$1:$F$61,5)</f>
        <v>250</v>
      </c>
      <c r="K5466" s="5" t="n">
        <f aca="false">IF(F5466="Поступление",TRUE())</f>
        <v>0</v>
      </c>
      <c r="L5466" s="5" t="n">
        <f aca="false">AND(G5466,H5466,I5466,K5466)</f>
        <v>0</v>
      </c>
      <c r="M5466" s="0" t="n">
        <f aca="false">IF(L5466,1,0)</f>
        <v>0</v>
      </c>
      <c r="N5466" s="0" t="n">
        <f aca="false">E5466*J5466*M5466</f>
        <v>0</v>
      </c>
    </row>
    <row r="5467" customFormat="false" ht="14.25" hidden="false" customHeight="false" outlineLevel="0" collapsed="false">
      <c r="A5467" s="0" t="n">
        <v>5466</v>
      </c>
      <c r="B5467" s="3" t="n">
        <v>45158</v>
      </c>
      <c r="C5467" s="4" t="s">
        <v>12</v>
      </c>
      <c r="D5467" s="0" t="n">
        <v>30</v>
      </c>
      <c r="E5467" s="0" t="n">
        <v>116</v>
      </c>
      <c r="F5467" s="0" t="s">
        <v>29</v>
      </c>
      <c r="G5467" s="5" t="n">
        <f aca="false">OR(C5467="M15",C5467="M10")</f>
        <v>0</v>
      </c>
      <c r="H5467" s="5" t="n">
        <f aca="false">AND(D5467&lt;=7,D5467&gt;=4)</f>
        <v>0</v>
      </c>
      <c r="I5467" s="5" t="n">
        <f aca="false">AND(B5467&gt;=$P$1,B5467&lt;=$Q$1)</f>
        <v>0</v>
      </c>
      <c r="J5467" s="0" t="n">
        <f aca="false">VLOOKUP(D5467,Товар!$A$1:$F$61,5)</f>
        <v>100</v>
      </c>
      <c r="K5467" s="5" t="n">
        <f aca="false">IF(F5467="Поступление",TRUE())</f>
        <v>0</v>
      </c>
      <c r="L5467" s="5" t="n">
        <f aca="false">AND(G5467,H5467,I5467,K5467)</f>
        <v>0</v>
      </c>
      <c r="M5467" s="0" t="n">
        <f aca="false">IF(L5467,1,0)</f>
        <v>0</v>
      </c>
      <c r="N5467" s="0" t="n">
        <f aca="false">E5467*J5467*M5467</f>
        <v>0</v>
      </c>
    </row>
    <row r="5468" customFormat="false" ht="14.25" hidden="false" customHeight="false" outlineLevel="0" collapsed="false">
      <c r="A5468" s="0" t="n">
        <v>5467</v>
      </c>
      <c r="B5468" s="3" t="n">
        <v>45158</v>
      </c>
      <c r="C5468" s="4" t="s">
        <v>12</v>
      </c>
      <c r="D5468" s="0" t="n">
        <v>31</v>
      </c>
      <c r="E5468" s="0" t="n">
        <v>117</v>
      </c>
      <c r="F5468" s="0" t="s">
        <v>29</v>
      </c>
      <c r="G5468" s="5" t="n">
        <f aca="false">OR(C5468="M15",C5468="M10")</f>
        <v>0</v>
      </c>
      <c r="H5468" s="5" t="n">
        <f aca="false">AND(D5468&lt;=7,D5468&gt;=4)</f>
        <v>0</v>
      </c>
      <c r="I5468" s="5" t="n">
        <f aca="false">AND(B5468&gt;=$P$1,B5468&lt;=$Q$1)</f>
        <v>0</v>
      </c>
      <c r="J5468" s="0" t="n">
        <f aca="false">VLOOKUP(D5468,Товар!$A$1:$F$61,5)</f>
        <v>80</v>
      </c>
      <c r="K5468" s="5" t="n">
        <f aca="false">IF(F5468="Поступление",TRUE())</f>
        <v>0</v>
      </c>
      <c r="L5468" s="5" t="n">
        <f aca="false">AND(G5468,H5468,I5468,K5468)</f>
        <v>0</v>
      </c>
      <c r="M5468" s="0" t="n">
        <f aca="false">IF(L5468,1,0)</f>
        <v>0</v>
      </c>
      <c r="N5468" s="0" t="n">
        <f aca="false">E5468*J5468*M5468</f>
        <v>0</v>
      </c>
    </row>
    <row r="5469" customFormat="false" ht="14.25" hidden="false" customHeight="false" outlineLevel="0" collapsed="false">
      <c r="A5469" s="0" t="n">
        <v>5468</v>
      </c>
      <c r="B5469" s="3" t="n">
        <v>45158</v>
      </c>
      <c r="C5469" s="4" t="s">
        <v>12</v>
      </c>
      <c r="D5469" s="0" t="n">
        <v>32</v>
      </c>
      <c r="E5469" s="0" t="n">
        <v>135</v>
      </c>
      <c r="F5469" s="0" t="s">
        <v>29</v>
      </c>
      <c r="G5469" s="5" t="n">
        <f aca="false">OR(C5469="M15",C5469="M10")</f>
        <v>0</v>
      </c>
      <c r="H5469" s="5" t="n">
        <f aca="false">AND(D5469&lt;=7,D5469&gt;=4)</f>
        <v>0</v>
      </c>
      <c r="I5469" s="5" t="n">
        <f aca="false">AND(B5469&gt;=$P$1,B5469&lt;=$Q$1)</f>
        <v>0</v>
      </c>
      <c r="J5469" s="0" t="n">
        <f aca="false">VLOOKUP(D5469,Товар!$A$1:$F$61,5)</f>
        <v>100</v>
      </c>
      <c r="K5469" s="5" t="n">
        <f aca="false">IF(F5469="Поступление",TRUE())</f>
        <v>0</v>
      </c>
      <c r="L5469" s="5" t="n">
        <f aca="false">AND(G5469,H5469,I5469,K5469)</f>
        <v>0</v>
      </c>
      <c r="M5469" s="0" t="n">
        <f aca="false">IF(L5469,1,0)</f>
        <v>0</v>
      </c>
      <c r="N5469" s="0" t="n">
        <f aca="false">E5469*J5469*M5469</f>
        <v>0</v>
      </c>
    </row>
    <row r="5470" customFormat="false" ht="14.25" hidden="false" customHeight="false" outlineLevel="0" collapsed="false">
      <c r="A5470" s="0" t="n">
        <v>5469</v>
      </c>
      <c r="B5470" s="3" t="n">
        <v>45158</v>
      </c>
      <c r="C5470" s="4" t="s">
        <v>12</v>
      </c>
      <c r="D5470" s="0" t="n">
        <v>33</v>
      </c>
      <c r="E5470" s="0" t="n">
        <v>159</v>
      </c>
      <c r="F5470" s="0" t="s">
        <v>29</v>
      </c>
      <c r="G5470" s="5" t="n">
        <f aca="false">OR(C5470="M15",C5470="M10")</f>
        <v>0</v>
      </c>
      <c r="H5470" s="5" t="n">
        <f aca="false">AND(D5470&lt;=7,D5470&gt;=4)</f>
        <v>0</v>
      </c>
      <c r="I5470" s="5" t="n">
        <f aca="false">AND(B5470&gt;=$P$1,B5470&lt;=$Q$1)</f>
        <v>0</v>
      </c>
      <c r="J5470" s="0" t="n">
        <f aca="false">VLOOKUP(D5470,Товар!$A$1:$F$61,5)</f>
        <v>100</v>
      </c>
      <c r="K5470" s="5" t="n">
        <f aca="false">IF(F5470="Поступление",TRUE())</f>
        <v>0</v>
      </c>
      <c r="L5470" s="5" t="n">
        <f aca="false">AND(G5470,H5470,I5470,K5470)</f>
        <v>0</v>
      </c>
      <c r="M5470" s="0" t="n">
        <f aca="false">IF(L5470,1,0)</f>
        <v>0</v>
      </c>
      <c r="N5470" s="0" t="n">
        <f aca="false">E5470*J5470*M5470</f>
        <v>0</v>
      </c>
    </row>
    <row r="5471" customFormat="false" ht="14.25" hidden="false" customHeight="false" outlineLevel="0" collapsed="false">
      <c r="A5471" s="0" t="n">
        <v>5470</v>
      </c>
      <c r="B5471" s="3" t="n">
        <v>45158</v>
      </c>
      <c r="C5471" s="4" t="s">
        <v>12</v>
      </c>
      <c r="D5471" s="0" t="n">
        <v>34</v>
      </c>
      <c r="E5471" s="0" t="n">
        <v>117</v>
      </c>
      <c r="F5471" s="0" t="s">
        <v>29</v>
      </c>
      <c r="G5471" s="5" t="n">
        <f aca="false">OR(C5471="M15",C5471="M10")</f>
        <v>0</v>
      </c>
      <c r="H5471" s="5" t="n">
        <f aca="false">AND(D5471&lt;=7,D5471&gt;=4)</f>
        <v>0</v>
      </c>
      <c r="I5471" s="5" t="n">
        <f aca="false">AND(B5471&gt;=$P$1,B5471&lt;=$Q$1)</f>
        <v>0</v>
      </c>
      <c r="J5471" s="0" t="n">
        <f aca="false">VLOOKUP(D5471,Товар!$A$1:$F$61,5)</f>
        <v>200</v>
      </c>
      <c r="K5471" s="5" t="n">
        <f aca="false">IF(F5471="Поступление",TRUE())</f>
        <v>0</v>
      </c>
      <c r="L5471" s="5" t="n">
        <f aca="false">AND(G5471,H5471,I5471,K5471)</f>
        <v>0</v>
      </c>
      <c r="M5471" s="0" t="n">
        <f aca="false">IF(L5471,1,0)</f>
        <v>0</v>
      </c>
      <c r="N5471" s="0" t="n">
        <f aca="false">E5471*J5471*M5471</f>
        <v>0</v>
      </c>
    </row>
    <row r="5472" customFormat="false" ht="14.25" hidden="false" customHeight="false" outlineLevel="0" collapsed="false">
      <c r="A5472" s="0" t="n">
        <v>5471</v>
      </c>
      <c r="B5472" s="3" t="n">
        <v>45158</v>
      </c>
      <c r="C5472" s="4" t="s">
        <v>12</v>
      </c>
      <c r="D5472" s="0" t="n">
        <v>35</v>
      </c>
      <c r="E5472" s="0" t="n">
        <v>110</v>
      </c>
      <c r="F5472" s="0" t="s">
        <v>29</v>
      </c>
      <c r="G5472" s="5" t="n">
        <f aca="false">OR(C5472="M15",C5472="M10")</f>
        <v>0</v>
      </c>
      <c r="H5472" s="5" t="n">
        <f aca="false">AND(D5472&lt;=7,D5472&gt;=4)</f>
        <v>0</v>
      </c>
      <c r="I5472" s="5" t="n">
        <f aca="false">AND(B5472&gt;=$P$1,B5472&lt;=$Q$1)</f>
        <v>0</v>
      </c>
      <c r="J5472" s="0" t="n">
        <f aca="false">VLOOKUP(D5472,Товар!$A$1:$F$61,5)</f>
        <v>300</v>
      </c>
      <c r="K5472" s="5" t="n">
        <f aca="false">IF(F5472="Поступление",TRUE())</f>
        <v>0</v>
      </c>
      <c r="L5472" s="5" t="n">
        <f aca="false">AND(G5472,H5472,I5472,K5472)</f>
        <v>0</v>
      </c>
      <c r="M5472" s="0" t="n">
        <f aca="false">IF(L5472,1,0)</f>
        <v>0</v>
      </c>
      <c r="N5472" s="0" t="n">
        <f aca="false">E5472*J5472*M5472</f>
        <v>0</v>
      </c>
    </row>
    <row r="5473" customFormat="false" ht="14.25" hidden="false" customHeight="false" outlineLevel="0" collapsed="false">
      <c r="A5473" s="0" t="n">
        <v>5472</v>
      </c>
      <c r="B5473" s="3" t="n">
        <v>45158</v>
      </c>
      <c r="C5473" s="4" t="s">
        <v>12</v>
      </c>
      <c r="D5473" s="0" t="n">
        <v>36</v>
      </c>
      <c r="E5473" s="0" t="n">
        <v>103</v>
      </c>
      <c r="F5473" s="0" t="s">
        <v>29</v>
      </c>
      <c r="G5473" s="5" t="n">
        <f aca="false">OR(C5473="M15",C5473="M10")</f>
        <v>0</v>
      </c>
      <c r="H5473" s="5" t="n">
        <f aca="false">AND(D5473&lt;=7,D5473&gt;=4)</f>
        <v>0</v>
      </c>
      <c r="I5473" s="5" t="n">
        <f aca="false">AND(B5473&gt;=$P$1,B5473&lt;=$Q$1)</f>
        <v>0</v>
      </c>
      <c r="J5473" s="0" t="n">
        <f aca="false">VLOOKUP(D5473,Товар!$A$1:$F$61,5)</f>
        <v>400</v>
      </c>
      <c r="K5473" s="5" t="n">
        <f aca="false">IF(F5473="Поступление",TRUE())</f>
        <v>0</v>
      </c>
      <c r="L5473" s="5" t="n">
        <f aca="false">AND(G5473,H5473,I5473,K5473)</f>
        <v>0</v>
      </c>
      <c r="M5473" s="0" t="n">
        <f aca="false">IF(L5473,1,0)</f>
        <v>0</v>
      </c>
      <c r="N5473" s="0" t="n">
        <f aca="false">E5473*J5473*M5473</f>
        <v>0</v>
      </c>
    </row>
    <row r="5474" customFormat="false" ht="14.25" hidden="false" customHeight="false" outlineLevel="0" collapsed="false">
      <c r="A5474" s="0" t="n">
        <v>5473</v>
      </c>
      <c r="B5474" s="3" t="n">
        <v>45158</v>
      </c>
      <c r="C5474" s="4" t="s">
        <v>13</v>
      </c>
      <c r="D5474" s="0" t="n">
        <v>1</v>
      </c>
      <c r="E5474" s="0" t="n">
        <v>152</v>
      </c>
      <c r="F5474" s="0" t="s">
        <v>29</v>
      </c>
      <c r="G5474" s="5" t="n">
        <f aca="false">OR(C5474="M15",C5474="M10")</f>
        <v>0</v>
      </c>
      <c r="H5474" s="5" t="n">
        <f aca="false">AND(D5474&lt;=7,D5474&gt;=4)</f>
        <v>0</v>
      </c>
      <c r="I5474" s="5" t="n">
        <f aca="false">AND(B5474&gt;=$P$1,B5474&lt;=$Q$1)</f>
        <v>0</v>
      </c>
      <c r="J5474" s="0" t="n">
        <f aca="false">VLOOKUP(D5474,Товар!$A$1:$F$61,5)</f>
        <v>250</v>
      </c>
      <c r="K5474" s="5" t="n">
        <f aca="false">IF(F5474="Поступление",TRUE())</f>
        <v>0</v>
      </c>
      <c r="L5474" s="5" t="n">
        <f aca="false">AND(G5474,H5474,I5474,K5474)</f>
        <v>0</v>
      </c>
      <c r="M5474" s="0" t="n">
        <f aca="false">IF(L5474,1,0)</f>
        <v>0</v>
      </c>
      <c r="N5474" s="0" t="n">
        <f aca="false">E5474*J5474*M5474</f>
        <v>0</v>
      </c>
    </row>
    <row r="5475" customFormat="false" ht="14.25" hidden="false" customHeight="false" outlineLevel="0" collapsed="false">
      <c r="A5475" s="0" t="n">
        <v>5474</v>
      </c>
      <c r="B5475" s="3" t="n">
        <v>45158</v>
      </c>
      <c r="C5475" s="4" t="s">
        <v>13</v>
      </c>
      <c r="D5475" s="0" t="n">
        <v>2</v>
      </c>
      <c r="E5475" s="0" t="n">
        <v>124</v>
      </c>
      <c r="F5475" s="0" t="s">
        <v>29</v>
      </c>
      <c r="G5475" s="5" t="n">
        <f aca="false">OR(C5475="M15",C5475="M10")</f>
        <v>0</v>
      </c>
      <c r="H5475" s="5" t="n">
        <f aca="false">AND(D5475&lt;=7,D5475&gt;=4)</f>
        <v>0</v>
      </c>
      <c r="I5475" s="5" t="n">
        <f aca="false">AND(B5475&gt;=$P$1,B5475&lt;=$Q$1)</f>
        <v>0</v>
      </c>
      <c r="J5475" s="0" t="n">
        <f aca="false">VLOOKUP(D5475,Товар!$A$1:$F$61,5)</f>
        <v>1</v>
      </c>
      <c r="K5475" s="5" t="n">
        <f aca="false">IF(F5475="Поступление",TRUE())</f>
        <v>0</v>
      </c>
      <c r="L5475" s="5" t="n">
        <f aca="false">AND(G5475,H5475,I5475,K5475)</f>
        <v>0</v>
      </c>
      <c r="M5475" s="0" t="n">
        <f aca="false">IF(L5475,1,0)</f>
        <v>0</v>
      </c>
      <c r="N5475" s="0" t="n">
        <f aca="false">E5475*J5475*M5475</f>
        <v>0</v>
      </c>
    </row>
    <row r="5476" customFormat="false" ht="14.25" hidden="false" customHeight="false" outlineLevel="0" collapsed="false">
      <c r="A5476" s="0" t="n">
        <v>5475</v>
      </c>
      <c r="B5476" s="3" t="n">
        <v>45158</v>
      </c>
      <c r="C5476" s="4" t="s">
        <v>13</v>
      </c>
      <c r="D5476" s="0" t="n">
        <v>3</v>
      </c>
      <c r="E5476" s="0" t="n">
        <v>114</v>
      </c>
      <c r="F5476" s="0" t="s">
        <v>29</v>
      </c>
      <c r="G5476" s="5" t="n">
        <f aca="false">OR(C5476="M15",C5476="M10")</f>
        <v>0</v>
      </c>
      <c r="H5476" s="5" t="n">
        <f aca="false">AND(D5476&lt;=7,D5476&gt;=4)</f>
        <v>0</v>
      </c>
      <c r="I5476" s="5" t="n">
        <f aca="false">AND(B5476&gt;=$P$1,B5476&lt;=$Q$1)</f>
        <v>0</v>
      </c>
      <c r="J5476" s="0" t="n">
        <f aca="false">VLOOKUP(D5476,Товар!$A$1:$F$61,5)</f>
        <v>6</v>
      </c>
      <c r="K5476" s="5" t="n">
        <f aca="false">IF(F5476="Поступление",TRUE())</f>
        <v>0</v>
      </c>
      <c r="L5476" s="5" t="n">
        <f aca="false">AND(G5476,H5476,I5476,K5476)</f>
        <v>0</v>
      </c>
      <c r="M5476" s="0" t="n">
        <f aca="false">IF(L5476,1,0)</f>
        <v>0</v>
      </c>
      <c r="N5476" s="0" t="n">
        <f aca="false">E5476*J5476*M5476</f>
        <v>0</v>
      </c>
    </row>
    <row r="5477" customFormat="false" ht="14.25" hidden="false" customHeight="false" outlineLevel="0" collapsed="false">
      <c r="A5477" s="0" t="n">
        <v>5476</v>
      </c>
      <c r="B5477" s="3" t="n">
        <v>45158</v>
      </c>
      <c r="C5477" s="4" t="s">
        <v>13</v>
      </c>
      <c r="D5477" s="0" t="n">
        <v>4</v>
      </c>
      <c r="E5477" s="0" t="n">
        <v>142</v>
      </c>
      <c r="F5477" s="0" t="s">
        <v>29</v>
      </c>
      <c r="G5477" s="5" t="n">
        <f aca="false">OR(C5477="M15",C5477="M10")</f>
        <v>0</v>
      </c>
      <c r="H5477" s="5" t="n">
        <f aca="false">AND(D5477&lt;=7,D5477&gt;=4)</f>
        <v>1</v>
      </c>
      <c r="I5477" s="5" t="n">
        <f aca="false">AND(B5477&gt;=$P$1,B5477&lt;=$Q$1)</f>
        <v>0</v>
      </c>
      <c r="J5477" s="0" t="n">
        <f aca="false">VLOOKUP(D5477,Товар!$A$1:$F$61,5)</f>
        <v>250</v>
      </c>
      <c r="K5477" s="5" t="n">
        <f aca="false">IF(F5477="Поступление",TRUE())</f>
        <v>0</v>
      </c>
      <c r="L5477" s="5" t="n">
        <f aca="false">AND(G5477,H5477,I5477,K5477)</f>
        <v>0</v>
      </c>
      <c r="M5477" s="0" t="n">
        <f aca="false">IF(L5477,1,0)</f>
        <v>0</v>
      </c>
      <c r="N5477" s="0" t="n">
        <f aca="false">E5477*J5477*M5477</f>
        <v>0</v>
      </c>
    </row>
    <row r="5478" customFormat="false" ht="14.25" hidden="false" customHeight="false" outlineLevel="0" collapsed="false">
      <c r="A5478" s="0" t="n">
        <v>5477</v>
      </c>
      <c r="B5478" s="3" t="n">
        <v>45158</v>
      </c>
      <c r="C5478" s="4" t="s">
        <v>13</v>
      </c>
      <c r="D5478" s="0" t="n">
        <v>5</v>
      </c>
      <c r="E5478" s="0" t="n">
        <v>116</v>
      </c>
      <c r="F5478" s="0" t="s">
        <v>29</v>
      </c>
      <c r="G5478" s="5" t="n">
        <f aca="false">OR(C5478="M15",C5478="M10")</f>
        <v>0</v>
      </c>
      <c r="H5478" s="5" t="n">
        <f aca="false">AND(D5478&lt;=7,D5478&gt;=4)</f>
        <v>1</v>
      </c>
      <c r="I5478" s="5" t="n">
        <f aca="false">AND(B5478&gt;=$P$1,B5478&lt;=$Q$1)</f>
        <v>0</v>
      </c>
      <c r="J5478" s="0" t="n">
        <f aca="false">VLOOKUP(D5478,Товар!$A$1:$F$61,5)</f>
        <v>800</v>
      </c>
      <c r="K5478" s="5" t="n">
        <f aca="false">IF(F5478="Поступление",TRUE())</f>
        <v>0</v>
      </c>
      <c r="L5478" s="5" t="n">
        <f aca="false">AND(G5478,H5478,I5478,K5478)</f>
        <v>0</v>
      </c>
      <c r="M5478" s="0" t="n">
        <f aca="false">IF(L5478,1,0)</f>
        <v>0</v>
      </c>
      <c r="N5478" s="0" t="n">
        <f aca="false">E5478*J5478*M5478</f>
        <v>0</v>
      </c>
    </row>
    <row r="5479" customFormat="false" ht="14.25" hidden="false" customHeight="false" outlineLevel="0" collapsed="false">
      <c r="A5479" s="0" t="n">
        <v>5478</v>
      </c>
      <c r="B5479" s="3" t="n">
        <v>45158</v>
      </c>
      <c r="C5479" s="4" t="s">
        <v>13</v>
      </c>
      <c r="D5479" s="0" t="n">
        <v>6</v>
      </c>
      <c r="E5479" s="0" t="n">
        <v>102</v>
      </c>
      <c r="F5479" s="0" t="s">
        <v>29</v>
      </c>
      <c r="G5479" s="5" t="n">
        <f aca="false">OR(C5479="M15",C5479="M10")</f>
        <v>0</v>
      </c>
      <c r="H5479" s="5" t="n">
        <f aca="false">AND(D5479&lt;=7,D5479&gt;=4)</f>
        <v>1</v>
      </c>
      <c r="I5479" s="5" t="n">
        <f aca="false">AND(B5479&gt;=$P$1,B5479&lt;=$Q$1)</f>
        <v>0</v>
      </c>
      <c r="J5479" s="0" t="n">
        <f aca="false">VLOOKUP(D5479,Товар!$A$1:$F$61,5)</f>
        <v>500</v>
      </c>
      <c r="K5479" s="5" t="n">
        <f aca="false">IF(F5479="Поступление",TRUE())</f>
        <v>0</v>
      </c>
      <c r="L5479" s="5" t="n">
        <f aca="false">AND(G5479,H5479,I5479,K5479)</f>
        <v>0</v>
      </c>
      <c r="M5479" s="0" t="n">
        <f aca="false">IF(L5479,1,0)</f>
        <v>0</v>
      </c>
      <c r="N5479" s="0" t="n">
        <f aca="false">E5479*J5479*M5479</f>
        <v>0</v>
      </c>
    </row>
    <row r="5480" customFormat="false" ht="14.25" hidden="false" customHeight="false" outlineLevel="0" collapsed="false">
      <c r="A5480" s="0" t="n">
        <v>5479</v>
      </c>
      <c r="B5480" s="3" t="n">
        <v>45158</v>
      </c>
      <c r="C5480" s="4" t="s">
        <v>13</v>
      </c>
      <c r="D5480" s="0" t="n">
        <v>7</v>
      </c>
      <c r="E5480" s="0" t="n">
        <v>152</v>
      </c>
      <c r="F5480" s="0" t="s">
        <v>29</v>
      </c>
      <c r="G5480" s="5" t="n">
        <f aca="false">OR(C5480="M15",C5480="M10")</f>
        <v>0</v>
      </c>
      <c r="H5480" s="5" t="n">
        <f aca="false">AND(D5480&lt;=7,D5480&gt;=4)</f>
        <v>1</v>
      </c>
      <c r="I5480" s="5" t="n">
        <f aca="false">AND(B5480&gt;=$P$1,B5480&lt;=$Q$1)</f>
        <v>0</v>
      </c>
      <c r="J5480" s="0" t="n">
        <f aca="false">VLOOKUP(D5480,Товар!$A$1:$F$61,5)</f>
        <v>1000</v>
      </c>
      <c r="K5480" s="5" t="n">
        <f aca="false">IF(F5480="Поступление",TRUE())</f>
        <v>0</v>
      </c>
      <c r="L5480" s="5" t="n">
        <f aca="false">AND(G5480,H5480,I5480,K5480)</f>
        <v>0</v>
      </c>
      <c r="M5480" s="0" t="n">
        <f aca="false">IF(L5480,1,0)</f>
        <v>0</v>
      </c>
      <c r="N5480" s="0" t="n">
        <f aca="false">E5480*J5480*M5480</f>
        <v>0</v>
      </c>
    </row>
    <row r="5481" customFormat="false" ht="14.25" hidden="false" customHeight="false" outlineLevel="0" collapsed="false">
      <c r="A5481" s="0" t="n">
        <v>5480</v>
      </c>
      <c r="B5481" s="3" t="n">
        <v>45158</v>
      </c>
      <c r="C5481" s="4" t="s">
        <v>13</v>
      </c>
      <c r="D5481" s="0" t="n">
        <v>8</v>
      </c>
      <c r="E5481" s="0" t="n">
        <v>132</v>
      </c>
      <c r="F5481" s="0" t="s">
        <v>29</v>
      </c>
      <c r="G5481" s="5" t="n">
        <f aca="false">OR(C5481="M15",C5481="M10")</f>
        <v>0</v>
      </c>
      <c r="H5481" s="5" t="n">
        <f aca="false">AND(D5481&lt;=7,D5481&gt;=4)</f>
        <v>0</v>
      </c>
      <c r="I5481" s="5" t="n">
        <f aca="false">AND(B5481&gt;=$P$1,B5481&lt;=$Q$1)</f>
        <v>0</v>
      </c>
      <c r="J5481" s="0" t="n">
        <f aca="false">VLOOKUP(D5481,Товар!$A$1:$F$61,5)</f>
        <v>250</v>
      </c>
      <c r="K5481" s="5" t="n">
        <f aca="false">IF(F5481="Поступление",TRUE())</f>
        <v>0</v>
      </c>
      <c r="L5481" s="5" t="n">
        <f aca="false">AND(G5481,H5481,I5481,K5481)</f>
        <v>0</v>
      </c>
      <c r="M5481" s="0" t="n">
        <f aca="false">IF(L5481,1,0)</f>
        <v>0</v>
      </c>
      <c r="N5481" s="0" t="n">
        <f aca="false">E5481*J5481*M5481</f>
        <v>0</v>
      </c>
    </row>
    <row r="5482" customFormat="false" ht="14.25" hidden="false" customHeight="false" outlineLevel="0" collapsed="false">
      <c r="A5482" s="0" t="n">
        <v>5481</v>
      </c>
      <c r="B5482" s="3" t="n">
        <v>45158</v>
      </c>
      <c r="C5482" s="4" t="s">
        <v>13</v>
      </c>
      <c r="D5482" s="0" t="n">
        <v>9</v>
      </c>
      <c r="E5482" s="0" t="n">
        <v>133</v>
      </c>
      <c r="F5482" s="0" t="s">
        <v>29</v>
      </c>
      <c r="G5482" s="5" t="n">
        <f aca="false">OR(C5482="M15",C5482="M10")</f>
        <v>0</v>
      </c>
      <c r="H5482" s="5" t="n">
        <f aca="false">AND(D5482&lt;=7,D5482&gt;=4)</f>
        <v>0</v>
      </c>
      <c r="I5482" s="5" t="n">
        <f aca="false">AND(B5482&gt;=$P$1,B5482&lt;=$Q$1)</f>
        <v>0</v>
      </c>
      <c r="J5482" s="0" t="n">
        <f aca="false">VLOOKUP(D5482,Товар!$A$1:$F$61,5)</f>
        <v>500</v>
      </c>
      <c r="K5482" s="5" t="n">
        <f aca="false">IF(F5482="Поступление",TRUE())</f>
        <v>0</v>
      </c>
      <c r="L5482" s="5" t="n">
        <f aca="false">AND(G5482,H5482,I5482,K5482)</f>
        <v>0</v>
      </c>
      <c r="M5482" s="0" t="n">
        <f aca="false">IF(L5482,1,0)</f>
        <v>0</v>
      </c>
      <c r="N5482" s="0" t="n">
        <f aca="false">E5482*J5482*M5482</f>
        <v>0</v>
      </c>
    </row>
    <row r="5483" customFormat="false" ht="14.25" hidden="false" customHeight="false" outlineLevel="0" collapsed="false">
      <c r="A5483" s="0" t="n">
        <v>5482</v>
      </c>
      <c r="B5483" s="3" t="n">
        <v>45158</v>
      </c>
      <c r="C5483" s="4" t="s">
        <v>13</v>
      </c>
      <c r="D5483" s="0" t="n">
        <v>10</v>
      </c>
      <c r="E5483" s="0" t="n">
        <v>105</v>
      </c>
      <c r="F5483" s="0" t="s">
        <v>29</v>
      </c>
      <c r="G5483" s="5" t="n">
        <f aca="false">OR(C5483="M15",C5483="M10")</f>
        <v>0</v>
      </c>
      <c r="H5483" s="5" t="n">
        <f aca="false">AND(D5483&lt;=7,D5483&gt;=4)</f>
        <v>0</v>
      </c>
      <c r="I5483" s="5" t="n">
        <f aca="false">AND(B5483&gt;=$P$1,B5483&lt;=$Q$1)</f>
        <v>0</v>
      </c>
      <c r="J5483" s="0" t="n">
        <f aca="false">VLOOKUP(D5483,Товар!$A$1:$F$61,5)</f>
        <v>1000</v>
      </c>
      <c r="K5483" s="5" t="n">
        <f aca="false">IF(F5483="Поступление",TRUE())</f>
        <v>0</v>
      </c>
      <c r="L5483" s="5" t="n">
        <f aca="false">AND(G5483,H5483,I5483,K5483)</f>
        <v>0</v>
      </c>
      <c r="M5483" s="0" t="n">
        <f aca="false">IF(L5483,1,0)</f>
        <v>0</v>
      </c>
      <c r="N5483" s="0" t="n">
        <f aca="false">E5483*J5483*M5483</f>
        <v>0</v>
      </c>
    </row>
    <row r="5484" customFormat="false" ht="14.25" hidden="false" customHeight="false" outlineLevel="0" collapsed="false">
      <c r="A5484" s="0" t="n">
        <v>5483</v>
      </c>
      <c r="B5484" s="3" t="n">
        <v>45158</v>
      </c>
      <c r="C5484" s="4" t="s">
        <v>13</v>
      </c>
      <c r="D5484" s="0" t="n">
        <v>11</v>
      </c>
      <c r="E5484" s="0" t="n">
        <v>84</v>
      </c>
      <c r="F5484" s="0" t="s">
        <v>29</v>
      </c>
      <c r="G5484" s="5" t="n">
        <f aca="false">OR(C5484="M15",C5484="M10")</f>
        <v>0</v>
      </c>
      <c r="H5484" s="5" t="n">
        <f aca="false">AND(D5484&lt;=7,D5484&gt;=4)</f>
        <v>0</v>
      </c>
      <c r="I5484" s="5" t="n">
        <f aca="false">AND(B5484&gt;=$P$1,B5484&lt;=$Q$1)</f>
        <v>0</v>
      </c>
      <c r="J5484" s="0" t="n">
        <f aca="false">VLOOKUP(D5484,Товар!$A$1:$F$61,5)</f>
        <v>500</v>
      </c>
      <c r="K5484" s="5" t="n">
        <f aca="false">IF(F5484="Поступление",TRUE())</f>
        <v>0</v>
      </c>
      <c r="L5484" s="5" t="n">
        <f aca="false">AND(G5484,H5484,I5484,K5484)</f>
        <v>0</v>
      </c>
      <c r="M5484" s="0" t="n">
        <f aca="false">IF(L5484,1,0)</f>
        <v>0</v>
      </c>
      <c r="N5484" s="0" t="n">
        <f aca="false">E5484*J5484*M5484</f>
        <v>0</v>
      </c>
    </row>
    <row r="5485" customFormat="false" ht="14.25" hidden="false" customHeight="false" outlineLevel="0" collapsed="false">
      <c r="A5485" s="0" t="n">
        <v>5484</v>
      </c>
      <c r="B5485" s="3" t="n">
        <v>45158</v>
      </c>
      <c r="C5485" s="4" t="s">
        <v>13</v>
      </c>
      <c r="D5485" s="0" t="n">
        <v>12</v>
      </c>
      <c r="E5485" s="0" t="n">
        <v>91</v>
      </c>
      <c r="F5485" s="0" t="s">
        <v>29</v>
      </c>
      <c r="G5485" s="5" t="n">
        <f aca="false">OR(C5485="M15",C5485="M10")</f>
        <v>0</v>
      </c>
      <c r="H5485" s="5" t="n">
        <f aca="false">AND(D5485&lt;=7,D5485&gt;=4)</f>
        <v>0</v>
      </c>
      <c r="I5485" s="5" t="n">
        <f aca="false">AND(B5485&gt;=$P$1,B5485&lt;=$Q$1)</f>
        <v>0</v>
      </c>
      <c r="J5485" s="0" t="n">
        <f aca="false">VLOOKUP(D5485,Товар!$A$1:$F$61,5)</f>
        <v>250</v>
      </c>
      <c r="K5485" s="5" t="n">
        <f aca="false">IF(F5485="Поступление",TRUE())</f>
        <v>0</v>
      </c>
      <c r="L5485" s="5" t="n">
        <f aca="false">AND(G5485,H5485,I5485,K5485)</f>
        <v>0</v>
      </c>
      <c r="M5485" s="0" t="n">
        <f aca="false">IF(L5485,1,0)</f>
        <v>0</v>
      </c>
      <c r="N5485" s="0" t="n">
        <f aca="false">E5485*J5485*M5485</f>
        <v>0</v>
      </c>
    </row>
    <row r="5486" customFormat="false" ht="14.25" hidden="false" customHeight="false" outlineLevel="0" collapsed="false">
      <c r="A5486" s="0" t="n">
        <v>5485</v>
      </c>
      <c r="B5486" s="3" t="n">
        <v>45158</v>
      </c>
      <c r="C5486" s="4" t="s">
        <v>13</v>
      </c>
      <c r="D5486" s="0" t="n">
        <v>13</v>
      </c>
      <c r="E5486" s="0" t="n">
        <v>153</v>
      </c>
      <c r="F5486" s="0" t="s">
        <v>29</v>
      </c>
      <c r="G5486" s="5" t="n">
        <f aca="false">OR(C5486="M15",C5486="M10")</f>
        <v>0</v>
      </c>
      <c r="H5486" s="5" t="n">
        <f aca="false">AND(D5486&lt;=7,D5486&gt;=4)</f>
        <v>0</v>
      </c>
      <c r="I5486" s="5" t="n">
        <f aca="false">AND(B5486&gt;=$P$1,B5486&lt;=$Q$1)</f>
        <v>0</v>
      </c>
      <c r="J5486" s="0" t="n">
        <f aca="false">VLOOKUP(D5486,Товар!$A$1:$F$61,5)</f>
        <v>500</v>
      </c>
      <c r="K5486" s="5" t="n">
        <f aca="false">IF(F5486="Поступление",TRUE())</f>
        <v>0</v>
      </c>
      <c r="L5486" s="5" t="n">
        <f aca="false">AND(G5486,H5486,I5486,K5486)</f>
        <v>0</v>
      </c>
      <c r="M5486" s="0" t="n">
        <f aca="false">IF(L5486,1,0)</f>
        <v>0</v>
      </c>
      <c r="N5486" s="0" t="n">
        <f aca="false">E5486*J5486*M5486</f>
        <v>0</v>
      </c>
    </row>
    <row r="5487" customFormat="false" ht="14.25" hidden="false" customHeight="false" outlineLevel="0" collapsed="false">
      <c r="A5487" s="0" t="n">
        <v>5486</v>
      </c>
      <c r="B5487" s="3" t="n">
        <v>45158</v>
      </c>
      <c r="C5487" s="4" t="s">
        <v>13</v>
      </c>
      <c r="D5487" s="0" t="n">
        <v>14</v>
      </c>
      <c r="E5487" s="0" t="n">
        <v>116</v>
      </c>
      <c r="F5487" s="0" t="s">
        <v>29</v>
      </c>
      <c r="G5487" s="5" t="n">
        <f aca="false">OR(C5487="M15",C5487="M10")</f>
        <v>0</v>
      </c>
      <c r="H5487" s="5" t="n">
        <f aca="false">AND(D5487&lt;=7,D5487&gt;=4)</f>
        <v>0</v>
      </c>
      <c r="I5487" s="5" t="n">
        <f aca="false">AND(B5487&gt;=$P$1,B5487&lt;=$Q$1)</f>
        <v>0</v>
      </c>
      <c r="J5487" s="0" t="n">
        <f aca="false">VLOOKUP(D5487,Товар!$A$1:$F$61,5)</f>
        <v>300</v>
      </c>
      <c r="K5487" s="5" t="n">
        <f aca="false">IF(F5487="Поступление",TRUE())</f>
        <v>0</v>
      </c>
      <c r="L5487" s="5" t="n">
        <f aca="false">AND(G5487,H5487,I5487,K5487)</f>
        <v>0</v>
      </c>
      <c r="M5487" s="0" t="n">
        <f aca="false">IF(L5487,1,0)</f>
        <v>0</v>
      </c>
      <c r="N5487" s="0" t="n">
        <f aca="false">E5487*J5487*M5487</f>
        <v>0</v>
      </c>
    </row>
    <row r="5488" customFormat="false" ht="14.25" hidden="false" customHeight="false" outlineLevel="0" collapsed="false">
      <c r="A5488" s="0" t="n">
        <v>5487</v>
      </c>
      <c r="B5488" s="3" t="n">
        <v>45158</v>
      </c>
      <c r="C5488" s="4" t="s">
        <v>13</v>
      </c>
      <c r="D5488" s="0" t="n">
        <v>15</v>
      </c>
      <c r="E5488" s="0" t="n">
        <v>130</v>
      </c>
      <c r="F5488" s="0" t="s">
        <v>29</v>
      </c>
      <c r="G5488" s="5" t="n">
        <f aca="false">OR(C5488="M15",C5488="M10")</f>
        <v>0</v>
      </c>
      <c r="H5488" s="5" t="n">
        <f aca="false">AND(D5488&lt;=7,D5488&gt;=4)</f>
        <v>0</v>
      </c>
      <c r="I5488" s="5" t="n">
        <f aca="false">AND(B5488&gt;=$P$1,B5488&lt;=$Q$1)</f>
        <v>0</v>
      </c>
      <c r="J5488" s="0" t="n">
        <f aca="false">VLOOKUP(D5488,Товар!$A$1:$F$61,5)</f>
        <v>250</v>
      </c>
      <c r="K5488" s="5" t="n">
        <f aca="false">IF(F5488="Поступление",TRUE())</f>
        <v>0</v>
      </c>
      <c r="L5488" s="5" t="n">
        <f aca="false">AND(G5488,H5488,I5488,K5488)</f>
        <v>0</v>
      </c>
      <c r="M5488" s="0" t="n">
        <f aca="false">IF(L5488,1,0)</f>
        <v>0</v>
      </c>
      <c r="N5488" s="0" t="n">
        <f aca="false">E5488*J5488*M5488</f>
        <v>0</v>
      </c>
    </row>
    <row r="5489" customFormat="false" ht="14.25" hidden="false" customHeight="false" outlineLevel="0" collapsed="false">
      <c r="A5489" s="0" t="n">
        <v>5488</v>
      </c>
      <c r="B5489" s="3" t="n">
        <v>45158</v>
      </c>
      <c r="C5489" s="4" t="s">
        <v>13</v>
      </c>
      <c r="D5489" s="0" t="n">
        <v>16</v>
      </c>
      <c r="E5489" s="0" t="n">
        <v>102</v>
      </c>
      <c r="F5489" s="0" t="s">
        <v>29</v>
      </c>
      <c r="G5489" s="5" t="n">
        <f aca="false">OR(C5489="M15",C5489="M10")</f>
        <v>0</v>
      </c>
      <c r="H5489" s="5" t="n">
        <f aca="false">AND(D5489&lt;=7,D5489&gt;=4)</f>
        <v>0</v>
      </c>
      <c r="I5489" s="5" t="n">
        <f aca="false">AND(B5489&gt;=$P$1,B5489&lt;=$Q$1)</f>
        <v>0</v>
      </c>
      <c r="J5489" s="0" t="n">
        <f aca="false">VLOOKUP(D5489,Товар!$A$1:$F$61,5)</f>
        <v>1</v>
      </c>
      <c r="K5489" s="5" t="n">
        <f aca="false">IF(F5489="Поступление",TRUE())</f>
        <v>0</v>
      </c>
      <c r="L5489" s="5" t="n">
        <f aca="false">AND(G5489,H5489,I5489,K5489)</f>
        <v>0</v>
      </c>
      <c r="M5489" s="0" t="n">
        <f aca="false">IF(L5489,1,0)</f>
        <v>0</v>
      </c>
      <c r="N5489" s="0" t="n">
        <f aca="false">E5489*J5489*M5489</f>
        <v>0</v>
      </c>
    </row>
    <row r="5490" customFormat="false" ht="14.25" hidden="false" customHeight="false" outlineLevel="0" collapsed="false">
      <c r="A5490" s="0" t="n">
        <v>5489</v>
      </c>
      <c r="B5490" s="3" t="n">
        <v>45158</v>
      </c>
      <c r="C5490" s="4" t="s">
        <v>13</v>
      </c>
      <c r="D5490" s="0" t="n">
        <v>17</v>
      </c>
      <c r="E5490" s="0" t="n">
        <v>116</v>
      </c>
      <c r="F5490" s="0" t="s">
        <v>29</v>
      </c>
      <c r="G5490" s="5" t="n">
        <f aca="false">OR(C5490="M15",C5490="M10")</f>
        <v>0</v>
      </c>
      <c r="H5490" s="5" t="n">
        <f aca="false">AND(D5490&lt;=7,D5490&gt;=4)</f>
        <v>0</v>
      </c>
      <c r="I5490" s="5" t="n">
        <f aca="false">AND(B5490&gt;=$P$1,B5490&lt;=$Q$1)</f>
        <v>0</v>
      </c>
      <c r="J5490" s="0" t="n">
        <f aca="false">VLOOKUP(D5490,Товар!$A$1:$F$61,5)</f>
        <v>150</v>
      </c>
      <c r="K5490" s="5" t="n">
        <f aca="false">IF(F5490="Поступление",TRUE())</f>
        <v>0</v>
      </c>
      <c r="L5490" s="5" t="n">
        <f aca="false">AND(G5490,H5490,I5490,K5490)</f>
        <v>0</v>
      </c>
      <c r="M5490" s="0" t="n">
        <f aca="false">IF(L5490,1,0)</f>
        <v>0</v>
      </c>
      <c r="N5490" s="0" t="n">
        <f aca="false">E5490*J5490*M5490</f>
        <v>0</v>
      </c>
    </row>
    <row r="5491" customFormat="false" ht="14.25" hidden="false" customHeight="false" outlineLevel="0" collapsed="false">
      <c r="A5491" s="0" t="n">
        <v>5490</v>
      </c>
      <c r="B5491" s="3" t="n">
        <v>45158</v>
      </c>
      <c r="C5491" s="4" t="s">
        <v>13</v>
      </c>
      <c r="D5491" s="0" t="n">
        <v>18</v>
      </c>
      <c r="E5491" s="0" t="n">
        <v>110</v>
      </c>
      <c r="F5491" s="0" t="s">
        <v>29</v>
      </c>
      <c r="G5491" s="5" t="n">
        <f aca="false">OR(C5491="M15",C5491="M10")</f>
        <v>0</v>
      </c>
      <c r="H5491" s="5" t="n">
        <f aca="false">AND(D5491&lt;=7,D5491&gt;=4)</f>
        <v>0</v>
      </c>
      <c r="I5491" s="5" t="n">
        <f aca="false">AND(B5491&gt;=$P$1,B5491&lt;=$Q$1)</f>
        <v>0</v>
      </c>
      <c r="J5491" s="0" t="n">
        <f aca="false">VLOOKUP(D5491,Товар!$A$1:$F$61,5)</f>
        <v>150</v>
      </c>
      <c r="K5491" s="5" t="n">
        <f aca="false">IF(F5491="Поступление",TRUE())</f>
        <v>0</v>
      </c>
      <c r="L5491" s="5" t="n">
        <f aca="false">AND(G5491,H5491,I5491,K5491)</f>
        <v>0</v>
      </c>
      <c r="M5491" s="0" t="n">
        <f aca="false">IF(L5491,1,0)</f>
        <v>0</v>
      </c>
      <c r="N5491" s="0" t="n">
        <f aca="false">E5491*J5491*M5491</f>
        <v>0</v>
      </c>
    </row>
    <row r="5492" customFormat="false" ht="14.25" hidden="false" customHeight="false" outlineLevel="0" collapsed="false">
      <c r="A5492" s="0" t="n">
        <v>5491</v>
      </c>
      <c r="B5492" s="3" t="n">
        <v>45158</v>
      </c>
      <c r="C5492" s="4" t="s">
        <v>13</v>
      </c>
      <c r="D5492" s="0" t="n">
        <v>19</v>
      </c>
      <c r="E5492" s="0" t="n">
        <v>131</v>
      </c>
      <c r="F5492" s="0" t="s">
        <v>29</v>
      </c>
      <c r="G5492" s="5" t="n">
        <f aca="false">OR(C5492="M15",C5492="M10")</f>
        <v>0</v>
      </c>
      <c r="H5492" s="5" t="n">
        <f aca="false">AND(D5492&lt;=7,D5492&gt;=4)</f>
        <v>0</v>
      </c>
      <c r="I5492" s="5" t="n">
        <f aca="false">AND(B5492&gt;=$P$1,B5492&lt;=$Q$1)</f>
        <v>0</v>
      </c>
      <c r="J5492" s="0" t="n">
        <f aca="false">VLOOKUP(D5492,Товар!$A$1:$F$61,5)</f>
        <v>700</v>
      </c>
      <c r="K5492" s="5" t="n">
        <f aca="false">IF(F5492="Поступление",TRUE())</f>
        <v>0</v>
      </c>
      <c r="L5492" s="5" t="n">
        <f aca="false">AND(G5492,H5492,I5492,K5492)</f>
        <v>0</v>
      </c>
      <c r="M5492" s="0" t="n">
        <f aca="false">IF(L5492,1,0)</f>
        <v>0</v>
      </c>
      <c r="N5492" s="0" t="n">
        <f aca="false">E5492*J5492*M5492</f>
        <v>0</v>
      </c>
    </row>
    <row r="5493" customFormat="false" ht="14.25" hidden="false" customHeight="false" outlineLevel="0" collapsed="false">
      <c r="A5493" s="0" t="n">
        <v>5492</v>
      </c>
      <c r="B5493" s="3" t="n">
        <v>45158</v>
      </c>
      <c r="C5493" s="4" t="s">
        <v>13</v>
      </c>
      <c r="D5493" s="0" t="n">
        <v>20</v>
      </c>
      <c r="E5493" s="0" t="n">
        <v>140</v>
      </c>
      <c r="F5493" s="0" t="s">
        <v>29</v>
      </c>
      <c r="G5493" s="5" t="n">
        <f aca="false">OR(C5493="M15",C5493="M10")</f>
        <v>0</v>
      </c>
      <c r="H5493" s="5" t="n">
        <f aca="false">AND(D5493&lt;=7,D5493&gt;=4)</f>
        <v>0</v>
      </c>
      <c r="I5493" s="5" t="n">
        <f aca="false">AND(B5493&gt;=$P$1,B5493&lt;=$Q$1)</f>
        <v>0</v>
      </c>
      <c r="J5493" s="0" t="n">
        <f aca="false">VLOOKUP(D5493,Товар!$A$1:$F$61,5)</f>
        <v>500</v>
      </c>
      <c r="K5493" s="5" t="n">
        <f aca="false">IF(F5493="Поступление",TRUE())</f>
        <v>0</v>
      </c>
      <c r="L5493" s="5" t="n">
        <f aca="false">AND(G5493,H5493,I5493,K5493)</f>
        <v>0</v>
      </c>
      <c r="M5493" s="0" t="n">
        <f aca="false">IF(L5493,1,0)</f>
        <v>0</v>
      </c>
      <c r="N5493" s="0" t="n">
        <f aca="false">E5493*J5493*M5493</f>
        <v>0</v>
      </c>
    </row>
    <row r="5494" customFormat="false" ht="14.25" hidden="false" customHeight="false" outlineLevel="0" collapsed="false">
      <c r="A5494" s="0" t="n">
        <v>5493</v>
      </c>
      <c r="B5494" s="3" t="n">
        <v>45158</v>
      </c>
      <c r="C5494" s="4" t="s">
        <v>13</v>
      </c>
      <c r="D5494" s="0" t="n">
        <v>21</v>
      </c>
      <c r="E5494" s="0" t="n">
        <v>102</v>
      </c>
      <c r="F5494" s="0" t="s">
        <v>29</v>
      </c>
      <c r="G5494" s="5" t="n">
        <f aca="false">OR(C5494="M15",C5494="M10")</f>
        <v>0</v>
      </c>
      <c r="H5494" s="5" t="n">
        <f aca="false">AND(D5494&lt;=7,D5494&gt;=4)</f>
        <v>0</v>
      </c>
      <c r="I5494" s="5" t="n">
        <f aca="false">AND(B5494&gt;=$P$1,B5494&lt;=$Q$1)</f>
        <v>0</v>
      </c>
      <c r="J5494" s="0" t="n">
        <f aca="false">VLOOKUP(D5494,Товар!$A$1:$F$61,5)</f>
        <v>500</v>
      </c>
      <c r="K5494" s="5" t="n">
        <f aca="false">IF(F5494="Поступление",TRUE())</f>
        <v>0</v>
      </c>
      <c r="L5494" s="5" t="n">
        <f aca="false">AND(G5494,H5494,I5494,K5494)</f>
        <v>0</v>
      </c>
      <c r="M5494" s="0" t="n">
        <f aca="false">IF(L5494,1,0)</f>
        <v>0</v>
      </c>
      <c r="N5494" s="0" t="n">
        <f aca="false">E5494*J5494*M5494</f>
        <v>0</v>
      </c>
    </row>
    <row r="5495" customFormat="false" ht="14.25" hidden="false" customHeight="false" outlineLevel="0" collapsed="false">
      <c r="A5495" s="0" t="n">
        <v>5494</v>
      </c>
      <c r="B5495" s="3" t="n">
        <v>45158</v>
      </c>
      <c r="C5495" s="4" t="s">
        <v>13</v>
      </c>
      <c r="D5495" s="0" t="n">
        <v>22</v>
      </c>
      <c r="E5495" s="0" t="n">
        <v>116</v>
      </c>
      <c r="F5495" s="0" t="s">
        <v>29</v>
      </c>
      <c r="G5495" s="5" t="n">
        <f aca="false">OR(C5495="M15",C5495="M10")</f>
        <v>0</v>
      </c>
      <c r="H5495" s="5" t="n">
        <f aca="false">AND(D5495&lt;=7,D5495&gt;=4)</f>
        <v>0</v>
      </c>
      <c r="I5495" s="5" t="n">
        <f aca="false">AND(B5495&gt;=$P$1,B5495&lt;=$Q$1)</f>
        <v>0</v>
      </c>
      <c r="J5495" s="0" t="n">
        <f aca="false">VLOOKUP(D5495,Товар!$A$1:$F$61,5)</f>
        <v>600</v>
      </c>
      <c r="K5495" s="5" t="n">
        <f aca="false">IF(F5495="Поступление",TRUE())</f>
        <v>0</v>
      </c>
      <c r="L5495" s="5" t="n">
        <f aca="false">AND(G5495,H5495,I5495,K5495)</f>
        <v>0</v>
      </c>
      <c r="M5495" s="0" t="n">
        <f aca="false">IF(L5495,1,0)</f>
        <v>0</v>
      </c>
      <c r="N5495" s="0" t="n">
        <f aca="false">E5495*J5495*M5495</f>
        <v>0</v>
      </c>
    </row>
    <row r="5496" customFormat="false" ht="14.25" hidden="false" customHeight="false" outlineLevel="0" collapsed="false">
      <c r="A5496" s="0" t="n">
        <v>5495</v>
      </c>
      <c r="B5496" s="3" t="n">
        <v>45158</v>
      </c>
      <c r="C5496" s="4" t="s">
        <v>13</v>
      </c>
      <c r="D5496" s="0" t="n">
        <v>23</v>
      </c>
      <c r="E5496" s="0" t="n">
        <v>138</v>
      </c>
      <c r="F5496" s="0" t="s">
        <v>29</v>
      </c>
      <c r="G5496" s="5" t="n">
        <f aca="false">OR(C5496="M15",C5496="M10")</f>
        <v>0</v>
      </c>
      <c r="H5496" s="5" t="n">
        <f aca="false">AND(D5496&lt;=7,D5496&gt;=4)</f>
        <v>0</v>
      </c>
      <c r="I5496" s="5" t="n">
        <f aca="false">AND(B5496&gt;=$P$1,B5496&lt;=$Q$1)</f>
        <v>0</v>
      </c>
      <c r="J5496" s="0" t="n">
        <f aca="false">VLOOKUP(D5496,Товар!$A$1:$F$61,5)</f>
        <v>1000</v>
      </c>
      <c r="K5496" s="5" t="n">
        <f aca="false">IF(F5496="Поступление",TRUE())</f>
        <v>0</v>
      </c>
      <c r="L5496" s="5" t="n">
        <f aca="false">AND(G5496,H5496,I5496,K5496)</f>
        <v>0</v>
      </c>
      <c r="M5496" s="0" t="n">
        <f aca="false">IF(L5496,1,0)</f>
        <v>0</v>
      </c>
      <c r="N5496" s="0" t="n">
        <f aca="false">E5496*J5496*M5496</f>
        <v>0</v>
      </c>
    </row>
    <row r="5497" customFormat="false" ht="14.25" hidden="false" customHeight="false" outlineLevel="0" collapsed="false">
      <c r="A5497" s="0" t="n">
        <v>5496</v>
      </c>
      <c r="B5497" s="3" t="n">
        <v>45158</v>
      </c>
      <c r="C5497" s="4" t="s">
        <v>13</v>
      </c>
      <c r="D5497" s="0" t="n">
        <v>24</v>
      </c>
      <c r="E5497" s="0" t="n">
        <v>144</v>
      </c>
      <c r="F5497" s="0" t="s">
        <v>29</v>
      </c>
      <c r="G5497" s="5" t="n">
        <f aca="false">OR(C5497="M15",C5497="M10")</f>
        <v>0</v>
      </c>
      <c r="H5497" s="5" t="n">
        <f aca="false">AND(D5497&lt;=7,D5497&gt;=4)</f>
        <v>0</v>
      </c>
      <c r="I5497" s="5" t="n">
        <f aca="false">AND(B5497&gt;=$P$1,B5497&lt;=$Q$1)</f>
        <v>0</v>
      </c>
      <c r="J5497" s="0" t="n">
        <f aca="false">VLOOKUP(D5497,Товар!$A$1:$F$61,5)</f>
        <v>200</v>
      </c>
      <c r="K5497" s="5" t="n">
        <f aca="false">IF(F5497="Поступление",TRUE())</f>
        <v>0</v>
      </c>
      <c r="L5497" s="5" t="n">
        <f aca="false">AND(G5497,H5497,I5497,K5497)</f>
        <v>0</v>
      </c>
      <c r="M5497" s="0" t="n">
        <f aca="false">IF(L5497,1,0)</f>
        <v>0</v>
      </c>
      <c r="N5497" s="0" t="n">
        <f aca="false">E5497*J5497*M5497</f>
        <v>0</v>
      </c>
    </row>
    <row r="5498" customFormat="false" ht="14.25" hidden="false" customHeight="false" outlineLevel="0" collapsed="false">
      <c r="A5498" s="0" t="n">
        <v>5497</v>
      </c>
      <c r="B5498" s="3" t="n">
        <v>45158</v>
      </c>
      <c r="C5498" s="4" t="s">
        <v>13</v>
      </c>
      <c r="D5498" s="0" t="n">
        <v>25</v>
      </c>
      <c r="E5498" s="0" t="n">
        <v>113</v>
      </c>
      <c r="F5498" s="0" t="s">
        <v>29</v>
      </c>
      <c r="G5498" s="5" t="n">
        <f aca="false">OR(C5498="M15",C5498="M10")</f>
        <v>0</v>
      </c>
      <c r="H5498" s="5" t="n">
        <f aca="false">AND(D5498&lt;=7,D5498&gt;=4)</f>
        <v>0</v>
      </c>
      <c r="I5498" s="5" t="n">
        <f aca="false">AND(B5498&gt;=$P$1,B5498&lt;=$Q$1)</f>
        <v>0</v>
      </c>
      <c r="J5498" s="0" t="n">
        <f aca="false">VLOOKUP(D5498,Товар!$A$1:$F$61,5)</f>
        <v>250</v>
      </c>
      <c r="K5498" s="5" t="n">
        <f aca="false">IF(F5498="Поступление",TRUE())</f>
        <v>0</v>
      </c>
      <c r="L5498" s="5" t="n">
        <f aca="false">AND(G5498,H5498,I5498,K5498)</f>
        <v>0</v>
      </c>
      <c r="M5498" s="0" t="n">
        <f aca="false">IF(L5498,1,0)</f>
        <v>0</v>
      </c>
      <c r="N5498" s="0" t="n">
        <f aca="false">E5498*J5498*M5498</f>
        <v>0</v>
      </c>
    </row>
    <row r="5499" customFormat="false" ht="14.25" hidden="false" customHeight="false" outlineLevel="0" collapsed="false">
      <c r="A5499" s="0" t="n">
        <v>5498</v>
      </c>
      <c r="B5499" s="3" t="n">
        <v>45158</v>
      </c>
      <c r="C5499" s="4" t="s">
        <v>13</v>
      </c>
      <c r="D5499" s="0" t="n">
        <v>26</v>
      </c>
      <c r="E5499" s="0" t="n">
        <v>124</v>
      </c>
      <c r="F5499" s="0" t="s">
        <v>29</v>
      </c>
      <c r="G5499" s="5" t="n">
        <f aca="false">OR(C5499="M15",C5499="M10")</f>
        <v>0</v>
      </c>
      <c r="H5499" s="5" t="n">
        <f aca="false">AND(D5499&lt;=7,D5499&gt;=4)</f>
        <v>0</v>
      </c>
      <c r="I5499" s="5" t="n">
        <f aca="false">AND(B5499&gt;=$P$1,B5499&lt;=$Q$1)</f>
        <v>0</v>
      </c>
      <c r="J5499" s="0" t="n">
        <f aca="false">VLOOKUP(D5499,Товар!$A$1:$F$61,5)</f>
        <v>300</v>
      </c>
      <c r="K5499" s="5" t="n">
        <f aca="false">IF(F5499="Поступление",TRUE())</f>
        <v>0</v>
      </c>
      <c r="L5499" s="5" t="n">
        <f aca="false">AND(G5499,H5499,I5499,K5499)</f>
        <v>0</v>
      </c>
      <c r="M5499" s="0" t="n">
        <f aca="false">IF(L5499,1,0)</f>
        <v>0</v>
      </c>
      <c r="N5499" s="0" t="n">
        <f aca="false">E5499*J5499*M5499</f>
        <v>0</v>
      </c>
    </row>
    <row r="5500" customFormat="false" ht="14.25" hidden="false" customHeight="false" outlineLevel="0" collapsed="false">
      <c r="A5500" s="0" t="n">
        <v>5499</v>
      </c>
      <c r="B5500" s="3" t="n">
        <v>45158</v>
      </c>
      <c r="C5500" s="4" t="s">
        <v>13</v>
      </c>
      <c r="D5500" s="0" t="n">
        <v>27</v>
      </c>
      <c r="E5500" s="0" t="n">
        <v>115</v>
      </c>
      <c r="F5500" s="0" t="s">
        <v>29</v>
      </c>
      <c r="G5500" s="5" t="n">
        <f aca="false">OR(C5500="M15",C5500="M10")</f>
        <v>0</v>
      </c>
      <c r="H5500" s="5" t="n">
        <f aca="false">AND(D5500&lt;=7,D5500&gt;=4)</f>
        <v>0</v>
      </c>
      <c r="I5500" s="5" t="n">
        <f aca="false">AND(B5500&gt;=$P$1,B5500&lt;=$Q$1)</f>
        <v>0</v>
      </c>
      <c r="J5500" s="0" t="n">
        <f aca="false">VLOOKUP(D5500,Товар!$A$1:$F$61,5)</f>
        <v>100</v>
      </c>
      <c r="K5500" s="5" t="n">
        <f aca="false">IF(F5500="Поступление",TRUE())</f>
        <v>0</v>
      </c>
      <c r="L5500" s="5" t="n">
        <f aca="false">AND(G5500,H5500,I5500,K5500)</f>
        <v>0</v>
      </c>
      <c r="M5500" s="0" t="n">
        <f aca="false">IF(L5500,1,0)</f>
        <v>0</v>
      </c>
      <c r="N5500" s="0" t="n">
        <f aca="false">E5500*J5500*M5500</f>
        <v>0</v>
      </c>
    </row>
    <row r="5501" customFormat="false" ht="14.25" hidden="false" customHeight="false" outlineLevel="0" collapsed="false">
      <c r="A5501" s="0" t="n">
        <v>5500</v>
      </c>
      <c r="B5501" s="3" t="n">
        <v>45158</v>
      </c>
      <c r="C5501" s="4" t="s">
        <v>13</v>
      </c>
      <c r="D5501" s="0" t="n">
        <v>28</v>
      </c>
      <c r="E5501" s="0" t="n">
        <v>142</v>
      </c>
      <c r="F5501" s="0" t="s">
        <v>29</v>
      </c>
      <c r="G5501" s="5" t="n">
        <f aca="false">OR(C5501="M15",C5501="M10")</f>
        <v>0</v>
      </c>
      <c r="H5501" s="5" t="n">
        <f aca="false">AND(D5501&lt;=7,D5501&gt;=4)</f>
        <v>0</v>
      </c>
      <c r="I5501" s="5" t="n">
        <f aca="false">AND(B5501&gt;=$P$1,B5501&lt;=$Q$1)</f>
        <v>0</v>
      </c>
      <c r="J5501" s="0" t="n">
        <f aca="false">VLOOKUP(D5501,Товар!$A$1:$F$61,5)</f>
        <v>250</v>
      </c>
      <c r="K5501" s="5" t="n">
        <f aca="false">IF(F5501="Поступление",TRUE())</f>
        <v>0</v>
      </c>
      <c r="L5501" s="5" t="n">
        <f aca="false">AND(G5501,H5501,I5501,K5501)</f>
        <v>0</v>
      </c>
      <c r="M5501" s="0" t="n">
        <f aca="false">IF(L5501,1,0)</f>
        <v>0</v>
      </c>
      <c r="N5501" s="0" t="n">
        <f aca="false">E5501*J5501*M5501</f>
        <v>0</v>
      </c>
    </row>
    <row r="5502" customFormat="false" ht="14.25" hidden="false" customHeight="false" outlineLevel="0" collapsed="false">
      <c r="A5502" s="0" t="n">
        <v>5501</v>
      </c>
      <c r="B5502" s="3" t="n">
        <v>45158</v>
      </c>
      <c r="C5502" s="4" t="s">
        <v>13</v>
      </c>
      <c r="D5502" s="0" t="n">
        <v>29</v>
      </c>
      <c r="E5502" s="0" t="n">
        <v>135</v>
      </c>
      <c r="F5502" s="0" t="s">
        <v>29</v>
      </c>
      <c r="G5502" s="5" t="n">
        <f aca="false">OR(C5502="M15",C5502="M10")</f>
        <v>0</v>
      </c>
      <c r="H5502" s="5" t="n">
        <f aca="false">AND(D5502&lt;=7,D5502&gt;=4)</f>
        <v>0</v>
      </c>
      <c r="I5502" s="5" t="n">
        <f aca="false">AND(B5502&gt;=$P$1,B5502&lt;=$Q$1)</f>
        <v>0</v>
      </c>
      <c r="J5502" s="0" t="n">
        <f aca="false">VLOOKUP(D5502,Товар!$A$1:$F$61,5)</f>
        <v>250</v>
      </c>
      <c r="K5502" s="5" t="n">
        <f aca="false">IF(F5502="Поступление",TRUE())</f>
        <v>0</v>
      </c>
      <c r="L5502" s="5" t="n">
        <f aca="false">AND(G5502,H5502,I5502,K5502)</f>
        <v>0</v>
      </c>
      <c r="M5502" s="0" t="n">
        <f aca="false">IF(L5502,1,0)</f>
        <v>0</v>
      </c>
      <c r="N5502" s="0" t="n">
        <f aca="false">E5502*J5502*M5502</f>
        <v>0</v>
      </c>
    </row>
    <row r="5503" customFormat="false" ht="14.25" hidden="false" customHeight="false" outlineLevel="0" collapsed="false">
      <c r="A5503" s="0" t="n">
        <v>5502</v>
      </c>
      <c r="B5503" s="3" t="n">
        <v>45158</v>
      </c>
      <c r="C5503" s="4" t="s">
        <v>13</v>
      </c>
      <c r="D5503" s="0" t="n">
        <v>30</v>
      </c>
      <c r="E5503" s="0" t="n">
        <v>156</v>
      </c>
      <c r="F5503" s="0" t="s">
        <v>29</v>
      </c>
      <c r="G5503" s="5" t="n">
        <f aca="false">OR(C5503="M15",C5503="M10")</f>
        <v>0</v>
      </c>
      <c r="H5503" s="5" t="n">
        <f aca="false">AND(D5503&lt;=7,D5503&gt;=4)</f>
        <v>0</v>
      </c>
      <c r="I5503" s="5" t="n">
        <f aca="false">AND(B5503&gt;=$P$1,B5503&lt;=$Q$1)</f>
        <v>0</v>
      </c>
      <c r="J5503" s="0" t="n">
        <f aca="false">VLOOKUP(D5503,Товар!$A$1:$F$61,5)</f>
        <v>100</v>
      </c>
      <c r="K5503" s="5" t="n">
        <f aca="false">IF(F5503="Поступление",TRUE())</f>
        <v>0</v>
      </c>
      <c r="L5503" s="5" t="n">
        <f aca="false">AND(G5503,H5503,I5503,K5503)</f>
        <v>0</v>
      </c>
      <c r="M5503" s="0" t="n">
        <f aca="false">IF(L5503,1,0)</f>
        <v>0</v>
      </c>
      <c r="N5503" s="0" t="n">
        <f aca="false">E5503*J5503*M5503</f>
        <v>0</v>
      </c>
    </row>
    <row r="5504" customFormat="false" ht="14.25" hidden="false" customHeight="false" outlineLevel="0" collapsed="false">
      <c r="A5504" s="0" t="n">
        <v>5503</v>
      </c>
      <c r="B5504" s="3" t="n">
        <v>45158</v>
      </c>
      <c r="C5504" s="4" t="s">
        <v>13</v>
      </c>
      <c r="D5504" s="0" t="n">
        <v>31</v>
      </c>
      <c r="E5504" s="0" t="n">
        <v>98</v>
      </c>
      <c r="F5504" s="0" t="s">
        <v>29</v>
      </c>
      <c r="G5504" s="5" t="n">
        <f aca="false">OR(C5504="M15",C5504="M10")</f>
        <v>0</v>
      </c>
      <c r="H5504" s="5" t="n">
        <f aca="false">AND(D5504&lt;=7,D5504&gt;=4)</f>
        <v>0</v>
      </c>
      <c r="I5504" s="5" t="n">
        <f aca="false">AND(B5504&gt;=$P$1,B5504&lt;=$Q$1)</f>
        <v>0</v>
      </c>
      <c r="J5504" s="0" t="n">
        <f aca="false">VLOOKUP(D5504,Товар!$A$1:$F$61,5)</f>
        <v>80</v>
      </c>
      <c r="K5504" s="5" t="n">
        <f aca="false">IF(F5504="Поступление",TRUE())</f>
        <v>0</v>
      </c>
      <c r="L5504" s="5" t="n">
        <f aca="false">AND(G5504,H5504,I5504,K5504)</f>
        <v>0</v>
      </c>
      <c r="M5504" s="0" t="n">
        <f aca="false">IF(L5504,1,0)</f>
        <v>0</v>
      </c>
      <c r="N5504" s="0" t="n">
        <f aca="false">E5504*J5504*M5504</f>
        <v>0</v>
      </c>
    </row>
    <row r="5505" customFormat="false" ht="14.25" hidden="false" customHeight="false" outlineLevel="0" collapsed="false">
      <c r="A5505" s="0" t="n">
        <v>5504</v>
      </c>
      <c r="B5505" s="3" t="n">
        <v>45158</v>
      </c>
      <c r="C5505" s="4" t="s">
        <v>13</v>
      </c>
      <c r="D5505" s="0" t="n">
        <v>32</v>
      </c>
      <c r="E5505" s="0" t="n">
        <v>88</v>
      </c>
      <c r="F5505" s="0" t="s">
        <v>29</v>
      </c>
      <c r="G5505" s="5" t="n">
        <f aca="false">OR(C5505="M15",C5505="M10")</f>
        <v>0</v>
      </c>
      <c r="H5505" s="5" t="n">
        <f aca="false">AND(D5505&lt;=7,D5505&gt;=4)</f>
        <v>0</v>
      </c>
      <c r="I5505" s="5" t="n">
        <f aca="false">AND(B5505&gt;=$P$1,B5505&lt;=$Q$1)</f>
        <v>0</v>
      </c>
      <c r="J5505" s="0" t="n">
        <f aca="false">VLOOKUP(D5505,Товар!$A$1:$F$61,5)</f>
        <v>100</v>
      </c>
      <c r="K5505" s="5" t="n">
        <f aca="false">IF(F5505="Поступление",TRUE())</f>
        <v>0</v>
      </c>
      <c r="L5505" s="5" t="n">
        <f aca="false">AND(G5505,H5505,I5505,K5505)</f>
        <v>0</v>
      </c>
      <c r="M5505" s="0" t="n">
        <f aca="false">IF(L5505,1,0)</f>
        <v>0</v>
      </c>
      <c r="N5505" s="0" t="n">
        <f aca="false">E5505*J5505*M5505</f>
        <v>0</v>
      </c>
    </row>
    <row r="5506" customFormat="false" ht="14.25" hidden="false" customHeight="false" outlineLevel="0" collapsed="false">
      <c r="A5506" s="0" t="n">
        <v>5505</v>
      </c>
      <c r="B5506" s="3" t="n">
        <v>45158</v>
      </c>
      <c r="C5506" s="4" t="s">
        <v>13</v>
      </c>
      <c r="D5506" s="0" t="n">
        <v>33</v>
      </c>
      <c r="E5506" s="0" t="n">
        <v>126</v>
      </c>
      <c r="F5506" s="0" t="s">
        <v>29</v>
      </c>
      <c r="G5506" s="5" t="n">
        <f aca="false">OR(C5506="M15",C5506="M10")</f>
        <v>0</v>
      </c>
      <c r="H5506" s="5" t="n">
        <f aca="false">AND(D5506&lt;=7,D5506&gt;=4)</f>
        <v>0</v>
      </c>
      <c r="I5506" s="5" t="n">
        <f aca="false">AND(B5506&gt;=$P$1,B5506&lt;=$Q$1)</f>
        <v>0</v>
      </c>
      <c r="J5506" s="0" t="n">
        <f aca="false">VLOOKUP(D5506,Товар!$A$1:$F$61,5)</f>
        <v>100</v>
      </c>
      <c r="K5506" s="5" t="n">
        <f aca="false">IF(F5506="Поступление",TRUE())</f>
        <v>0</v>
      </c>
      <c r="L5506" s="5" t="n">
        <f aca="false">AND(G5506,H5506,I5506,K5506)</f>
        <v>0</v>
      </c>
      <c r="M5506" s="0" t="n">
        <f aca="false">IF(L5506,1,0)</f>
        <v>0</v>
      </c>
      <c r="N5506" s="0" t="n">
        <f aca="false">E5506*J5506*M5506</f>
        <v>0</v>
      </c>
    </row>
    <row r="5507" customFormat="false" ht="14.25" hidden="false" customHeight="false" outlineLevel="0" collapsed="false">
      <c r="A5507" s="0" t="n">
        <v>5506</v>
      </c>
      <c r="B5507" s="3" t="n">
        <v>45158</v>
      </c>
      <c r="C5507" s="4" t="s">
        <v>13</v>
      </c>
      <c r="D5507" s="0" t="n">
        <v>34</v>
      </c>
      <c r="E5507" s="0" t="n">
        <v>140</v>
      </c>
      <c r="F5507" s="0" t="s">
        <v>29</v>
      </c>
      <c r="G5507" s="5" t="n">
        <f aca="false">OR(C5507="M15",C5507="M10")</f>
        <v>0</v>
      </c>
      <c r="H5507" s="5" t="n">
        <f aca="false">AND(D5507&lt;=7,D5507&gt;=4)</f>
        <v>0</v>
      </c>
      <c r="I5507" s="5" t="n">
        <f aca="false">AND(B5507&gt;=$P$1,B5507&lt;=$Q$1)</f>
        <v>0</v>
      </c>
      <c r="J5507" s="0" t="n">
        <f aca="false">VLOOKUP(D5507,Товар!$A$1:$F$61,5)</f>
        <v>200</v>
      </c>
      <c r="K5507" s="5" t="n">
        <f aca="false">IF(F5507="Поступление",TRUE())</f>
        <v>0</v>
      </c>
      <c r="L5507" s="5" t="n">
        <f aca="false">AND(G5507,H5507,I5507,K5507)</f>
        <v>0</v>
      </c>
      <c r="M5507" s="0" t="n">
        <f aca="false">IF(L5507,1,0)</f>
        <v>0</v>
      </c>
      <c r="N5507" s="0" t="n">
        <f aca="false">E5507*J5507*M5507</f>
        <v>0</v>
      </c>
    </row>
    <row r="5508" customFormat="false" ht="14.25" hidden="false" customHeight="false" outlineLevel="0" collapsed="false">
      <c r="A5508" s="0" t="n">
        <v>5507</v>
      </c>
      <c r="B5508" s="3" t="n">
        <v>45158</v>
      </c>
      <c r="C5508" s="4" t="s">
        <v>13</v>
      </c>
      <c r="D5508" s="0" t="n">
        <v>35</v>
      </c>
      <c r="E5508" s="0" t="n">
        <v>91</v>
      </c>
      <c r="F5508" s="0" t="s">
        <v>29</v>
      </c>
      <c r="G5508" s="5" t="n">
        <f aca="false">OR(C5508="M15",C5508="M10")</f>
        <v>0</v>
      </c>
      <c r="H5508" s="5" t="n">
        <f aca="false">AND(D5508&lt;=7,D5508&gt;=4)</f>
        <v>0</v>
      </c>
      <c r="I5508" s="5" t="n">
        <f aca="false">AND(B5508&gt;=$P$1,B5508&lt;=$Q$1)</f>
        <v>0</v>
      </c>
      <c r="J5508" s="0" t="n">
        <f aca="false">VLOOKUP(D5508,Товар!$A$1:$F$61,5)</f>
        <v>300</v>
      </c>
      <c r="K5508" s="5" t="n">
        <f aca="false">IF(F5508="Поступление",TRUE())</f>
        <v>0</v>
      </c>
      <c r="L5508" s="5" t="n">
        <f aca="false">AND(G5508,H5508,I5508,K5508)</f>
        <v>0</v>
      </c>
      <c r="M5508" s="0" t="n">
        <f aca="false">IF(L5508,1,0)</f>
        <v>0</v>
      </c>
      <c r="N5508" s="0" t="n">
        <f aca="false">E5508*J5508*M5508</f>
        <v>0</v>
      </c>
    </row>
    <row r="5509" customFormat="false" ht="14.25" hidden="false" customHeight="false" outlineLevel="0" collapsed="false">
      <c r="A5509" s="0" t="n">
        <v>5508</v>
      </c>
      <c r="B5509" s="3" t="n">
        <v>45158</v>
      </c>
      <c r="C5509" s="4" t="s">
        <v>13</v>
      </c>
      <c r="D5509" s="0" t="n">
        <v>36</v>
      </c>
      <c r="E5509" s="0" t="n">
        <v>111</v>
      </c>
      <c r="F5509" s="0" t="s">
        <v>29</v>
      </c>
      <c r="G5509" s="5" t="n">
        <f aca="false">OR(C5509="M15",C5509="M10")</f>
        <v>0</v>
      </c>
      <c r="H5509" s="5" t="n">
        <f aca="false">AND(D5509&lt;=7,D5509&gt;=4)</f>
        <v>0</v>
      </c>
      <c r="I5509" s="5" t="n">
        <f aca="false">AND(B5509&gt;=$P$1,B5509&lt;=$Q$1)</f>
        <v>0</v>
      </c>
      <c r="J5509" s="0" t="n">
        <f aca="false">VLOOKUP(D5509,Товар!$A$1:$F$61,5)</f>
        <v>400</v>
      </c>
      <c r="K5509" s="5" t="n">
        <f aca="false">IF(F5509="Поступление",TRUE())</f>
        <v>0</v>
      </c>
      <c r="L5509" s="5" t="n">
        <f aca="false">AND(G5509,H5509,I5509,K5509)</f>
        <v>0</v>
      </c>
      <c r="M5509" s="0" t="n">
        <f aca="false">IF(L5509,1,0)</f>
        <v>0</v>
      </c>
      <c r="N5509" s="0" t="n">
        <f aca="false">E5509*J5509*M5509</f>
        <v>0</v>
      </c>
    </row>
    <row r="5510" customFormat="false" ht="14.25" hidden="false" customHeight="false" outlineLevel="0" collapsed="false">
      <c r="A5510" s="0" t="n">
        <v>5509</v>
      </c>
      <c r="B5510" s="3" t="n">
        <v>45158</v>
      </c>
      <c r="C5510" s="4" t="s">
        <v>14</v>
      </c>
      <c r="D5510" s="0" t="n">
        <v>1</v>
      </c>
      <c r="E5510" s="0" t="n">
        <v>112</v>
      </c>
      <c r="F5510" s="0" t="s">
        <v>29</v>
      </c>
      <c r="G5510" s="5" t="n">
        <f aca="false">OR(C5510="M15",C5510="M10")</f>
        <v>1</v>
      </c>
      <c r="H5510" s="5" t="n">
        <f aca="false">AND(D5510&lt;=7,D5510&gt;=4)</f>
        <v>0</v>
      </c>
      <c r="I5510" s="5" t="n">
        <f aca="false">AND(B5510&gt;=$P$1,B5510&lt;=$Q$1)</f>
        <v>0</v>
      </c>
      <c r="J5510" s="0" t="n">
        <f aca="false">VLOOKUP(D5510,Товар!$A$1:$F$61,5)</f>
        <v>250</v>
      </c>
      <c r="K5510" s="5" t="n">
        <f aca="false">IF(F5510="Поступление",TRUE())</f>
        <v>0</v>
      </c>
      <c r="L5510" s="5" t="n">
        <f aca="false">AND(G5510,H5510,I5510,K5510)</f>
        <v>0</v>
      </c>
      <c r="M5510" s="0" t="n">
        <f aca="false">IF(L5510,1,0)</f>
        <v>0</v>
      </c>
      <c r="N5510" s="0" t="n">
        <f aca="false">E5510*J5510*M5510</f>
        <v>0</v>
      </c>
    </row>
    <row r="5511" customFormat="false" ht="14.25" hidden="false" customHeight="false" outlineLevel="0" collapsed="false">
      <c r="A5511" s="0" t="n">
        <v>5510</v>
      </c>
      <c r="B5511" s="3" t="n">
        <v>45158</v>
      </c>
      <c r="C5511" s="4" t="s">
        <v>14</v>
      </c>
      <c r="D5511" s="0" t="n">
        <v>2</v>
      </c>
      <c r="E5511" s="0" t="n">
        <v>97</v>
      </c>
      <c r="F5511" s="0" t="s">
        <v>29</v>
      </c>
      <c r="G5511" s="5" t="n">
        <f aca="false">OR(C5511="M15",C5511="M10")</f>
        <v>1</v>
      </c>
      <c r="H5511" s="5" t="n">
        <f aca="false">AND(D5511&lt;=7,D5511&gt;=4)</f>
        <v>0</v>
      </c>
      <c r="I5511" s="5" t="n">
        <f aca="false">AND(B5511&gt;=$P$1,B5511&lt;=$Q$1)</f>
        <v>0</v>
      </c>
      <c r="J5511" s="0" t="n">
        <f aca="false">VLOOKUP(D5511,Товар!$A$1:$F$61,5)</f>
        <v>1</v>
      </c>
      <c r="K5511" s="5" t="n">
        <f aca="false">IF(F5511="Поступление",TRUE())</f>
        <v>0</v>
      </c>
      <c r="L5511" s="5" t="n">
        <f aca="false">AND(G5511,H5511,I5511,K5511)</f>
        <v>0</v>
      </c>
      <c r="M5511" s="0" t="n">
        <f aca="false">IF(L5511,1,0)</f>
        <v>0</v>
      </c>
      <c r="N5511" s="0" t="n">
        <f aca="false">E5511*J5511*M5511</f>
        <v>0</v>
      </c>
    </row>
    <row r="5512" customFormat="false" ht="14.25" hidden="false" customHeight="false" outlineLevel="0" collapsed="false">
      <c r="A5512" s="0" t="n">
        <v>5511</v>
      </c>
      <c r="B5512" s="3" t="n">
        <v>45158</v>
      </c>
      <c r="C5512" s="4" t="s">
        <v>14</v>
      </c>
      <c r="D5512" s="0" t="n">
        <v>3</v>
      </c>
      <c r="E5512" s="0" t="n">
        <v>98</v>
      </c>
      <c r="F5512" s="0" t="s">
        <v>29</v>
      </c>
      <c r="G5512" s="5" t="n">
        <f aca="false">OR(C5512="M15",C5512="M10")</f>
        <v>1</v>
      </c>
      <c r="H5512" s="5" t="n">
        <f aca="false">AND(D5512&lt;=7,D5512&gt;=4)</f>
        <v>0</v>
      </c>
      <c r="I5512" s="5" t="n">
        <f aca="false">AND(B5512&gt;=$P$1,B5512&lt;=$Q$1)</f>
        <v>0</v>
      </c>
      <c r="J5512" s="0" t="n">
        <f aca="false">VLOOKUP(D5512,Товар!$A$1:$F$61,5)</f>
        <v>6</v>
      </c>
      <c r="K5512" s="5" t="n">
        <f aca="false">IF(F5512="Поступление",TRUE())</f>
        <v>0</v>
      </c>
      <c r="L5512" s="5" t="n">
        <f aca="false">AND(G5512,H5512,I5512,K5512)</f>
        <v>0</v>
      </c>
      <c r="M5512" s="0" t="n">
        <f aca="false">IF(L5512,1,0)</f>
        <v>0</v>
      </c>
      <c r="N5512" s="0" t="n">
        <f aca="false">E5512*J5512*M5512</f>
        <v>0</v>
      </c>
    </row>
    <row r="5513" customFormat="false" ht="14.25" hidden="false" customHeight="false" outlineLevel="0" collapsed="false">
      <c r="A5513" s="0" t="n">
        <v>5512</v>
      </c>
      <c r="B5513" s="3" t="n">
        <v>45158</v>
      </c>
      <c r="C5513" s="4" t="s">
        <v>14</v>
      </c>
      <c r="D5513" s="0" t="n">
        <v>4</v>
      </c>
      <c r="E5513" s="0" t="n">
        <v>126</v>
      </c>
      <c r="F5513" s="0" t="s">
        <v>29</v>
      </c>
      <c r="G5513" s="5" t="n">
        <f aca="false">OR(C5513="M15",C5513="M10")</f>
        <v>1</v>
      </c>
      <c r="H5513" s="5" t="n">
        <f aca="false">AND(D5513&lt;=7,D5513&gt;=4)</f>
        <v>1</v>
      </c>
      <c r="I5513" s="5" t="n">
        <f aca="false">AND(B5513&gt;=$P$1,B5513&lt;=$Q$1)</f>
        <v>0</v>
      </c>
      <c r="J5513" s="0" t="n">
        <f aca="false">VLOOKUP(D5513,Товар!$A$1:$F$61,5)</f>
        <v>250</v>
      </c>
      <c r="K5513" s="5" t="n">
        <f aca="false">IF(F5513="Поступление",TRUE())</f>
        <v>0</v>
      </c>
      <c r="L5513" s="5" t="n">
        <f aca="false">AND(G5513,H5513,I5513,K5513)</f>
        <v>0</v>
      </c>
      <c r="M5513" s="0" t="n">
        <f aca="false">IF(L5513,1,0)</f>
        <v>0</v>
      </c>
      <c r="N5513" s="0" t="n">
        <f aca="false">E5513*J5513*M5513</f>
        <v>0</v>
      </c>
    </row>
    <row r="5514" customFormat="false" ht="14.25" hidden="false" customHeight="false" outlineLevel="0" collapsed="false">
      <c r="A5514" s="0" t="n">
        <v>5513</v>
      </c>
      <c r="B5514" s="3" t="n">
        <v>45158</v>
      </c>
      <c r="C5514" s="4" t="s">
        <v>14</v>
      </c>
      <c r="D5514" s="0" t="n">
        <v>5</v>
      </c>
      <c r="E5514" s="0" t="n">
        <v>116</v>
      </c>
      <c r="F5514" s="0" t="s">
        <v>29</v>
      </c>
      <c r="G5514" s="5" t="n">
        <f aca="false">OR(C5514="M15",C5514="M10")</f>
        <v>1</v>
      </c>
      <c r="H5514" s="5" t="n">
        <f aca="false">AND(D5514&lt;=7,D5514&gt;=4)</f>
        <v>1</v>
      </c>
      <c r="I5514" s="5" t="n">
        <f aca="false">AND(B5514&gt;=$P$1,B5514&lt;=$Q$1)</f>
        <v>0</v>
      </c>
      <c r="J5514" s="0" t="n">
        <f aca="false">VLOOKUP(D5514,Товар!$A$1:$F$61,5)</f>
        <v>800</v>
      </c>
      <c r="K5514" s="5" t="n">
        <f aca="false">IF(F5514="Поступление",TRUE())</f>
        <v>0</v>
      </c>
      <c r="L5514" s="5" t="n">
        <f aca="false">AND(G5514,H5514,I5514,K5514)</f>
        <v>0</v>
      </c>
      <c r="M5514" s="0" t="n">
        <f aca="false">IF(L5514,1,0)</f>
        <v>0</v>
      </c>
      <c r="N5514" s="0" t="n">
        <f aca="false">E5514*J5514*M5514</f>
        <v>0</v>
      </c>
    </row>
    <row r="5515" customFormat="false" ht="14.25" hidden="false" customHeight="false" outlineLevel="0" collapsed="false">
      <c r="A5515" s="0" t="n">
        <v>5514</v>
      </c>
      <c r="B5515" s="3" t="n">
        <v>45158</v>
      </c>
      <c r="C5515" s="4" t="s">
        <v>14</v>
      </c>
      <c r="D5515" s="0" t="n">
        <v>6</v>
      </c>
      <c r="E5515" s="0" t="n">
        <v>117</v>
      </c>
      <c r="F5515" s="0" t="s">
        <v>29</v>
      </c>
      <c r="G5515" s="5" t="n">
        <f aca="false">OR(C5515="M15",C5515="M10")</f>
        <v>1</v>
      </c>
      <c r="H5515" s="5" t="n">
        <f aca="false">AND(D5515&lt;=7,D5515&gt;=4)</f>
        <v>1</v>
      </c>
      <c r="I5515" s="5" t="n">
        <f aca="false">AND(B5515&gt;=$P$1,B5515&lt;=$Q$1)</f>
        <v>0</v>
      </c>
      <c r="J5515" s="0" t="n">
        <f aca="false">VLOOKUP(D5515,Товар!$A$1:$F$61,5)</f>
        <v>500</v>
      </c>
      <c r="K5515" s="5" t="n">
        <f aca="false">IF(F5515="Поступление",TRUE())</f>
        <v>0</v>
      </c>
      <c r="L5515" s="5" t="n">
        <f aca="false">AND(G5515,H5515,I5515,K5515)</f>
        <v>0</v>
      </c>
      <c r="M5515" s="0" t="n">
        <f aca="false">IF(L5515,1,0)</f>
        <v>0</v>
      </c>
      <c r="N5515" s="0" t="n">
        <f aca="false">E5515*J5515*M5515</f>
        <v>0</v>
      </c>
    </row>
    <row r="5516" customFormat="false" ht="14.25" hidden="false" customHeight="false" outlineLevel="0" collapsed="false">
      <c r="A5516" s="0" t="n">
        <v>5515</v>
      </c>
      <c r="B5516" s="3" t="n">
        <v>45158</v>
      </c>
      <c r="C5516" s="4" t="s">
        <v>14</v>
      </c>
      <c r="D5516" s="0" t="n">
        <v>7</v>
      </c>
      <c r="E5516" s="0" t="n">
        <v>135</v>
      </c>
      <c r="F5516" s="0" t="s">
        <v>29</v>
      </c>
      <c r="G5516" s="5" t="n">
        <f aca="false">OR(C5516="M15",C5516="M10")</f>
        <v>1</v>
      </c>
      <c r="H5516" s="5" t="n">
        <f aca="false">AND(D5516&lt;=7,D5516&gt;=4)</f>
        <v>1</v>
      </c>
      <c r="I5516" s="5" t="n">
        <f aca="false">AND(B5516&gt;=$P$1,B5516&lt;=$Q$1)</f>
        <v>0</v>
      </c>
      <c r="J5516" s="0" t="n">
        <f aca="false">VLOOKUP(D5516,Товар!$A$1:$F$61,5)</f>
        <v>1000</v>
      </c>
      <c r="K5516" s="5" t="n">
        <f aca="false">IF(F5516="Поступление",TRUE())</f>
        <v>0</v>
      </c>
      <c r="L5516" s="5" t="n">
        <f aca="false">AND(G5516,H5516,I5516,K5516)</f>
        <v>0</v>
      </c>
      <c r="M5516" s="0" t="n">
        <f aca="false">IF(L5516,1,0)</f>
        <v>0</v>
      </c>
      <c r="N5516" s="0" t="n">
        <f aca="false">E5516*J5516*M5516</f>
        <v>0</v>
      </c>
    </row>
    <row r="5517" customFormat="false" ht="14.25" hidden="false" customHeight="false" outlineLevel="0" collapsed="false">
      <c r="A5517" s="0" t="n">
        <v>5516</v>
      </c>
      <c r="B5517" s="3" t="n">
        <v>45158</v>
      </c>
      <c r="C5517" s="4" t="s">
        <v>14</v>
      </c>
      <c r="D5517" s="0" t="n">
        <v>8</v>
      </c>
      <c r="E5517" s="0" t="n">
        <v>159</v>
      </c>
      <c r="F5517" s="0" t="s">
        <v>29</v>
      </c>
      <c r="G5517" s="5" t="n">
        <f aca="false">OR(C5517="M15",C5517="M10")</f>
        <v>1</v>
      </c>
      <c r="H5517" s="5" t="n">
        <f aca="false">AND(D5517&lt;=7,D5517&gt;=4)</f>
        <v>0</v>
      </c>
      <c r="I5517" s="5" t="n">
        <f aca="false">AND(B5517&gt;=$P$1,B5517&lt;=$Q$1)</f>
        <v>0</v>
      </c>
      <c r="J5517" s="0" t="n">
        <f aca="false">VLOOKUP(D5517,Товар!$A$1:$F$61,5)</f>
        <v>250</v>
      </c>
      <c r="K5517" s="5" t="n">
        <f aca="false">IF(F5517="Поступление",TRUE())</f>
        <v>0</v>
      </c>
      <c r="L5517" s="5" t="n">
        <f aca="false">AND(G5517,H5517,I5517,K5517)</f>
        <v>0</v>
      </c>
      <c r="M5517" s="0" t="n">
        <f aca="false">IF(L5517,1,0)</f>
        <v>0</v>
      </c>
      <c r="N5517" s="0" t="n">
        <f aca="false">E5517*J5517*M5517</f>
        <v>0</v>
      </c>
    </row>
    <row r="5518" customFormat="false" ht="14.25" hidden="false" customHeight="false" outlineLevel="0" collapsed="false">
      <c r="A5518" s="0" t="n">
        <v>5517</v>
      </c>
      <c r="B5518" s="3" t="n">
        <v>45158</v>
      </c>
      <c r="C5518" s="4" t="s">
        <v>14</v>
      </c>
      <c r="D5518" s="0" t="n">
        <v>9</v>
      </c>
      <c r="E5518" s="0" t="n">
        <v>117</v>
      </c>
      <c r="F5518" s="0" t="s">
        <v>29</v>
      </c>
      <c r="G5518" s="5" t="n">
        <f aca="false">OR(C5518="M15",C5518="M10")</f>
        <v>1</v>
      </c>
      <c r="H5518" s="5" t="n">
        <f aca="false">AND(D5518&lt;=7,D5518&gt;=4)</f>
        <v>0</v>
      </c>
      <c r="I5518" s="5" t="n">
        <f aca="false">AND(B5518&gt;=$P$1,B5518&lt;=$Q$1)</f>
        <v>0</v>
      </c>
      <c r="J5518" s="0" t="n">
        <f aca="false">VLOOKUP(D5518,Товар!$A$1:$F$61,5)</f>
        <v>500</v>
      </c>
      <c r="K5518" s="5" t="n">
        <f aca="false">IF(F5518="Поступление",TRUE())</f>
        <v>0</v>
      </c>
      <c r="L5518" s="5" t="n">
        <f aca="false">AND(G5518,H5518,I5518,K5518)</f>
        <v>0</v>
      </c>
      <c r="M5518" s="0" t="n">
        <f aca="false">IF(L5518,1,0)</f>
        <v>0</v>
      </c>
      <c r="N5518" s="0" t="n">
        <f aca="false">E5518*J5518*M5518</f>
        <v>0</v>
      </c>
    </row>
    <row r="5519" customFormat="false" ht="14.25" hidden="false" customHeight="false" outlineLevel="0" collapsed="false">
      <c r="A5519" s="0" t="n">
        <v>5518</v>
      </c>
      <c r="B5519" s="3" t="n">
        <v>45158</v>
      </c>
      <c r="C5519" s="4" t="s">
        <v>14</v>
      </c>
      <c r="D5519" s="0" t="n">
        <v>10</v>
      </c>
      <c r="E5519" s="0" t="n">
        <v>110</v>
      </c>
      <c r="F5519" s="0" t="s">
        <v>29</v>
      </c>
      <c r="G5519" s="5" t="n">
        <f aca="false">OR(C5519="M15",C5519="M10")</f>
        <v>1</v>
      </c>
      <c r="H5519" s="5" t="n">
        <f aca="false">AND(D5519&lt;=7,D5519&gt;=4)</f>
        <v>0</v>
      </c>
      <c r="I5519" s="5" t="n">
        <f aca="false">AND(B5519&gt;=$P$1,B5519&lt;=$Q$1)</f>
        <v>0</v>
      </c>
      <c r="J5519" s="0" t="n">
        <f aca="false">VLOOKUP(D5519,Товар!$A$1:$F$61,5)</f>
        <v>1000</v>
      </c>
      <c r="K5519" s="5" t="n">
        <f aca="false">IF(F5519="Поступление",TRUE())</f>
        <v>0</v>
      </c>
      <c r="L5519" s="5" t="n">
        <f aca="false">AND(G5519,H5519,I5519,K5519)</f>
        <v>0</v>
      </c>
      <c r="M5519" s="0" t="n">
        <f aca="false">IF(L5519,1,0)</f>
        <v>0</v>
      </c>
      <c r="N5519" s="0" t="n">
        <f aca="false">E5519*J5519*M5519</f>
        <v>0</v>
      </c>
    </row>
    <row r="5520" customFormat="false" ht="14.25" hidden="false" customHeight="false" outlineLevel="0" collapsed="false">
      <c r="A5520" s="0" t="n">
        <v>5519</v>
      </c>
      <c r="B5520" s="3" t="n">
        <v>45158</v>
      </c>
      <c r="C5520" s="4" t="s">
        <v>14</v>
      </c>
      <c r="D5520" s="0" t="n">
        <v>11</v>
      </c>
      <c r="E5520" s="0" t="n">
        <v>103</v>
      </c>
      <c r="F5520" s="0" t="s">
        <v>29</v>
      </c>
      <c r="G5520" s="5" t="n">
        <f aca="false">OR(C5520="M15",C5520="M10")</f>
        <v>1</v>
      </c>
      <c r="H5520" s="5" t="n">
        <f aca="false">AND(D5520&lt;=7,D5520&gt;=4)</f>
        <v>0</v>
      </c>
      <c r="I5520" s="5" t="n">
        <f aca="false">AND(B5520&gt;=$P$1,B5520&lt;=$Q$1)</f>
        <v>0</v>
      </c>
      <c r="J5520" s="0" t="n">
        <f aca="false">VLOOKUP(D5520,Товар!$A$1:$F$61,5)</f>
        <v>500</v>
      </c>
      <c r="K5520" s="5" t="n">
        <f aca="false">IF(F5520="Поступление",TRUE())</f>
        <v>0</v>
      </c>
      <c r="L5520" s="5" t="n">
        <f aca="false">AND(G5520,H5520,I5520,K5520)</f>
        <v>0</v>
      </c>
      <c r="M5520" s="0" t="n">
        <f aca="false">IF(L5520,1,0)</f>
        <v>0</v>
      </c>
      <c r="N5520" s="0" t="n">
        <f aca="false">E5520*J5520*M5520</f>
        <v>0</v>
      </c>
    </row>
    <row r="5521" customFormat="false" ht="14.25" hidden="false" customHeight="false" outlineLevel="0" collapsed="false">
      <c r="A5521" s="0" t="n">
        <v>5520</v>
      </c>
      <c r="B5521" s="3" t="n">
        <v>45158</v>
      </c>
      <c r="C5521" s="4" t="s">
        <v>14</v>
      </c>
      <c r="D5521" s="0" t="n">
        <v>12</v>
      </c>
      <c r="E5521" s="0" t="n">
        <v>152</v>
      </c>
      <c r="F5521" s="0" t="s">
        <v>29</v>
      </c>
      <c r="G5521" s="5" t="n">
        <f aca="false">OR(C5521="M15",C5521="M10")</f>
        <v>1</v>
      </c>
      <c r="H5521" s="5" t="n">
        <f aca="false">AND(D5521&lt;=7,D5521&gt;=4)</f>
        <v>0</v>
      </c>
      <c r="I5521" s="5" t="n">
        <f aca="false">AND(B5521&gt;=$P$1,B5521&lt;=$Q$1)</f>
        <v>0</v>
      </c>
      <c r="J5521" s="0" t="n">
        <f aca="false">VLOOKUP(D5521,Товар!$A$1:$F$61,5)</f>
        <v>250</v>
      </c>
      <c r="K5521" s="5" t="n">
        <f aca="false">IF(F5521="Поступление",TRUE())</f>
        <v>0</v>
      </c>
      <c r="L5521" s="5" t="n">
        <f aca="false">AND(G5521,H5521,I5521,K5521)</f>
        <v>0</v>
      </c>
      <c r="M5521" s="0" t="n">
        <f aca="false">IF(L5521,1,0)</f>
        <v>0</v>
      </c>
      <c r="N5521" s="0" t="n">
        <f aca="false">E5521*J5521*M5521</f>
        <v>0</v>
      </c>
    </row>
    <row r="5522" customFormat="false" ht="14.25" hidden="false" customHeight="false" outlineLevel="0" collapsed="false">
      <c r="A5522" s="0" t="n">
        <v>5521</v>
      </c>
      <c r="B5522" s="3" t="n">
        <v>45158</v>
      </c>
      <c r="C5522" s="4" t="s">
        <v>14</v>
      </c>
      <c r="D5522" s="0" t="n">
        <v>13</v>
      </c>
      <c r="E5522" s="0" t="n">
        <v>124</v>
      </c>
      <c r="F5522" s="0" t="s">
        <v>29</v>
      </c>
      <c r="G5522" s="5" t="n">
        <f aca="false">OR(C5522="M15",C5522="M10")</f>
        <v>1</v>
      </c>
      <c r="H5522" s="5" t="n">
        <f aca="false">AND(D5522&lt;=7,D5522&gt;=4)</f>
        <v>0</v>
      </c>
      <c r="I5522" s="5" t="n">
        <f aca="false">AND(B5522&gt;=$P$1,B5522&lt;=$Q$1)</f>
        <v>0</v>
      </c>
      <c r="J5522" s="0" t="n">
        <f aca="false">VLOOKUP(D5522,Товар!$A$1:$F$61,5)</f>
        <v>500</v>
      </c>
      <c r="K5522" s="5" t="n">
        <f aca="false">IF(F5522="Поступление",TRUE())</f>
        <v>0</v>
      </c>
      <c r="L5522" s="5" t="n">
        <f aca="false">AND(G5522,H5522,I5522,K5522)</f>
        <v>0</v>
      </c>
      <c r="M5522" s="0" t="n">
        <f aca="false">IF(L5522,1,0)</f>
        <v>0</v>
      </c>
      <c r="N5522" s="0" t="n">
        <f aca="false">E5522*J5522*M5522</f>
        <v>0</v>
      </c>
    </row>
    <row r="5523" customFormat="false" ht="14.25" hidden="false" customHeight="false" outlineLevel="0" collapsed="false">
      <c r="A5523" s="0" t="n">
        <v>5522</v>
      </c>
      <c r="B5523" s="3" t="n">
        <v>45158</v>
      </c>
      <c r="C5523" s="4" t="s">
        <v>14</v>
      </c>
      <c r="D5523" s="0" t="n">
        <v>14</v>
      </c>
      <c r="E5523" s="0" t="n">
        <v>114</v>
      </c>
      <c r="F5523" s="0" t="s">
        <v>29</v>
      </c>
      <c r="G5523" s="5" t="n">
        <f aca="false">OR(C5523="M15",C5523="M10")</f>
        <v>1</v>
      </c>
      <c r="H5523" s="5" t="n">
        <f aca="false">AND(D5523&lt;=7,D5523&gt;=4)</f>
        <v>0</v>
      </c>
      <c r="I5523" s="5" t="n">
        <f aca="false">AND(B5523&gt;=$P$1,B5523&lt;=$Q$1)</f>
        <v>0</v>
      </c>
      <c r="J5523" s="0" t="n">
        <f aca="false">VLOOKUP(D5523,Товар!$A$1:$F$61,5)</f>
        <v>300</v>
      </c>
      <c r="K5523" s="5" t="n">
        <f aca="false">IF(F5523="Поступление",TRUE())</f>
        <v>0</v>
      </c>
      <c r="L5523" s="5" t="n">
        <f aca="false">AND(G5523,H5523,I5523,K5523)</f>
        <v>0</v>
      </c>
      <c r="M5523" s="0" t="n">
        <f aca="false">IF(L5523,1,0)</f>
        <v>0</v>
      </c>
      <c r="N5523" s="0" t="n">
        <f aca="false">E5523*J5523*M5523</f>
        <v>0</v>
      </c>
    </row>
    <row r="5524" customFormat="false" ht="14.25" hidden="false" customHeight="false" outlineLevel="0" collapsed="false">
      <c r="A5524" s="0" t="n">
        <v>5523</v>
      </c>
      <c r="B5524" s="3" t="n">
        <v>45158</v>
      </c>
      <c r="C5524" s="4" t="s">
        <v>14</v>
      </c>
      <c r="D5524" s="0" t="n">
        <v>15</v>
      </c>
      <c r="E5524" s="0" t="n">
        <v>142</v>
      </c>
      <c r="F5524" s="0" t="s">
        <v>29</v>
      </c>
      <c r="G5524" s="5" t="n">
        <f aca="false">OR(C5524="M15",C5524="M10")</f>
        <v>1</v>
      </c>
      <c r="H5524" s="5" t="n">
        <f aca="false">AND(D5524&lt;=7,D5524&gt;=4)</f>
        <v>0</v>
      </c>
      <c r="I5524" s="5" t="n">
        <f aca="false">AND(B5524&gt;=$P$1,B5524&lt;=$Q$1)</f>
        <v>0</v>
      </c>
      <c r="J5524" s="0" t="n">
        <f aca="false">VLOOKUP(D5524,Товар!$A$1:$F$61,5)</f>
        <v>250</v>
      </c>
      <c r="K5524" s="5" t="n">
        <f aca="false">IF(F5524="Поступление",TRUE())</f>
        <v>0</v>
      </c>
      <c r="L5524" s="5" t="n">
        <f aca="false">AND(G5524,H5524,I5524,K5524)</f>
        <v>0</v>
      </c>
      <c r="M5524" s="0" t="n">
        <f aca="false">IF(L5524,1,0)</f>
        <v>0</v>
      </c>
      <c r="N5524" s="0" t="n">
        <f aca="false">E5524*J5524*M5524</f>
        <v>0</v>
      </c>
    </row>
    <row r="5525" customFormat="false" ht="14.25" hidden="false" customHeight="false" outlineLevel="0" collapsed="false">
      <c r="A5525" s="0" t="n">
        <v>5524</v>
      </c>
      <c r="B5525" s="3" t="n">
        <v>45158</v>
      </c>
      <c r="C5525" s="4" t="s">
        <v>14</v>
      </c>
      <c r="D5525" s="0" t="n">
        <v>16</v>
      </c>
      <c r="E5525" s="0" t="n">
        <v>116</v>
      </c>
      <c r="F5525" s="0" t="s">
        <v>29</v>
      </c>
      <c r="G5525" s="5" t="n">
        <f aca="false">OR(C5525="M15",C5525="M10")</f>
        <v>1</v>
      </c>
      <c r="H5525" s="5" t="n">
        <f aca="false">AND(D5525&lt;=7,D5525&gt;=4)</f>
        <v>0</v>
      </c>
      <c r="I5525" s="5" t="n">
        <f aca="false">AND(B5525&gt;=$P$1,B5525&lt;=$Q$1)</f>
        <v>0</v>
      </c>
      <c r="J5525" s="0" t="n">
        <f aca="false">VLOOKUP(D5525,Товар!$A$1:$F$61,5)</f>
        <v>1</v>
      </c>
      <c r="K5525" s="5" t="n">
        <f aca="false">IF(F5525="Поступление",TRUE())</f>
        <v>0</v>
      </c>
      <c r="L5525" s="5" t="n">
        <f aca="false">AND(G5525,H5525,I5525,K5525)</f>
        <v>0</v>
      </c>
      <c r="M5525" s="0" t="n">
        <f aca="false">IF(L5525,1,0)</f>
        <v>0</v>
      </c>
      <c r="N5525" s="0" t="n">
        <f aca="false">E5525*J5525*M5525</f>
        <v>0</v>
      </c>
    </row>
    <row r="5526" customFormat="false" ht="14.25" hidden="false" customHeight="false" outlineLevel="0" collapsed="false">
      <c r="A5526" s="0" t="n">
        <v>5525</v>
      </c>
      <c r="B5526" s="3" t="n">
        <v>45158</v>
      </c>
      <c r="C5526" s="4" t="s">
        <v>14</v>
      </c>
      <c r="D5526" s="0" t="n">
        <v>17</v>
      </c>
      <c r="E5526" s="0" t="n">
        <v>102</v>
      </c>
      <c r="F5526" s="0" t="s">
        <v>29</v>
      </c>
      <c r="G5526" s="5" t="n">
        <f aca="false">OR(C5526="M15",C5526="M10")</f>
        <v>1</v>
      </c>
      <c r="H5526" s="5" t="n">
        <f aca="false">AND(D5526&lt;=7,D5526&gt;=4)</f>
        <v>0</v>
      </c>
      <c r="I5526" s="5" t="n">
        <f aca="false">AND(B5526&gt;=$P$1,B5526&lt;=$Q$1)</f>
        <v>0</v>
      </c>
      <c r="J5526" s="0" t="n">
        <f aca="false">VLOOKUP(D5526,Товар!$A$1:$F$61,5)</f>
        <v>150</v>
      </c>
      <c r="K5526" s="5" t="n">
        <f aca="false">IF(F5526="Поступление",TRUE())</f>
        <v>0</v>
      </c>
      <c r="L5526" s="5" t="n">
        <f aca="false">AND(G5526,H5526,I5526,K5526)</f>
        <v>0</v>
      </c>
      <c r="M5526" s="0" t="n">
        <f aca="false">IF(L5526,1,0)</f>
        <v>0</v>
      </c>
      <c r="N5526" s="0" t="n">
        <f aca="false">E5526*J5526*M5526</f>
        <v>0</v>
      </c>
    </row>
    <row r="5527" customFormat="false" ht="14.25" hidden="false" customHeight="false" outlineLevel="0" collapsed="false">
      <c r="A5527" s="0" t="n">
        <v>5526</v>
      </c>
      <c r="B5527" s="3" t="n">
        <v>45158</v>
      </c>
      <c r="C5527" s="4" t="s">
        <v>14</v>
      </c>
      <c r="D5527" s="0" t="n">
        <v>18</v>
      </c>
      <c r="E5527" s="0" t="n">
        <v>152</v>
      </c>
      <c r="F5527" s="0" t="s">
        <v>29</v>
      </c>
      <c r="G5527" s="5" t="n">
        <f aca="false">OR(C5527="M15",C5527="M10")</f>
        <v>1</v>
      </c>
      <c r="H5527" s="5" t="n">
        <f aca="false">AND(D5527&lt;=7,D5527&gt;=4)</f>
        <v>0</v>
      </c>
      <c r="I5527" s="5" t="n">
        <f aca="false">AND(B5527&gt;=$P$1,B5527&lt;=$Q$1)</f>
        <v>0</v>
      </c>
      <c r="J5527" s="0" t="n">
        <f aca="false">VLOOKUP(D5527,Товар!$A$1:$F$61,5)</f>
        <v>150</v>
      </c>
      <c r="K5527" s="5" t="n">
        <f aca="false">IF(F5527="Поступление",TRUE())</f>
        <v>0</v>
      </c>
      <c r="L5527" s="5" t="n">
        <f aca="false">AND(G5527,H5527,I5527,K5527)</f>
        <v>0</v>
      </c>
      <c r="M5527" s="0" t="n">
        <f aca="false">IF(L5527,1,0)</f>
        <v>0</v>
      </c>
      <c r="N5527" s="0" t="n">
        <f aca="false">E5527*J5527*M5527</f>
        <v>0</v>
      </c>
    </row>
    <row r="5528" customFormat="false" ht="14.25" hidden="false" customHeight="false" outlineLevel="0" collapsed="false">
      <c r="A5528" s="0" t="n">
        <v>5527</v>
      </c>
      <c r="B5528" s="3" t="n">
        <v>45158</v>
      </c>
      <c r="C5528" s="4" t="s">
        <v>14</v>
      </c>
      <c r="D5528" s="0" t="n">
        <v>19</v>
      </c>
      <c r="E5528" s="0" t="n">
        <v>132</v>
      </c>
      <c r="F5528" s="0" t="s">
        <v>29</v>
      </c>
      <c r="G5528" s="5" t="n">
        <f aca="false">OR(C5528="M15",C5528="M10")</f>
        <v>1</v>
      </c>
      <c r="H5528" s="5" t="n">
        <f aca="false">AND(D5528&lt;=7,D5528&gt;=4)</f>
        <v>0</v>
      </c>
      <c r="I5528" s="5" t="n">
        <f aca="false">AND(B5528&gt;=$P$1,B5528&lt;=$Q$1)</f>
        <v>0</v>
      </c>
      <c r="J5528" s="0" t="n">
        <f aca="false">VLOOKUP(D5528,Товар!$A$1:$F$61,5)</f>
        <v>700</v>
      </c>
      <c r="K5528" s="5" t="n">
        <f aca="false">IF(F5528="Поступление",TRUE())</f>
        <v>0</v>
      </c>
      <c r="L5528" s="5" t="n">
        <f aca="false">AND(G5528,H5528,I5528,K5528)</f>
        <v>0</v>
      </c>
      <c r="M5528" s="0" t="n">
        <f aca="false">IF(L5528,1,0)</f>
        <v>0</v>
      </c>
      <c r="N5528" s="0" t="n">
        <f aca="false">E5528*J5528*M5528</f>
        <v>0</v>
      </c>
    </row>
    <row r="5529" customFormat="false" ht="14.25" hidden="false" customHeight="false" outlineLevel="0" collapsed="false">
      <c r="A5529" s="0" t="n">
        <v>5528</v>
      </c>
      <c r="B5529" s="3" t="n">
        <v>45158</v>
      </c>
      <c r="C5529" s="4" t="s">
        <v>14</v>
      </c>
      <c r="D5529" s="0" t="n">
        <v>20</v>
      </c>
      <c r="E5529" s="0" t="n">
        <v>133</v>
      </c>
      <c r="F5529" s="0" t="s">
        <v>29</v>
      </c>
      <c r="G5529" s="5" t="n">
        <f aca="false">OR(C5529="M15",C5529="M10")</f>
        <v>1</v>
      </c>
      <c r="H5529" s="5" t="n">
        <f aca="false">AND(D5529&lt;=7,D5529&gt;=4)</f>
        <v>0</v>
      </c>
      <c r="I5529" s="5" t="n">
        <f aca="false">AND(B5529&gt;=$P$1,B5529&lt;=$Q$1)</f>
        <v>0</v>
      </c>
      <c r="J5529" s="0" t="n">
        <f aca="false">VLOOKUP(D5529,Товар!$A$1:$F$61,5)</f>
        <v>500</v>
      </c>
      <c r="K5529" s="5" t="n">
        <f aca="false">IF(F5529="Поступление",TRUE())</f>
        <v>0</v>
      </c>
      <c r="L5529" s="5" t="n">
        <f aca="false">AND(G5529,H5529,I5529,K5529)</f>
        <v>0</v>
      </c>
      <c r="M5529" s="0" t="n">
        <f aca="false">IF(L5529,1,0)</f>
        <v>0</v>
      </c>
      <c r="N5529" s="0" t="n">
        <f aca="false">E5529*J5529*M5529</f>
        <v>0</v>
      </c>
    </row>
    <row r="5530" customFormat="false" ht="14.25" hidden="false" customHeight="false" outlineLevel="0" collapsed="false">
      <c r="A5530" s="0" t="n">
        <v>5529</v>
      </c>
      <c r="B5530" s="3" t="n">
        <v>45158</v>
      </c>
      <c r="C5530" s="4" t="s">
        <v>14</v>
      </c>
      <c r="D5530" s="0" t="n">
        <v>21</v>
      </c>
      <c r="E5530" s="0" t="n">
        <v>105</v>
      </c>
      <c r="F5530" s="0" t="s">
        <v>29</v>
      </c>
      <c r="G5530" s="5" t="n">
        <f aca="false">OR(C5530="M15",C5530="M10")</f>
        <v>1</v>
      </c>
      <c r="H5530" s="5" t="n">
        <f aca="false">AND(D5530&lt;=7,D5530&gt;=4)</f>
        <v>0</v>
      </c>
      <c r="I5530" s="5" t="n">
        <f aca="false">AND(B5530&gt;=$P$1,B5530&lt;=$Q$1)</f>
        <v>0</v>
      </c>
      <c r="J5530" s="0" t="n">
        <f aca="false">VLOOKUP(D5530,Товар!$A$1:$F$61,5)</f>
        <v>500</v>
      </c>
      <c r="K5530" s="5" t="n">
        <f aca="false">IF(F5530="Поступление",TRUE())</f>
        <v>0</v>
      </c>
      <c r="L5530" s="5" t="n">
        <f aca="false">AND(G5530,H5530,I5530,K5530)</f>
        <v>0</v>
      </c>
      <c r="M5530" s="0" t="n">
        <f aca="false">IF(L5530,1,0)</f>
        <v>0</v>
      </c>
      <c r="N5530" s="0" t="n">
        <f aca="false">E5530*J5530*M5530</f>
        <v>0</v>
      </c>
    </row>
    <row r="5531" customFormat="false" ht="14.25" hidden="false" customHeight="false" outlineLevel="0" collapsed="false">
      <c r="A5531" s="0" t="n">
        <v>5530</v>
      </c>
      <c r="B5531" s="3" t="n">
        <v>45158</v>
      </c>
      <c r="C5531" s="4" t="s">
        <v>14</v>
      </c>
      <c r="D5531" s="0" t="n">
        <v>22</v>
      </c>
      <c r="E5531" s="0" t="n">
        <v>84</v>
      </c>
      <c r="F5531" s="0" t="s">
        <v>29</v>
      </c>
      <c r="G5531" s="5" t="n">
        <f aca="false">OR(C5531="M15",C5531="M10")</f>
        <v>1</v>
      </c>
      <c r="H5531" s="5" t="n">
        <f aca="false">AND(D5531&lt;=7,D5531&gt;=4)</f>
        <v>0</v>
      </c>
      <c r="I5531" s="5" t="n">
        <f aca="false">AND(B5531&gt;=$P$1,B5531&lt;=$Q$1)</f>
        <v>0</v>
      </c>
      <c r="J5531" s="0" t="n">
        <f aca="false">VLOOKUP(D5531,Товар!$A$1:$F$61,5)</f>
        <v>600</v>
      </c>
      <c r="K5531" s="5" t="n">
        <f aca="false">IF(F5531="Поступление",TRUE())</f>
        <v>0</v>
      </c>
      <c r="L5531" s="5" t="n">
        <f aca="false">AND(G5531,H5531,I5531,K5531)</f>
        <v>0</v>
      </c>
      <c r="M5531" s="0" t="n">
        <f aca="false">IF(L5531,1,0)</f>
        <v>0</v>
      </c>
      <c r="N5531" s="0" t="n">
        <f aca="false">E5531*J5531*M5531</f>
        <v>0</v>
      </c>
    </row>
    <row r="5532" customFormat="false" ht="14.25" hidden="false" customHeight="false" outlineLevel="0" collapsed="false">
      <c r="A5532" s="0" t="n">
        <v>5531</v>
      </c>
      <c r="B5532" s="3" t="n">
        <v>45158</v>
      </c>
      <c r="C5532" s="4" t="s">
        <v>14</v>
      </c>
      <c r="D5532" s="0" t="n">
        <v>23</v>
      </c>
      <c r="E5532" s="0" t="n">
        <v>91</v>
      </c>
      <c r="F5532" s="0" t="s">
        <v>29</v>
      </c>
      <c r="G5532" s="5" t="n">
        <f aca="false">OR(C5532="M15",C5532="M10")</f>
        <v>1</v>
      </c>
      <c r="H5532" s="5" t="n">
        <f aca="false">AND(D5532&lt;=7,D5532&gt;=4)</f>
        <v>0</v>
      </c>
      <c r="I5532" s="5" t="n">
        <f aca="false">AND(B5532&gt;=$P$1,B5532&lt;=$Q$1)</f>
        <v>0</v>
      </c>
      <c r="J5532" s="0" t="n">
        <f aca="false">VLOOKUP(D5532,Товар!$A$1:$F$61,5)</f>
        <v>1000</v>
      </c>
      <c r="K5532" s="5" t="n">
        <f aca="false">IF(F5532="Поступление",TRUE())</f>
        <v>0</v>
      </c>
      <c r="L5532" s="5" t="n">
        <f aca="false">AND(G5532,H5532,I5532,K5532)</f>
        <v>0</v>
      </c>
      <c r="M5532" s="0" t="n">
        <f aca="false">IF(L5532,1,0)</f>
        <v>0</v>
      </c>
      <c r="N5532" s="0" t="n">
        <f aca="false">E5532*J5532*M5532</f>
        <v>0</v>
      </c>
    </row>
    <row r="5533" customFormat="false" ht="14.25" hidden="false" customHeight="false" outlineLevel="0" collapsed="false">
      <c r="A5533" s="0" t="n">
        <v>5532</v>
      </c>
      <c r="B5533" s="3" t="n">
        <v>45158</v>
      </c>
      <c r="C5533" s="4" t="s">
        <v>14</v>
      </c>
      <c r="D5533" s="0" t="n">
        <v>24</v>
      </c>
      <c r="E5533" s="0" t="n">
        <v>153</v>
      </c>
      <c r="F5533" s="0" t="s">
        <v>29</v>
      </c>
      <c r="G5533" s="5" t="n">
        <f aca="false">OR(C5533="M15",C5533="M10")</f>
        <v>1</v>
      </c>
      <c r="H5533" s="5" t="n">
        <f aca="false">AND(D5533&lt;=7,D5533&gt;=4)</f>
        <v>0</v>
      </c>
      <c r="I5533" s="5" t="n">
        <f aca="false">AND(B5533&gt;=$P$1,B5533&lt;=$Q$1)</f>
        <v>0</v>
      </c>
      <c r="J5533" s="0" t="n">
        <f aca="false">VLOOKUP(D5533,Товар!$A$1:$F$61,5)</f>
        <v>200</v>
      </c>
      <c r="K5533" s="5" t="n">
        <f aca="false">IF(F5533="Поступление",TRUE())</f>
        <v>0</v>
      </c>
      <c r="L5533" s="5" t="n">
        <f aca="false">AND(G5533,H5533,I5533,K5533)</f>
        <v>0</v>
      </c>
      <c r="M5533" s="0" t="n">
        <f aca="false">IF(L5533,1,0)</f>
        <v>0</v>
      </c>
      <c r="N5533" s="0" t="n">
        <f aca="false">E5533*J5533*M5533</f>
        <v>0</v>
      </c>
    </row>
    <row r="5534" customFormat="false" ht="14.25" hidden="false" customHeight="false" outlineLevel="0" collapsed="false">
      <c r="A5534" s="0" t="n">
        <v>5533</v>
      </c>
      <c r="B5534" s="3" t="n">
        <v>45158</v>
      </c>
      <c r="C5534" s="4" t="s">
        <v>14</v>
      </c>
      <c r="D5534" s="0" t="n">
        <v>25</v>
      </c>
      <c r="E5534" s="0" t="n">
        <v>116</v>
      </c>
      <c r="F5534" s="0" t="s">
        <v>29</v>
      </c>
      <c r="G5534" s="5" t="n">
        <f aca="false">OR(C5534="M15",C5534="M10")</f>
        <v>1</v>
      </c>
      <c r="H5534" s="5" t="n">
        <f aca="false">AND(D5534&lt;=7,D5534&gt;=4)</f>
        <v>0</v>
      </c>
      <c r="I5534" s="5" t="n">
        <f aca="false">AND(B5534&gt;=$P$1,B5534&lt;=$Q$1)</f>
        <v>0</v>
      </c>
      <c r="J5534" s="0" t="n">
        <f aca="false">VLOOKUP(D5534,Товар!$A$1:$F$61,5)</f>
        <v>250</v>
      </c>
      <c r="K5534" s="5" t="n">
        <f aca="false">IF(F5534="Поступление",TRUE())</f>
        <v>0</v>
      </c>
      <c r="L5534" s="5" t="n">
        <f aca="false">AND(G5534,H5534,I5534,K5534)</f>
        <v>0</v>
      </c>
      <c r="M5534" s="0" t="n">
        <f aca="false">IF(L5534,1,0)</f>
        <v>0</v>
      </c>
      <c r="N5534" s="0" t="n">
        <f aca="false">E5534*J5534*M5534</f>
        <v>0</v>
      </c>
    </row>
    <row r="5535" customFormat="false" ht="14.25" hidden="false" customHeight="false" outlineLevel="0" collapsed="false">
      <c r="A5535" s="0" t="n">
        <v>5534</v>
      </c>
      <c r="B5535" s="3" t="n">
        <v>45158</v>
      </c>
      <c r="C5535" s="4" t="s">
        <v>14</v>
      </c>
      <c r="D5535" s="0" t="n">
        <v>26</v>
      </c>
      <c r="E5535" s="0" t="n">
        <v>130</v>
      </c>
      <c r="F5535" s="0" t="s">
        <v>29</v>
      </c>
      <c r="G5535" s="5" t="n">
        <f aca="false">OR(C5535="M15",C5535="M10")</f>
        <v>1</v>
      </c>
      <c r="H5535" s="5" t="n">
        <f aca="false">AND(D5535&lt;=7,D5535&gt;=4)</f>
        <v>0</v>
      </c>
      <c r="I5535" s="5" t="n">
        <f aca="false">AND(B5535&gt;=$P$1,B5535&lt;=$Q$1)</f>
        <v>0</v>
      </c>
      <c r="J5535" s="0" t="n">
        <f aca="false">VLOOKUP(D5535,Товар!$A$1:$F$61,5)</f>
        <v>300</v>
      </c>
      <c r="K5535" s="5" t="n">
        <f aca="false">IF(F5535="Поступление",TRUE())</f>
        <v>0</v>
      </c>
      <c r="L5535" s="5" t="n">
        <f aca="false">AND(G5535,H5535,I5535,K5535)</f>
        <v>0</v>
      </c>
      <c r="M5535" s="0" t="n">
        <f aca="false">IF(L5535,1,0)</f>
        <v>0</v>
      </c>
      <c r="N5535" s="0" t="n">
        <f aca="false">E5535*J5535*M5535</f>
        <v>0</v>
      </c>
    </row>
    <row r="5536" customFormat="false" ht="14.25" hidden="false" customHeight="false" outlineLevel="0" collapsed="false">
      <c r="A5536" s="0" t="n">
        <v>5535</v>
      </c>
      <c r="B5536" s="3" t="n">
        <v>45158</v>
      </c>
      <c r="C5536" s="4" t="s">
        <v>14</v>
      </c>
      <c r="D5536" s="0" t="n">
        <v>27</v>
      </c>
      <c r="E5536" s="0" t="n">
        <v>102</v>
      </c>
      <c r="F5536" s="0" t="s">
        <v>29</v>
      </c>
      <c r="G5536" s="5" t="n">
        <f aca="false">OR(C5536="M15",C5536="M10")</f>
        <v>1</v>
      </c>
      <c r="H5536" s="5" t="n">
        <f aca="false">AND(D5536&lt;=7,D5536&gt;=4)</f>
        <v>0</v>
      </c>
      <c r="I5536" s="5" t="n">
        <f aca="false">AND(B5536&gt;=$P$1,B5536&lt;=$Q$1)</f>
        <v>0</v>
      </c>
      <c r="J5536" s="0" t="n">
        <f aca="false">VLOOKUP(D5536,Товар!$A$1:$F$61,5)</f>
        <v>100</v>
      </c>
      <c r="K5536" s="5" t="n">
        <f aca="false">IF(F5536="Поступление",TRUE())</f>
        <v>0</v>
      </c>
      <c r="L5536" s="5" t="n">
        <f aca="false">AND(G5536,H5536,I5536,K5536)</f>
        <v>0</v>
      </c>
      <c r="M5536" s="0" t="n">
        <f aca="false">IF(L5536,1,0)</f>
        <v>0</v>
      </c>
      <c r="N5536" s="0" t="n">
        <f aca="false">E5536*J5536*M5536</f>
        <v>0</v>
      </c>
    </row>
    <row r="5537" customFormat="false" ht="14.25" hidden="false" customHeight="false" outlineLevel="0" collapsed="false">
      <c r="A5537" s="0" t="n">
        <v>5536</v>
      </c>
      <c r="B5537" s="3" t="n">
        <v>45158</v>
      </c>
      <c r="C5537" s="4" t="s">
        <v>14</v>
      </c>
      <c r="D5537" s="0" t="n">
        <v>28</v>
      </c>
      <c r="E5537" s="0" t="n">
        <v>116</v>
      </c>
      <c r="F5537" s="0" t="s">
        <v>29</v>
      </c>
      <c r="G5537" s="5" t="n">
        <f aca="false">OR(C5537="M15",C5537="M10")</f>
        <v>1</v>
      </c>
      <c r="H5537" s="5" t="n">
        <f aca="false">AND(D5537&lt;=7,D5537&gt;=4)</f>
        <v>0</v>
      </c>
      <c r="I5537" s="5" t="n">
        <f aca="false">AND(B5537&gt;=$P$1,B5537&lt;=$Q$1)</f>
        <v>0</v>
      </c>
      <c r="J5537" s="0" t="n">
        <f aca="false">VLOOKUP(D5537,Товар!$A$1:$F$61,5)</f>
        <v>250</v>
      </c>
      <c r="K5537" s="5" t="n">
        <f aca="false">IF(F5537="Поступление",TRUE())</f>
        <v>0</v>
      </c>
      <c r="L5537" s="5" t="n">
        <f aca="false">AND(G5537,H5537,I5537,K5537)</f>
        <v>0</v>
      </c>
      <c r="M5537" s="0" t="n">
        <f aca="false">IF(L5537,1,0)</f>
        <v>0</v>
      </c>
      <c r="N5537" s="0" t="n">
        <f aca="false">E5537*J5537*M5537</f>
        <v>0</v>
      </c>
    </row>
    <row r="5538" customFormat="false" ht="14.25" hidden="false" customHeight="false" outlineLevel="0" collapsed="false">
      <c r="A5538" s="0" t="n">
        <v>5537</v>
      </c>
      <c r="B5538" s="3" t="n">
        <v>45158</v>
      </c>
      <c r="C5538" s="4" t="s">
        <v>14</v>
      </c>
      <c r="D5538" s="0" t="n">
        <v>29</v>
      </c>
      <c r="E5538" s="0" t="n">
        <v>110</v>
      </c>
      <c r="F5538" s="0" t="s">
        <v>29</v>
      </c>
      <c r="G5538" s="5" t="n">
        <f aca="false">OR(C5538="M15",C5538="M10")</f>
        <v>1</v>
      </c>
      <c r="H5538" s="5" t="n">
        <f aca="false">AND(D5538&lt;=7,D5538&gt;=4)</f>
        <v>0</v>
      </c>
      <c r="I5538" s="5" t="n">
        <f aca="false">AND(B5538&gt;=$P$1,B5538&lt;=$Q$1)</f>
        <v>0</v>
      </c>
      <c r="J5538" s="0" t="n">
        <f aca="false">VLOOKUP(D5538,Товар!$A$1:$F$61,5)</f>
        <v>250</v>
      </c>
      <c r="K5538" s="5" t="n">
        <f aca="false">IF(F5538="Поступление",TRUE())</f>
        <v>0</v>
      </c>
      <c r="L5538" s="5" t="n">
        <f aca="false">AND(G5538,H5538,I5538,K5538)</f>
        <v>0</v>
      </c>
      <c r="M5538" s="0" t="n">
        <f aca="false">IF(L5538,1,0)</f>
        <v>0</v>
      </c>
      <c r="N5538" s="0" t="n">
        <f aca="false">E5538*J5538*M5538</f>
        <v>0</v>
      </c>
    </row>
    <row r="5539" customFormat="false" ht="14.25" hidden="false" customHeight="false" outlineLevel="0" collapsed="false">
      <c r="A5539" s="0" t="n">
        <v>5538</v>
      </c>
      <c r="B5539" s="3" t="n">
        <v>45158</v>
      </c>
      <c r="C5539" s="4" t="s">
        <v>14</v>
      </c>
      <c r="D5539" s="0" t="n">
        <v>30</v>
      </c>
      <c r="E5539" s="0" t="n">
        <v>131</v>
      </c>
      <c r="F5539" s="0" t="s">
        <v>29</v>
      </c>
      <c r="G5539" s="5" t="n">
        <f aca="false">OR(C5539="M15",C5539="M10")</f>
        <v>1</v>
      </c>
      <c r="H5539" s="5" t="n">
        <f aca="false">AND(D5539&lt;=7,D5539&gt;=4)</f>
        <v>0</v>
      </c>
      <c r="I5539" s="5" t="n">
        <f aca="false">AND(B5539&gt;=$P$1,B5539&lt;=$Q$1)</f>
        <v>0</v>
      </c>
      <c r="J5539" s="0" t="n">
        <f aca="false">VLOOKUP(D5539,Товар!$A$1:$F$61,5)</f>
        <v>100</v>
      </c>
      <c r="K5539" s="5" t="n">
        <f aca="false">IF(F5539="Поступление",TRUE())</f>
        <v>0</v>
      </c>
      <c r="L5539" s="5" t="n">
        <f aca="false">AND(G5539,H5539,I5539,K5539)</f>
        <v>0</v>
      </c>
      <c r="M5539" s="0" t="n">
        <f aca="false">IF(L5539,1,0)</f>
        <v>0</v>
      </c>
      <c r="N5539" s="0" t="n">
        <f aca="false">E5539*J5539*M5539</f>
        <v>0</v>
      </c>
    </row>
    <row r="5540" customFormat="false" ht="14.25" hidden="false" customHeight="false" outlineLevel="0" collapsed="false">
      <c r="A5540" s="0" t="n">
        <v>5539</v>
      </c>
      <c r="B5540" s="3" t="n">
        <v>45158</v>
      </c>
      <c r="C5540" s="4" t="s">
        <v>14</v>
      </c>
      <c r="D5540" s="0" t="n">
        <v>31</v>
      </c>
      <c r="E5540" s="0" t="n">
        <v>140</v>
      </c>
      <c r="F5540" s="0" t="s">
        <v>29</v>
      </c>
      <c r="G5540" s="5" t="n">
        <f aca="false">OR(C5540="M15",C5540="M10")</f>
        <v>1</v>
      </c>
      <c r="H5540" s="5" t="n">
        <f aca="false">AND(D5540&lt;=7,D5540&gt;=4)</f>
        <v>0</v>
      </c>
      <c r="I5540" s="5" t="n">
        <f aca="false">AND(B5540&gt;=$P$1,B5540&lt;=$Q$1)</f>
        <v>0</v>
      </c>
      <c r="J5540" s="0" t="n">
        <f aca="false">VLOOKUP(D5540,Товар!$A$1:$F$61,5)</f>
        <v>80</v>
      </c>
      <c r="K5540" s="5" t="n">
        <f aca="false">IF(F5540="Поступление",TRUE())</f>
        <v>0</v>
      </c>
      <c r="L5540" s="5" t="n">
        <f aca="false">AND(G5540,H5540,I5540,K5540)</f>
        <v>0</v>
      </c>
      <c r="M5540" s="0" t="n">
        <f aca="false">IF(L5540,1,0)</f>
        <v>0</v>
      </c>
      <c r="N5540" s="0" t="n">
        <f aca="false">E5540*J5540*M5540</f>
        <v>0</v>
      </c>
    </row>
    <row r="5541" customFormat="false" ht="14.25" hidden="false" customHeight="false" outlineLevel="0" collapsed="false">
      <c r="A5541" s="0" t="n">
        <v>5540</v>
      </c>
      <c r="B5541" s="3" t="n">
        <v>45158</v>
      </c>
      <c r="C5541" s="4" t="s">
        <v>14</v>
      </c>
      <c r="D5541" s="0" t="n">
        <v>32</v>
      </c>
      <c r="E5541" s="0" t="n">
        <v>102</v>
      </c>
      <c r="F5541" s="0" t="s">
        <v>29</v>
      </c>
      <c r="G5541" s="5" t="n">
        <f aca="false">OR(C5541="M15",C5541="M10")</f>
        <v>1</v>
      </c>
      <c r="H5541" s="5" t="n">
        <f aca="false">AND(D5541&lt;=7,D5541&gt;=4)</f>
        <v>0</v>
      </c>
      <c r="I5541" s="5" t="n">
        <f aca="false">AND(B5541&gt;=$P$1,B5541&lt;=$Q$1)</f>
        <v>0</v>
      </c>
      <c r="J5541" s="0" t="n">
        <f aca="false">VLOOKUP(D5541,Товар!$A$1:$F$61,5)</f>
        <v>100</v>
      </c>
      <c r="K5541" s="5" t="n">
        <f aca="false">IF(F5541="Поступление",TRUE())</f>
        <v>0</v>
      </c>
      <c r="L5541" s="5" t="n">
        <f aca="false">AND(G5541,H5541,I5541,K5541)</f>
        <v>0</v>
      </c>
      <c r="M5541" s="0" t="n">
        <f aca="false">IF(L5541,1,0)</f>
        <v>0</v>
      </c>
      <c r="N5541" s="0" t="n">
        <f aca="false">E5541*J5541*M5541</f>
        <v>0</v>
      </c>
    </row>
    <row r="5542" customFormat="false" ht="14.25" hidden="false" customHeight="false" outlineLevel="0" collapsed="false">
      <c r="A5542" s="0" t="n">
        <v>5541</v>
      </c>
      <c r="B5542" s="3" t="n">
        <v>45158</v>
      </c>
      <c r="C5542" s="4" t="s">
        <v>14</v>
      </c>
      <c r="D5542" s="0" t="n">
        <v>33</v>
      </c>
      <c r="E5542" s="0" t="n">
        <v>116</v>
      </c>
      <c r="F5542" s="0" t="s">
        <v>29</v>
      </c>
      <c r="G5542" s="5" t="n">
        <f aca="false">OR(C5542="M15",C5542="M10")</f>
        <v>1</v>
      </c>
      <c r="H5542" s="5" t="n">
        <f aca="false">AND(D5542&lt;=7,D5542&gt;=4)</f>
        <v>0</v>
      </c>
      <c r="I5542" s="5" t="n">
        <f aca="false">AND(B5542&gt;=$P$1,B5542&lt;=$Q$1)</f>
        <v>0</v>
      </c>
      <c r="J5542" s="0" t="n">
        <f aca="false">VLOOKUP(D5542,Товар!$A$1:$F$61,5)</f>
        <v>100</v>
      </c>
      <c r="K5542" s="5" t="n">
        <f aca="false">IF(F5542="Поступление",TRUE())</f>
        <v>0</v>
      </c>
      <c r="L5542" s="5" t="n">
        <f aca="false">AND(G5542,H5542,I5542,K5542)</f>
        <v>0</v>
      </c>
      <c r="M5542" s="0" t="n">
        <f aca="false">IF(L5542,1,0)</f>
        <v>0</v>
      </c>
      <c r="N5542" s="0" t="n">
        <f aca="false">E5542*J5542*M5542</f>
        <v>0</v>
      </c>
    </row>
    <row r="5543" customFormat="false" ht="14.25" hidden="false" customHeight="false" outlineLevel="0" collapsed="false">
      <c r="A5543" s="0" t="n">
        <v>5542</v>
      </c>
      <c r="B5543" s="3" t="n">
        <v>45158</v>
      </c>
      <c r="C5543" s="4" t="s">
        <v>14</v>
      </c>
      <c r="D5543" s="0" t="n">
        <v>34</v>
      </c>
      <c r="E5543" s="0" t="n">
        <v>138</v>
      </c>
      <c r="F5543" s="0" t="s">
        <v>29</v>
      </c>
      <c r="G5543" s="5" t="n">
        <f aca="false">OR(C5543="M15",C5543="M10")</f>
        <v>1</v>
      </c>
      <c r="H5543" s="5" t="n">
        <f aca="false">AND(D5543&lt;=7,D5543&gt;=4)</f>
        <v>0</v>
      </c>
      <c r="I5543" s="5" t="n">
        <f aca="false">AND(B5543&gt;=$P$1,B5543&lt;=$Q$1)</f>
        <v>0</v>
      </c>
      <c r="J5543" s="0" t="n">
        <f aca="false">VLOOKUP(D5543,Товар!$A$1:$F$61,5)</f>
        <v>200</v>
      </c>
      <c r="K5543" s="5" t="n">
        <f aca="false">IF(F5543="Поступление",TRUE())</f>
        <v>0</v>
      </c>
      <c r="L5543" s="5" t="n">
        <f aca="false">AND(G5543,H5543,I5543,K5543)</f>
        <v>0</v>
      </c>
      <c r="M5543" s="0" t="n">
        <f aca="false">IF(L5543,1,0)</f>
        <v>0</v>
      </c>
      <c r="N5543" s="0" t="n">
        <f aca="false">E5543*J5543*M5543</f>
        <v>0</v>
      </c>
    </row>
    <row r="5544" customFormat="false" ht="14.25" hidden="false" customHeight="false" outlineLevel="0" collapsed="false">
      <c r="A5544" s="0" t="n">
        <v>5543</v>
      </c>
      <c r="B5544" s="3" t="n">
        <v>45158</v>
      </c>
      <c r="C5544" s="4" t="s">
        <v>14</v>
      </c>
      <c r="D5544" s="0" t="n">
        <v>35</v>
      </c>
      <c r="E5544" s="0" t="n">
        <v>144</v>
      </c>
      <c r="F5544" s="0" t="s">
        <v>29</v>
      </c>
      <c r="G5544" s="5" t="n">
        <f aca="false">OR(C5544="M15",C5544="M10")</f>
        <v>1</v>
      </c>
      <c r="H5544" s="5" t="n">
        <f aca="false">AND(D5544&lt;=7,D5544&gt;=4)</f>
        <v>0</v>
      </c>
      <c r="I5544" s="5" t="n">
        <f aca="false">AND(B5544&gt;=$P$1,B5544&lt;=$Q$1)</f>
        <v>0</v>
      </c>
      <c r="J5544" s="0" t="n">
        <f aca="false">VLOOKUP(D5544,Товар!$A$1:$F$61,5)</f>
        <v>300</v>
      </c>
      <c r="K5544" s="5" t="n">
        <f aca="false">IF(F5544="Поступление",TRUE())</f>
        <v>0</v>
      </c>
      <c r="L5544" s="5" t="n">
        <f aca="false">AND(G5544,H5544,I5544,K5544)</f>
        <v>0</v>
      </c>
      <c r="M5544" s="0" t="n">
        <f aca="false">IF(L5544,1,0)</f>
        <v>0</v>
      </c>
      <c r="N5544" s="0" t="n">
        <f aca="false">E5544*J5544*M5544</f>
        <v>0</v>
      </c>
    </row>
    <row r="5545" customFormat="false" ht="14.25" hidden="false" customHeight="false" outlineLevel="0" collapsed="false">
      <c r="A5545" s="0" t="n">
        <v>5544</v>
      </c>
      <c r="B5545" s="3" t="n">
        <v>45158</v>
      </c>
      <c r="C5545" s="4" t="s">
        <v>14</v>
      </c>
      <c r="D5545" s="0" t="n">
        <v>36</v>
      </c>
      <c r="E5545" s="0" t="n">
        <v>113</v>
      </c>
      <c r="F5545" s="0" t="s">
        <v>29</v>
      </c>
      <c r="G5545" s="5" t="n">
        <f aca="false">OR(C5545="M15",C5545="M10")</f>
        <v>1</v>
      </c>
      <c r="H5545" s="5" t="n">
        <f aca="false">AND(D5545&lt;=7,D5545&gt;=4)</f>
        <v>0</v>
      </c>
      <c r="I5545" s="5" t="n">
        <f aca="false">AND(B5545&gt;=$P$1,B5545&lt;=$Q$1)</f>
        <v>0</v>
      </c>
      <c r="J5545" s="0" t="n">
        <f aca="false">VLOOKUP(D5545,Товар!$A$1:$F$61,5)</f>
        <v>400</v>
      </c>
      <c r="K5545" s="5" t="n">
        <f aca="false">IF(F5545="Поступление",TRUE())</f>
        <v>0</v>
      </c>
      <c r="L5545" s="5" t="n">
        <f aca="false">AND(G5545,H5545,I5545,K5545)</f>
        <v>0</v>
      </c>
      <c r="M5545" s="0" t="n">
        <f aca="false">IF(L5545,1,0)</f>
        <v>0</v>
      </c>
      <c r="N5545" s="0" t="n">
        <f aca="false">E5545*J5545*M5545</f>
        <v>0</v>
      </c>
    </row>
    <row r="5546" customFormat="false" ht="14.25" hidden="false" customHeight="false" outlineLevel="0" collapsed="false">
      <c r="A5546" s="0" t="n">
        <v>5545</v>
      </c>
      <c r="B5546" s="3" t="n">
        <v>45158</v>
      </c>
      <c r="C5546" s="4" t="s">
        <v>15</v>
      </c>
      <c r="D5546" s="0" t="n">
        <v>1</v>
      </c>
      <c r="E5546" s="0" t="n">
        <v>124</v>
      </c>
      <c r="F5546" s="0" t="s">
        <v>29</v>
      </c>
      <c r="G5546" s="5" t="n">
        <f aca="false">OR(C5546="M15",C5546="M10")</f>
        <v>1</v>
      </c>
      <c r="H5546" s="5" t="n">
        <f aca="false">AND(D5546&lt;=7,D5546&gt;=4)</f>
        <v>0</v>
      </c>
      <c r="I5546" s="5" t="n">
        <f aca="false">AND(B5546&gt;=$P$1,B5546&lt;=$Q$1)</f>
        <v>0</v>
      </c>
      <c r="J5546" s="0" t="n">
        <f aca="false">VLOOKUP(D5546,Товар!$A$1:$F$61,5)</f>
        <v>250</v>
      </c>
      <c r="K5546" s="5" t="n">
        <f aca="false">IF(F5546="Поступление",TRUE())</f>
        <v>0</v>
      </c>
      <c r="L5546" s="5" t="n">
        <f aca="false">AND(G5546,H5546,I5546,K5546)</f>
        <v>0</v>
      </c>
      <c r="M5546" s="0" t="n">
        <f aca="false">IF(L5546,1,0)</f>
        <v>0</v>
      </c>
      <c r="N5546" s="0" t="n">
        <f aca="false">E5546*J5546*M5546</f>
        <v>0</v>
      </c>
    </row>
    <row r="5547" customFormat="false" ht="14.25" hidden="false" customHeight="false" outlineLevel="0" collapsed="false">
      <c r="A5547" s="0" t="n">
        <v>5546</v>
      </c>
      <c r="B5547" s="3" t="n">
        <v>45158</v>
      </c>
      <c r="C5547" s="4" t="s">
        <v>15</v>
      </c>
      <c r="D5547" s="0" t="n">
        <v>2</v>
      </c>
      <c r="E5547" s="0" t="n">
        <v>115</v>
      </c>
      <c r="F5547" s="0" t="s">
        <v>29</v>
      </c>
      <c r="G5547" s="5" t="n">
        <f aca="false">OR(C5547="M15",C5547="M10")</f>
        <v>1</v>
      </c>
      <c r="H5547" s="5" t="n">
        <f aca="false">AND(D5547&lt;=7,D5547&gt;=4)</f>
        <v>0</v>
      </c>
      <c r="I5547" s="5" t="n">
        <f aca="false">AND(B5547&gt;=$P$1,B5547&lt;=$Q$1)</f>
        <v>0</v>
      </c>
      <c r="J5547" s="0" t="n">
        <f aca="false">VLOOKUP(D5547,Товар!$A$1:$F$61,5)</f>
        <v>1</v>
      </c>
      <c r="K5547" s="5" t="n">
        <f aca="false">IF(F5547="Поступление",TRUE())</f>
        <v>0</v>
      </c>
      <c r="L5547" s="5" t="n">
        <f aca="false">AND(G5547,H5547,I5547,K5547)</f>
        <v>0</v>
      </c>
      <c r="M5547" s="0" t="n">
        <f aca="false">IF(L5547,1,0)</f>
        <v>0</v>
      </c>
      <c r="N5547" s="0" t="n">
        <f aca="false">E5547*J5547*M5547</f>
        <v>0</v>
      </c>
    </row>
    <row r="5548" customFormat="false" ht="14.25" hidden="false" customHeight="false" outlineLevel="0" collapsed="false">
      <c r="A5548" s="0" t="n">
        <v>5547</v>
      </c>
      <c r="B5548" s="3" t="n">
        <v>45158</v>
      </c>
      <c r="C5548" s="4" t="s">
        <v>15</v>
      </c>
      <c r="D5548" s="0" t="n">
        <v>3</v>
      </c>
      <c r="E5548" s="0" t="n">
        <v>142</v>
      </c>
      <c r="F5548" s="0" t="s">
        <v>29</v>
      </c>
      <c r="G5548" s="5" t="n">
        <f aca="false">OR(C5548="M15",C5548="M10")</f>
        <v>1</v>
      </c>
      <c r="H5548" s="5" t="n">
        <f aca="false">AND(D5548&lt;=7,D5548&gt;=4)</f>
        <v>0</v>
      </c>
      <c r="I5548" s="5" t="n">
        <f aca="false">AND(B5548&gt;=$P$1,B5548&lt;=$Q$1)</f>
        <v>0</v>
      </c>
      <c r="J5548" s="0" t="n">
        <f aca="false">VLOOKUP(D5548,Товар!$A$1:$F$61,5)</f>
        <v>6</v>
      </c>
      <c r="K5548" s="5" t="n">
        <f aca="false">IF(F5548="Поступление",TRUE())</f>
        <v>0</v>
      </c>
      <c r="L5548" s="5" t="n">
        <f aca="false">AND(G5548,H5548,I5548,K5548)</f>
        <v>0</v>
      </c>
      <c r="M5548" s="0" t="n">
        <f aca="false">IF(L5548,1,0)</f>
        <v>0</v>
      </c>
      <c r="N5548" s="0" t="n">
        <f aca="false">E5548*J5548*M5548</f>
        <v>0</v>
      </c>
    </row>
    <row r="5549" customFormat="false" ht="14.25" hidden="false" customHeight="false" outlineLevel="0" collapsed="false">
      <c r="A5549" s="0" t="n">
        <v>5548</v>
      </c>
      <c r="B5549" s="3" t="n">
        <v>45158</v>
      </c>
      <c r="C5549" s="4" t="s">
        <v>15</v>
      </c>
      <c r="D5549" s="0" t="n">
        <v>4</v>
      </c>
      <c r="E5549" s="0" t="n">
        <v>135</v>
      </c>
      <c r="F5549" s="0" t="s">
        <v>29</v>
      </c>
      <c r="G5549" s="5" t="n">
        <f aca="false">OR(C5549="M15",C5549="M10")</f>
        <v>1</v>
      </c>
      <c r="H5549" s="5" t="n">
        <f aca="false">AND(D5549&lt;=7,D5549&gt;=4)</f>
        <v>1</v>
      </c>
      <c r="I5549" s="5" t="n">
        <f aca="false">AND(B5549&gt;=$P$1,B5549&lt;=$Q$1)</f>
        <v>0</v>
      </c>
      <c r="J5549" s="0" t="n">
        <f aca="false">VLOOKUP(D5549,Товар!$A$1:$F$61,5)</f>
        <v>250</v>
      </c>
      <c r="K5549" s="5" t="n">
        <f aca="false">IF(F5549="Поступление",TRUE())</f>
        <v>0</v>
      </c>
      <c r="L5549" s="5" t="n">
        <f aca="false">AND(G5549,H5549,I5549,K5549)</f>
        <v>0</v>
      </c>
      <c r="M5549" s="0" t="n">
        <f aca="false">IF(L5549,1,0)</f>
        <v>0</v>
      </c>
      <c r="N5549" s="0" t="n">
        <f aca="false">E5549*J5549*M5549</f>
        <v>0</v>
      </c>
    </row>
    <row r="5550" customFormat="false" ht="14.25" hidden="false" customHeight="false" outlineLevel="0" collapsed="false">
      <c r="A5550" s="0" t="n">
        <v>5549</v>
      </c>
      <c r="B5550" s="3" t="n">
        <v>45158</v>
      </c>
      <c r="C5550" s="4" t="s">
        <v>15</v>
      </c>
      <c r="D5550" s="0" t="n">
        <v>5</v>
      </c>
      <c r="E5550" s="0" t="n">
        <v>156</v>
      </c>
      <c r="F5550" s="0" t="s">
        <v>29</v>
      </c>
      <c r="G5550" s="5" t="n">
        <f aca="false">OR(C5550="M15",C5550="M10")</f>
        <v>1</v>
      </c>
      <c r="H5550" s="5" t="n">
        <f aca="false">AND(D5550&lt;=7,D5550&gt;=4)</f>
        <v>1</v>
      </c>
      <c r="I5550" s="5" t="n">
        <f aca="false">AND(B5550&gt;=$P$1,B5550&lt;=$Q$1)</f>
        <v>0</v>
      </c>
      <c r="J5550" s="0" t="n">
        <f aca="false">VLOOKUP(D5550,Товар!$A$1:$F$61,5)</f>
        <v>800</v>
      </c>
      <c r="K5550" s="5" t="n">
        <f aca="false">IF(F5550="Поступление",TRUE())</f>
        <v>0</v>
      </c>
      <c r="L5550" s="5" t="n">
        <f aca="false">AND(G5550,H5550,I5550,K5550)</f>
        <v>0</v>
      </c>
      <c r="M5550" s="0" t="n">
        <f aca="false">IF(L5550,1,0)</f>
        <v>0</v>
      </c>
      <c r="N5550" s="0" t="n">
        <f aca="false">E5550*J5550*M5550</f>
        <v>0</v>
      </c>
    </row>
    <row r="5551" customFormat="false" ht="14.25" hidden="false" customHeight="false" outlineLevel="0" collapsed="false">
      <c r="A5551" s="0" t="n">
        <v>5550</v>
      </c>
      <c r="B5551" s="3" t="n">
        <v>45158</v>
      </c>
      <c r="C5551" s="4" t="s">
        <v>15</v>
      </c>
      <c r="D5551" s="0" t="n">
        <v>6</v>
      </c>
      <c r="E5551" s="0" t="n">
        <v>98</v>
      </c>
      <c r="F5551" s="0" t="s">
        <v>29</v>
      </c>
      <c r="G5551" s="5" t="n">
        <f aca="false">OR(C5551="M15",C5551="M10")</f>
        <v>1</v>
      </c>
      <c r="H5551" s="5" t="n">
        <f aca="false">AND(D5551&lt;=7,D5551&gt;=4)</f>
        <v>1</v>
      </c>
      <c r="I5551" s="5" t="n">
        <f aca="false">AND(B5551&gt;=$P$1,B5551&lt;=$Q$1)</f>
        <v>0</v>
      </c>
      <c r="J5551" s="0" t="n">
        <f aca="false">VLOOKUP(D5551,Товар!$A$1:$F$61,5)</f>
        <v>500</v>
      </c>
      <c r="K5551" s="5" t="n">
        <f aca="false">IF(F5551="Поступление",TRUE())</f>
        <v>0</v>
      </c>
      <c r="L5551" s="5" t="n">
        <f aca="false">AND(G5551,H5551,I5551,K5551)</f>
        <v>0</v>
      </c>
      <c r="M5551" s="0" t="n">
        <f aca="false">IF(L5551,1,0)</f>
        <v>0</v>
      </c>
      <c r="N5551" s="0" t="n">
        <f aca="false">E5551*J5551*M5551</f>
        <v>0</v>
      </c>
    </row>
    <row r="5552" customFormat="false" ht="14.25" hidden="false" customHeight="false" outlineLevel="0" collapsed="false">
      <c r="A5552" s="0" t="n">
        <v>5551</v>
      </c>
      <c r="B5552" s="3" t="n">
        <v>45158</v>
      </c>
      <c r="C5552" s="4" t="s">
        <v>15</v>
      </c>
      <c r="D5552" s="0" t="n">
        <v>7</v>
      </c>
      <c r="E5552" s="0" t="n">
        <v>88</v>
      </c>
      <c r="F5552" s="0" t="s">
        <v>29</v>
      </c>
      <c r="G5552" s="5" t="n">
        <f aca="false">OR(C5552="M15",C5552="M10")</f>
        <v>1</v>
      </c>
      <c r="H5552" s="5" t="n">
        <f aca="false">AND(D5552&lt;=7,D5552&gt;=4)</f>
        <v>1</v>
      </c>
      <c r="I5552" s="5" t="n">
        <f aca="false">AND(B5552&gt;=$P$1,B5552&lt;=$Q$1)</f>
        <v>0</v>
      </c>
      <c r="J5552" s="0" t="n">
        <f aca="false">VLOOKUP(D5552,Товар!$A$1:$F$61,5)</f>
        <v>1000</v>
      </c>
      <c r="K5552" s="5" t="n">
        <f aca="false">IF(F5552="Поступление",TRUE())</f>
        <v>0</v>
      </c>
      <c r="L5552" s="5" t="n">
        <f aca="false">AND(G5552,H5552,I5552,K5552)</f>
        <v>0</v>
      </c>
      <c r="M5552" s="0" t="n">
        <f aca="false">IF(L5552,1,0)</f>
        <v>0</v>
      </c>
      <c r="N5552" s="0" t="n">
        <f aca="false">E5552*J5552*M5552</f>
        <v>0</v>
      </c>
    </row>
    <row r="5553" customFormat="false" ht="14.25" hidden="false" customHeight="false" outlineLevel="0" collapsed="false">
      <c r="A5553" s="0" t="n">
        <v>5552</v>
      </c>
      <c r="B5553" s="3" t="n">
        <v>45158</v>
      </c>
      <c r="C5553" s="4" t="s">
        <v>15</v>
      </c>
      <c r="D5553" s="0" t="n">
        <v>8</v>
      </c>
      <c r="E5553" s="0" t="n">
        <v>126</v>
      </c>
      <c r="F5553" s="0" t="s">
        <v>29</v>
      </c>
      <c r="G5553" s="5" t="n">
        <f aca="false">OR(C5553="M15",C5553="M10")</f>
        <v>1</v>
      </c>
      <c r="H5553" s="5" t="n">
        <f aca="false">AND(D5553&lt;=7,D5553&gt;=4)</f>
        <v>0</v>
      </c>
      <c r="I5553" s="5" t="n">
        <f aca="false">AND(B5553&gt;=$P$1,B5553&lt;=$Q$1)</f>
        <v>0</v>
      </c>
      <c r="J5553" s="0" t="n">
        <f aca="false">VLOOKUP(D5553,Товар!$A$1:$F$61,5)</f>
        <v>250</v>
      </c>
      <c r="K5553" s="5" t="n">
        <f aca="false">IF(F5553="Поступление",TRUE())</f>
        <v>0</v>
      </c>
      <c r="L5553" s="5" t="n">
        <f aca="false">AND(G5553,H5553,I5553,K5553)</f>
        <v>0</v>
      </c>
      <c r="M5553" s="0" t="n">
        <f aca="false">IF(L5553,1,0)</f>
        <v>0</v>
      </c>
      <c r="N5553" s="0" t="n">
        <f aca="false">E5553*J5553*M5553</f>
        <v>0</v>
      </c>
    </row>
    <row r="5554" customFormat="false" ht="14.25" hidden="false" customHeight="false" outlineLevel="0" collapsed="false">
      <c r="A5554" s="0" t="n">
        <v>5553</v>
      </c>
      <c r="B5554" s="3" t="n">
        <v>45158</v>
      </c>
      <c r="C5554" s="4" t="s">
        <v>15</v>
      </c>
      <c r="D5554" s="0" t="n">
        <v>9</v>
      </c>
      <c r="E5554" s="0" t="n">
        <v>140</v>
      </c>
      <c r="F5554" s="0" t="s">
        <v>29</v>
      </c>
      <c r="G5554" s="5" t="n">
        <f aca="false">OR(C5554="M15",C5554="M10")</f>
        <v>1</v>
      </c>
      <c r="H5554" s="5" t="n">
        <f aca="false">AND(D5554&lt;=7,D5554&gt;=4)</f>
        <v>0</v>
      </c>
      <c r="I5554" s="5" t="n">
        <f aca="false">AND(B5554&gt;=$P$1,B5554&lt;=$Q$1)</f>
        <v>0</v>
      </c>
      <c r="J5554" s="0" t="n">
        <f aca="false">VLOOKUP(D5554,Товар!$A$1:$F$61,5)</f>
        <v>500</v>
      </c>
      <c r="K5554" s="5" t="n">
        <f aca="false">IF(F5554="Поступление",TRUE())</f>
        <v>0</v>
      </c>
      <c r="L5554" s="5" t="n">
        <f aca="false">AND(G5554,H5554,I5554,K5554)</f>
        <v>0</v>
      </c>
      <c r="M5554" s="0" t="n">
        <f aca="false">IF(L5554,1,0)</f>
        <v>0</v>
      </c>
      <c r="N5554" s="0" t="n">
        <f aca="false">E5554*J5554*M5554</f>
        <v>0</v>
      </c>
    </row>
    <row r="5555" customFormat="false" ht="14.25" hidden="false" customHeight="false" outlineLevel="0" collapsed="false">
      <c r="A5555" s="0" t="n">
        <v>5554</v>
      </c>
      <c r="B5555" s="3" t="n">
        <v>45158</v>
      </c>
      <c r="C5555" s="4" t="s">
        <v>15</v>
      </c>
      <c r="D5555" s="0" t="n">
        <v>10</v>
      </c>
      <c r="E5555" s="0" t="n">
        <v>91</v>
      </c>
      <c r="F5555" s="0" t="s">
        <v>29</v>
      </c>
      <c r="G5555" s="5" t="n">
        <f aca="false">OR(C5555="M15",C5555="M10")</f>
        <v>1</v>
      </c>
      <c r="H5555" s="5" t="n">
        <f aca="false">AND(D5555&lt;=7,D5555&gt;=4)</f>
        <v>0</v>
      </c>
      <c r="I5555" s="5" t="n">
        <f aca="false">AND(B5555&gt;=$P$1,B5555&lt;=$Q$1)</f>
        <v>0</v>
      </c>
      <c r="J5555" s="0" t="n">
        <f aca="false">VLOOKUP(D5555,Товар!$A$1:$F$61,5)</f>
        <v>1000</v>
      </c>
      <c r="K5555" s="5" t="n">
        <f aca="false">IF(F5555="Поступление",TRUE())</f>
        <v>0</v>
      </c>
      <c r="L5555" s="5" t="n">
        <f aca="false">AND(G5555,H5555,I5555,K5555)</f>
        <v>0</v>
      </c>
      <c r="M5555" s="0" t="n">
        <f aca="false">IF(L5555,1,0)</f>
        <v>0</v>
      </c>
      <c r="N5555" s="0" t="n">
        <f aca="false">E5555*J5555*M5555</f>
        <v>0</v>
      </c>
    </row>
    <row r="5556" customFormat="false" ht="14.25" hidden="false" customHeight="false" outlineLevel="0" collapsed="false">
      <c r="A5556" s="0" t="n">
        <v>5555</v>
      </c>
      <c r="B5556" s="3" t="n">
        <v>45158</v>
      </c>
      <c r="C5556" s="4" t="s">
        <v>15</v>
      </c>
      <c r="D5556" s="0" t="n">
        <v>11</v>
      </c>
      <c r="E5556" s="0" t="n">
        <v>111</v>
      </c>
      <c r="F5556" s="0" t="s">
        <v>29</v>
      </c>
      <c r="G5556" s="5" t="n">
        <f aca="false">OR(C5556="M15",C5556="M10")</f>
        <v>1</v>
      </c>
      <c r="H5556" s="5" t="n">
        <f aca="false">AND(D5556&lt;=7,D5556&gt;=4)</f>
        <v>0</v>
      </c>
      <c r="I5556" s="5" t="n">
        <f aca="false">AND(B5556&gt;=$P$1,B5556&lt;=$Q$1)</f>
        <v>0</v>
      </c>
      <c r="J5556" s="0" t="n">
        <f aca="false">VLOOKUP(D5556,Товар!$A$1:$F$61,5)</f>
        <v>500</v>
      </c>
      <c r="K5556" s="5" t="n">
        <f aca="false">IF(F5556="Поступление",TRUE())</f>
        <v>0</v>
      </c>
      <c r="L5556" s="5" t="n">
        <f aca="false">AND(G5556,H5556,I5556,K5556)</f>
        <v>0</v>
      </c>
      <c r="M5556" s="0" t="n">
        <f aca="false">IF(L5556,1,0)</f>
        <v>0</v>
      </c>
      <c r="N5556" s="0" t="n">
        <f aca="false">E5556*J5556*M5556</f>
        <v>0</v>
      </c>
    </row>
    <row r="5557" customFormat="false" ht="14.25" hidden="false" customHeight="false" outlineLevel="0" collapsed="false">
      <c r="A5557" s="0" t="n">
        <v>5556</v>
      </c>
      <c r="B5557" s="3" t="n">
        <v>45158</v>
      </c>
      <c r="C5557" s="4" t="s">
        <v>15</v>
      </c>
      <c r="D5557" s="0" t="n">
        <v>12</v>
      </c>
      <c r="E5557" s="0" t="n">
        <v>112</v>
      </c>
      <c r="F5557" s="0" t="s">
        <v>29</v>
      </c>
      <c r="G5557" s="5" t="n">
        <f aca="false">OR(C5557="M15",C5557="M10")</f>
        <v>1</v>
      </c>
      <c r="H5557" s="5" t="n">
        <f aca="false">AND(D5557&lt;=7,D5557&gt;=4)</f>
        <v>0</v>
      </c>
      <c r="I5557" s="5" t="n">
        <f aca="false">AND(B5557&gt;=$P$1,B5557&lt;=$Q$1)</f>
        <v>0</v>
      </c>
      <c r="J5557" s="0" t="n">
        <f aca="false">VLOOKUP(D5557,Товар!$A$1:$F$61,5)</f>
        <v>250</v>
      </c>
      <c r="K5557" s="5" t="n">
        <f aca="false">IF(F5557="Поступление",TRUE())</f>
        <v>0</v>
      </c>
      <c r="L5557" s="5" t="n">
        <f aca="false">AND(G5557,H5557,I5557,K5557)</f>
        <v>0</v>
      </c>
      <c r="M5557" s="0" t="n">
        <f aca="false">IF(L5557,1,0)</f>
        <v>0</v>
      </c>
      <c r="N5557" s="0" t="n">
        <f aca="false">E5557*J5557*M5557</f>
        <v>0</v>
      </c>
    </row>
    <row r="5558" customFormat="false" ht="14.25" hidden="false" customHeight="false" outlineLevel="0" collapsed="false">
      <c r="A5558" s="0" t="n">
        <v>5557</v>
      </c>
      <c r="B5558" s="3" t="n">
        <v>45158</v>
      </c>
      <c r="C5558" s="4" t="s">
        <v>15</v>
      </c>
      <c r="D5558" s="0" t="n">
        <v>13</v>
      </c>
      <c r="E5558" s="0" t="n">
        <v>97</v>
      </c>
      <c r="F5558" s="0" t="s">
        <v>29</v>
      </c>
      <c r="G5558" s="5" t="n">
        <f aca="false">OR(C5558="M15",C5558="M10")</f>
        <v>1</v>
      </c>
      <c r="H5558" s="5" t="n">
        <f aca="false">AND(D5558&lt;=7,D5558&gt;=4)</f>
        <v>0</v>
      </c>
      <c r="I5558" s="5" t="n">
        <f aca="false">AND(B5558&gt;=$P$1,B5558&lt;=$Q$1)</f>
        <v>0</v>
      </c>
      <c r="J5558" s="0" t="n">
        <f aca="false">VLOOKUP(D5558,Товар!$A$1:$F$61,5)</f>
        <v>500</v>
      </c>
      <c r="K5558" s="5" t="n">
        <f aca="false">IF(F5558="Поступление",TRUE())</f>
        <v>0</v>
      </c>
      <c r="L5558" s="5" t="n">
        <f aca="false">AND(G5558,H5558,I5558,K5558)</f>
        <v>0</v>
      </c>
      <c r="M5558" s="0" t="n">
        <f aca="false">IF(L5558,1,0)</f>
        <v>0</v>
      </c>
      <c r="N5558" s="0" t="n">
        <f aca="false">E5558*J5558*M5558</f>
        <v>0</v>
      </c>
    </row>
    <row r="5559" customFormat="false" ht="14.25" hidden="false" customHeight="false" outlineLevel="0" collapsed="false">
      <c r="A5559" s="0" t="n">
        <v>5558</v>
      </c>
      <c r="B5559" s="3" t="n">
        <v>45158</v>
      </c>
      <c r="C5559" s="4" t="s">
        <v>15</v>
      </c>
      <c r="D5559" s="0" t="n">
        <v>14</v>
      </c>
      <c r="E5559" s="0" t="n">
        <v>98</v>
      </c>
      <c r="F5559" s="0" t="s">
        <v>29</v>
      </c>
      <c r="G5559" s="5" t="n">
        <f aca="false">OR(C5559="M15",C5559="M10")</f>
        <v>1</v>
      </c>
      <c r="H5559" s="5" t="n">
        <f aca="false">AND(D5559&lt;=7,D5559&gt;=4)</f>
        <v>0</v>
      </c>
      <c r="I5559" s="5" t="n">
        <f aca="false">AND(B5559&gt;=$P$1,B5559&lt;=$Q$1)</f>
        <v>0</v>
      </c>
      <c r="J5559" s="0" t="n">
        <f aca="false">VLOOKUP(D5559,Товар!$A$1:$F$61,5)</f>
        <v>300</v>
      </c>
      <c r="K5559" s="5" t="n">
        <f aca="false">IF(F5559="Поступление",TRUE())</f>
        <v>0</v>
      </c>
      <c r="L5559" s="5" t="n">
        <f aca="false">AND(G5559,H5559,I5559,K5559)</f>
        <v>0</v>
      </c>
      <c r="M5559" s="0" t="n">
        <f aca="false">IF(L5559,1,0)</f>
        <v>0</v>
      </c>
      <c r="N5559" s="0" t="n">
        <f aca="false">E5559*J5559*M5559</f>
        <v>0</v>
      </c>
    </row>
    <row r="5560" customFormat="false" ht="14.25" hidden="false" customHeight="false" outlineLevel="0" collapsed="false">
      <c r="A5560" s="0" t="n">
        <v>5559</v>
      </c>
      <c r="B5560" s="3" t="n">
        <v>45158</v>
      </c>
      <c r="C5560" s="4" t="s">
        <v>15</v>
      </c>
      <c r="D5560" s="0" t="n">
        <v>15</v>
      </c>
      <c r="E5560" s="0" t="n">
        <v>126</v>
      </c>
      <c r="F5560" s="0" t="s">
        <v>29</v>
      </c>
      <c r="G5560" s="5" t="n">
        <f aca="false">OR(C5560="M15",C5560="M10")</f>
        <v>1</v>
      </c>
      <c r="H5560" s="5" t="n">
        <f aca="false">AND(D5560&lt;=7,D5560&gt;=4)</f>
        <v>0</v>
      </c>
      <c r="I5560" s="5" t="n">
        <f aca="false">AND(B5560&gt;=$P$1,B5560&lt;=$Q$1)</f>
        <v>0</v>
      </c>
      <c r="J5560" s="0" t="n">
        <f aca="false">VLOOKUP(D5560,Товар!$A$1:$F$61,5)</f>
        <v>250</v>
      </c>
      <c r="K5560" s="5" t="n">
        <f aca="false">IF(F5560="Поступление",TRUE())</f>
        <v>0</v>
      </c>
      <c r="L5560" s="5" t="n">
        <f aca="false">AND(G5560,H5560,I5560,K5560)</f>
        <v>0</v>
      </c>
      <c r="M5560" s="0" t="n">
        <f aca="false">IF(L5560,1,0)</f>
        <v>0</v>
      </c>
      <c r="N5560" s="0" t="n">
        <f aca="false">E5560*J5560*M5560</f>
        <v>0</v>
      </c>
    </row>
    <row r="5561" customFormat="false" ht="14.25" hidden="false" customHeight="false" outlineLevel="0" collapsed="false">
      <c r="A5561" s="0" t="n">
        <v>5560</v>
      </c>
      <c r="B5561" s="3" t="n">
        <v>45158</v>
      </c>
      <c r="C5561" s="4" t="s">
        <v>15</v>
      </c>
      <c r="D5561" s="0" t="n">
        <v>16</v>
      </c>
      <c r="E5561" s="0" t="n">
        <v>116</v>
      </c>
      <c r="F5561" s="0" t="s">
        <v>29</v>
      </c>
      <c r="G5561" s="5" t="n">
        <f aca="false">OR(C5561="M15",C5561="M10")</f>
        <v>1</v>
      </c>
      <c r="H5561" s="5" t="n">
        <f aca="false">AND(D5561&lt;=7,D5561&gt;=4)</f>
        <v>0</v>
      </c>
      <c r="I5561" s="5" t="n">
        <f aca="false">AND(B5561&gt;=$P$1,B5561&lt;=$Q$1)</f>
        <v>0</v>
      </c>
      <c r="J5561" s="0" t="n">
        <f aca="false">VLOOKUP(D5561,Товар!$A$1:$F$61,5)</f>
        <v>1</v>
      </c>
      <c r="K5561" s="5" t="n">
        <f aca="false">IF(F5561="Поступление",TRUE())</f>
        <v>0</v>
      </c>
      <c r="L5561" s="5" t="n">
        <f aca="false">AND(G5561,H5561,I5561,K5561)</f>
        <v>0</v>
      </c>
      <c r="M5561" s="0" t="n">
        <f aca="false">IF(L5561,1,0)</f>
        <v>0</v>
      </c>
      <c r="N5561" s="0" t="n">
        <f aca="false">E5561*J5561*M5561</f>
        <v>0</v>
      </c>
    </row>
    <row r="5562" customFormat="false" ht="14.25" hidden="false" customHeight="false" outlineLevel="0" collapsed="false">
      <c r="A5562" s="0" t="n">
        <v>5561</v>
      </c>
      <c r="B5562" s="3" t="n">
        <v>45158</v>
      </c>
      <c r="C5562" s="4" t="s">
        <v>15</v>
      </c>
      <c r="D5562" s="0" t="n">
        <v>17</v>
      </c>
      <c r="E5562" s="0" t="n">
        <v>117</v>
      </c>
      <c r="F5562" s="0" t="s">
        <v>29</v>
      </c>
      <c r="G5562" s="5" t="n">
        <f aca="false">OR(C5562="M15",C5562="M10")</f>
        <v>1</v>
      </c>
      <c r="H5562" s="5" t="n">
        <f aca="false">AND(D5562&lt;=7,D5562&gt;=4)</f>
        <v>0</v>
      </c>
      <c r="I5562" s="5" t="n">
        <f aca="false">AND(B5562&gt;=$P$1,B5562&lt;=$Q$1)</f>
        <v>0</v>
      </c>
      <c r="J5562" s="0" t="n">
        <f aca="false">VLOOKUP(D5562,Товар!$A$1:$F$61,5)</f>
        <v>150</v>
      </c>
      <c r="K5562" s="5" t="n">
        <f aca="false">IF(F5562="Поступление",TRUE())</f>
        <v>0</v>
      </c>
      <c r="L5562" s="5" t="n">
        <f aca="false">AND(G5562,H5562,I5562,K5562)</f>
        <v>0</v>
      </c>
      <c r="M5562" s="0" t="n">
        <f aca="false">IF(L5562,1,0)</f>
        <v>0</v>
      </c>
      <c r="N5562" s="0" t="n">
        <f aca="false">E5562*J5562*M5562</f>
        <v>0</v>
      </c>
    </row>
    <row r="5563" customFormat="false" ht="14.25" hidden="false" customHeight="false" outlineLevel="0" collapsed="false">
      <c r="A5563" s="0" t="n">
        <v>5562</v>
      </c>
      <c r="B5563" s="3" t="n">
        <v>45158</v>
      </c>
      <c r="C5563" s="4" t="s">
        <v>15</v>
      </c>
      <c r="D5563" s="0" t="n">
        <v>18</v>
      </c>
      <c r="E5563" s="0" t="n">
        <v>135</v>
      </c>
      <c r="F5563" s="0" t="s">
        <v>29</v>
      </c>
      <c r="G5563" s="5" t="n">
        <f aca="false">OR(C5563="M15",C5563="M10")</f>
        <v>1</v>
      </c>
      <c r="H5563" s="5" t="n">
        <f aca="false">AND(D5563&lt;=7,D5563&gt;=4)</f>
        <v>0</v>
      </c>
      <c r="I5563" s="5" t="n">
        <f aca="false">AND(B5563&gt;=$P$1,B5563&lt;=$Q$1)</f>
        <v>0</v>
      </c>
      <c r="J5563" s="0" t="n">
        <f aca="false">VLOOKUP(D5563,Товар!$A$1:$F$61,5)</f>
        <v>150</v>
      </c>
      <c r="K5563" s="5" t="n">
        <f aca="false">IF(F5563="Поступление",TRUE())</f>
        <v>0</v>
      </c>
      <c r="L5563" s="5" t="n">
        <f aca="false">AND(G5563,H5563,I5563,K5563)</f>
        <v>0</v>
      </c>
      <c r="M5563" s="0" t="n">
        <f aca="false">IF(L5563,1,0)</f>
        <v>0</v>
      </c>
      <c r="N5563" s="0" t="n">
        <f aca="false">E5563*J5563*M5563</f>
        <v>0</v>
      </c>
    </row>
    <row r="5564" customFormat="false" ht="14.25" hidden="false" customHeight="false" outlineLevel="0" collapsed="false">
      <c r="A5564" s="0" t="n">
        <v>5563</v>
      </c>
      <c r="B5564" s="3" t="n">
        <v>45158</v>
      </c>
      <c r="C5564" s="4" t="s">
        <v>15</v>
      </c>
      <c r="D5564" s="0" t="n">
        <v>19</v>
      </c>
      <c r="E5564" s="0" t="n">
        <v>159</v>
      </c>
      <c r="F5564" s="0" t="s">
        <v>29</v>
      </c>
      <c r="G5564" s="5" t="n">
        <f aca="false">OR(C5564="M15",C5564="M10")</f>
        <v>1</v>
      </c>
      <c r="H5564" s="5" t="n">
        <f aca="false">AND(D5564&lt;=7,D5564&gt;=4)</f>
        <v>0</v>
      </c>
      <c r="I5564" s="5" t="n">
        <f aca="false">AND(B5564&gt;=$P$1,B5564&lt;=$Q$1)</f>
        <v>0</v>
      </c>
      <c r="J5564" s="0" t="n">
        <f aca="false">VLOOKUP(D5564,Товар!$A$1:$F$61,5)</f>
        <v>700</v>
      </c>
      <c r="K5564" s="5" t="n">
        <f aca="false">IF(F5564="Поступление",TRUE())</f>
        <v>0</v>
      </c>
      <c r="L5564" s="5" t="n">
        <f aca="false">AND(G5564,H5564,I5564,K5564)</f>
        <v>0</v>
      </c>
      <c r="M5564" s="0" t="n">
        <f aca="false">IF(L5564,1,0)</f>
        <v>0</v>
      </c>
      <c r="N5564" s="0" t="n">
        <f aca="false">E5564*J5564*M5564</f>
        <v>0</v>
      </c>
    </row>
    <row r="5565" customFormat="false" ht="14.25" hidden="false" customHeight="false" outlineLevel="0" collapsed="false">
      <c r="A5565" s="0" t="n">
        <v>5564</v>
      </c>
      <c r="B5565" s="3" t="n">
        <v>45158</v>
      </c>
      <c r="C5565" s="4" t="s">
        <v>15</v>
      </c>
      <c r="D5565" s="0" t="n">
        <v>20</v>
      </c>
      <c r="E5565" s="0" t="n">
        <v>117</v>
      </c>
      <c r="F5565" s="0" t="s">
        <v>29</v>
      </c>
      <c r="G5565" s="5" t="n">
        <f aca="false">OR(C5565="M15",C5565="M10")</f>
        <v>1</v>
      </c>
      <c r="H5565" s="5" t="n">
        <f aca="false">AND(D5565&lt;=7,D5565&gt;=4)</f>
        <v>0</v>
      </c>
      <c r="I5565" s="5" t="n">
        <f aca="false">AND(B5565&gt;=$P$1,B5565&lt;=$Q$1)</f>
        <v>0</v>
      </c>
      <c r="J5565" s="0" t="n">
        <f aca="false">VLOOKUP(D5565,Товар!$A$1:$F$61,5)</f>
        <v>500</v>
      </c>
      <c r="K5565" s="5" t="n">
        <f aca="false">IF(F5565="Поступление",TRUE())</f>
        <v>0</v>
      </c>
      <c r="L5565" s="5" t="n">
        <f aca="false">AND(G5565,H5565,I5565,K5565)</f>
        <v>0</v>
      </c>
      <c r="M5565" s="0" t="n">
        <f aca="false">IF(L5565,1,0)</f>
        <v>0</v>
      </c>
      <c r="N5565" s="0" t="n">
        <f aca="false">E5565*J5565*M5565</f>
        <v>0</v>
      </c>
    </row>
    <row r="5566" customFormat="false" ht="14.25" hidden="false" customHeight="false" outlineLevel="0" collapsed="false">
      <c r="A5566" s="0" t="n">
        <v>5565</v>
      </c>
      <c r="B5566" s="3" t="n">
        <v>45158</v>
      </c>
      <c r="C5566" s="4" t="s">
        <v>15</v>
      </c>
      <c r="D5566" s="0" t="n">
        <v>21</v>
      </c>
      <c r="E5566" s="0" t="n">
        <v>110</v>
      </c>
      <c r="F5566" s="0" t="s">
        <v>29</v>
      </c>
      <c r="G5566" s="5" t="n">
        <f aca="false">OR(C5566="M15",C5566="M10")</f>
        <v>1</v>
      </c>
      <c r="H5566" s="5" t="n">
        <f aca="false">AND(D5566&lt;=7,D5566&gt;=4)</f>
        <v>0</v>
      </c>
      <c r="I5566" s="5" t="n">
        <f aca="false">AND(B5566&gt;=$P$1,B5566&lt;=$Q$1)</f>
        <v>0</v>
      </c>
      <c r="J5566" s="0" t="n">
        <f aca="false">VLOOKUP(D5566,Товар!$A$1:$F$61,5)</f>
        <v>500</v>
      </c>
      <c r="K5566" s="5" t="n">
        <f aca="false">IF(F5566="Поступление",TRUE())</f>
        <v>0</v>
      </c>
      <c r="L5566" s="5" t="n">
        <f aca="false">AND(G5566,H5566,I5566,K5566)</f>
        <v>0</v>
      </c>
      <c r="M5566" s="0" t="n">
        <f aca="false">IF(L5566,1,0)</f>
        <v>0</v>
      </c>
      <c r="N5566" s="0" t="n">
        <f aca="false">E5566*J5566*M5566</f>
        <v>0</v>
      </c>
    </row>
    <row r="5567" customFormat="false" ht="14.25" hidden="false" customHeight="false" outlineLevel="0" collapsed="false">
      <c r="A5567" s="0" t="n">
        <v>5566</v>
      </c>
      <c r="B5567" s="3" t="n">
        <v>45158</v>
      </c>
      <c r="C5567" s="4" t="s">
        <v>15</v>
      </c>
      <c r="D5567" s="0" t="n">
        <v>22</v>
      </c>
      <c r="E5567" s="0" t="n">
        <v>103</v>
      </c>
      <c r="F5567" s="0" t="s">
        <v>29</v>
      </c>
      <c r="G5567" s="5" t="n">
        <f aca="false">OR(C5567="M15",C5567="M10")</f>
        <v>1</v>
      </c>
      <c r="H5567" s="5" t="n">
        <f aca="false">AND(D5567&lt;=7,D5567&gt;=4)</f>
        <v>0</v>
      </c>
      <c r="I5567" s="5" t="n">
        <f aca="false">AND(B5567&gt;=$P$1,B5567&lt;=$Q$1)</f>
        <v>0</v>
      </c>
      <c r="J5567" s="0" t="n">
        <f aca="false">VLOOKUP(D5567,Товар!$A$1:$F$61,5)</f>
        <v>600</v>
      </c>
      <c r="K5567" s="5" t="n">
        <f aca="false">IF(F5567="Поступление",TRUE())</f>
        <v>0</v>
      </c>
      <c r="L5567" s="5" t="n">
        <f aca="false">AND(G5567,H5567,I5567,K5567)</f>
        <v>0</v>
      </c>
      <c r="M5567" s="0" t="n">
        <f aca="false">IF(L5567,1,0)</f>
        <v>0</v>
      </c>
      <c r="N5567" s="0" t="n">
        <f aca="false">E5567*J5567*M5567</f>
        <v>0</v>
      </c>
    </row>
    <row r="5568" customFormat="false" ht="14.25" hidden="false" customHeight="false" outlineLevel="0" collapsed="false">
      <c r="A5568" s="0" t="n">
        <v>5567</v>
      </c>
      <c r="B5568" s="3" t="n">
        <v>45158</v>
      </c>
      <c r="C5568" s="4" t="s">
        <v>15</v>
      </c>
      <c r="D5568" s="0" t="n">
        <v>23</v>
      </c>
      <c r="E5568" s="0" t="n">
        <v>152</v>
      </c>
      <c r="F5568" s="0" t="s">
        <v>29</v>
      </c>
      <c r="G5568" s="5" t="n">
        <f aca="false">OR(C5568="M15",C5568="M10")</f>
        <v>1</v>
      </c>
      <c r="H5568" s="5" t="n">
        <f aca="false">AND(D5568&lt;=7,D5568&gt;=4)</f>
        <v>0</v>
      </c>
      <c r="I5568" s="5" t="n">
        <f aca="false">AND(B5568&gt;=$P$1,B5568&lt;=$Q$1)</f>
        <v>0</v>
      </c>
      <c r="J5568" s="0" t="n">
        <f aca="false">VLOOKUP(D5568,Товар!$A$1:$F$61,5)</f>
        <v>1000</v>
      </c>
      <c r="K5568" s="5" t="n">
        <f aca="false">IF(F5568="Поступление",TRUE())</f>
        <v>0</v>
      </c>
      <c r="L5568" s="5" t="n">
        <f aca="false">AND(G5568,H5568,I5568,K5568)</f>
        <v>0</v>
      </c>
      <c r="M5568" s="0" t="n">
        <f aca="false">IF(L5568,1,0)</f>
        <v>0</v>
      </c>
      <c r="N5568" s="0" t="n">
        <f aca="false">E5568*J5568*M5568</f>
        <v>0</v>
      </c>
    </row>
    <row r="5569" customFormat="false" ht="14.25" hidden="false" customHeight="false" outlineLevel="0" collapsed="false">
      <c r="A5569" s="0" t="n">
        <v>5568</v>
      </c>
      <c r="B5569" s="3" t="n">
        <v>45158</v>
      </c>
      <c r="C5569" s="4" t="s">
        <v>15</v>
      </c>
      <c r="D5569" s="0" t="n">
        <v>24</v>
      </c>
      <c r="E5569" s="0" t="n">
        <v>124</v>
      </c>
      <c r="F5569" s="0" t="s">
        <v>29</v>
      </c>
      <c r="G5569" s="5" t="n">
        <f aca="false">OR(C5569="M15",C5569="M10")</f>
        <v>1</v>
      </c>
      <c r="H5569" s="5" t="n">
        <f aca="false">AND(D5569&lt;=7,D5569&gt;=4)</f>
        <v>0</v>
      </c>
      <c r="I5569" s="5" t="n">
        <f aca="false">AND(B5569&gt;=$P$1,B5569&lt;=$Q$1)</f>
        <v>0</v>
      </c>
      <c r="J5569" s="0" t="n">
        <f aca="false">VLOOKUP(D5569,Товар!$A$1:$F$61,5)</f>
        <v>200</v>
      </c>
      <c r="K5569" s="5" t="n">
        <f aca="false">IF(F5569="Поступление",TRUE())</f>
        <v>0</v>
      </c>
      <c r="L5569" s="5" t="n">
        <f aca="false">AND(G5569,H5569,I5569,K5569)</f>
        <v>0</v>
      </c>
      <c r="M5569" s="0" t="n">
        <f aca="false">IF(L5569,1,0)</f>
        <v>0</v>
      </c>
      <c r="N5569" s="0" t="n">
        <f aca="false">E5569*J5569*M5569</f>
        <v>0</v>
      </c>
    </row>
    <row r="5570" customFormat="false" ht="14.25" hidden="false" customHeight="false" outlineLevel="0" collapsed="false">
      <c r="A5570" s="0" t="n">
        <v>5569</v>
      </c>
      <c r="B5570" s="3" t="n">
        <v>45158</v>
      </c>
      <c r="C5570" s="4" t="s">
        <v>15</v>
      </c>
      <c r="D5570" s="0" t="n">
        <v>25</v>
      </c>
      <c r="E5570" s="0" t="n">
        <v>114</v>
      </c>
      <c r="F5570" s="0" t="s">
        <v>29</v>
      </c>
      <c r="G5570" s="5" t="n">
        <f aca="false">OR(C5570="M15",C5570="M10")</f>
        <v>1</v>
      </c>
      <c r="H5570" s="5" t="n">
        <f aca="false">AND(D5570&lt;=7,D5570&gt;=4)</f>
        <v>0</v>
      </c>
      <c r="I5570" s="5" t="n">
        <f aca="false">AND(B5570&gt;=$P$1,B5570&lt;=$Q$1)</f>
        <v>0</v>
      </c>
      <c r="J5570" s="0" t="n">
        <f aca="false">VLOOKUP(D5570,Товар!$A$1:$F$61,5)</f>
        <v>250</v>
      </c>
      <c r="K5570" s="5" t="n">
        <f aca="false">IF(F5570="Поступление",TRUE())</f>
        <v>0</v>
      </c>
      <c r="L5570" s="5" t="n">
        <f aca="false">AND(G5570,H5570,I5570,K5570)</f>
        <v>0</v>
      </c>
      <c r="M5570" s="0" t="n">
        <f aca="false">IF(L5570,1,0)</f>
        <v>0</v>
      </c>
      <c r="N5570" s="0" t="n">
        <f aca="false">E5570*J5570*M5570</f>
        <v>0</v>
      </c>
    </row>
    <row r="5571" customFormat="false" ht="14.25" hidden="false" customHeight="false" outlineLevel="0" collapsed="false">
      <c r="A5571" s="0" t="n">
        <v>5570</v>
      </c>
      <c r="B5571" s="3" t="n">
        <v>45158</v>
      </c>
      <c r="C5571" s="4" t="s">
        <v>15</v>
      </c>
      <c r="D5571" s="0" t="n">
        <v>26</v>
      </c>
      <c r="E5571" s="0" t="n">
        <v>142</v>
      </c>
      <c r="F5571" s="0" t="s">
        <v>29</v>
      </c>
      <c r="G5571" s="5" t="n">
        <f aca="false">OR(C5571="M15",C5571="M10")</f>
        <v>1</v>
      </c>
      <c r="H5571" s="5" t="n">
        <f aca="false">AND(D5571&lt;=7,D5571&gt;=4)</f>
        <v>0</v>
      </c>
      <c r="I5571" s="5" t="n">
        <f aca="false">AND(B5571&gt;=$P$1,B5571&lt;=$Q$1)</f>
        <v>0</v>
      </c>
      <c r="J5571" s="0" t="n">
        <f aca="false">VLOOKUP(D5571,Товар!$A$1:$F$61,5)</f>
        <v>300</v>
      </c>
      <c r="K5571" s="5" t="n">
        <f aca="false">IF(F5571="Поступление",TRUE())</f>
        <v>0</v>
      </c>
      <c r="L5571" s="5" t="n">
        <f aca="false">AND(G5571,H5571,I5571,K5571)</f>
        <v>0</v>
      </c>
      <c r="M5571" s="0" t="n">
        <f aca="false">IF(L5571,1,0)</f>
        <v>0</v>
      </c>
      <c r="N5571" s="0" t="n">
        <f aca="false">E5571*J5571*M5571</f>
        <v>0</v>
      </c>
    </row>
    <row r="5572" customFormat="false" ht="14.25" hidden="false" customHeight="false" outlineLevel="0" collapsed="false">
      <c r="A5572" s="0" t="n">
        <v>5571</v>
      </c>
      <c r="B5572" s="3" t="n">
        <v>45158</v>
      </c>
      <c r="C5572" s="4" t="s">
        <v>15</v>
      </c>
      <c r="D5572" s="0" t="n">
        <v>27</v>
      </c>
      <c r="E5572" s="0" t="n">
        <v>116</v>
      </c>
      <c r="F5572" s="0" t="s">
        <v>29</v>
      </c>
      <c r="G5572" s="5" t="n">
        <f aca="false">OR(C5572="M15",C5572="M10")</f>
        <v>1</v>
      </c>
      <c r="H5572" s="5" t="n">
        <f aca="false">AND(D5572&lt;=7,D5572&gt;=4)</f>
        <v>0</v>
      </c>
      <c r="I5572" s="5" t="n">
        <f aca="false">AND(B5572&gt;=$P$1,B5572&lt;=$Q$1)</f>
        <v>0</v>
      </c>
      <c r="J5572" s="0" t="n">
        <f aca="false">VLOOKUP(D5572,Товар!$A$1:$F$61,5)</f>
        <v>100</v>
      </c>
      <c r="K5572" s="5" t="n">
        <f aca="false">IF(F5572="Поступление",TRUE())</f>
        <v>0</v>
      </c>
      <c r="L5572" s="5" t="n">
        <f aca="false">AND(G5572,H5572,I5572,K5572)</f>
        <v>0</v>
      </c>
      <c r="M5572" s="0" t="n">
        <f aca="false">IF(L5572,1,0)</f>
        <v>0</v>
      </c>
      <c r="N5572" s="0" t="n">
        <f aca="false">E5572*J5572*M5572</f>
        <v>0</v>
      </c>
    </row>
    <row r="5573" customFormat="false" ht="14.25" hidden="false" customHeight="false" outlineLevel="0" collapsed="false">
      <c r="A5573" s="0" t="n">
        <v>5572</v>
      </c>
      <c r="B5573" s="3" t="n">
        <v>45158</v>
      </c>
      <c r="C5573" s="4" t="s">
        <v>15</v>
      </c>
      <c r="D5573" s="0" t="n">
        <v>28</v>
      </c>
      <c r="E5573" s="0" t="n">
        <v>102</v>
      </c>
      <c r="F5573" s="0" t="s">
        <v>29</v>
      </c>
      <c r="G5573" s="5" t="n">
        <f aca="false">OR(C5573="M15",C5573="M10")</f>
        <v>1</v>
      </c>
      <c r="H5573" s="5" t="n">
        <f aca="false">AND(D5573&lt;=7,D5573&gt;=4)</f>
        <v>0</v>
      </c>
      <c r="I5573" s="5" t="n">
        <f aca="false">AND(B5573&gt;=$P$1,B5573&lt;=$Q$1)</f>
        <v>0</v>
      </c>
      <c r="J5573" s="0" t="n">
        <f aca="false">VLOOKUP(D5573,Товар!$A$1:$F$61,5)</f>
        <v>250</v>
      </c>
      <c r="K5573" s="5" t="n">
        <f aca="false">IF(F5573="Поступление",TRUE())</f>
        <v>0</v>
      </c>
      <c r="L5573" s="5" t="n">
        <f aca="false">AND(G5573,H5573,I5573,K5573)</f>
        <v>0</v>
      </c>
      <c r="M5573" s="0" t="n">
        <f aca="false">IF(L5573,1,0)</f>
        <v>0</v>
      </c>
      <c r="N5573" s="0" t="n">
        <f aca="false">E5573*J5573*M5573</f>
        <v>0</v>
      </c>
    </row>
    <row r="5574" customFormat="false" ht="14.25" hidden="false" customHeight="false" outlineLevel="0" collapsed="false">
      <c r="A5574" s="0" t="n">
        <v>5573</v>
      </c>
      <c r="B5574" s="3" t="n">
        <v>45158</v>
      </c>
      <c r="C5574" s="4" t="s">
        <v>15</v>
      </c>
      <c r="D5574" s="0" t="n">
        <v>29</v>
      </c>
      <c r="E5574" s="0" t="n">
        <v>152</v>
      </c>
      <c r="F5574" s="0" t="s">
        <v>29</v>
      </c>
      <c r="G5574" s="5" t="n">
        <f aca="false">OR(C5574="M15",C5574="M10")</f>
        <v>1</v>
      </c>
      <c r="H5574" s="5" t="n">
        <f aca="false">AND(D5574&lt;=7,D5574&gt;=4)</f>
        <v>0</v>
      </c>
      <c r="I5574" s="5" t="n">
        <f aca="false">AND(B5574&gt;=$P$1,B5574&lt;=$Q$1)</f>
        <v>0</v>
      </c>
      <c r="J5574" s="0" t="n">
        <f aca="false">VLOOKUP(D5574,Товар!$A$1:$F$61,5)</f>
        <v>250</v>
      </c>
      <c r="K5574" s="5" t="n">
        <f aca="false">IF(F5574="Поступление",TRUE())</f>
        <v>0</v>
      </c>
      <c r="L5574" s="5" t="n">
        <f aca="false">AND(G5574,H5574,I5574,K5574)</f>
        <v>0</v>
      </c>
      <c r="M5574" s="0" t="n">
        <f aca="false">IF(L5574,1,0)</f>
        <v>0</v>
      </c>
      <c r="N5574" s="0" t="n">
        <f aca="false">E5574*J5574*M5574</f>
        <v>0</v>
      </c>
    </row>
    <row r="5575" customFormat="false" ht="14.25" hidden="false" customHeight="false" outlineLevel="0" collapsed="false">
      <c r="A5575" s="0" t="n">
        <v>5574</v>
      </c>
      <c r="B5575" s="3" t="n">
        <v>45158</v>
      </c>
      <c r="C5575" s="4" t="s">
        <v>15</v>
      </c>
      <c r="D5575" s="0" t="n">
        <v>30</v>
      </c>
      <c r="E5575" s="0" t="n">
        <v>132</v>
      </c>
      <c r="F5575" s="0" t="s">
        <v>29</v>
      </c>
      <c r="G5575" s="5" t="n">
        <f aca="false">OR(C5575="M15",C5575="M10")</f>
        <v>1</v>
      </c>
      <c r="H5575" s="5" t="n">
        <f aca="false">AND(D5575&lt;=7,D5575&gt;=4)</f>
        <v>0</v>
      </c>
      <c r="I5575" s="5" t="n">
        <f aca="false">AND(B5575&gt;=$P$1,B5575&lt;=$Q$1)</f>
        <v>0</v>
      </c>
      <c r="J5575" s="0" t="n">
        <f aca="false">VLOOKUP(D5575,Товар!$A$1:$F$61,5)</f>
        <v>100</v>
      </c>
      <c r="K5575" s="5" t="n">
        <f aca="false">IF(F5575="Поступление",TRUE())</f>
        <v>0</v>
      </c>
      <c r="L5575" s="5" t="n">
        <f aca="false">AND(G5575,H5575,I5575,K5575)</f>
        <v>0</v>
      </c>
      <c r="M5575" s="0" t="n">
        <f aca="false">IF(L5575,1,0)</f>
        <v>0</v>
      </c>
      <c r="N5575" s="0" t="n">
        <f aca="false">E5575*J5575*M5575</f>
        <v>0</v>
      </c>
    </row>
    <row r="5576" customFormat="false" ht="14.25" hidden="false" customHeight="false" outlineLevel="0" collapsed="false">
      <c r="A5576" s="0" t="n">
        <v>5575</v>
      </c>
      <c r="B5576" s="3" t="n">
        <v>45158</v>
      </c>
      <c r="C5576" s="4" t="s">
        <v>15</v>
      </c>
      <c r="D5576" s="0" t="n">
        <v>31</v>
      </c>
      <c r="E5576" s="0" t="n">
        <v>133</v>
      </c>
      <c r="F5576" s="0" t="s">
        <v>29</v>
      </c>
      <c r="G5576" s="5" t="n">
        <f aca="false">OR(C5576="M15",C5576="M10")</f>
        <v>1</v>
      </c>
      <c r="H5576" s="5" t="n">
        <f aca="false">AND(D5576&lt;=7,D5576&gt;=4)</f>
        <v>0</v>
      </c>
      <c r="I5576" s="5" t="n">
        <f aca="false">AND(B5576&gt;=$P$1,B5576&lt;=$Q$1)</f>
        <v>0</v>
      </c>
      <c r="J5576" s="0" t="n">
        <f aca="false">VLOOKUP(D5576,Товар!$A$1:$F$61,5)</f>
        <v>80</v>
      </c>
      <c r="K5576" s="5" t="n">
        <f aca="false">IF(F5576="Поступление",TRUE())</f>
        <v>0</v>
      </c>
      <c r="L5576" s="5" t="n">
        <f aca="false">AND(G5576,H5576,I5576,K5576)</f>
        <v>0</v>
      </c>
      <c r="M5576" s="0" t="n">
        <f aca="false">IF(L5576,1,0)</f>
        <v>0</v>
      </c>
      <c r="N5576" s="0" t="n">
        <f aca="false">E5576*J5576*M5576</f>
        <v>0</v>
      </c>
    </row>
    <row r="5577" customFormat="false" ht="14.25" hidden="false" customHeight="false" outlineLevel="0" collapsed="false">
      <c r="A5577" s="0" t="n">
        <v>5576</v>
      </c>
      <c r="B5577" s="3" t="n">
        <v>45158</v>
      </c>
      <c r="C5577" s="4" t="s">
        <v>15</v>
      </c>
      <c r="D5577" s="0" t="n">
        <v>32</v>
      </c>
      <c r="E5577" s="0" t="n">
        <v>105</v>
      </c>
      <c r="F5577" s="0" t="s">
        <v>29</v>
      </c>
      <c r="G5577" s="5" t="n">
        <f aca="false">OR(C5577="M15",C5577="M10")</f>
        <v>1</v>
      </c>
      <c r="H5577" s="5" t="n">
        <f aca="false">AND(D5577&lt;=7,D5577&gt;=4)</f>
        <v>0</v>
      </c>
      <c r="I5577" s="5" t="n">
        <f aca="false">AND(B5577&gt;=$P$1,B5577&lt;=$Q$1)</f>
        <v>0</v>
      </c>
      <c r="J5577" s="0" t="n">
        <f aca="false">VLOOKUP(D5577,Товар!$A$1:$F$61,5)</f>
        <v>100</v>
      </c>
      <c r="K5577" s="5" t="n">
        <f aca="false">IF(F5577="Поступление",TRUE())</f>
        <v>0</v>
      </c>
      <c r="L5577" s="5" t="n">
        <f aca="false">AND(G5577,H5577,I5577,K5577)</f>
        <v>0</v>
      </c>
      <c r="M5577" s="0" t="n">
        <f aca="false">IF(L5577,1,0)</f>
        <v>0</v>
      </c>
      <c r="N5577" s="0" t="n">
        <f aca="false">E5577*J5577*M5577</f>
        <v>0</v>
      </c>
    </row>
    <row r="5578" customFormat="false" ht="14.25" hidden="false" customHeight="false" outlineLevel="0" collapsed="false">
      <c r="A5578" s="0" t="n">
        <v>5577</v>
      </c>
      <c r="B5578" s="3" t="n">
        <v>45158</v>
      </c>
      <c r="C5578" s="4" t="s">
        <v>15</v>
      </c>
      <c r="D5578" s="0" t="n">
        <v>33</v>
      </c>
      <c r="E5578" s="0" t="n">
        <v>84</v>
      </c>
      <c r="F5578" s="0" t="s">
        <v>29</v>
      </c>
      <c r="G5578" s="5" t="n">
        <f aca="false">OR(C5578="M15",C5578="M10")</f>
        <v>1</v>
      </c>
      <c r="H5578" s="5" t="n">
        <f aca="false">AND(D5578&lt;=7,D5578&gt;=4)</f>
        <v>0</v>
      </c>
      <c r="I5578" s="5" t="n">
        <f aca="false">AND(B5578&gt;=$P$1,B5578&lt;=$Q$1)</f>
        <v>0</v>
      </c>
      <c r="J5578" s="0" t="n">
        <f aca="false">VLOOKUP(D5578,Товар!$A$1:$F$61,5)</f>
        <v>100</v>
      </c>
      <c r="K5578" s="5" t="n">
        <f aca="false">IF(F5578="Поступление",TRUE())</f>
        <v>0</v>
      </c>
      <c r="L5578" s="5" t="n">
        <f aca="false">AND(G5578,H5578,I5578,K5578)</f>
        <v>0</v>
      </c>
      <c r="M5578" s="0" t="n">
        <f aca="false">IF(L5578,1,0)</f>
        <v>0</v>
      </c>
      <c r="N5578" s="0" t="n">
        <f aca="false">E5578*J5578*M5578</f>
        <v>0</v>
      </c>
    </row>
    <row r="5579" customFormat="false" ht="14.25" hidden="false" customHeight="false" outlineLevel="0" collapsed="false">
      <c r="A5579" s="0" t="n">
        <v>5578</v>
      </c>
      <c r="B5579" s="3" t="n">
        <v>45158</v>
      </c>
      <c r="C5579" s="4" t="s">
        <v>15</v>
      </c>
      <c r="D5579" s="0" t="n">
        <v>34</v>
      </c>
      <c r="E5579" s="0" t="n">
        <v>91</v>
      </c>
      <c r="F5579" s="0" t="s">
        <v>29</v>
      </c>
      <c r="G5579" s="5" t="n">
        <f aca="false">OR(C5579="M15",C5579="M10")</f>
        <v>1</v>
      </c>
      <c r="H5579" s="5" t="n">
        <f aca="false">AND(D5579&lt;=7,D5579&gt;=4)</f>
        <v>0</v>
      </c>
      <c r="I5579" s="5" t="n">
        <f aca="false">AND(B5579&gt;=$P$1,B5579&lt;=$Q$1)</f>
        <v>0</v>
      </c>
      <c r="J5579" s="0" t="n">
        <f aca="false">VLOOKUP(D5579,Товар!$A$1:$F$61,5)</f>
        <v>200</v>
      </c>
      <c r="K5579" s="5" t="n">
        <f aca="false">IF(F5579="Поступление",TRUE())</f>
        <v>0</v>
      </c>
      <c r="L5579" s="5" t="n">
        <f aca="false">AND(G5579,H5579,I5579,K5579)</f>
        <v>0</v>
      </c>
      <c r="M5579" s="0" t="n">
        <f aca="false">IF(L5579,1,0)</f>
        <v>0</v>
      </c>
      <c r="N5579" s="0" t="n">
        <f aca="false">E5579*J5579*M5579</f>
        <v>0</v>
      </c>
    </row>
    <row r="5580" customFormat="false" ht="14.25" hidden="false" customHeight="false" outlineLevel="0" collapsed="false">
      <c r="A5580" s="0" t="n">
        <v>5579</v>
      </c>
      <c r="B5580" s="3" t="n">
        <v>45158</v>
      </c>
      <c r="C5580" s="4" t="s">
        <v>15</v>
      </c>
      <c r="D5580" s="0" t="n">
        <v>35</v>
      </c>
      <c r="E5580" s="0" t="n">
        <v>153</v>
      </c>
      <c r="F5580" s="0" t="s">
        <v>29</v>
      </c>
      <c r="G5580" s="5" t="n">
        <f aca="false">OR(C5580="M15",C5580="M10")</f>
        <v>1</v>
      </c>
      <c r="H5580" s="5" t="n">
        <f aca="false">AND(D5580&lt;=7,D5580&gt;=4)</f>
        <v>0</v>
      </c>
      <c r="I5580" s="5" t="n">
        <f aca="false">AND(B5580&gt;=$P$1,B5580&lt;=$Q$1)</f>
        <v>0</v>
      </c>
      <c r="J5580" s="0" t="n">
        <f aca="false">VLOOKUP(D5580,Товар!$A$1:$F$61,5)</f>
        <v>300</v>
      </c>
      <c r="K5580" s="5" t="n">
        <f aca="false">IF(F5580="Поступление",TRUE())</f>
        <v>0</v>
      </c>
      <c r="L5580" s="5" t="n">
        <f aca="false">AND(G5580,H5580,I5580,K5580)</f>
        <v>0</v>
      </c>
      <c r="M5580" s="0" t="n">
        <f aca="false">IF(L5580,1,0)</f>
        <v>0</v>
      </c>
      <c r="N5580" s="0" t="n">
        <f aca="false">E5580*J5580*M5580</f>
        <v>0</v>
      </c>
    </row>
    <row r="5581" customFormat="false" ht="14.25" hidden="false" customHeight="false" outlineLevel="0" collapsed="false">
      <c r="A5581" s="0" t="n">
        <v>5580</v>
      </c>
      <c r="B5581" s="3" t="n">
        <v>45158</v>
      </c>
      <c r="C5581" s="4" t="s">
        <v>15</v>
      </c>
      <c r="D5581" s="0" t="n">
        <v>36</v>
      </c>
      <c r="E5581" s="0" t="n">
        <v>116</v>
      </c>
      <c r="F5581" s="0" t="s">
        <v>29</v>
      </c>
      <c r="G5581" s="5" t="n">
        <f aca="false">OR(C5581="M15",C5581="M10")</f>
        <v>1</v>
      </c>
      <c r="H5581" s="5" t="n">
        <f aca="false">AND(D5581&lt;=7,D5581&gt;=4)</f>
        <v>0</v>
      </c>
      <c r="I5581" s="5" t="n">
        <f aca="false">AND(B5581&gt;=$P$1,B5581&lt;=$Q$1)</f>
        <v>0</v>
      </c>
      <c r="J5581" s="0" t="n">
        <f aca="false">VLOOKUP(D5581,Товар!$A$1:$F$61,5)</f>
        <v>400</v>
      </c>
      <c r="K5581" s="5" t="n">
        <f aca="false">IF(F5581="Поступление",TRUE())</f>
        <v>0</v>
      </c>
      <c r="L5581" s="5" t="n">
        <f aca="false">AND(G5581,H5581,I5581,K5581)</f>
        <v>0</v>
      </c>
      <c r="M5581" s="0" t="n">
        <f aca="false">IF(L5581,1,0)</f>
        <v>0</v>
      </c>
      <c r="N5581" s="0" t="n">
        <f aca="false">E5581*J5581*M5581</f>
        <v>0</v>
      </c>
    </row>
    <row r="5582" customFormat="false" ht="14.25" hidden="false" customHeight="false" outlineLevel="0" collapsed="false">
      <c r="A5582" s="0" t="n">
        <v>5581</v>
      </c>
      <c r="B5582" s="3" t="n">
        <v>45158</v>
      </c>
      <c r="C5582" s="4" t="s">
        <v>16</v>
      </c>
      <c r="D5582" s="0" t="n">
        <v>1</v>
      </c>
      <c r="E5582" s="0" t="n">
        <v>130</v>
      </c>
      <c r="F5582" s="0" t="s">
        <v>29</v>
      </c>
      <c r="G5582" s="5" t="n">
        <f aca="false">OR(C5582="M15",C5582="M10")</f>
        <v>0</v>
      </c>
      <c r="H5582" s="5" t="n">
        <f aca="false">AND(D5582&lt;=7,D5582&gt;=4)</f>
        <v>0</v>
      </c>
      <c r="I5582" s="5" t="n">
        <f aca="false">AND(B5582&gt;=$P$1,B5582&lt;=$Q$1)</f>
        <v>0</v>
      </c>
      <c r="J5582" s="0" t="n">
        <f aca="false">VLOOKUP(D5582,Товар!$A$1:$F$61,5)</f>
        <v>250</v>
      </c>
      <c r="K5582" s="5" t="n">
        <f aca="false">IF(F5582="Поступление",TRUE())</f>
        <v>0</v>
      </c>
      <c r="L5582" s="5" t="n">
        <f aca="false">AND(G5582,H5582,I5582,K5582)</f>
        <v>0</v>
      </c>
      <c r="M5582" s="0" t="n">
        <f aca="false">IF(L5582,1,0)</f>
        <v>0</v>
      </c>
      <c r="N5582" s="0" t="n">
        <f aca="false">E5582*J5582*M5582</f>
        <v>0</v>
      </c>
    </row>
    <row r="5583" customFormat="false" ht="14.25" hidden="false" customHeight="false" outlineLevel="0" collapsed="false">
      <c r="A5583" s="0" t="n">
        <v>5582</v>
      </c>
      <c r="B5583" s="3" t="n">
        <v>45158</v>
      </c>
      <c r="C5583" s="4" t="s">
        <v>16</v>
      </c>
      <c r="D5583" s="0" t="n">
        <v>2</v>
      </c>
      <c r="E5583" s="0" t="n">
        <v>102</v>
      </c>
      <c r="F5583" s="0" t="s">
        <v>29</v>
      </c>
      <c r="G5583" s="5" t="n">
        <f aca="false">OR(C5583="M15",C5583="M10")</f>
        <v>0</v>
      </c>
      <c r="H5583" s="5" t="n">
        <f aca="false">AND(D5583&lt;=7,D5583&gt;=4)</f>
        <v>0</v>
      </c>
      <c r="I5583" s="5" t="n">
        <f aca="false">AND(B5583&gt;=$P$1,B5583&lt;=$Q$1)</f>
        <v>0</v>
      </c>
      <c r="J5583" s="0" t="n">
        <f aca="false">VLOOKUP(D5583,Товар!$A$1:$F$61,5)</f>
        <v>1</v>
      </c>
      <c r="K5583" s="5" t="n">
        <f aca="false">IF(F5583="Поступление",TRUE())</f>
        <v>0</v>
      </c>
      <c r="L5583" s="5" t="n">
        <f aca="false">AND(G5583,H5583,I5583,K5583)</f>
        <v>0</v>
      </c>
      <c r="M5583" s="0" t="n">
        <f aca="false">IF(L5583,1,0)</f>
        <v>0</v>
      </c>
      <c r="N5583" s="0" t="n">
        <f aca="false">E5583*J5583*M5583</f>
        <v>0</v>
      </c>
    </row>
    <row r="5584" customFormat="false" ht="14.25" hidden="false" customHeight="false" outlineLevel="0" collapsed="false">
      <c r="A5584" s="0" t="n">
        <v>5583</v>
      </c>
      <c r="B5584" s="3" t="n">
        <v>45158</v>
      </c>
      <c r="C5584" s="4" t="s">
        <v>16</v>
      </c>
      <c r="D5584" s="0" t="n">
        <v>3</v>
      </c>
      <c r="E5584" s="0" t="n">
        <v>116</v>
      </c>
      <c r="F5584" s="0" t="s">
        <v>29</v>
      </c>
      <c r="G5584" s="5" t="n">
        <f aca="false">OR(C5584="M15",C5584="M10")</f>
        <v>0</v>
      </c>
      <c r="H5584" s="5" t="n">
        <f aca="false">AND(D5584&lt;=7,D5584&gt;=4)</f>
        <v>0</v>
      </c>
      <c r="I5584" s="5" t="n">
        <f aca="false">AND(B5584&gt;=$P$1,B5584&lt;=$Q$1)</f>
        <v>0</v>
      </c>
      <c r="J5584" s="0" t="n">
        <f aca="false">VLOOKUP(D5584,Товар!$A$1:$F$61,5)</f>
        <v>6</v>
      </c>
      <c r="K5584" s="5" t="n">
        <f aca="false">IF(F5584="Поступление",TRUE())</f>
        <v>0</v>
      </c>
      <c r="L5584" s="5" t="n">
        <f aca="false">AND(G5584,H5584,I5584,K5584)</f>
        <v>0</v>
      </c>
      <c r="M5584" s="0" t="n">
        <f aca="false">IF(L5584,1,0)</f>
        <v>0</v>
      </c>
      <c r="N5584" s="0" t="n">
        <f aca="false">E5584*J5584*M5584</f>
        <v>0</v>
      </c>
    </row>
    <row r="5585" customFormat="false" ht="14.25" hidden="false" customHeight="false" outlineLevel="0" collapsed="false">
      <c r="A5585" s="0" t="n">
        <v>5584</v>
      </c>
      <c r="B5585" s="3" t="n">
        <v>45158</v>
      </c>
      <c r="C5585" s="4" t="s">
        <v>16</v>
      </c>
      <c r="D5585" s="0" t="n">
        <v>4</v>
      </c>
      <c r="E5585" s="0" t="n">
        <v>110</v>
      </c>
      <c r="F5585" s="0" t="s">
        <v>29</v>
      </c>
      <c r="G5585" s="5" t="n">
        <f aca="false">OR(C5585="M15",C5585="M10")</f>
        <v>0</v>
      </c>
      <c r="H5585" s="5" t="n">
        <f aca="false">AND(D5585&lt;=7,D5585&gt;=4)</f>
        <v>1</v>
      </c>
      <c r="I5585" s="5" t="n">
        <f aca="false">AND(B5585&gt;=$P$1,B5585&lt;=$Q$1)</f>
        <v>0</v>
      </c>
      <c r="J5585" s="0" t="n">
        <f aca="false">VLOOKUP(D5585,Товар!$A$1:$F$61,5)</f>
        <v>250</v>
      </c>
      <c r="K5585" s="5" t="n">
        <f aca="false">IF(F5585="Поступление",TRUE())</f>
        <v>0</v>
      </c>
      <c r="L5585" s="5" t="n">
        <f aca="false">AND(G5585,H5585,I5585,K5585)</f>
        <v>0</v>
      </c>
      <c r="M5585" s="0" t="n">
        <f aca="false">IF(L5585,1,0)</f>
        <v>0</v>
      </c>
      <c r="N5585" s="0" t="n">
        <f aca="false">E5585*J5585*M5585</f>
        <v>0</v>
      </c>
    </row>
    <row r="5586" customFormat="false" ht="14.25" hidden="false" customHeight="false" outlineLevel="0" collapsed="false">
      <c r="A5586" s="0" t="n">
        <v>5585</v>
      </c>
      <c r="B5586" s="3" t="n">
        <v>45158</v>
      </c>
      <c r="C5586" s="4" t="s">
        <v>16</v>
      </c>
      <c r="D5586" s="0" t="n">
        <v>5</v>
      </c>
      <c r="E5586" s="0" t="n">
        <v>131</v>
      </c>
      <c r="F5586" s="0" t="s">
        <v>29</v>
      </c>
      <c r="G5586" s="5" t="n">
        <f aca="false">OR(C5586="M15",C5586="M10")</f>
        <v>0</v>
      </c>
      <c r="H5586" s="5" t="n">
        <f aca="false">AND(D5586&lt;=7,D5586&gt;=4)</f>
        <v>1</v>
      </c>
      <c r="I5586" s="5" t="n">
        <f aca="false">AND(B5586&gt;=$P$1,B5586&lt;=$Q$1)</f>
        <v>0</v>
      </c>
      <c r="J5586" s="0" t="n">
        <f aca="false">VLOOKUP(D5586,Товар!$A$1:$F$61,5)</f>
        <v>800</v>
      </c>
      <c r="K5586" s="5" t="n">
        <f aca="false">IF(F5586="Поступление",TRUE())</f>
        <v>0</v>
      </c>
      <c r="L5586" s="5" t="n">
        <f aca="false">AND(G5586,H5586,I5586,K5586)</f>
        <v>0</v>
      </c>
      <c r="M5586" s="0" t="n">
        <f aca="false">IF(L5586,1,0)</f>
        <v>0</v>
      </c>
      <c r="N5586" s="0" t="n">
        <f aca="false">E5586*J5586*M5586</f>
        <v>0</v>
      </c>
    </row>
    <row r="5587" customFormat="false" ht="14.25" hidden="false" customHeight="false" outlineLevel="0" collapsed="false">
      <c r="A5587" s="0" t="n">
        <v>5586</v>
      </c>
      <c r="B5587" s="3" t="n">
        <v>45158</v>
      </c>
      <c r="C5587" s="4" t="s">
        <v>16</v>
      </c>
      <c r="D5587" s="0" t="n">
        <v>6</v>
      </c>
      <c r="E5587" s="0" t="n">
        <v>140</v>
      </c>
      <c r="F5587" s="0" t="s">
        <v>29</v>
      </c>
      <c r="G5587" s="5" t="n">
        <f aca="false">OR(C5587="M15",C5587="M10")</f>
        <v>0</v>
      </c>
      <c r="H5587" s="5" t="n">
        <f aca="false">AND(D5587&lt;=7,D5587&gt;=4)</f>
        <v>1</v>
      </c>
      <c r="I5587" s="5" t="n">
        <f aca="false">AND(B5587&gt;=$P$1,B5587&lt;=$Q$1)</f>
        <v>0</v>
      </c>
      <c r="J5587" s="0" t="n">
        <f aca="false">VLOOKUP(D5587,Товар!$A$1:$F$61,5)</f>
        <v>500</v>
      </c>
      <c r="K5587" s="5" t="n">
        <f aca="false">IF(F5587="Поступление",TRUE())</f>
        <v>0</v>
      </c>
      <c r="L5587" s="5" t="n">
        <f aca="false">AND(G5587,H5587,I5587,K5587)</f>
        <v>0</v>
      </c>
      <c r="M5587" s="0" t="n">
        <f aca="false">IF(L5587,1,0)</f>
        <v>0</v>
      </c>
      <c r="N5587" s="0" t="n">
        <f aca="false">E5587*J5587*M5587</f>
        <v>0</v>
      </c>
    </row>
    <row r="5588" customFormat="false" ht="14.25" hidden="false" customHeight="false" outlineLevel="0" collapsed="false">
      <c r="A5588" s="0" t="n">
        <v>5587</v>
      </c>
      <c r="B5588" s="3" t="n">
        <v>45158</v>
      </c>
      <c r="C5588" s="4" t="s">
        <v>16</v>
      </c>
      <c r="D5588" s="0" t="n">
        <v>7</v>
      </c>
      <c r="E5588" s="0" t="n">
        <v>102</v>
      </c>
      <c r="F5588" s="0" t="s">
        <v>29</v>
      </c>
      <c r="G5588" s="5" t="n">
        <f aca="false">OR(C5588="M15",C5588="M10")</f>
        <v>0</v>
      </c>
      <c r="H5588" s="5" t="n">
        <f aca="false">AND(D5588&lt;=7,D5588&gt;=4)</f>
        <v>1</v>
      </c>
      <c r="I5588" s="5" t="n">
        <f aca="false">AND(B5588&gt;=$P$1,B5588&lt;=$Q$1)</f>
        <v>0</v>
      </c>
      <c r="J5588" s="0" t="n">
        <f aca="false">VLOOKUP(D5588,Товар!$A$1:$F$61,5)</f>
        <v>1000</v>
      </c>
      <c r="K5588" s="5" t="n">
        <f aca="false">IF(F5588="Поступление",TRUE())</f>
        <v>0</v>
      </c>
      <c r="L5588" s="5" t="n">
        <f aca="false">AND(G5588,H5588,I5588,K5588)</f>
        <v>0</v>
      </c>
      <c r="M5588" s="0" t="n">
        <f aca="false">IF(L5588,1,0)</f>
        <v>0</v>
      </c>
      <c r="N5588" s="0" t="n">
        <f aca="false">E5588*J5588*M5588</f>
        <v>0</v>
      </c>
    </row>
    <row r="5589" customFormat="false" ht="14.25" hidden="false" customHeight="false" outlineLevel="0" collapsed="false">
      <c r="A5589" s="0" t="n">
        <v>5588</v>
      </c>
      <c r="B5589" s="3" t="n">
        <v>45158</v>
      </c>
      <c r="C5589" s="4" t="s">
        <v>16</v>
      </c>
      <c r="D5589" s="0" t="n">
        <v>8</v>
      </c>
      <c r="E5589" s="0" t="n">
        <v>116</v>
      </c>
      <c r="F5589" s="0" t="s">
        <v>29</v>
      </c>
      <c r="G5589" s="5" t="n">
        <f aca="false">OR(C5589="M15",C5589="M10")</f>
        <v>0</v>
      </c>
      <c r="H5589" s="5" t="n">
        <f aca="false">AND(D5589&lt;=7,D5589&gt;=4)</f>
        <v>0</v>
      </c>
      <c r="I5589" s="5" t="n">
        <f aca="false">AND(B5589&gt;=$P$1,B5589&lt;=$Q$1)</f>
        <v>0</v>
      </c>
      <c r="J5589" s="0" t="n">
        <f aca="false">VLOOKUP(D5589,Товар!$A$1:$F$61,5)</f>
        <v>250</v>
      </c>
      <c r="K5589" s="5" t="n">
        <f aca="false">IF(F5589="Поступление",TRUE())</f>
        <v>0</v>
      </c>
      <c r="L5589" s="5" t="n">
        <f aca="false">AND(G5589,H5589,I5589,K5589)</f>
        <v>0</v>
      </c>
      <c r="M5589" s="0" t="n">
        <f aca="false">IF(L5589,1,0)</f>
        <v>0</v>
      </c>
      <c r="N5589" s="0" t="n">
        <f aca="false">E5589*J5589*M5589</f>
        <v>0</v>
      </c>
    </row>
    <row r="5590" customFormat="false" ht="14.25" hidden="false" customHeight="false" outlineLevel="0" collapsed="false">
      <c r="A5590" s="0" t="n">
        <v>5589</v>
      </c>
      <c r="B5590" s="3" t="n">
        <v>45158</v>
      </c>
      <c r="C5590" s="4" t="s">
        <v>16</v>
      </c>
      <c r="D5590" s="0" t="n">
        <v>9</v>
      </c>
      <c r="E5590" s="0" t="n">
        <v>138</v>
      </c>
      <c r="F5590" s="0" t="s">
        <v>29</v>
      </c>
      <c r="G5590" s="5" t="n">
        <f aca="false">OR(C5590="M15",C5590="M10")</f>
        <v>0</v>
      </c>
      <c r="H5590" s="5" t="n">
        <f aca="false">AND(D5590&lt;=7,D5590&gt;=4)</f>
        <v>0</v>
      </c>
      <c r="I5590" s="5" t="n">
        <f aca="false">AND(B5590&gt;=$P$1,B5590&lt;=$Q$1)</f>
        <v>0</v>
      </c>
      <c r="J5590" s="0" t="n">
        <f aca="false">VLOOKUP(D5590,Товар!$A$1:$F$61,5)</f>
        <v>500</v>
      </c>
      <c r="K5590" s="5" t="n">
        <f aca="false">IF(F5590="Поступление",TRUE())</f>
        <v>0</v>
      </c>
      <c r="L5590" s="5" t="n">
        <f aca="false">AND(G5590,H5590,I5590,K5590)</f>
        <v>0</v>
      </c>
      <c r="M5590" s="0" t="n">
        <f aca="false">IF(L5590,1,0)</f>
        <v>0</v>
      </c>
      <c r="N5590" s="0" t="n">
        <f aca="false">E5590*J5590*M5590</f>
        <v>0</v>
      </c>
    </row>
    <row r="5591" customFormat="false" ht="14.25" hidden="false" customHeight="false" outlineLevel="0" collapsed="false">
      <c r="A5591" s="0" t="n">
        <v>5590</v>
      </c>
      <c r="B5591" s="3" t="n">
        <v>45158</v>
      </c>
      <c r="C5591" s="4" t="s">
        <v>16</v>
      </c>
      <c r="D5591" s="0" t="n">
        <v>10</v>
      </c>
      <c r="E5591" s="0" t="n">
        <v>131</v>
      </c>
      <c r="F5591" s="0" t="s">
        <v>29</v>
      </c>
      <c r="G5591" s="5" t="n">
        <f aca="false">OR(C5591="M15",C5591="M10")</f>
        <v>0</v>
      </c>
      <c r="H5591" s="5" t="n">
        <f aca="false">AND(D5591&lt;=7,D5591&gt;=4)</f>
        <v>0</v>
      </c>
      <c r="I5591" s="5" t="n">
        <f aca="false">AND(B5591&gt;=$P$1,B5591&lt;=$Q$1)</f>
        <v>0</v>
      </c>
      <c r="J5591" s="0" t="n">
        <f aca="false">VLOOKUP(D5591,Товар!$A$1:$F$61,5)</f>
        <v>1000</v>
      </c>
      <c r="K5591" s="5" t="n">
        <f aca="false">IF(F5591="Поступление",TRUE())</f>
        <v>0</v>
      </c>
      <c r="L5591" s="5" t="n">
        <f aca="false">AND(G5591,H5591,I5591,K5591)</f>
        <v>0</v>
      </c>
      <c r="M5591" s="0" t="n">
        <f aca="false">IF(L5591,1,0)</f>
        <v>0</v>
      </c>
      <c r="N5591" s="0" t="n">
        <f aca="false">E5591*J5591*M5591</f>
        <v>0</v>
      </c>
    </row>
    <row r="5592" customFormat="false" ht="14.25" hidden="false" customHeight="false" outlineLevel="0" collapsed="false">
      <c r="A5592" s="0" t="n">
        <v>5591</v>
      </c>
      <c r="B5592" s="3" t="n">
        <v>45158</v>
      </c>
      <c r="C5592" s="4" t="s">
        <v>16</v>
      </c>
      <c r="D5592" s="0" t="n">
        <v>11</v>
      </c>
      <c r="E5592" s="0" t="n">
        <v>140</v>
      </c>
      <c r="F5592" s="0" t="s">
        <v>29</v>
      </c>
      <c r="G5592" s="5" t="n">
        <f aca="false">OR(C5592="M15",C5592="M10")</f>
        <v>0</v>
      </c>
      <c r="H5592" s="5" t="n">
        <f aca="false">AND(D5592&lt;=7,D5592&gt;=4)</f>
        <v>0</v>
      </c>
      <c r="I5592" s="5" t="n">
        <f aca="false">AND(B5592&gt;=$P$1,B5592&lt;=$Q$1)</f>
        <v>0</v>
      </c>
      <c r="J5592" s="0" t="n">
        <f aca="false">VLOOKUP(D5592,Товар!$A$1:$F$61,5)</f>
        <v>500</v>
      </c>
      <c r="K5592" s="5" t="n">
        <f aca="false">IF(F5592="Поступление",TRUE())</f>
        <v>0</v>
      </c>
      <c r="L5592" s="5" t="n">
        <f aca="false">AND(G5592,H5592,I5592,K5592)</f>
        <v>0</v>
      </c>
      <c r="M5592" s="0" t="n">
        <f aca="false">IF(L5592,1,0)</f>
        <v>0</v>
      </c>
      <c r="N5592" s="0" t="n">
        <f aca="false">E5592*J5592*M5592</f>
        <v>0</v>
      </c>
    </row>
    <row r="5593" customFormat="false" ht="14.25" hidden="false" customHeight="false" outlineLevel="0" collapsed="false">
      <c r="A5593" s="0" t="n">
        <v>5592</v>
      </c>
      <c r="B5593" s="3" t="n">
        <v>45158</v>
      </c>
      <c r="C5593" s="4" t="s">
        <v>16</v>
      </c>
      <c r="D5593" s="0" t="n">
        <v>12</v>
      </c>
      <c r="E5593" s="0" t="n">
        <v>102</v>
      </c>
      <c r="F5593" s="0" t="s">
        <v>29</v>
      </c>
      <c r="G5593" s="5" t="n">
        <f aca="false">OR(C5593="M15",C5593="M10")</f>
        <v>0</v>
      </c>
      <c r="H5593" s="5" t="n">
        <f aca="false">AND(D5593&lt;=7,D5593&gt;=4)</f>
        <v>0</v>
      </c>
      <c r="I5593" s="5" t="n">
        <f aca="false">AND(B5593&gt;=$P$1,B5593&lt;=$Q$1)</f>
        <v>0</v>
      </c>
      <c r="J5593" s="0" t="n">
        <f aca="false">VLOOKUP(D5593,Товар!$A$1:$F$61,5)</f>
        <v>250</v>
      </c>
      <c r="K5593" s="5" t="n">
        <f aca="false">IF(F5593="Поступление",TRUE())</f>
        <v>0</v>
      </c>
      <c r="L5593" s="5" t="n">
        <f aca="false">AND(G5593,H5593,I5593,K5593)</f>
        <v>0</v>
      </c>
      <c r="M5593" s="0" t="n">
        <f aca="false">IF(L5593,1,0)</f>
        <v>0</v>
      </c>
      <c r="N5593" s="0" t="n">
        <f aca="false">E5593*J5593*M5593</f>
        <v>0</v>
      </c>
    </row>
    <row r="5594" customFormat="false" ht="14.25" hidden="false" customHeight="false" outlineLevel="0" collapsed="false">
      <c r="A5594" s="0" t="n">
        <v>5593</v>
      </c>
      <c r="B5594" s="3" t="n">
        <v>45158</v>
      </c>
      <c r="C5594" s="4" t="s">
        <v>16</v>
      </c>
      <c r="D5594" s="0" t="n">
        <v>13</v>
      </c>
      <c r="E5594" s="0" t="n">
        <v>116</v>
      </c>
      <c r="F5594" s="0" t="s">
        <v>29</v>
      </c>
      <c r="G5594" s="5" t="n">
        <f aca="false">OR(C5594="M15",C5594="M10")</f>
        <v>0</v>
      </c>
      <c r="H5594" s="5" t="n">
        <f aca="false">AND(D5594&lt;=7,D5594&gt;=4)</f>
        <v>0</v>
      </c>
      <c r="I5594" s="5" t="n">
        <f aca="false">AND(B5594&gt;=$P$1,B5594&lt;=$Q$1)</f>
        <v>0</v>
      </c>
      <c r="J5594" s="0" t="n">
        <f aca="false">VLOOKUP(D5594,Товар!$A$1:$F$61,5)</f>
        <v>500</v>
      </c>
      <c r="K5594" s="5" t="n">
        <f aca="false">IF(F5594="Поступление",TRUE())</f>
        <v>0</v>
      </c>
      <c r="L5594" s="5" t="n">
        <f aca="false">AND(G5594,H5594,I5594,K5594)</f>
        <v>0</v>
      </c>
      <c r="M5594" s="0" t="n">
        <f aca="false">IF(L5594,1,0)</f>
        <v>0</v>
      </c>
      <c r="N5594" s="0" t="n">
        <f aca="false">E5594*J5594*M5594</f>
        <v>0</v>
      </c>
    </row>
    <row r="5595" customFormat="false" ht="14.25" hidden="false" customHeight="false" outlineLevel="0" collapsed="false">
      <c r="A5595" s="0" t="n">
        <v>5594</v>
      </c>
      <c r="B5595" s="3" t="n">
        <v>45158</v>
      </c>
      <c r="C5595" s="4" t="s">
        <v>16</v>
      </c>
      <c r="D5595" s="0" t="n">
        <v>14</v>
      </c>
      <c r="E5595" s="0" t="n">
        <v>138</v>
      </c>
      <c r="F5595" s="0" t="s">
        <v>29</v>
      </c>
      <c r="G5595" s="5" t="n">
        <f aca="false">OR(C5595="M15",C5595="M10")</f>
        <v>0</v>
      </c>
      <c r="H5595" s="5" t="n">
        <f aca="false">AND(D5595&lt;=7,D5595&gt;=4)</f>
        <v>0</v>
      </c>
      <c r="I5595" s="5" t="n">
        <f aca="false">AND(B5595&gt;=$P$1,B5595&lt;=$Q$1)</f>
        <v>0</v>
      </c>
      <c r="J5595" s="0" t="n">
        <f aca="false">VLOOKUP(D5595,Товар!$A$1:$F$61,5)</f>
        <v>300</v>
      </c>
      <c r="K5595" s="5" t="n">
        <f aca="false">IF(F5595="Поступление",TRUE())</f>
        <v>0</v>
      </c>
      <c r="L5595" s="5" t="n">
        <f aca="false">AND(G5595,H5595,I5595,K5595)</f>
        <v>0</v>
      </c>
      <c r="M5595" s="0" t="n">
        <f aca="false">IF(L5595,1,0)</f>
        <v>0</v>
      </c>
      <c r="N5595" s="0" t="n">
        <f aca="false">E5595*J5595*M5595</f>
        <v>0</v>
      </c>
    </row>
    <row r="5596" customFormat="false" ht="14.25" hidden="false" customHeight="false" outlineLevel="0" collapsed="false">
      <c r="A5596" s="0" t="n">
        <v>5595</v>
      </c>
      <c r="B5596" s="3" t="n">
        <v>45158</v>
      </c>
      <c r="C5596" s="4" t="s">
        <v>16</v>
      </c>
      <c r="D5596" s="0" t="n">
        <v>15</v>
      </c>
      <c r="E5596" s="0" t="n">
        <v>144</v>
      </c>
      <c r="F5596" s="0" t="s">
        <v>29</v>
      </c>
      <c r="G5596" s="5" t="n">
        <f aca="false">OR(C5596="M15",C5596="M10")</f>
        <v>0</v>
      </c>
      <c r="H5596" s="5" t="n">
        <f aca="false">AND(D5596&lt;=7,D5596&gt;=4)</f>
        <v>0</v>
      </c>
      <c r="I5596" s="5" t="n">
        <f aca="false">AND(B5596&gt;=$P$1,B5596&lt;=$Q$1)</f>
        <v>0</v>
      </c>
      <c r="J5596" s="0" t="n">
        <f aca="false">VLOOKUP(D5596,Товар!$A$1:$F$61,5)</f>
        <v>250</v>
      </c>
      <c r="K5596" s="5" t="n">
        <f aca="false">IF(F5596="Поступление",TRUE())</f>
        <v>0</v>
      </c>
      <c r="L5596" s="5" t="n">
        <f aca="false">AND(G5596,H5596,I5596,K5596)</f>
        <v>0</v>
      </c>
      <c r="M5596" s="0" t="n">
        <f aca="false">IF(L5596,1,0)</f>
        <v>0</v>
      </c>
      <c r="N5596" s="0" t="n">
        <f aca="false">E5596*J5596*M5596</f>
        <v>0</v>
      </c>
    </row>
    <row r="5597" customFormat="false" ht="14.25" hidden="false" customHeight="false" outlineLevel="0" collapsed="false">
      <c r="A5597" s="0" t="n">
        <v>5596</v>
      </c>
      <c r="B5597" s="3" t="n">
        <v>45158</v>
      </c>
      <c r="C5597" s="4" t="s">
        <v>16</v>
      </c>
      <c r="D5597" s="0" t="n">
        <v>16</v>
      </c>
      <c r="E5597" s="0" t="n">
        <v>113</v>
      </c>
      <c r="F5597" s="0" t="s">
        <v>29</v>
      </c>
      <c r="G5597" s="5" t="n">
        <f aca="false">OR(C5597="M15",C5597="M10")</f>
        <v>0</v>
      </c>
      <c r="H5597" s="5" t="n">
        <f aca="false">AND(D5597&lt;=7,D5597&gt;=4)</f>
        <v>0</v>
      </c>
      <c r="I5597" s="5" t="n">
        <f aca="false">AND(B5597&gt;=$P$1,B5597&lt;=$Q$1)</f>
        <v>0</v>
      </c>
      <c r="J5597" s="0" t="n">
        <f aca="false">VLOOKUP(D5597,Товар!$A$1:$F$61,5)</f>
        <v>1</v>
      </c>
      <c r="K5597" s="5" t="n">
        <f aca="false">IF(F5597="Поступление",TRUE())</f>
        <v>0</v>
      </c>
      <c r="L5597" s="5" t="n">
        <f aca="false">AND(G5597,H5597,I5597,K5597)</f>
        <v>0</v>
      </c>
      <c r="M5597" s="0" t="n">
        <f aca="false">IF(L5597,1,0)</f>
        <v>0</v>
      </c>
      <c r="N5597" s="0" t="n">
        <f aca="false">E5597*J5597*M5597</f>
        <v>0</v>
      </c>
    </row>
    <row r="5598" customFormat="false" ht="14.25" hidden="false" customHeight="false" outlineLevel="0" collapsed="false">
      <c r="A5598" s="0" t="n">
        <v>5597</v>
      </c>
      <c r="B5598" s="3" t="n">
        <v>45158</v>
      </c>
      <c r="C5598" s="4" t="s">
        <v>16</v>
      </c>
      <c r="D5598" s="0" t="n">
        <v>17</v>
      </c>
      <c r="E5598" s="0" t="n">
        <v>124</v>
      </c>
      <c r="F5598" s="0" t="s">
        <v>29</v>
      </c>
      <c r="G5598" s="5" t="n">
        <f aca="false">OR(C5598="M15",C5598="M10")</f>
        <v>0</v>
      </c>
      <c r="H5598" s="5" t="n">
        <f aca="false">AND(D5598&lt;=7,D5598&gt;=4)</f>
        <v>0</v>
      </c>
      <c r="I5598" s="5" t="n">
        <f aca="false">AND(B5598&gt;=$P$1,B5598&lt;=$Q$1)</f>
        <v>0</v>
      </c>
      <c r="J5598" s="0" t="n">
        <f aca="false">VLOOKUP(D5598,Товар!$A$1:$F$61,5)</f>
        <v>150</v>
      </c>
      <c r="K5598" s="5" t="n">
        <f aca="false">IF(F5598="Поступление",TRUE())</f>
        <v>0</v>
      </c>
      <c r="L5598" s="5" t="n">
        <f aca="false">AND(G5598,H5598,I5598,K5598)</f>
        <v>0</v>
      </c>
      <c r="M5598" s="0" t="n">
        <f aca="false">IF(L5598,1,0)</f>
        <v>0</v>
      </c>
      <c r="N5598" s="0" t="n">
        <f aca="false">E5598*J5598*M5598</f>
        <v>0</v>
      </c>
    </row>
    <row r="5599" customFormat="false" ht="14.25" hidden="false" customHeight="false" outlineLevel="0" collapsed="false">
      <c r="A5599" s="0" t="n">
        <v>5598</v>
      </c>
      <c r="B5599" s="3" t="n">
        <v>45158</v>
      </c>
      <c r="C5599" s="4" t="s">
        <v>16</v>
      </c>
      <c r="D5599" s="0" t="n">
        <v>18</v>
      </c>
      <c r="E5599" s="0" t="n">
        <v>115</v>
      </c>
      <c r="F5599" s="0" t="s">
        <v>29</v>
      </c>
      <c r="G5599" s="5" t="n">
        <f aca="false">OR(C5599="M15",C5599="M10")</f>
        <v>0</v>
      </c>
      <c r="H5599" s="5" t="n">
        <f aca="false">AND(D5599&lt;=7,D5599&gt;=4)</f>
        <v>0</v>
      </c>
      <c r="I5599" s="5" t="n">
        <f aca="false">AND(B5599&gt;=$P$1,B5599&lt;=$Q$1)</f>
        <v>0</v>
      </c>
      <c r="J5599" s="0" t="n">
        <f aca="false">VLOOKUP(D5599,Товар!$A$1:$F$61,5)</f>
        <v>150</v>
      </c>
      <c r="K5599" s="5" t="n">
        <f aca="false">IF(F5599="Поступление",TRUE())</f>
        <v>0</v>
      </c>
      <c r="L5599" s="5" t="n">
        <f aca="false">AND(G5599,H5599,I5599,K5599)</f>
        <v>0</v>
      </c>
      <c r="M5599" s="0" t="n">
        <f aca="false">IF(L5599,1,0)</f>
        <v>0</v>
      </c>
      <c r="N5599" s="0" t="n">
        <f aca="false">E5599*J5599*M5599</f>
        <v>0</v>
      </c>
    </row>
    <row r="5600" customFormat="false" ht="14.25" hidden="false" customHeight="false" outlineLevel="0" collapsed="false">
      <c r="A5600" s="0" t="n">
        <v>5599</v>
      </c>
      <c r="B5600" s="3" t="n">
        <v>45158</v>
      </c>
      <c r="C5600" s="4" t="s">
        <v>16</v>
      </c>
      <c r="D5600" s="0" t="n">
        <v>19</v>
      </c>
      <c r="E5600" s="0" t="n">
        <v>142</v>
      </c>
      <c r="F5600" s="0" t="s">
        <v>29</v>
      </c>
      <c r="G5600" s="5" t="n">
        <f aca="false">OR(C5600="M15",C5600="M10")</f>
        <v>0</v>
      </c>
      <c r="H5600" s="5" t="n">
        <f aca="false">AND(D5600&lt;=7,D5600&gt;=4)</f>
        <v>0</v>
      </c>
      <c r="I5600" s="5" t="n">
        <f aca="false">AND(B5600&gt;=$P$1,B5600&lt;=$Q$1)</f>
        <v>0</v>
      </c>
      <c r="J5600" s="0" t="n">
        <f aca="false">VLOOKUP(D5600,Товар!$A$1:$F$61,5)</f>
        <v>700</v>
      </c>
      <c r="K5600" s="5" t="n">
        <f aca="false">IF(F5600="Поступление",TRUE())</f>
        <v>0</v>
      </c>
      <c r="L5600" s="5" t="n">
        <f aca="false">AND(G5600,H5600,I5600,K5600)</f>
        <v>0</v>
      </c>
      <c r="M5600" s="0" t="n">
        <f aca="false">IF(L5600,1,0)</f>
        <v>0</v>
      </c>
      <c r="N5600" s="0" t="n">
        <f aca="false">E5600*J5600*M5600</f>
        <v>0</v>
      </c>
    </row>
    <row r="5601" customFormat="false" ht="14.25" hidden="false" customHeight="false" outlineLevel="0" collapsed="false">
      <c r="A5601" s="0" t="n">
        <v>5600</v>
      </c>
      <c r="B5601" s="3" t="n">
        <v>45158</v>
      </c>
      <c r="C5601" s="4" t="s">
        <v>16</v>
      </c>
      <c r="D5601" s="0" t="n">
        <v>20</v>
      </c>
      <c r="E5601" s="0" t="n">
        <v>135</v>
      </c>
      <c r="F5601" s="0" t="s">
        <v>29</v>
      </c>
      <c r="G5601" s="5" t="n">
        <f aca="false">OR(C5601="M15",C5601="M10")</f>
        <v>0</v>
      </c>
      <c r="H5601" s="5" t="n">
        <f aca="false">AND(D5601&lt;=7,D5601&gt;=4)</f>
        <v>0</v>
      </c>
      <c r="I5601" s="5" t="n">
        <f aca="false">AND(B5601&gt;=$P$1,B5601&lt;=$Q$1)</f>
        <v>0</v>
      </c>
      <c r="J5601" s="0" t="n">
        <f aca="false">VLOOKUP(D5601,Товар!$A$1:$F$61,5)</f>
        <v>500</v>
      </c>
      <c r="K5601" s="5" t="n">
        <f aca="false">IF(F5601="Поступление",TRUE())</f>
        <v>0</v>
      </c>
      <c r="L5601" s="5" t="n">
        <f aca="false">AND(G5601,H5601,I5601,K5601)</f>
        <v>0</v>
      </c>
      <c r="M5601" s="0" t="n">
        <f aca="false">IF(L5601,1,0)</f>
        <v>0</v>
      </c>
      <c r="N5601" s="0" t="n">
        <f aca="false">E5601*J5601*M5601</f>
        <v>0</v>
      </c>
    </row>
    <row r="5602" customFormat="false" ht="14.25" hidden="false" customHeight="false" outlineLevel="0" collapsed="false">
      <c r="A5602" s="0" t="n">
        <v>5601</v>
      </c>
      <c r="B5602" s="3" t="n">
        <v>45158</v>
      </c>
      <c r="C5602" s="4" t="s">
        <v>16</v>
      </c>
      <c r="D5602" s="0" t="n">
        <v>21</v>
      </c>
      <c r="E5602" s="0" t="n">
        <v>156</v>
      </c>
      <c r="F5602" s="0" t="s">
        <v>29</v>
      </c>
      <c r="G5602" s="5" t="n">
        <f aca="false">OR(C5602="M15",C5602="M10")</f>
        <v>0</v>
      </c>
      <c r="H5602" s="5" t="n">
        <f aca="false">AND(D5602&lt;=7,D5602&gt;=4)</f>
        <v>0</v>
      </c>
      <c r="I5602" s="5" t="n">
        <f aca="false">AND(B5602&gt;=$P$1,B5602&lt;=$Q$1)</f>
        <v>0</v>
      </c>
      <c r="J5602" s="0" t="n">
        <f aca="false">VLOOKUP(D5602,Товар!$A$1:$F$61,5)</f>
        <v>500</v>
      </c>
      <c r="K5602" s="5" t="n">
        <f aca="false">IF(F5602="Поступление",TRUE())</f>
        <v>0</v>
      </c>
      <c r="L5602" s="5" t="n">
        <f aca="false">AND(G5602,H5602,I5602,K5602)</f>
        <v>0</v>
      </c>
      <c r="M5602" s="0" t="n">
        <f aca="false">IF(L5602,1,0)</f>
        <v>0</v>
      </c>
      <c r="N5602" s="0" t="n">
        <f aca="false">E5602*J5602*M5602</f>
        <v>0</v>
      </c>
    </row>
    <row r="5603" customFormat="false" ht="14.25" hidden="false" customHeight="false" outlineLevel="0" collapsed="false">
      <c r="A5603" s="0" t="n">
        <v>5602</v>
      </c>
      <c r="B5603" s="3" t="n">
        <v>45158</v>
      </c>
      <c r="C5603" s="4" t="s">
        <v>16</v>
      </c>
      <c r="D5603" s="0" t="n">
        <v>22</v>
      </c>
      <c r="E5603" s="0" t="n">
        <v>98</v>
      </c>
      <c r="F5603" s="0" t="s">
        <v>29</v>
      </c>
      <c r="G5603" s="5" t="n">
        <f aca="false">OR(C5603="M15",C5603="M10")</f>
        <v>0</v>
      </c>
      <c r="H5603" s="5" t="n">
        <f aca="false">AND(D5603&lt;=7,D5603&gt;=4)</f>
        <v>0</v>
      </c>
      <c r="I5603" s="5" t="n">
        <f aca="false">AND(B5603&gt;=$P$1,B5603&lt;=$Q$1)</f>
        <v>0</v>
      </c>
      <c r="J5603" s="0" t="n">
        <f aca="false">VLOOKUP(D5603,Товар!$A$1:$F$61,5)</f>
        <v>600</v>
      </c>
      <c r="K5603" s="5" t="n">
        <f aca="false">IF(F5603="Поступление",TRUE())</f>
        <v>0</v>
      </c>
      <c r="L5603" s="5" t="n">
        <f aca="false">AND(G5603,H5603,I5603,K5603)</f>
        <v>0</v>
      </c>
      <c r="M5603" s="0" t="n">
        <f aca="false">IF(L5603,1,0)</f>
        <v>0</v>
      </c>
      <c r="N5603" s="0" t="n">
        <f aca="false">E5603*J5603*M5603</f>
        <v>0</v>
      </c>
    </row>
    <row r="5604" customFormat="false" ht="14.25" hidden="false" customHeight="false" outlineLevel="0" collapsed="false">
      <c r="A5604" s="0" t="n">
        <v>5603</v>
      </c>
      <c r="B5604" s="3" t="n">
        <v>45158</v>
      </c>
      <c r="C5604" s="4" t="s">
        <v>16</v>
      </c>
      <c r="D5604" s="0" t="n">
        <v>23</v>
      </c>
      <c r="E5604" s="0" t="n">
        <v>88</v>
      </c>
      <c r="F5604" s="0" t="s">
        <v>29</v>
      </c>
      <c r="G5604" s="5" t="n">
        <f aca="false">OR(C5604="M15",C5604="M10")</f>
        <v>0</v>
      </c>
      <c r="H5604" s="5" t="n">
        <f aca="false">AND(D5604&lt;=7,D5604&gt;=4)</f>
        <v>0</v>
      </c>
      <c r="I5604" s="5" t="n">
        <f aca="false">AND(B5604&gt;=$P$1,B5604&lt;=$Q$1)</f>
        <v>0</v>
      </c>
      <c r="J5604" s="0" t="n">
        <f aca="false">VLOOKUP(D5604,Товар!$A$1:$F$61,5)</f>
        <v>1000</v>
      </c>
      <c r="K5604" s="5" t="n">
        <f aca="false">IF(F5604="Поступление",TRUE())</f>
        <v>0</v>
      </c>
      <c r="L5604" s="5" t="n">
        <f aca="false">AND(G5604,H5604,I5604,K5604)</f>
        <v>0</v>
      </c>
      <c r="M5604" s="0" t="n">
        <f aca="false">IF(L5604,1,0)</f>
        <v>0</v>
      </c>
      <c r="N5604" s="0" t="n">
        <f aca="false">E5604*J5604*M5604</f>
        <v>0</v>
      </c>
    </row>
    <row r="5605" customFormat="false" ht="14.25" hidden="false" customHeight="false" outlineLevel="0" collapsed="false">
      <c r="A5605" s="0" t="n">
        <v>5604</v>
      </c>
      <c r="B5605" s="3" t="n">
        <v>45158</v>
      </c>
      <c r="C5605" s="4" t="s">
        <v>16</v>
      </c>
      <c r="D5605" s="0" t="n">
        <v>24</v>
      </c>
      <c r="E5605" s="0" t="n">
        <v>126</v>
      </c>
      <c r="F5605" s="0" t="s">
        <v>29</v>
      </c>
      <c r="G5605" s="5" t="n">
        <f aca="false">OR(C5605="M15",C5605="M10")</f>
        <v>0</v>
      </c>
      <c r="H5605" s="5" t="n">
        <f aca="false">AND(D5605&lt;=7,D5605&gt;=4)</f>
        <v>0</v>
      </c>
      <c r="I5605" s="5" t="n">
        <f aca="false">AND(B5605&gt;=$P$1,B5605&lt;=$Q$1)</f>
        <v>0</v>
      </c>
      <c r="J5605" s="0" t="n">
        <f aca="false">VLOOKUP(D5605,Товар!$A$1:$F$61,5)</f>
        <v>200</v>
      </c>
      <c r="K5605" s="5" t="n">
        <f aca="false">IF(F5605="Поступление",TRUE())</f>
        <v>0</v>
      </c>
      <c r="L5605" s="5" t="n">
        <f aca="false">AND(G5605,H5605,I5605,K5605)</f>
        <v>0</v>
      </c>
      <c r="M5605" s="0" t="n">
        <f aca="false">IF(L5605,1,0)</f>
        <v>0</v>
      </c>
      <c r="N5605" s="0" t="n">
        <f aca="false">E5605*J5605*M5605</f>
        <v>0</v>
      </c>
    </row>
    <row r="5606" customFormat="false" ht="14.25" hidden="false" customHeight="false" outlineLevel="0" collapsed="false">
      <c r="A5606" s="0" t="n">
        <v>5605</v>
      </c>
      <c r="B5606" s="3" t="n">
        <v>45158</v>
      </c>
      <c r="C5606" s="4" t="s">
        <v>16</v>
      </c>
      <c r="D5606" s="0" t="n">
        <v>25</v>
      </c>
      <c r="E5606" s="0" t="n">
        <v>139</v>
      </c>
      <c r="F5606" s="0" t="s">
        <v>29</v>
      </c>
      <c r="G5606" s="5" t="n">
        <f aca="false">OR(C5606="M15",C5606="M10")</f>
        <v>0</v>
      </c>
      <c r="H5606" s="5" t="n">
        <f aca="false">AND(D5606&lt;=7,D5606&gt;=4)</f>
        <v>0</v>
      </c>
      <c r="I5606" s="5" t="n">
        <f aca="false">AND(B5606&gt;=$P$1,B5606&lt;=$Q$1)</f>
        <v>0</v>
      </c>
      <c r="J5606" s="0" t="n">
        <f aca="false">VLOOKUP(D5606,Товар!$A$1:$F$61,5)</f>
        <v>250</v>
      </c>
      <c r="K5606" s="5" t="n">
        <f aca="false">IF(F5606="Поступление",TRUE())</f>
        <v>0</v>
      </c>
      <c r="L5606" s="5" t="n">
        <f aca="false">AND(G5606,H5606,I5606,K5606)</f>
        <v>0</v>
      </c>
      <c r="M5606" s="0" t="n">
        <f aca="false">IF(L5606,1,0)</f>
        <v>0</v>
      </c>
      <c r="N5606" s="0" t="n">
        <f aca="false">E5606*J5606*M5606</f>
        <v>0</v>
      </c>
    </row>
    <row r="5607" customFormat="false" ht="14.25" hidden="false" customHeight="false" outlineLevel="0" collapsed="false">
      <c r="A5607" s="0" t="n">
        <v>5606</v>
      </c>
      <c r="B5607" s="3" t="n">
        <v>45158</v>
      </c>
      <c r="C5607" s="4" t="s">
        <v>16</v>
      </c>
      <c r="D5607" s="0" t="n">
        <v>26</v>
      </c>
      <c r="E5607" s="0" t="n">
        <v>96</v>
      </c>
      <c r="F5607" s="0" t="s">
        <v>29</v>
      </c>
      <c r="G5607" s="5" t="n">
        <f aca="false">OR(C5607="M15",C5607="M10")</f>
        <v>0</v>
      </c>
      <c r="H5607" s="5" t="n">
        <f aca="false">AND(D5607&lt;=7,D5607&gt;=4)</f>
        <v>0</v>
      </c>
      <c r="I5607" s="5" t="n">
        <f aca="false">AND(B5607&gt;=$P$1,B5607&lt;=$Q$1)</f>
        <v>0</v>
      </c>
      <c r="J5607" s="0" t="n">
        <f aca="false">VLOOKUP(D5607,Товар!$A$1:$F$61,5)</f>
        <v>300</v>
      </c>
      <c r="K5607" s="5" t="n">
        <f aca="false">IF(F5607="Поступление",TRUE())</f>
        <v>0</v>
      </c>
      <c r="L5607" s="5" t="n">
        <f aca="false">AND(G5607,H5607,I5607,K5607)</f>
        <v>0</v>
      </c>
      <c r="M5607" s="0" t="n">
        <f aca="false">IF(L5607,1,0)</f>
        <v>0</v>
      </c>
      <c r="N5607" s="0" t="n">
        <f aca="false">E5607*J5607*M5607</f>
        <v>0</v>
      </c>
    </row>
    <row r="5608" customFormat="false" ht="14.25" hidden="false" customHeight="false" outlineLevel="0" collapsed="false">
      <c r="A5608" s="0" t="n">
        <v>5607</v>
      </c>
      <c r="B5608" s="3" t="n">
        <v>45158</v>
      </c>
      <c r="C5608" s="4" t="s">
        <v>16</v>
      </c>
      <c r="D5608" s="0" t="n">
        <v>27</v>
      </c>
      <c r="E5608" s="0" t="n">
        <v>115</v>
      </c>
      <c r="F5608" s="0" t="s">
        <v>29</v>
      </c>
      <c r="G5608" s="5" t="n">
        <f aca="false">OR(C5608="M15",C5608="M10")</f>
        <v>0</v>
      </c>
      <c r="H5608" s="5" t="n">
        <f aca="false">AND(D5608&lt;=7,D5608&gt;=4)</f>
        <v>0</v>
      </c>
      <c r="I5608" s="5" t="n">
        <f aca="false">AND(B5608&gt;=$P$1,B5608&lt;=$Q$1)</f>
        <v>0</v>
      </c>
      <c r="J5608" s="0" t="n">
        <f aca="false">VLOOKUP(D5608,Товар!$A$1:$F$61,5)</f>
        <v>100</v>
      </c>
      <c r="K5608" s="5" t="n">
        <f aca="false">IF(F5608="Поступление",TRUE())</f>
        <v>0</v>
      </c>
      <c r="L5608" s="5" t="n">
        <f aca="false">AND(G5608,H5608,I5608,K5608)</f>
        <v>0</v>
      </c>
      <c r="M5608" s="0" t="n">
        <f aca="false">IF(L5608,1,0)</f>
        <v>0</v>
      </c>
      <c r="N5608" s="0" t="n">
        <f aca="false">E5608*J5608*M5608</f>
        <v>0</v>
      </c>
    </row>
    <row r="5609" customFormat="false" ht="14.25" hidden="false" customHeight="false" outlineLevel="0" collapsed="false">
      <c r="A5609" s="0" t="n">
        <v>5608</v>
      </c>
      <c r="B5609" s="3" t="n">
        <v>45158</v>
      </c>
      <c r="C5609" s="4" t="s">
        <v>16</v>
      </c>
      <c r="D5609" s="0" t="n">
        <v>28</v>
      </c>
      <c r="E5609" s="0" t="n">
        <v>135</v>
      </c>
      <c r="F5609" s="0" t="s">
        <v>29</v>
      </c>
      <c r="G5609" s="5" t="n">
        <f aca="false">OR(C5609="M15",C5609="M10")</f>
        <v>0</v>
      </c>
      <c r="H5609" s="5" t="n">
        <f aca="false">AND(D5609&lt;=7,D5609&gt;=4)</f>
        <v>0</v>
      </c>
      <c r="I5609" s="5" t="n">
        <f aca="false">AND(B5609&gt;=$P$1,B5609&lt;=$Q$1)</f>
        <v>0</v>
      </c>
      <c r="J5609" s="0" t="n">
        <f aca="false">VLOOKUP(D5609,Товар!$A$1:$F$61,5)</f>
        <v>250</v>
      </c>
      <c r="K5609" s="5" t="n">
        <f aca="false">IF(F5609="Поступление",TRUE())</f>
        <v>0</v>
      </c>
      <c r="L5609" s="5" t="n">
        <f aca="false">AND(G5609,H5609,I5609,K5609)</f>
        <v>0</v>
      </c>
      <c r="M5609" s="0" t="n">
        <f aca="false">IF(L5609,1,0)</f>
        <v>0</v>
      </c>
      <c r="N5609" s="0" t="n">
        <f aca="false">E5609*J5609*M5609</f>
        <v>0</v>
      </c>
    </row>
    <row r="5610" customFormat="false" ht="14.25" hidden="false" customHeight="false" outlineLevel="0" collapsed="false">
      <c r="A5610" s="0" t="n">
        <v>5609</v>
      </c>
      <c r="B5610" s="3" t="n">
        <v>45158</v>
      </c>
      <c r="C5610" s="4" t="s">
        <v>16</v>
      </c>
      <c r="D5610" s="0" t="n">
        <v>29</v>
      </c>
      <c r="E5610" s="0" t="n">
        <v>147</v>
      </c>
      <c r="F5610" s="0" t="s">
        <v>29</v>
      </c>
      <c r="G5610" s="5" t="n">
        <f aca="false">OR(C5610="M15",C5610="M10")</f>
        <v>0</v>
      </c>
      <c r="H5610" s="5" t="n">
        <f aca="false">AND(D5610&lt;=7,D5610&gt;=4)</f>
        <v>0</v>
      </c>
      <c r="I5610" s="5" t="n">
        <f aca="false">AND(B5610&gt;=$P$1,B5610&lt;=$Q$1)</f>
        <v>0</v>
      </c>
      <c r="J5610" s="0" t="n">
        <f aca="false">VLOOKUP(D5610,Товар!$A$1:$F$61,5)</f>
        <v>250</v>
      </c>
      <c r="K5610" s="5" t="n">
        <f aca="false">IF(F5610="Поступление",TRUE())</f>
        <v>0</v>
      </c>
      <c r="L5610" s="5" t="n">
        <f aca="false">AND(G5610,H5610,I5610,K5610)</f>
        <v>0</v>
      </c>
      <c r="M5610" s="0" t="n">
        <f aca="false">IF(L5610,1,0)</f>
        <v>0</v>
      </c>
      <c r="N5610" s="0" t="n">
        <f aca="false">E5610*J5610*M5610</f>
        <v>0</v>
      </c>
    </row>
    <row r="5611" customFormat="false" ht="14.25" hidden="false" customHeight="false" outlineLevel="0" collapsed="false">
      <c r="A5611" s="0" t="n">
        <v>5610</v>
      </c>
      <c r="B5611" s="3" t="n">
        <v>45158</v>
      </c>
      <c r="C5611" s="4" t="s">
        <v>16</v>
      </c>
      <c r="D5611" s="0" t="n">
        <v>30</v>
      </c>
      <c r="E5611" s="0" t="n">
        <v>108</v>
      </c>
      <c r="F5611" s="0" t="s">
        <v>29</v>
      </c>
      <c r="G5611" s="5" t="n">
        <f aca="false">OR(C5611="M15",C5611="M10")</f>
        <v>0</v>
      </c>
      <c r="H5611" s="5" t="n">
        <f aca="false">AND(D5611&lt;=7,D5611&gt;=4)</f>
        <v>0</v>
      </c>
      <c r="I5611" s="5" t="n">
        <f aca="false">AND(B5611&gt;=$P$1,B5611&lt;=$Q$1)</f>
        <v>0</v>
      </c>
      <c r="J5611" s="0" t="n">
        <f aca="false">VLOOKUP(D5611,Товар!$A$1:$F$61,5)</f>
        <v>100</v>
      </c>
      <c r="K5611" s="5" t="n">
        <f aca="false">IF(F5611="Поступление",TRUE())</f>
        <v>0</v>
      </c>
      <c r="L5611" s="5" t="n">
        <f aca="false">AND(G5611,H5611,I5611,K5611)</f>
        <v>0</v>
      </c>
      <c r="M5611" s="0" t="n">
        <f aca="false">IF(L5611,1,0)</f>
        <v>0</v>
      </c>
      <c r="N5611" s="0" t="n">
        <f aca="false">E5611*J5611*M5611</f>
        <v>0</v>
      </c>
    </row>
    <row r="5612" customFormat="false" ht="14.25" hidden="false" customHeight="false" outlineLevel="0" collapsed="false">
      <c r="A5612" s="0" t="n">
        <v>5611</v>
      </c>
      <c r="B5612" s="3" t="n">
        <v>45158</v>
      </c>
      <c r="C5612" s="4" t="s">
        <v>16</v>
      </c>
      <c r="D5612" s="0" t="n">
        <v>31</v>
      </c>
      <c r="E5612" s="0" t="n">
        <v>85</v>
      </c>
      <c r="F5612" s="0" t="s">
        <v>29</v>
      </c>
      <c r="G5612" s="5" t="n">
        <f aca="false">OR(C5612="M15",C5612="M10")</f>
        <v>0</v>
      </c>
      <c r="H5612" s="5" t="n">
        <f aca="false">AND(D5612&lt;=7,D5612&gt;=4)</f>
        <v>0</v>
      </c>
      <c r="I5612" s="5" t="n">
        <f aca="false">AND(B5612&gt;=$P$1,B5612&lt;=$Q$1)</f>
        <v>0</v>
      </c>
      <c r="J5612" s="0" t="n">
        <f aca="false">VLOOKUP(D5612,Товар!$A$1:$F$61,5)</f>
        <v>80</v>
      </c>
      <c r="K5612" s="5" t="n">
        <f aca="false">IF(F5612="Поступление",TRUE())</f>
        <v>0</v>
      </c>
      <c r="L5612" s="5" t="n">
        <f aca="false">AND(G5612,H5612,I5612,K5612)</f>
        <v>0</v>
      </c>
      <c r="M5612" s="0" t="n">
        <f aca="false">IF(L5612,1,0)</f>
        <v>0</v>
      </c>
      <c r="N5612" s="0" t="n">
        <f aca="false">E5612*J5612*M5612</f>
        <v>0</v>
      </c>
    </row>
    <row r="5613" customFormat="false" ht="14.25" hidden="false" customHeight="false" outlineLevel="0" collapsed="false">
      <c r="A5613" s="0" t="n">
        <v>5612</v>
      </c>
      <c r="B5613" s="3" t="n">
        <v>45158</v>
      </c>
      <c r="C5613" s="4" t="s">
        <v>16</v>
      </c>
      <c r="D5613" s="0" t="n">
        <v>32</v>
      </c>
      <c r="E5613" s="0" t="n">
        <v>88</v>
      </c>
      <c r="F5613" s="0" t="s">
        <v>29</v>
      </c>
      <c r="G5613" s="5" t="n">
        <f aca="false">OR(C5613="M15",C5613="M10")</f>
        <v>0</v>
      </c>
      <c r="H5613" s="5" t="n">
        <f aca="false">AND(D5613&lt;=7,D5613&gt;=4)</f>
        <v>0</v>
      </c>
      <c r="I5613" s="5" t="n">
        <f aca="false">AND(B5613&gt;=$P$1,B5613&lt;=$Q$1)</f>
        <v>0</v>
      </c>
      <c r="J5613" s="0" t="n">
        <f aca="false">VLOOKUP(D5613,Товар!$A$1:$F$61,5)</f>
        <v>100</v>
      </c>
      <c r="K5613" s="5" t="n">
        <f aca="false">IF(F5613="Поступление",TRUE())</f>
        <v>0</v>
      </c>
      <c r="L5613" s="5" t="n">
        <f aca="false">AND(G5613,H5613,I5613,K5613)</f>
        <v>0</v>
      </c>
      <c r="M5613" s="0" t="n">
        <f aca="false">IF(L5613,1,0)</f>
        <v>0</v>
      </c>
      <c r="N5613" s="0" t="n">
        <f aca="false">E5613*J5613*M5613</f>
        <v>0</v>
      </c>
    </row>
    <row r="5614" customFormat="false" ht="14.25" hidden="false" customHeight="false" outlineLevel="0" collapsed="false">
      <c r="A5614" s="0" t="n">
        <v>5613</v>
      </c>
      <c r="B5614" s="3" t="n">
        <v>45158</v>
      </c>
      <c r="C5614" s="4" t="s">
        <v>16</v>
      </c>
      <c r="D5614" s="0" t="n">
        <v>33</v>
      </c>
      <c r="E5614" s="0" t="n">
        <v>90</v>
      </c>
      <c r="F5614" s="0" t="s">
        <v>29</v>
      </c>
      <c r="G5614" s="5" t="n">
        <f aca="false">OR(C5614="M15",C5614="M10")</f>
        <v>0</v>
      </c>
      <c r="H5614" s="5" t="n">
        <f aca="false">AND(D5614&lt;=7,D5614&gt;=4)</f>
        <v>0</v>
      </c>
      <c r="I5614" s="5" t="n">
        <f aca="false">AND(B5614&gt;=$P$1,B5614&lt;=$Q$1)</f>
        <v>0</v>
      </c>
      <c r="J5614" s="0" t="n">
        <f aca="false">VLOOKUP(D5614,Товар!$A$1:$F$61,5)</f>
        <v>100</v>
      </c>
      <c r="K5614" s="5" t="n">
        <f aca="false">IF(F5614="Поступление",TRUE())</f>
        <v>0</v>
      </c>
      <c r="L5614" s="5" t="n">
        <f aca="false">AND(G5614,H5614,I5614,K5614)</f>
        <v>0</v>
      </c>
      <c r="M5614" s="0" t="n">
        <f aca="false">IF(L5614,1,0)</f>
        <v>0</v>
      </c>
      <c r="N5614" s="0" t="n">
        <f aca="false">E5614*J5614*M5614</f>
        <v>0</v>
      </c>
    </row>
    <row r="5615" customFormat="false" ht="14.25" hidden="false" customHeight="false" outlineLevel="0" collapsed="false">
      <c r="A5615" s="0" t="n">
        <v>5614</v>
      </c>
      <c r="B5615" s="3" t="n">
        <v>45158</v>
      </c>
      <c r="C5615" s="4" t="s">
        <v>16</v>
      </c>
      <c r="D5615" s="0" t="n">
        <v>34</v>
      </c>
      <c r="E5615" s="0" t="n">
        <v>106</v>
      </c>
      <c r="F5615" s="0" t="s">
        <v>29</v>
      </c>
      <c r="G5615" s="5" t="n">
        <f aca="false">OR(C5615="M15",C5615="M10")</f>
        <v>0</v>
      </c>
      <c r="H5615" s="5" t="n">
        <f aca="false">AND(D5615&lt;=7,D5615&gt;=4)</f>
        <v>0</v>
      </c>
      <c r="I5615" s="5" t="n">
        <f aca="false">AND(B5615&gt;=$P$1,B5615&lt;=$Q$1)</f>
        <v>0</v>
      </c>
      <c r="J5615" s="0" t="n">
        <f aca="false">VLOOKUP(D5615,Товар!$A$1:$F$61,5)</f>
        <v>200</v>
      </c>
      <c r="K5615" s="5" t="n">
        <f aca="false">IF(F5615="Поступление",TRUE())</f>
        <v>0</v>
      </c>
      <c r="L5615" s="5" t="n">
        <f aca="false">AND(G5615,H5615,I5615,K5615)</f>
        <v>0</v>
      </c>
      <c r="M5615" s="0" t="n">
        <f aca="false">IF(L5615,1,0)</f>
        <v>0</v>
      </c>
      <c r="N5615" s="0" t="n">
        <f aca="false">E5615*J5615*M5615</f>
        <v>0</v>
      </c>
    </row>
    <row r="5616" customFormat="false" ht="14.25" hidden="false" customHeight="false" outlineLevel="0" collapsed="false">
      <c r="A5616" s="0" t="n">
        <v>5615</v>
      </c>
      <c r="B5616" s="3" t="n">
        <v>45158</v>
      </c>
      <c r="C5616" s="4" t="s">
        <v>16</v>
      </c>
      <c r="D5616" s="0" t="n">
        <v>35</v>
      </c>
      <c r="E5616" s="0" t="n">
        <v>115</v>
      </c>
      <c r="F5616" s="0" t="s">
        <v>29</v>
      </c>
      <c r="G5616" s="5" t="n">
        <f aca="false">OR(C5616="M15",C5616="M10")</f>
        <v>0</v>
      </c>
      <c r="H5616" s="5" t="n">
        <f aca="false">AND(D5616&lt;=7,D5616&gt;=4)</f>
        <v>0</v>
      </c>
      <c r="I5616" s="5" t="n">
        <f aca="false">AND(B5616&gt;=$P$1,B5616&lt;=$Q$1)</f>
        <v>0</v>
      </c>
      <c r="J5616" s="0" t="n">
        <f aca="false">VLOOKUP(D5616,Товар!$A$1:$F$61,5)</f>
        <v>300</v>
      </c>
      <c r="K5616" s="5" t="n">
        <f aca="false">IF(F5616="Поступление",TRUE())</f>
        <v>0</v>
      </c>
      <c r="L5616" s="5" t="n">
        <f aca="false">AND(G5616,H5616,I5616,K5616)</f>
        <v>0</v>
      </c>
      <c r="M5616" s="0" t="n">
        <f aca="false">IF(L5616,1,0)</f>
        <v>0</v>
      </c>
      <c r="N5616" s="0" t="n">
        <f aca="false">E5616*J5616*M5616</f>
        <v>0</v>
      </c>
    </row>
    <row r="5617" customFormat="false" ht="14.25" hidden="false" customHeight="false" outlineLevel="0" collapsed="false">
      <c r="A5617" s="0" t="n">
        <v>5616</v>
      </c>
      <c r="B5617" s="3" t="n">
        <v>45158</v>
      </c>
      <c r="C5617" s="4" t="s">
        <v>16</v>
      </c>
      <c r="D5617" s="0" t="n">
        <v>36</v>
      </c>
      <c r="E5617" s="0" t="n">
        <v>124</v>
      </c>
      <c r="F5617" s="0" t="s">
        <v>29</v>
      </c>
      <c r="G5617" s="5" t="n">
        <f aca="false">OR(C5617="M15",C5617="M10")</f>
        <v>0</v>
      </c>
      <c r="H5617" s="5" t="n">
        <f aca="false">AND(D5617&lt;=7,D5617&gt;=4)</f>
        <v>0</v>
      </c>
      <c r="I5617" s="5" t="n">
        <f aca="false">AND(B5617&gt;=$P$1,B5617&lt;=$Q$1)</f>
        <v>0</v>
      </c>
      <c r="J5617" s="0" t="n">
        <f aca="false">VLOOKUP(D5617,Товар!$A$1:$F$61,5)</f>
        <v>400</v>
      </c>
      <c r="K5617" s="5" t="n">
        <f aca="false">IF(F5617="Поступление",TRUE())</f>
        <v>0</v>
      </c>
      <c r="L5617" s="5" t="n">
        <f aca="false">AND(G5617,H5617,I5617,K5617)</f>
        <v>0</v>
      </c>
      <c r="M5617" s="0" t="n">
        <f aca="false">IF(L5617,1,0)</f>
        <v>0</v>
      </c>
      <c r="N5617" s="0" t="n">
        <f aca="false">E5617*J5617*M5617</f>
        <v>0</v>
      </c>
    </row>
    <row r="5618" customFormat="false" ht="14.25" hidden="false" customHeight="false" outlineLevel="0" collapsed="false">
      <c r="A5618" s="0" t="n">
        <v>5617</v>
      </c>
      <c r="B5618" s="3" t="n">
        <v>45158</v>
      </c>
      <c r="C5618" s="4" t="s">
        <v>17</v>
      </c>
      <c r="D5618" s="0" t="n">
        <v>1</v>
      </c>
      <c r="E5618" s="0" t="n">
        <v>292</v>
      </c>
      <c r="F5618" s="0" t="s">
        <v>29</v>
      </c>
      <c r="G5618" s="5" t="n">
        <f aca="false">OR(C5618="M15",C5618="M10")</f>
        <v>0</v>
      </c>
      <c r="H5618" s="5" t="n">
        <f aca="false">AND(D5618&lt;=7,D5618&gt;=4)</f>
        <v>0</v>
      </c>
      <c r="I5618" s="5" t="n">
        <f aca="false">AND(B5618&gt;=$P$1,B5618&lt;=$Q$1)</f>
        <v>0</v>
      </c>
      <c r="J5618" s="0" t="n">
        <f aca="false">VLOOKUP(D5618,Товар!$A$1:$F$61,5)</f>
        <v>250</v>
      </c>
      <c r="K5618" s="5" t="n">
        <f aca="false">IF(F5618="Поступление",TRUE())</f>
        <v>0</v>
      </c>
      <c r="L5618" s="5" t="n">
        <f aca="false">AND(G5618,H5618,I5618,K5618)</f>
        <v>0</v>
      </c>
      <c r="M5618" s="0" t="n">
        <f aca="false">IF(L5618,1,0)</f>
        <v>0</v>
      </c>
      <c r="N5618" s="0" t="n">
        <f aca="false">E5618*J5618*M5618</f>
        <v>0</v>
      </c>
    </row>
    <row r="5619" customFormat="false" ht="14.25" hidden="false" customHeight="false" outlineLevel="0" collapsed="false">
      <c r="A5619" s="0" t="n">
        <v>5618</v>
      </c>
      <c r="B5619" s="3" t="n">
        <v>45158</v>
      </c>
      <c r="C5619" s="4" t="s">
        <v>17</v>
      </c>
      <c r="D5619" s="0" t="n">
        <v>2</v>
      </c>
      <c r="E5619" s="0" t="n">
        <v>220</v>
      </c>
      <c r="F5619" s="0" t="s">
        <v>29</v>
      </c>
      <c r="G5619" s="5" t="n">
        <f aca="false">OR(C5619="M15",C5619="M10")</f>
        <v>0</v>
      </c>
      <c r="H5619" s="5" t="n">
        <f aca="false">AND(D5619&lt;=7,D5619&gt;=4)</f>
        <v>0</v>
      </c>
      <c r="I5619" s="5" t="n">
        <f aca="false">AND(B5619&gt;=$P$1,B5619&lt;=$Q$1)</f>
        <v>0</v>
      </c>
      <c r="J5619" s="0" t="n">
        <f aca="false">VLOOKUP(D5619,Товар!$A$1:$F$61,5)</f>
        <v>1</v>
      </c>
      <c r="K5619" s="5" t="n">
        <f aca="false">IF(F5619="Поступление",TRUE())</f>
        <v>0</v>
      </c>
      <c r="L5619" s="5" t="n">
        <f aca="false">AND(G5619,H5619,I5619,K5619)</f>
        <v>0</v>
      </c>
      <c r="M5619" s="0" t="n">
        <f aca="false">IF(L5619,1,0)</f>
        <v>0</v>
      </c>
      <c r="N5619" s="0" t="n">
        <f aca="false">E5619*J5619*M5619</f>
        <v>0</v>
      </c>
    </row>
    <row r="5620" customFormat="false" ht="14.25" hidden="false" customHeight="false" outlineLevel="0" collapsed="false">
      <c r="A5620" s="0" t="n">
        <v>5619</v>
      </c>
      <c r="B5620" s="3" t="n">
        <v>45158</v>
      </c>
      <c r="C5620" s="4" t="s">
        <v>17</v>
      </c>
      <c r="D5620" s="0" t="n">
        <v>3</v>
      </c>
      <c r="E5620" s="0" t="n">
        <v>187</v>
      </c>
      <c r="F5620" s="0" t="s">
        <v>29</v>
      </c>
      <c r="G5620" s="5" t="n">
        <f aca="false">OR(C5620="M15",C5620="M10")</f>
        <v>0</v>
      </c>
      <c r="H5620" s="5" t="n">
        <f aca="false">AND(D5620&lt;=7,D5620&gt;=4)</f>
        <v>0</v>
      </c>
      <c r="I5620" s="5" t="n">
        <f aca="false">AND(B5620&gt;=$P$1,B5620&lt;=$Q$1)</f>
        <v>0</v>
      </c>
      <c r="J5620" s="0" t="n">
        <f aca="false">VLOOKUP(D5620,Товар!$A$1:$F$61,5)</f>
        <v>6</v>
      </c>
      <c r="K5620" s="5" t="n">
        <f aca="false">IF(F5620="Поступление",TRUE())</f>
        <v>0</v>
      </c>
      <c r="L5620" s="5" t="n">
        <f aca="false">AND(G5620,H5620,I5620,K5620)</f>
        <v>0</v>
      </c>
      <c r="M5620" s="0" t="n">
        <f aca="false">IF(L5620,1,0)</f>
        <v>0</v>
      </c>
      <c r="N5620" s="0" t="n">
        <f aca="false">E5620*J5620*M5620</f>
        <v>0</v>
      </c>
    </row>
    <row r="5621" customFormat="false" ht="14.25" hidden="false" customHeight="false" outlineLevel="0" collapsed="false">
      <c r="A5621" s="0" t="n">
        <v>5620</v>
      </c>
      <c r="B5621" s="3" t="n">
        <v>45158</v>
      </c>
      <c r="C5621" s="4" t="s">
        <v>17</v>
      </c>
      <c r="D5621" s="0" t="n">
        <v>4</v>
      </c>
      <c r="E5621" s="0" t="n">
        <v>182</v>
      </c>
      <c r="F5621" s="0" t="s">
        <v>29</v>
      </c>
      <c r="G5621" s="5" t="n">
        <f aca="false">OR(C5621="M15",C5621="M10")</f>
        <v>0</v>
      </c>
      <c r="H5621" s="5" t="n">
        <f aca="false">AND(D5621&lt;=7,D5621&gt;=4)</f>
        <v>1</v>
      </c>
      <c r="I5621" s="5" t="n">
        <f aca="false">AND(B5621&gt;=$P$1,B5621&lt;=$Q$1)</f>
        <v>0</v>
      </c>
      <c r="J5621" s="0" t="n">
        <f aca="false">VLOOKUP(D5621,Товар!$A$1:$F$61,5)</f>
        <v>250</v>
      </c>
      <c r="K5621" s="5" t="n">
        <f aca="false">IF(F5621="Поступление",TRUE())</f>
        <v>0</v>
      </c>
      <c r="L5621" s="5" t="n">
        <f aca="false">AND(G5621,H5621,I5621,K5621)</f>
        <v>0</v>
      </c>
      <c r="M5621" s="0" t="n">
        <f aca="false">IF(L5621,1,0)</f>
        <v>0</v>
      </c>
      <c r="N5621" s="0" t="n">
        <f aca="false">E5621*J5621*M5621</f>
        <v>0</v>
      </c>
    </row>
    <row r="5622" customFormat="false" ht="14.25" hidden="false" customHeight="false" outlineLevel="0" collapsed="false">
      <c r="A5622" s="0" t="n">
        <v>5621</v>
      </c>
      <c r="B5622" s="3" t="n">
        <v>45158</v>
      </c>
      <c r="C5622" s="4" t="s">
        <v>17</v>
      </c>
      <c r="D5622" s="0" t="n">
        <v>5</v>
      </c>
      <c r="E5622" s="0" t="n">
        <v>173</v>
      </c>
      <c r="F5622" s="0" t="s">
        <v>29</v>
      </c>
      <c r="G5622" s="5" t="n">
        <f aca="false">OR(C5622="M15",C5622="M10")</f>
        <v>0</v>
      </c>
      <c r="H5622" s="5" t="n">
        <f aca="false">AND(D5622&lt;=7,D5622&gt;=4)</f>
        <v>1</v>
      </c>
      <c r="I5622" s="5" t="n">
        <f aca="false">AND(B5622&gt;=$P$1,B5622&lt;=$Q$1)</f>
        <v>0</v>
      </c>
      <c r="J5622" s="0" t="n">
        <f aca="false">VLOOKUP(D5622,Товар!$A$1:$F$61,5)</f>
        <v>800</v>
      </c>
      <c r="K5622" s="5" t="n">
        <f aca="false">IF(F5622="Поступление",TRUE())</f>
        <v>0</v>
      </c>
      <c r="L5622" s="5" t="n">
        <f aca="false">AND(G5622,H5622,I5622,K5622)</f>
        <v>0</v>
      </c>
      <c r="M5622" s="0" t="n">
        <f aca="false">IF(L5622,1,0)</f>
        <v>0</v>
      </c>
      <c r="N5622" s="0" t="n">
        <f aca="false">E5622*J5622*M5622</f>
        <v>0</v>
      </c>
    </row>
    <row r="5623" customFormat="false" ht="14.25" hidden="false" customHeight="false" outlineLevel="0" collapsed="false">
      <c r="A5623" s="0" t="n">
        <v>5622</v>
      </c>
      <c r="B5623" s="3" t="n">
        <v>45158</v>
      </c>
      <c r="C5623" s="4" t="s">
        <v>17</v>
      </c>
      <c r="D5623" s="0" t="n">
        <v>6</v>
      </c>
      <c r="E5623" s="0" t="n">
        <v>206</v>
      </c>
      <c r="F5623" s="0" t="s">
        <v>29</v>
      </c>
      <c r="G5623" s="5" t="n">
        <f aca="false">OR(C5623="M15",C5623="M10")</f>
        <v>0</v>
      </c>
      <c r="H5623" s="5" t="n">
        <f aca="false">AND(D5623&lt;=7,D5623&gt;=4)</f>
        <v>1</v>
      </c>
      <c r="I5623" s="5" t="n">
        <f aca="false">AND(B5623&gt;=$P$1,B5623&lt;=$Q$1)</f>
        <v>0</v>
      </c>
      <c r="J5623" s="0" t="n">
        <f aca="false">VLOOKUP(D5623,Товар!$A$1:$F$61,5)</f>
        <v>500</v>
      </c>
      <c r="K5623" s="5" t="n">
        <f aca="false">IF(F5623="Поступление",TRUE())</f>
        <v>0</v>
      </c>
      <c r="L5623" s="5" t="n">
        <f aca="false">AND(G5623,H5623,I5623,K5623)</f>
        <v>0</v>
      </c>
      <c r="M5623" s="0" t="n">
        <f aca="false">IF(L5623,1,0)</f>
        <v>0</v>
      </c>
      <c r="N5623" s="0" t="n">
        <f aca="false">E5623*J5623*M5623</f>
        <v>0</v>
      </c>
    </row>
    <row r="5624" customFormat="false" ht="14.25" hidden="false" customHeight="false" outlineLevel="0" collapsed="false">
      <c r="A5624" s="0" t="n">
        <v>5623</v>
      </c>
      <c r="B5624" s="3" t="n">
        <v>45158</v>
      </c>
      <c r="C5624" s="4" t="s">
        <v>17</v>
      </c>
      <c r="D5624" s="0" t="n">
        <v>7</v>
      </c>
      <c r="E5624" s="0" t="n">
        <v>159</v>
      </c>
      <c r="F5624" s="0" t="s">
        <v>29</v>
      </c>
      <c r="G5624" s="5" t="n">
        <f aca="false">OR(C5624="M15",C5624="M10")</f>
        <v>0</v>
      </c>
      <c r="H5624" s="5" t="n">
        <f aca="false">AND(D5624&lt;=7,D5624&gt;=4)</f>
        <v>1</v>
      </c>
      <c r="I5624" s="5" t="n">
        <f aca="false">AND(B5624&gt;=$P$1,B5624&lt;=$Q$1)</f>
        <v>0</v>
      </c>
      <c r="J5624" s="0" t="n">
        <f aca="false">VLOOKUP(D5624,Товар!$A$1:$F$61,5)</f>
        <v>1000</v>
      </c>
      <c r="K5624" s="5" t="n">
        <f aca="false">IF(F5624="Поступление",TRUE())</f>
        <v>0</v>
      </c>
      <c r="L5624" s="5" t="n">
        <f aca="false">AND(G5624,H5624,I5624,K5624)</f>
        <v>0</v>
      </c>
      <c r="M5624" s="0" t="n">
        <f aca="false">IF(L5624,1,0)</f>
        <v>0</v>
      </c>
      <c r="N5624" s="0" t="n">
        <f aca="false">E5624*J5624*M5624</f>
        <v>0</v>
      </c>
    </row>
    <row r="5625" customFormat="false" ht="14.25" hidden="false" customHeight="false" outlineLevel="0" collapsed="false">
      <c r="A5625" s="0" t="n">
        <v>5624</v>
      </c>
      <c r="B5625" s="3" t="n">
        <v>45158</v>
      </c>
      <c r="C5625" s="4" t="s">
        <v>17</v>
      </c>
      <c r="D5625" s="0" t="n">
        <v>8</v>
      </c>
      <c r="E5625" s="0" t="n">
        <v>198</v>
      </c>
      <c r="F5625" s="0" t="s">
        <v>29</v>
      </c>
      <c r="G5625" s="5" t="n">
        <f aca="false">OR(C5625="M15",C5625="M10")</f>
        <v>0</v>
      </c>
      <c r="H5625" s="5" t="n">
        <f aca="false">AND(D5625&lt;=7,D5625&gt;=4)</f>
        <v>0</v>
      </c>
      <c r="I5625" s="5" t="n">
        <f aca="false">AND(B5625&gt;=$P$1,B5625&lt;=$Q$1)</f>
        <v>0</v>
      </c>
      <c r="J5625" s="0" t="n">
        <f aca="false">VLOOKUP(D5625,Товар!$A$1:$F$61,5)</f>
        <v>250</v>
      </c>
      <c r="K5625" s="5" t="n">
        <f aca="false">IF(F5625="Поступление",TRUE())</f>
        <v>0</v>
      </c>
      <c r="L5625" s="5" t="n">
        <f aca="false">AND(G5625,H5625,I5625,K5625)</f>
        <v>0</v>
      </c>
      <c r="M5625" s="0" t="n">
        <f aca="false">IF(L5625,1,0)</f>
        <v>0</v>
      </c>
      <c r="N5625" s="0" t="n">
        <f aca="false">E5625*J5625*M5625</f>
        <v>0</v>
      </c>
    </row>
    <row r="5626" customFormat="false" ht="14.25" hidden="false" customHeight="false" outlineLevel="0" collapsed="false">
      <c r="A5626" s="0" t="n">
        <v>5625</v>
      </c>
      <c r="B5626" s="3" t="n">
        <v>45158</v>
      </c>
      <c r="C5626" s="4" t="s">
        <v>17</v>
      </c>
      <c r="D5626" s="0" t="n">
        <v>9</v>
      </c>
      <c r="E5626" s="0" t="n">
        <v>188</v>
      </c>
      <c r="F5626" s="0" t="s">
        <v>29</v>
      </c>
      <c r="G5626" s="5" t="n">
        <f aca="false">OR(C5626="M15",C5626="M10")</f>
        <v>0</v>
      </c>
      <c r="H5626" s="5" t="n">
        <f aca="false">AND(D5626&lt;=7,D5626&gt;=4)</f>
        <v>0</v>
      </c>
      <c r="I5626" s="5" t="n">
        <f aca="false">AND(B5626&gt;=$P$1,B5626&lt;=$Q$1)</f>
        <v>0</v>
      </c>
      <c r="J5626" s="0" t="n">
        <f aca="false">VLOOKUP(D5626,Товар!$A$1:$F$61,5)</f>
        <v>500</v>
      </c>
      <c r="K5626" s="5" t="n">
        <f aca="false">IF(F5626="Поступление",TRUE())</f>
        <v>0</v>
      </c>
      <c r="L5626" s="5" t="n">
        <f aca="false">AND(G5626,H5626,I5626,K5626)</f>
        <v>0</v>
      </c>
      <c r="M5626" s="0" t="n">
        <f aca="false">IF(L5626,1,0)</f>
        <v>0</v>
      </c>
      <c r="N5626" s="0" t="n">
        <f aca="false">E5626*J5626*M5626</f>
        <v>0</v>
      </c>
    </row>
    <row r="5627" customFormat="false" ht="14.25" hidden="false" customHeight="false" outlineLevel="0" collapsed="false">
      <c r="A5627" s="0" t="n">
        <v>5626</v>
      </c>
      <c r="B5627" s="3" t="n">
        <v>45158</v>
      </c>
      <c r="C5627" s="4" t="s">
        <v>17</v>
      </c>
      <c r="D5627" s="0" t="n">
        <v>10</v>
      </c>
      <c r="E5627" s="0" t="n">
        <v>229</v>
      </c>
      <c r="F5627" s="0" t="s">
        <v>29</v>
      </c>
      <c r="G5627" s="5" t="n">
        <f aca="false">OR(C5627="M15",C5627="M10")</f>
        <v>0</v>
      </c>
      <c r="H5627" s="5" t="n">
        <f aca="false">AND(D5627&lt;=7,D5627&gt;=4)</f>
        <v>0</v>
      </c>
      <c r="I5627" s="5" t="n">
        <f aca="false">AND(B5627&gt;=$P$1,B5627&lt;=$Q$1)</f>
        <v>0</v>
      </c>
      <c r="J5627" s="0" t="n">
        <f aca="false">VLOOKUP(D5627,Товар!$A$1:$F$61,5)</f>
        <v>1000</v>
      </c>
      <c r="K5627" s="5" t="n">
        <f aca="false">IF(F5627="Поступление",TRUE())</f>
        <v>0</v>
      </c>
      <c r="L5627" s="5" t="n">
        <f aca="false">AND(G5627,H5627,I5627,K5627)</f>
        <v>0</v>
      </c>
      <c r="M5627" s="0" t="n">
        <f aca="false">IF(L5627,1,0)</f>
        <v>0</v>
      </c>
      <c r="N5627" s="0" t="n">
        <f aca="false">E5627*J5627*M5627</f>
        <v>0</v>
      </c>
    </row>
    <row r="5628" customFormat="false" ht="14.25" hidden="false" customHeight="false" outlineLevel="0" collapsed="false">
      <c r="A5628" s="0" t="n">
        <v>5627</v>
      </c>
      <c r="B5628" s="3" t="n">
        <v>45158</v>
      </c>
      <c r="C5628" s="4" t="s">
        <v>17</v>
      </c>
      <c r="D5628" s="0" t="n">
        <v>11</v>
      </c>
      <c r="E5628" s="0" t="n">
        <v>212</v>
      </c>
      <c r="F5628" s="0" t="s">
        <v>29</v>
      </c>
      <c r="G5628" s="5" t="n">
        <f aca="false">OR(C5628="M15",C5628="M10")</f>
        <v>0</v>
      </c>
      <c r="H5628" s="5" t="n">
        <f aca="false">AND(D5628&lt;=7,D5628&gt;=4)</f>
        <v>0</v>
      </c>
      <c r="I5628" s="5" t="n">
        <f aca="false">AND(B5628&gt;=$P$1,B5628&lt;=$Q$1)</f>
        <v>0</v>
      </c>
      <c r="J5628" s="0" t="n">
        <f aca="false">VLOOKUP(D5628,Товар!$A$1:$F$61,5)</f>
        <v>500</v>
      </c>
      <c r="K5628" s="5" t="n">
        <f aca="false">IF(F5628="Поступление",TRUE())</f>
        <v>0</v>
      </c>
      <c r="L5628" s="5" t="n">
        <f aca="false">AND(G5628,H5628,I5628,K5628)</f>
        <v>0</v>
      </c>
      <c r="M5628" s="0" t="n">
        <f aca="false">IF(L5628,1,0)</f>
        <v>0</v>
      </c>
      <c r="N5628" s="0" t="n">
        <f aca="false">E5628*J5628*M5628</f>
        <v>0</v>
      </c>
    </row>
    <row r="5629" customFormat="false" ht="14.25" hidden="false" customHeight="false" outlineLevel="0" collapsed="false">
      <c r="A5629" s="0" t="n">
        <v>5628</v>
      </c>
      <c r="B5629" s="3" t="n">
        <v>45158</v>
      </c>
      <c r="C5629" s="4" t="s">
        <v>17</v>
      </c>
      <c r="D5629" s="0" t="n">
        <v>12</v>
      </c>
      <c r="E5629" s="0" t="n">
        <v>187</v>
      </c>
      <c r="F5629" s="0" t="s">
        <v>29</v>
      </c>
      <c r="G5629" s="5" t="n">
        <f aca="false">OR(C5629="M15",C5629="M10")</f>
        <v>0</v>
      </c>
      <c r="H5629" s="5" t="n">
        <f aca="false">AND(D5629&lt;=7,D5629&gt;=4)</f>
        <v>0</v>
      </c>
      <c r="I5629" s="5" t="n">
        <f aca="false">AND(B5629&gt;=$P$1,B5629&lt;=$Q$1)</f>
        <v>0</v>
      </c>
      <c r="J5629" s="0" t="n">
        <f aca="false">VLOOKUP(D5629,Товар!$A$1:$F$61,5)</f>
        <v>250</v>
      </c>
      <c r="K5629" s="5" t="n">
        <f aca="false">IF(F5629="Поступление",TRUE())</f>
        <v>0</v>
      </c>
      <c r="L5629" s="5" t="n">
        <f aca="false">AND(G5629,H5629,I5629,K5629)</f>
        <v>0</v>
      </c>
      <c r="M5629" s="0" t="n">
        <f aca="false">IF(L5629,1,0)</f>
        <v>0</v>
      </c>
      <c r="N5629" s="0" t="n">
        <f aca="false">E5629*J5629*M5629</f>
        <v>0</v>
      </c>
    </row>
    <row r="5630" customFormat="false" ht="14.25" hidden="false" customHeight="false" outlineLevel="0" collapsed="false">
      <c r="A5630" s="0" t="n">
        <v>5629</v>
      </c>
      <c r="B5630" s="3" t="n">
        <v>45158</v>
      </c>
      <c r="C5630" s="4" t="s">
        <v>17</v>
      </c>
      <c r="D5630" s="0" t="n">
        <v>13</v>
      </c>
      <c r="E5630" s="0" t="n">
        <v>206</v>
      </c>
      <c r="F5630" s="0" t="s">
        <v>29</v>
      </c>
      <c r="G5630" s="5" t="n">
        <f aca="false">OR(C5630="M15",C5630="M10")</f>
        <v>0</v>
      </c>
      <c r="H5630" s="5" t="n">
        <f aca="false">AND(D5630&lt;=7,D5630&gt;=4)</f>
        <v>0</v>
      </c>
      <c r="I5630" s="5" t="n">
        <f aca="false">AND(B5630&gt;=$P$1,B5630&lt;=$Q$1)</f>
        <v>0</v>
      </c>
      <c r="J5630" s="0" t="n">
        <f aca="false">VLOOKUP(D5630,Товар!$A$1:$F$61,5)</f>
        <v>500</v>
      </c>
      <c r="K5630" s="5" t="n">
        <f aca="false">IF(F5630="Поступление",TRUE())</f>
        <v>0</v>
      </c>
      <c r="L5630" s="5" t="n">
        <f aca="false">AND(G5630,H5630,I5630,K5630)</f>
        <v>0</v>
      </c>
      <c r="M5630" s="0" t="n">
        <f aca="false">IF(L5630,1,0)</f>
        <v>0</v>
      </c>
      <c r="N5630" s="0" t="n">
        <f aca="false">E5630*J5630*M5630</f>
        <v>0</v>
      </c>
    </row>
    <row r="5631" customFormat="false" ht="14.25" hidden="false" customHeight="false" outlineLevel="0" collapsed="false">
      <c r="A5631" s="0" t="n">
        <v>5630</v>
      </c>
      <c r="B5631" s="3" t="n">
        <v>45158</v>
      </c>
      <c r="C5631" s="4" t="s">
        <v>17</v>
      </c>
      <c r="D5631" s="0" t="n">
        <v>14</v>
      </c>
      <c r="E5631" s="0" t="n">
        <v>211</v>
      </c>
      <c r="F5631" s="0" t="s">
        <v>29</v>
      </c>
      <c r="G5631" s="5" t="n">
        <f aca="false">OR(C5631="M15",C5631="M10")</f>
        <v>0</v>
      </c>
      <c r="H5631" s="5" t="n">
        <f aca="false">AND(D5631&lt;=7,D5631&gt;=4)</f>
        <v>0</v>
      </c>
      <c r="I5631" s="5" t="n">
        <f aca="false">AND(B5631&gt;=$P$1,B5631&lt;=$Q$1)</f>
        <v>0</v>
      </c>
      <c r="J5631" s="0" t="n">
        <f aca="false">VLOOKUP(D5631,Товар!$A$1:$F$61,5)</f>
        <v>300</v>
      </c>
      <c r="K5631" s="5" t="n">
        <f aca="false">IF(F5631="Поступление",TRUE())</f>
        <v>0</v>
      </c>
      <c r="L5631" s="5" t="n">
        <f aca="false">AND(G5631,H5631,I5631,K5631)</f>
        <v>0</v>
      </c>
      <c r="M5631" s="0" t="n">
        <f aca="false">IF(L5631,1,0)</f>
        <v>0</v>
      </c>
      <c r="N5631" s="0" t="n">
        <f aca="false">E5631*J5631*M5631</f>
        <v>0</v>
      </c>
    </row>
    <row r="5632" customFormat="false" ht="14.25" hidden="false" customHeight="false" outlineLevel="0" collapsed="false">
      <c r="A5632" s="0" t="n">
        <v>5631</v>
      </c>
      <c r="B5632" s="3" t="n">
        <v>45158</v>
      </c>
      <c r="C5632" s="4" t="s">
        <v>17</v>
      </c>
      <c r="D5632" s="0" t="n">
        <v>15</v>
      </c>
      <c r="E5632" s="0" t="n">
        <v>189</v>
      </c>
      <c r="F5632" s="0" t="s">
        <v>29</v>
      </c>
      <c r="G5632" s="5" t="n">
        <f aca="false">OR(C5632="M15",C5632="M10")</f>
        <v>0</v>
      </c>
      <c r="H5632" s="5" t="n">
        <f aca="false">AND(D5632&lt;=7,D5632&gt;=4)</f>
        <v>0</v>
      </c>
      <c r="I5632" s="5" t="n">
        <f aca="false">AND(B5632&gt;=$P$1,B5632&lt;=$Q$1)</f>
        <v>0</v>
      </c>
      <c r="J5632" s="0" t="n">
        <f aca="false">VLOOKUP(D5632,Товар!$A$1:$F$61,5)</f>
        <v>250</v>
      </c>
      <c r="K5632" s="5" t="n">
        <f aca="false">IF(F5632="Поступление",TRUE())</f>
        <v>0</v>
      </c>
      <c r="L5632" s="5" t="n">
        <f aca="false">AND(G5632,H5632,I5632,K5632)</f>
        <v>0</v>
      </c>
      <c r="M5632" s="0" t="n">
        <f aca="false">IF(L5632,1,0)</f>
        <v>0</v>
      </c>
      <c r="N5632" s="0" t="n">
        <f aca="false">E5632*J5632*M5632</f>
        <v>0</v>
      </c>
    </row>
    <row r="5633" customFormat="false" ht="14.25" hidden="false" customHeight="false" outlineLevel="0" collapsed="false">
      <c r="A5633" s="0" t="n">
        <v>5632</v>
      </c>
      <c r="B5633" s="3" t="n">
        <v>45158</v>
      </c>
      <c r="C5633" s="4" t="s">
        <v>17</v>
      </c>
      <c r="D5633" s="0" t="n">
        <v>16</v>
      </c>
      <c r="E5633" s="0" t="n">
        <v>174</v>
      </c>
      <c r="F5633" s="0" t="s">
        <v>29</v>
      </c>
      <c r="G5633" s="5" t="n">
        <f aca="false">OR(C5633="M15",C5633="M10")</f>
        <v>0</v>
      </c>
      <c r="H5633" s="5" t="n">
        <f aca="false">AND(D5633&lt;=7,D5633&gt;=4)</f>
        <v>0</v>
      </c>
      <c r="I5633" s="5" t="n">
        <f aca="false">AND(B5633&gt;=$P$1,B5633&lt;=$Q$1)</f>
        <v>0</v>
      </c>
      <c r="J5633" s="0" t="n">
        <f aca="false">VLOOKUP(D5633,Товар!$A$1:$F$61,5)</f>
        <v>1</v>
      </c>
      <c r="K5633" s="5" t="n">
        <f aca="false">IF(F5633="Поступление",TRUE())</f>
        <v>0</v>
      </c>
      <c r="L5633" s="5" t="n">
        <f aca="false">AND(G5633,H5633,I5633,K5633)</f>
        <v>0</v>
      </c>
      <c r="M5633" s="0" t="n">
        <f aca="false">IF(L5633,1,0)</f>
        <v>0</v>
      </c>
      <c r="N5633" s="0" t="n">
        <f aca="false">E5633*J5633*M5633</f>
        <v>0</v>
      </c>
    </row>
    <row r="5634" customFormat="false" ht="14.25" hidden="false" customHeight="false" outlineLevel="0" collapsed="false">
      <c r="A5634" s="0" t="n">
        <v>5633</v>
      </c>
      <c r="B5634" s="3" t="n">
        <v>45158</v>
      </c>
      <c r="C5634" s="4" t="s">
        <v>17</v>
      </c>
      <c r="D5634" s="0" t="n">
        <v>17</v>
      </c>
      <c r="E5634" s="0" t="n">
        <v>199</v>
      </c>
      <c r="F5634" s="0" t="s">
        <v>29</v>
      </c>
      <c r="G5634" s="5" t="n">
        <f aca="false">OR(C5634="M15",C5634="M10")</f>
        <v>0</v>
      </c>
      <c r="H5634" s="5" t="n">
        <f aca="false">AND(D5634&lt;=7,D5634&gt;=4)</f>
        <v>0</v>
      </c>
      <c r="I5634" s="5" t="n">
        <f aca="false">AND(B5634&gt;=$P$1,B5634&lt;=$Q$1)</f>
        <v>0</v>
      </c>
      <c r="J5634" s="0" t="n">
        <f aca="false">VLOOKUP(D5634,Товар!$A$1:$F$61,5)</f>
        <v>150</v>
      </c>
      <c r="K5634" s="5" t="n">
        <f aca="false">IF(F5634="Поступление",TRUE())</f>
        <v>0</v>
      </c>
      <c r="L5634" s="5" t="n">
        <f aca="false">AND(G5634,H5634,I5634,K5634)</f>
        <v>0</v>
      </c>
      <c r="M5634" s="0" t="n">
        <f aca="false">IF(L5634,1,0)</f>
        <v>0</v>
      </c>
      <c r="N5634" s="0" t="n">
        <f aca="false">E5634*J5634*M5634</f>
        <v>0</v>
      </c>
    </row>
    <row r="5635" customFormat="false" ht="14.25" hidden="false" customHeight="false" outlineLevel="0" collapsed="false">
      <c r="A5635" s="0" t="n">
        <v>5634</v>
      </c>
      <c r="B5635" s="3" t="n">
        <v>45158</v>
      </c>
      <c r="C5635" s="4" t="s">
        <v>17</v>
      </c>
      <c r="D5635" s="0" t="n">
        <v>18</v>
      </c>
      <c r="E5635" s="0" t="n">
        <v>218</v>
      </c>
      <c r="F5635" s="0" t="s">
        <v>29</v>
      </c>
      <c r="G5635" s="5" t="n">
        <f aca="false">OR(C5635="M15",C5635="M10")</f>
        <v>0</v>
      </c>
      <c r="H5635" s="5" t="n">
        <f aca="false">AND(D5635&lt;=7,D5635&gt;=4)</f>
        <v>0</v>
      </c>
      <c r="I5635" s="5" t="n">
        <f aca="false">AND(B5635&gt;=$P$1,B5635&lt;=$Q$1)</f>
        <v>0</v>
      </c>
      <c r="J5635" s="0" t="n">
        <f aca="false">VLOOKUP(D5635,Товар!$A$1:$F$61,5)</f>
        <v>150</v>
      </c>
      <c r="K5635" s="5" t="n">
        <f aca="false">IF(F5635="Поступление",TRUE())</f>
        <v>0</v>
      </c>
      <c r="L5635" s="5" t="n">
        <f aca="false">AND(G5635,H5635,I5635,K5635)</f>
        <v>0</v>
      </c>
      <c r="M5635" s="0" t="n">
        <f aca="false">IF(L5635,1,0)</f>
        <v>0</v>
      </c>
      <c r="N5635" s="0" t="n">
        <f aca="false">E5635*J5635*M5635</f>
        <v>0</v>
      </c>
    </row>
    <row r="5636" customFormat="false" ht="14.25" hidden="false" customHeight="false" outlineLevel="0" collapsed="false">
      <c r="A5636" s="0" t="n">
        <v>5635</v>
      </c>
      <c r="B5636" s="3" t="n">
        <v>45158</v>
      </c>
      <c r="C5636" s="4" t="s">
        <v>17</v>
      </c>
      <c r="D5636" s="0" t="n">
        <v>19</v>
      </c>
      <c r="E5636" s="0" t="n">
        <v>227</v>
      </c>
      <c r="F5636" s="0" t="s">
        <v>29</v>
      </c>
      <c r="G5636" s="5" t="n">
        <f aca="false">OR(C5636="M15",C5636="M10")</f>
        <v>0</v>
      </c>
      <c r="H5636" s="5" t="n">
        <f aca="false">AND(D5636&lt;=7,D5636&gt;=4)</f>
        <v>0</v>
      </c>
      <c r="I5636" s="5" t="n">
        <f aca="false">AND(B5636&gt;=$P$1,B5636&lt;=$Q$1)</f>
        <v>0</v>
      </c>
      <c r="J5636" s="0" t="n">
        <f aca="false">VLOOKUP(D5636,Товар!$A$1:$F$61,5)</f>
        <v>700</v>
      </c>
      <c r="K5636" s="5" t="n">
        <f aca="false">IF(F5636="Поступление",TRUE())</f>
        <v>0</v>
      </c>
      <c r="L5636" s="5" t="n">
        <f aca="false">AND(G5636,H5636,I5636,K5636)</f>
        <v>0</v>
      </c>
      <c r="M5636" s="0" t="n">
        <f aca="false">IF(L5636,1,0)</f>
        <v>0</v>
      </c>
      <c r="N5636" s="0" t="n">
        <f aca="false">E5636*J5636*M5636</f>
        <v>0</v>
      </c>
    </row>
    <row r="5637" customFormat="false" ht="14.25" hidden="false" customHeight="false" outlineLevel="0" collapsed="false">
      <c r="A5637" s="0" t="n">
        <v>5636</v>
      </c>
      <c r="B5637" s="3" t="n">
        <v>45158</v>
      </c>
      <c r="C5637" s="4" t="s">
        <v>17</v>
      </c>
      <c r="D5637" s="0" t="n">
        <v>20</v>
      </c>
      <c r="E5637" s="0" t="n">
        <v>202</v>
      </c>
      <c r="F5637" s="0" t="s">
        <v>29</v>
      </c>
      <c r="G5637" s="5" t="n">
        <f aca="false">OR(C5637="M15",C5637="M10")</f>
        <v>0</v>
      </c>
      <c r="H5637" s="5" t="n">
        <f aca="false">AND(D5637&lt;=7,D5637&gt;=4)</f>
        <v>0</v>
      </c>
      <c r="I5637" s="5" t="n">
        <f aca="false">AND(B5637&gt;=$P$1,B5637&lt;=$Q$1)</f>
        <v>0</v>
      </c>
      <c r="J5637" s="0" t="n">
        <f aca="false">VLOOKUP(D5637,Товар!$A$1:$F$61,5)</f>
        <v>500</v>
      </c>
      <c r="K5637" s="5" t="n">
        <f aca="false">IF(F5637="Поступление",TRUE())</f>
        <v>0</v>
      </c>
      <c r="L5637" s="5" t="n">
        <f aca="false">AND(G5637,H5637,I5637,K5637)</f>
        <v>0</v>
      </c>
      <c r="M5637" s="0" t="n">
        <f aca="false">IF(L5637,1,0)</f>
        <v>0</v>
      </c>
      <c r="N5637" s="0" t="n">
        <f aca="false">E5637*J5637*M5637</f>
        <v>0</v>
      </c>
    </row>
    <row r="5638" customFormat="false" ht="14.25" hidden="false" customHeight="false" outlineLevel="0" collapsed="false">
      <c r="A5638" s="0" t="n">
        <v>5637</v>
      </c>
      <c r="B5638" s="3" t="n">
        <v>45158</v>
      </c>
      <c r="C5638" s="4" t="s">
        <v>17</v>
      </c>
      <c r="D5638" s="0" t="n">
        <v>21</v>
      </c>
      <c r="E5638" s="0" t="n">
        <v>208</v>
      </c>
      <c r="F5638" s="0" t="s">
        <v>29</v>
      </c>
      <c r="G5638" s="5" t="n">
        <f aca="false">OR(C5638="M15",C5638="M10")</f>
        <v>0</v>
      </c>
      <c r="H5638" s="5" t="n">
        <f aca="false">AND(D5638&lt;=7,D5638&gt;=4)</f>
        <v>0</v>
      </c>
      <c r="I5638" s="5" t="n">
        <f aca="false">AND(B5638&gt;=$P$1,B5638&lt;=$Q$1)</f>
        <v>0</v>
      </c>
      <c r="J5638" s="0" t="n">
        <f aca="false">VLOOKUP(D5638,Товар!$A$1:$F$61,5)</f>
        <v>500</v>
      </c>
      <c r="K5638" s="5" t="n">
        <f aca="false">IF(F5638="Поступление",TRUE())</f>
        <v>0</v>
      </c>
      <c r="L5638" s="5" t="n">
        <f aca="false">AND(G5638,H5638,I5638,K5638)</f>
        <v>0</v>
      </c>
      <c r="M5638" s="0" t="n">
        <f aca="false">IF(L5638,1,0)</f>
        <v>0</v>
      </c>
      <c r="N5638" s="0" t="n">
        <f aca="false">E5638*J5638*M5638</f>
        <v>0</v>
      </c>
    </row>
    <row r="5639" customFormat="false" ht="14.25" hidden="false" customHeight="false" outlineLevel="0" collapsed="false">
      <c r="A5639" s="0" t="n">
        <v>5638</v>
      </c>
      <c r="B5639" s="3" t="n">
        <v>45158</v>
      </c>
      <c r="C5639" s="4" t="s">
        <v>17</v>
      </c>
      <c r="D5639" s="0" t="n">
        <v>22</v>
      </c>
      <c r="E5639" s="0" t="n">
        <v>220</v>
      </c>
      <c r="F5639" s="0" t="s">
        <v>29</v>
      </c>
      <c r="G5639" s="5" t="n">
        <f aca="false">OR(C5639="M15",C5639="M10")</f>
        <v>0</v>
      </c>
      <c r="H5639" s="5" t="n">
        <f aca="false">AND(D5639&lt;=7,D5639&gt;=4)</f>
        <v>0</v>
      </c>
      <c r="I5639" s="5" t="n">
        <f aca="false">AND(B5639&gt;=$P$1,B5639&lt;=$Q$1)</f>
        <v>0</v>
      </c>
      <c r="J5639" s="0" t="n">
        <f aca="false">VLOOKUP(D5639,Товар!$A$1:$F$61,5)</f>
        <v>600</v>
      </c>
      <c r="K5639" s="5" t="n">
        <f aca="false">IF(F5639="Поступление",TRUE())</f>
        <v>0</v>
      </c>
      <c r="L5639" s="5" t="n">
        <f aca="false">AND(G5639,H5639,I5639,K5639)</f>
        <v>0</v>
      </c>
      <c r="M5639" s="0" t="n">
        <f aca="false">IF(L5639,1,0)</f>
        <v>0</v>
      </c>
      <c r="N5639" s="0" t="n">
        <f aca="false">E5639*J5639*M5639</f>
        <v>0</v>
      </c>
    </row>
    <row r="5640" customFormat="false" ht="14.25" hidden="false" customHeight="false" outlineLevel="0" collapsed="false">
      <c r="A5640" s="0" t="n">
        <v>5639</v>
      </c>
      <c r="B5640" s="3" t="n">
        <v>45158</v>
      </c>
      <c r="C5640" s="4" t="s">
        <v>17</v>
      </c>
      <c r="D5640" s="0" t="n">
        <v>23</v>
      </c>
      <c r="E5640" s="0" t="n">
        <v>198</v>
      </c>
      <c r="F5640" s="0" t="s">
        <v>29</v>
      </c>
      <c r="G5640" s="5" t="n">
        <f aca="false">OR(C5640="M15",C5640="M10")</f>
        <v>0</v>
      </c>
      <c r="H5640" s="5" t="n">
        <f aca="false">AND(D5640&lt;=7,D5640&gt;=4)</f>
        <v>0</v>
      </c>
      <c r="I5640" s="5" t="n">
        <f aca="false">AND(B5640&gt;=$P$1,B5640&lt;=$Q$1)</f>
        <v>0</v>
      </c>
      <c r="J5640" s="0" t="n">
        <f aca="false">VLOOKUP(D5640,Товар!$A$1:$F$61,5)</f>
        <v>1000</v>
      </c>
      <c r="K5640" s="5" t="n">
        <f aca="false">IF(F5640="Поступление",TRUE())</f>
        <v>0</v>
      </c>
      <c r="L5640" s="5" t="n">
        <f aca="false">AND(G5640,H5640,I5640,K5640)</f>
        <v>0</v>
      </c>
      <c r="M5640" s="0" t="n">
        <f aca="false">IF(L5640,1,0)</f>
        <v>0</v>
      </c>
      <c r="N5640" s="0" t="n">
        <f aca="false">E5640*J5640*M5640</f>
        <v>0</v>
      </c>
    </row>
    <row r="5641" customFormat="false" ht="14.25" hidden="false" customHeight="false" outlineLevel="0" collapsed="false">
      <c r="A5641" s="0" t="n">
        <v>5640</v>
      </c>
      <c r="B5641" s="3" t="n">
        <v>45158</v>
      </c>
      <c r="C5641" s="4" t="s">
        <v>17</v>
      </c>
      <c r="D5641" s="0" t="n">
        <v>24</v>
      </c>
      <c r="E5641" s="0" t="n">
        <v>199</v>
      </c>
      <c r="F5641" s="0" t="s">
        <v>29</v>
      </c>
      <c r="G5641" s="5" t="n">
        <f aca="false">OR(C5641="M15",C5641="M10")</f>
        <v>0</v>
      </c>
      <c r="H5641" s="5" t="n">
        <f aca="false">AND(D5641&lt;=7,D5641&gt;=4)</f>
        <v>0</v>
      </c>
      <c r="I5641" s="5" t="n">
        <f aca="false">AND(B5641&gt;=$P$1,B5641&lt;=$Q$1)</f>
        <v>0</v>
      </c>
      <c r="J5641" s="0" t="n">
        <f aca="false">VLOOKUP(D5641,Товар!$A$1:$F$61,5)</f>
        <v>200</v>
      </c>
      <c r="K5641" s="5" t="n">
        <f aca="false">IF(F5641="Поступление",TRUE())</f>
        <v>0</v>
      </c>
      <c r="L5641" s="5" t="n">
        <f aca="false">AND(G5641,H5641,I5641,K5641)</f>
        <v>0</v>
      </c>
      <c r="M5641" s="0" t="n">
        <f aca="false">IF(L5641,1,0)</f>
        <v>0</v>
      </c>
      <c r="N5641" s="0" t="n">
        <f aca="false">E5641*J5641*M5641</f>
        <v>0</v>
      </c>
    </row>
    <row r="5642" customFormat="false" ht="14.25" hidden="false" customHeight="false" outlineLevel="0" collapsed="false">
      <c r="A5642" s="0" t="n">
        <v>5641</v>
      </c>
      <c r="B5642" s="3" t="n">
        <v>45158</v>
      </c>
      <c r="C5642" s="4" t="s">
        <v>17</v>
      </c>
      <c r="D5642" s="0" t="n">
        <v>25</v>
      </c>
      <c r="E5642" s="0" t="n">
        <v>187</v>
      </c>
      <c r="F5642" s="0" t="s">
        <v>29</v>
      </c>
      <c r="G5642" s="5" t="n">
        <f aca="false">OR(C5642="M15",C5642="M10")</f>
        <v>0</v>
      </c>
      <c r="H5642" s="5" t="n">
        <f aca="false">AND(D5642&lt;=7,D5642&gt;=4)</f>
        <v>0</v>
      </c>
      <c r="I5642" s="5" t="n">
        <f aca="false">AND(B5642&gt;=$P$1,B5642&lt;=$Q$1)</f>
        <v>0</v>
      </c>
      <c r="J5642" s="0" t="n">
        <f aca="false">VLOOKUP(D5642,Товар!$A$1:$F$61,5)</f>
        <v>250</v>
      </c>
      <c r="K5642" s="5" t="n">
        <f aca="false">IF(F5642="Поступление",TRUE())</f>
        <v>0</v>
      </c>
      <c r="L5642" s="5" t="n">
        <f aca="false">AND(G5642,H5642,I5642,K5642)</f>
        <v>0</v>
      </c>
      <c r="M5642" s="0" t="n">
        <f aca="false">IF(L5642,1,0)</f>
        <v>0</v>
      </c>
      <c r="N5642" s="0" t="n">
        <f aca="false">E5642*J5642*M5642</f>
        <v>0</v>
      </c>
    </row>
    <row r="5643" customFormat="false" ht="14.25" hidden="false" customHeight="false" outlineLevel="0" collapsed="false">
      <c r="A5643" s="0" t="n">
        <v>5642</v>
      </c>
      <c r="B5643" s="3" t="n">
        <v>45158</v>
      </c>
      <c r="C5643" s="4" t="s">
        <v>17</v>
      </c>
      <c r="D5643" s="0" t="n">
        <v>26</v>
      </c>
      <c r="E5643" s="0" t="n">
        <v>190</v>
      </c>
      <c r="F5643" s="0" t="s">
        <v>29</v>
      </c>
      <c r="G5643" s="5" t="n">
        <f aca="false">OR(C5643="M15",C5643="M10")</f>
        <v>0</v>
      </c>
      <c r="H5643" s="5" t="n">
        <f aca="false">AND(D5643&lt;=7,D5643&gt;=4)</f>
        <v>0</v>
      </c>
      <c r="I5643" s="5" t="n">
        <f aca="false">AND(B5643&gt;=$P$1,B5643&lt;=$Q$1)</f>
        <v>0</v>
      </c>
      <c r="J5643" s="0" t="n">
        <f aca="false">VLOOKUP(D5643,Товар!$A$1:$F$61,5)</f>
        <v>300</v>
      </c>
      <c r="K5643" s="5" t="n">
        <f aca="false">IF(F5643="Поступление",TRUE())</f>
        <v>0</v>
      </c>
      <c r="L5643" s="5" t="n">
        <f aca="false">AND(G5643,H5643,I5643,K5643)</f>
        <v>0</v>
      </c>
      <c r="M5643" s="0" t="n">
        <f aca="false">IF(L5643,1,0)</f>
        <v>0</v>
      </c>
      <c r="N5643" s="0" t="n">
        <f aca="false">E5643*J5643*M5643</f>
        <v>0</v>
      </c>
    </row>
    <row r="5644" customFormat="false" ht="14.25" hidden="false" customHeight="false" outlineLevel="0" collapsed="false">
      <c r="A5644" s="0" t="n">
        <v>5643</v>
      </c>
      <c r="B5644" s="3" t="n">
        <v>45158</v>
      </c>
      <c r="C5644" s="4" t="s">
        <v>17</v>
      </c>
      <c r="D5644" s="0" t="n">
        <v>27</v>
      </c>
      <c r="E5644" s="0" t="n">
        <v>236</v>
      </c>
      <c r="F5644" s="0" t="s">
        <v>29</v>
      </c>
      <c r="G5644" s="5" t="n">
        <f aca="false">OR(C5644="M15",C5644="M10")</f>
        <v>0</v>
      </c>
      <c r="H5644" s="5" t="n">
        <f aca="false">AND(D5644&lt;=7,D5644&gt;=4)</f>
        <v>0</v>
      </c>
      <c r="I5644" s="5" t="n">
        <f aca="false">AND(B5644&gt;=$P$1,B5644&lt;=$Q$1)</f>
        <v>0</v>
      </c>
      <c r="J5644" s="0" t="n">
        <f aca="false">VLOOKUP(D5644,Товар!$A$1:$F$61,5)</f>
        <v>100</v>
      </c>
      <c r="K5644" s="5" t="n">
        <f aca="false">IF(F5644="Поступление",TRUE())</f>
        <v>0</v>
      </c>
      <c r="L5644" s="5" t="n">
        <f aca="false">AND(G5644,H5644,I5644,K5644)</f>
        <v>0</v>
      </c>
      <c r="M5644" s="0" t="n">
        <f aca="false">IF(L5644,1,0)</f>
        <v>0</v>
      </c>
      <c r="N5644" s="0" t="n">
        <f aca="false">E5644*J5644*M5644</f>
        <v>0</v>
      </c>
    </row>
    <row r="5645" customFormat="false" ht="14.25" hidden="false" customHeight="false" outlineLevel="0" collapsed="false">
      <c r="A5645" s="0" t="n">
        <v>5644</v>
      </c>
      <c r="B5645" s="3" t="n">
        <v>45158</v>
      </c>
      <c r="C5645" s="4" t="s">
        <v>17</v>
      </c>
      <c r="D5645" s="0" t="n">
        <v>28</v>
      </c>
      <c r="E5645" s="0" t="n">
        <v>168</v>
      </c>
      <c r="F5645" s="0" t="s">
        <v>29</v>
      </c>
      <c r="G5645" s="5" t="n">
        <f aca="false">OR(C5645="M15",C5645="M10")</f>
        <v>0</v>
      </c>
      <c r="H5645" s="5" t="n">
        <f aca="false">AND(D5645&lt;=7,D5645&gt;=4)</f>
        <v>0</v>
      </c>
      <c r="I5645" s="5" t="n">
        <f aca="false">AND(B5645&gt;=$P$1,B5645&lt;=$Q$1)</f>
        <v>0</v>
      </c>
      <c r="J5645" s="0" t="n">
        <f aca="false">VLOOKUP(D5645,Товар!$A$1:$F$61,5)</f>
        <v>250</v>
      </c>
      <c r="K5645" s="5" t="n">
        <f aca="false">IF(F5645="Поступление",TRUE())</f>
        <v>0</v>
      </c>
      <c r="L5645" s="5" t="n">
        <f aca="false">AND(G5645,H5645,I5645,K5645)</f>
        <v>0</v>
      </c>
      <c r="M5645" s="0" t="n">
        <f aca="false">IF(L5645,1,0)</f>
        <v>0</v>
      </c>
      <c r="N5645" s="0" t="n">
        <f aca="false">E5645*J5645*M5645</f>
        <v>0</v>
      </c>
    </row>
    <row r="5646" customFormat="false" ht="14.25" hidden="false" customHeight="false" outlineLevel="0" collapsed="false">
      <c r="A5646" s="0" t="n">
        <v>5645</v>
      </c>
      <c r="B5646" s="3" t="n">
        <v>45158</v>
      </c>
      <c r="C5646" s="4" t="s">
        <v>17</v>
      </c>
      <c r="D5646" s="0" t="n">
        <v>29</v>
      </c>
      <c r="E5646" s="0" t="n">
        <v>186</v>
      </c>
      <c r="F5646" s="0" t="s">
        <v>29</v>
      </c>
      <c r="G5646" s="5" t="n">
        <f aca="false">OR(C5646="M15",C5646="M10")</f>
        <v>0</v>
      </c>
      <c r="H5646" s="5" t="n">
        <f aca="false">AND(D5646&lt;=7,D5646&gt;=4)</f>
        <v>0</v>
      </c>
      <c r="I5646" s="5" t="n">
        <f aca="false">AND(B5646&gt;=$P$1,B5646&lt;=$Q$1)</f>
        <v>0</v>
      </c>
      <c r="J5646" s="0" t="n">
        <f aca="false">VLOOKUP(D5646,Товар!$A$1:$F$61,5)</f>
        <v>250</v>
      </c>
      <c r="K5646" s="5" t="n">
        <f aca="false">IF(F5646="Поступление",TRUE())</f>
        <v>0</v>
      </c>
      <c r="L5646" s="5" t="n">
        <f aca="false">AND(G5646,H5646,I5646,K5646)</f>
        <v>0</v>
      </c>
      <c r="M5646" s="0" t="n">
        <f aca="false">IF(L5646,1,0)</f>
        <v>0</v>
      </c>
      <c r="N5646" s="0" t="n">
        <f aca="false">E5646*J5646*M5646</f>
        <v>0</v>
      </c>
    </row>
    <row r="5647" customFormat="false" ht="14.25" hidden="false" customHeight="false" outlineLevel="0" collapsed="false">
      <c r="A5647" s="0" t="n">
        <v>5646</v>
      </c>
      <c r="B5647" s="3" t="n">
        <v>45158</v>
      </c>
      <c r="C5647" s="4" t="s">
        <v>17</v>
      </c>
      <c r="D5647" s="0" t="n">
        <v>30</v>
      </c>
      <c r="E5647" s="0" t="n">
        <v>195</v>
      </c>
      <c r="F5647" s="0" t="s">
        <v>29</v>
      </c>
      <c r="G5647" s="5" t="n">
        <f aca="false">OR(C5647="M15",C5647="M10")</f>
        <v>0</v>
      </c>
      <c r="H5647" s="5" t="n">
        <f aca="false">AND(D5647&lt;=7,D5647&gt;=4)</f>
        <v>0</v>
      </c>
      <c r="I5647" s="5" t="n">
        <f aca="false">AND(B5647&gt;=$P$1,B5647&lt;=$Q$1)</f>
        <v>0</v>
      </c>
      <c r="J5647" s="0" t="n">
        <f aca="false">VLOOKUP(D5647,Товар!$A$1:$F$61,5)</f>
        <v>100</v>
      </c>
      <c r="K5647" s="5" t="n">
        <f aca="false">IF(F5647="Поступление",TRUE())</f>
        <v>0</v>
      </c>
      <c r="L5647" s="5" t="n">
        <f aca="false">AND(G5647,H5647,I5647,K5647)</f>
        <v>0</v>
      </c>
      <c r="M5647" s="0" t="n">
        <f aca="false">IF(L5647,1,0)</f>
        <v>0</v>
      </c>
      <c r="N5647" s="0" t="n">
        <f aca="false">E5647*J5647*M5647</f>
        <v>0</v>
      </c>
    </row>
    <row r="5648" customFormat="false" ht="14.25" hidden="false" customHeight="false" outlineLevel="0" collapsed="false">
      <c r="A5648" s="0" t="n">
        <v>5647</v>
      </c>
      <c r="B5648" s="3" t="n">
        <v>45158</v>
      </c>
      <c r="C5648" s="4" t="s">
        <v>17</v>
      </c>
      <c r="D5648" s="0" t="n">
        <v>31</v>
      </c>
      <c r="E5648" s="0" t="n">
        <v>204</v>
      </c>
      <c r="F5648" s="0" t="s">
        <v>29</v>
      </c>
      <c r="G5648" s="5" t="n">
        <f aca="false">OR(C5648="M15",C5648="M10")</f>
        <v>0</v>
      </c>
      <c r="H5648" s="5" t="n">
        <f aca="false">AND(D5648&lt;=7,D5648&gt;=4)</f>
        <v>0</v>
      </c>
      <c r="I5648" s="5" t="n">
        <f aca="false">AND(B5648&gt;=$P$1,B5648&lt;=$Q$1)</f>
        <v>0</v>
      </c>
      <c r="J5648" s="0" t="n">
        <f aca="false">VLOOKUP(D5648,Товар!$A$1:$F$61,5)</f>
        <v>80</v>
      </c>
      <c r="K5648" s="5" t="n">
        <f aca="false">IF(F5648="Поступление",TRUE())</f>
        <v>0</v>
      </c>
      <c r="L5648" s="5" t="n">
        <f aca="false">AND(G5648,H5648,I5648,K5648)</f>
        <v>0</v>
      </c>
      <c r="M5648" s="0" t="n">
        <f aca="false">IF(L5648,1,0)</f>
        <v>0</v>
      </c>
      <c r="N5648" s="0" t="n">
        <f aca="false">E5648*J5648*M5648</f>
        <v>0</v>
      </c>
    </row>
    <row r="5649" customFormat="false" ht="14.25" hidden="false" customHeight="false" outlineLevel="0" collapsed="false">
      <c r="A5649" s="0" t="n">
        <v>5648</v>
      </c>
      <c r="B5649" s="3" t="n">
        <v>45158</v>
      </c>
      <c r="C5649" s="4" t="s">
        <v>17</v>
      </c>
      <c r="D5649" s="0" t="n">
        <v>32</v>
      </c>
      <c r="E5649" s="0" t="n">
        <v>212</v>
      </c>
      <c r="F5649" s="0" t="s">
        <v>29</v>
      </c>
      <c r="G5649" s="5" t="n">
        <f aca="false">OR(C5649="M15",C5649="M10")</f>
        <v>0</v>
      </c>
      <c r="H5649" s="5" t="n">
        <f aca="false">AND(D5649&lt;=7,D5649&gt;=4)</f>
        <v>0</v>
      </c>
      <c r="I5649" s="5" t="n">
        <f aca="false">AND(B5649&gt;=$P$1,B5649&lt;=$Q$1)</f>
        <v>0</v>
      </c>
      <c r="J5649" s="0" t="n">
        <f aca="false">VLOOKUP(D5649,Товар!$A$1:$F$61,5)</f>
        <v>100</v>
      </c>
      <c r="K5649" s="5" t="n">
        <f aca="false">IF(F5649="Поступление",TRUE())</f>
        <v>0</v>
      </c>
      <c r="L5649" s="5" t="n">
        <f aca="false">AND(G5649,H5649,I5649,K5649)</f>
        <v>0</v>
      </c>
      <c r="M5649" s="0" t="n">
        <f aca="false">IF(L5649,1,0)</f>
        <v>0</v>
      </c>
      <c r="N5649" s="0" t="n">
        <f aca="false">E5649*J5649*M5649</f>
        <v>0</v>
      </c>
    </row>
    <row r="5650" customFormat="false" ht="14.25" hidden="false" customHeight="false" outlineLevel="0" collapsed="false">
      <c r="A5650" s="0" t="n">
        <v>5649</v>
      </c>
      <c r="B5650" s="3" t="n">
        <v>45158</v>
      </c>
      <c r="C5650" s="4" t="s">
        <v>17</v>
      </c>
      <c r="D5650" s="0" t="n">
        <v>33</v>
      </c>
      <c r="E5650" s="0" t="n">
        <v>221</v>
      </c>
      <c r="F5650" s="0" t="s">
        <v>29</v>
      </c>
      <c r="G5650" s="5" t="n">
        <f aca="false">OR(C5650="M15",C5650="M10")</f>
        <v>0</v>
      </c>
      <c r="H5650" s="5" t="n">
        <f aca="false">AND(D5650&lt;=7,D5650&gt;=4)</f>
        <v>0</v>
      </c>
      <c r="I5650" s="5" t="n">
        <f aca="false">AND(B5650&gt;=$P$1,B5650&lt;=$Q$1)</f>
        <v>0</v>
      </c>
      <c r="J5650" s="0" t="n">
        <f aca="false">VLOOKUP(D5650,Товар!$A$1:$F$61,5)</f>
        <v>100</v>
      </c>
      <c r="K5650" s="5" t="n">
        <f aca="false">IF(F5650="Поступление",TRUE())</f>
        <v>0</v>
      </c>
      <c r="L5650" s="5" t="n">
        <f aca="false">AND(G5650,H5650,I5650,K5650)</f>
        <v>0</v>
      </c>
      <c r="M5650" s="0" t="n">
        <f aca="false">IF(L5650,1,0)</f>
        <v>0</v>
      </c>
      <c r="N5650" s="0" t="n">
        <f aca="false">E5650*J5650*M5650</f>
        <v>0</v>
      </c>
    </row>
    <row r="5651" customFormat="false" ht="14.25" hidden="false" customHeight="false" outlineLevel="0" collapsed="false">
      <c r="A5651" s="0" t="n">
        <v>5650</v>
      </c>
      <c r="B5651" s="3" t="n">
        <v>45158</v>
      </c>
      <c r="C5651" s="4" t="s">
        <v>17</v>
      </c>
      <c r="D5651" s="0" t="n">
        <v>34</v>
      </c>
      <c r="E5651" s="0" t="n">
        <v>230</v>
      </c>
      <c r="F5651" s="0" t="s">
        <v>29</v>
      </c>
      <c r="G5651" s="5" t="n">
        <f aca="false">OR(C5651="M15",C5651="M10")</f>
        <v>0</v>
      </c>
      <c r="H5651" s="5" t="n">
        <f aca="false">AND(D5651&lt;=7,D5651&gt;=4)</f>
        <v>0</v>
      </c>
      <c r="I5651" s="5" t="n">
        <f aca="false">AND(B5651&gt;=$P$1,B5651&lt;=$Q$1)</f>
        <v>0</v>
      </c>
      <c r="J5651" s="0" t="n">
        <f aca="false">VLOOKUP(D5651,Товар!$A$1:$F$61,5)</f>
        <v>200</v>
      </c>
      <c r="K5651" s="5" t="n">
        <f aca="false">IF(F5651="Поступление",TRUE())</f>
        <v>0</v>
      </c>
      <c r="L5651" s="5" t="n">
        <f aca="false">AND(G5651,H5651,I5651,K5651)</f>
        <v>0</v>
      </c>
      <c r="M5651" s="0" t="n">
        <f aca="false">IF(L5651,1,0)</f>
        <v>0</v>
      </c>
      <c r="N5651" s="0" t="n">
        <f aca="false">E5651*J5651*M5651</f>
        <v>0</v>
      </c>
    </row>
    <row r="5652" customFormat="false" ht="14.25" hidden="false" customHeight="false" outlineLevel="0" collapsed="false">
      <c r="A5652" s="0" t="n">
        <v>5651</v>
      </c>
      <c r="B5652" s="3" t="n">
        <v>45158</v>
      </c>
      <c r="C5652" s="4" t="s">
        <v>17</v>
      </c>
      <c r="D5652" s="0" t="n">
        <v>35</v>
      </c>
      <c r="E5652" s="0" t="n">
        <v>239</v>
      </c>
      <c r="F5652" s="0" t="s">
        <v>29</v>
      </c>
      <c r="G5652" s="5" t="n">
        <f aca="false">OR(C5652="M15",C5652="M10")</f>
        <v>0</v>
      </c>
      <c r="H5652" s="5" t="n">
        <f aca="false">AND(D5652&lt;=7,D5652&gt;=4)</f>
        <v>0</v>
      </c>
      <c r="I5652" s="5" t="n">
        <f aca="false">AND(B5652&gt;=$P$1,B5652&lt;=$Q$1)</f>
        <v>0</v>
      </c>
      <c r="J5652" s="0" t="n">
        <f aca="false">VLOOKUP(D5652,Товар!$A$1:$F$61,5)</f>
        <v>300</v>
      </c>
      <c r="K5652" s="5" t="n">
        <f aca="false">IF(F5652="Поступление",TRUE())</f>
        <v>0</v>
      </c>
      <c r="L5652" s="5" t="n">
        <f aca="false">AND(G5652,H5652,I5652,K5652)</f>
        <v>0</v>
      </c>
      <c r="M5652" s="0" t="n">
        <f aca="false">IF(L5652,1,0)</f>
        <v>0</v>
      </c>
      <c r="N5652" s="0" t="n">
        <f aca="false">E5652*J5652*M5652</f>
        <v>0</v>
      </c>
    </row>
    <row r="5653" customFormat="false" ht="14.25" hidden="false" customHeight="false" outlineLevel="0" collapsed="false">
      <c r="A5653" s="0" t="n">
        <v>5652</v>
      </c>
      <c r="B5653" s="3" t="n">
        <v>45158</v>
      </c>
      <c r="C5653" s="4" t="s">
        <v>17</v>
      </c>
      <c r="D5653" s="0" t="n">
        <v>36</v>
      </c>
      <c r="E5653" s="0" t="n">
        <v>160</v>
      </c>
      <c r="F5653" s="0" t="s">
        <v>29</v>
      </c>
      <c r="G5653" s="5" t="n">
        <f aca="false">OR(C5653="M15",C5653="M10")</f>
        <v>0</v>
      </c>
      <c r="H5653" s="5" t="n">
        <f aca="false">AND(D5653&lt;=7,D5653&gt;=4)</f>
        <v>0</v>
      </c>
      <c r="I5653" s="5" t="n">
        <f aca="false">AND(B5653&gt;=$P$1,B5653&lt;=$Q$1)</f>
        <v>0</v>
      </c>
      <c r="J5653" s="0" t="n">
        <f aca="false">VLOOKUP(D5653,Товар!$A$1:$F$61,5)</f>
        <v>400</v>
      </c>
      <c r="K5653" s="5" t="n">
        <f aca="false">IF(F5653="Поступление",TRUE())</f>
        <v>0</v>
      </c>
      <c r="L5653" s="5" t="n">
        <f aca="false">AND(G5653,H5653,I5653,K5653)</f>
        <v>0</v>
      </c>
      <c r="M5653" s="0" t="n">
        <f aca="false">IF(L5653,1,0)</f>
        <v>0</v>
      </c>
      <c r="N5653" s="0" t="n">
        <f aca="false">E5653*J5653*M5653</f>
        <v>0</v>
      </c>
    </row>
    <row r="5654" customFormat="false" ht="14.25" hidden="false" customHeight="false" outlineLevel="0" collapsed="false">
      <c r="A5654" s="0" t="n">
        <v>5653</v>
      </c>
      <c r="B5654" s="3" t="n">
        <v>45158</v>
      </c>
      <c r="C5654" s="4" t="s">
        <v>18</v>
      </c>
      <c r="D5654" s="0" t="n">
        <v>1</v>
      </c>
      <c r="E5654" s="0" t="n">
        <v>164</v>
      </c>
      <c r="F5654" s="0" t="s">
        <v>29</v>
      </c>
      <c r="G5654" s="5" t="n">
        <f aca="false">OR(C5654="M15",C5654="M10")</f>
        <v>0</v>
      </c>
      <c r="H5654" s="5" t="n">
        <f aca="false">AND(D5654&lt;=7,D5654&gt;=4)</f>
        <v>0</v>
      </c>
      <c r="I5654" s="5" t="n">
        <f aca="false">AND(B5654&gt;=$P$1,B5654&lt;=$Q$1)</f>
        <v>0</v>
      </c>
      <c r="J5654" s="0" t="n">
        <f aca="false">VLOOKUP(D5654,Товар!$A$1:$F$61,5)</f>
        <v>250</v>
      </c>
      <c r="K5654" s="5" t="n">
        <f aca="false">IF(F5654="Поступление",TRUE())</f>
        <v>0</v>
      </c>
      <c r="L5654" s="5" t="n">
        <f aca="false">AND(G5654,H5654,I5654,K5654)</f>
        <v>0</v>
      </c>
      <c r="M5654" s="0" t="n">
        <f aca="false">IF(L5654,1,0)</f>
        <v>0</v>
      </c>
      <c r="N5654" s="0" t="n">
        <f aca="false">E5654*J5654*M5654</f>
        <v>0</v>
      </c>
    </row>
    <row r="5655" customFormat="false" ht="14.25" hidden="false" customHeight="false" outlineLevel="0" collapsed="false">
      <c r="A5655" s="0" t="n">
        <v>5654</v>
      </c>
      <c r="B5655" s="3" t="n">
        <v>45158</v>
      </c>
      <c r="C5655" s="4" t="s">
        <v>18</v>
      </c>
      <c r="D5655" s="0" t="n">
        <v>2</v>
      </c>
      <c r="E5655" s="0" t="n">
        <v>285</v>
      </c>
      <c r="F5655" s="0" t="s">
        <v>29</v>
      </c>
      <c r="G5655" s="5" t="n">
        <f aca="false">OR(C5655="M15",C5655="M10")</f>
        <v>0</v>
      </c>
      <c r="H5655" s="5" t="n">
        <f aca="false">AND(D5655&lt;=7,D5655&gt;=4)</f>
        <v>0</v>
      </c>
      <c r="I5655" s="5" t="n">
        <f aca="false">AND(B5655&gt;=$P$1,B5655&lt;=$Q$1)</f>
        <v>0</v>
      </c>
      <c r="J5655" s="0" t="n">
        <f aca="false">VLOOKUP(D5655,Товар!$A$1:$F$61,5)</f>
        <v>1</v>
      </c>
      <c r="K5655" s="5" t="n">
        <f aca="false">IF(F5655="Поступление",TRUE())</f>
        <v>0</v>
      </c>
      <c r="L5655" s="5" t="n">
        <f aca="false">AND(G5655,H5655,I5655,K5655)</f>
        <v>0</v>
      </c>
      <c r="M5655" s="0" t="n">
        <f aca="false">IF(L5655,1,0)</f>
        <v>0</v>
      </c>
      <c r="N5655" s="0" t="n">
        <f aca="false">E5655*J5655*M5655</f>
        <v>0</v>
      </c>
    </row>
    <row r="5656" customFormat="false" ht="14.25" hidden="false" customHeight="false" outlineLevel="0" collapsed="false">
      <c r="A5656" s="0" t="n">
        <v>5655</v>
      </c>
      <c r="B5656" s="3" t="n">
        <v>45158</v>
      </c>
      <c r="C5656" s="4" t="s">
        <v>18</v>
      </c>
      <c r="D5656" s="0" t="n">
        <v>3</v>
      </c>
      <c r="E5656" s="0" t="n">
        <v>214</v>
      </c>
      <c r="F5656" s="0" t="s">
        <v>29</v>
      </c>
      <c r="G5656" s="5" t="n">
        <f aca="false">OR(C5656="M15",C5656="M10")</f>
        <v>0</v>
      </c>
      <c r="H5656" s="5" t="n">
        <f aca="false">AND(D5656&lt;=7,D5656&gt;=4)</f>
        <v>0</v>
      </c>
      <c r="I5656" s="5" t="n">
        <f aca="false">AND(B5656&gt;=$P$1,B5656&lt;=$Q$1)</f>
        <v>0</v>
      </c>
      <c r="J5656" s="0" t="n">
        <f aca="false">VLOOKUP(D5656,Товар!$A$1:$F$61,5)</f>
        <v>6</v>
      </c>
      <c r="K5656" s="5" t="n">
        <f aca="false">IF(F5656="Поступление",TRUE())</f>
        <v>0</v>
      </c>
      <c r="L5656" s="5" t="n">
        <f aca="false">AND(G5656,H5656,I5656,K5656)</f>
        <v>0</v>
      </c>
      <c r="M5656" s="0" t="n">
        <f aca="false">IF(L5656,1,0)</f>
        <v>0</v>
      </c>
      <c r="N5656" s="0" t="n">
        <f aca="false">E5656*J5656*M5656</f>
        <v>0</v>
      </c>
    </row>
    <row r="5657" customFormat="false" ht="14.25" hidden="false" customHeight="false" outlineLevel="0" collapsed="false">
      <c r="A5657" s="0" t="n">
        <v>5656</v>
      </c>
      <c r="B5657" s="3" t="n">
        <v>45158</v>
      </c>
      <c r="C5657" s="4" t="s">
        <v>18</v>
      </c>
      <c r="D5657" s="0" t="n">
        <v>4</v>
      </c>
      <c r="E5657" s="0" t="n">
        <v>223</v>
      </c>
      <c r="F5657" s="0" t="s">
        <v>29</v>
      </c>
      <c r="G5657" s="5" t="n">
        <f aca="false">OR(C5657="M15",C5657="M10")</f>
        <v>0</v>
      </c>
      <c r="H5657" s="5" t="n">
        <f aca="false">AND(D5657&lt;=7,D5657&gt;=4)</f>
        <v>1</v>
      </c>
      <c r="I5657" s="5" t="n">
        <f aca="false">AND(B5657&gt;=$P$1,B5657&lt;=$Q$1)</f>
        <v>0</v>
      </c>
      <c r="J5657" s="0" t="n">
        <f aca="false">VLOOKUP(D5657,Товар!$A$1:$F$61,5)</f>
        <v>250</v>
      </c>
      <c r="K5657" s="5" t="n">
        <f aca="false">IF(F5657="Поступление",TRUE())</f>
        <v>0</v>
      </c>
      <c r="L5657" s="5" t="n">
        <f aca="false">AND(G5657,H5657,I5657,K5657)</f>
        <v>0</v>
      </c>
      <c r="M5657" s="0" t="n">
        <f aca="false">IF(L5657,1,0)</f>
        <v>0</v>
      </c>
      <c r="N5657" s="0" t="n">
        <f aca="false">E5657*J5657*M5657</f>
        <v>0</v>
      </c>
    </row>
    <row r="5658" customFormat="false" ht="14.25" hidden="false" customHeight="false" outlineLevel="0" collapsed="false">
      <c r="A5658" s="0" t="n">
        <v>5657</v>
      </c>
      <c r="B5658" s="3" t="n">
        <v>45158</v>
      </c>
      <c r="C5658" s="4" t="s">
        <v>18</v>
      </c>
      <c r="D5658" s="0" t="n">
        <v>5</v>
      </c>
      <c r="E5658" s="0" t="n">
        <v>224</v>
      </c>
      <c r="F5658" s="0" t="s">
        <v>29</v>
      </c>
      <c r="G5658" s="5" t="n">
        <f aca="false">OR(C5658="M15",C5658="M10")</f>
        <v>0</v>
      </c>
      <c r="H5658" s="5" t="n">
        <f aca="false">AND(D5658&lt;=7,D5658&gt;=4)</f>
        <v>1</v>
      </c>
      <c r="I5658" s="5" t="n">
        <f aca="false">AND(B5658&gt;=$P$1,B5658&lt;=$Q$1)</f>
        <v>0</v>
      </c>
      <c r="J5658" s="0" t="n">
        <f aca="false">VLOOKUP(D5658,Товар!$A$1:$F$61,5)</f>
        <v>800</v>
      </c>
      <c r="K5658" s="5" t="n">
        <f aca="false">IF(F5658="Поступление",TRUE())</f>
        <v>0</v>
      </c>
      <c r="L5658" s="5" t="n">
        <f aca="false">AND(G5658,H5658,I5658,K5658)</f>
        <v>0</v>
      </c>
      <c r="M5658" s="0" t="n">
        <f aca="false">IF(L5658,1,0)</f>
        <v>0</v>
      </c>
      <c r="N5658" s="0" t="n">
        <f aca="false">E5658*J5658*M5658</f>
        <v>0</v>
      </c>
    </row>
    <row r="5659" customFormat="false" ht="14.25" hidden="false" customHeight="false" outlineLevel="0" collapsed="false">
      <c r="A5659" s="0" t="n">
        <v>5658</v>
      </c>
      <c r="B5659" s="3" t="n">
        <v>45158</v>
      </c>
      <c r="C5659" s="4" t="s">
        <v>18</v>
      </c>
      <c r="D5659" s="0" t="n">
        <v>6</v>
      </c>
      <c r="E5659" s="0" t="n">
        <v>233</v>
      </c>
      <c r="F5659" s="0" t="s">
        <v>29</v>
      </c>
      <c r="G5659" s="5" t="n">
        <f aca="false">OR(C5659="M15",C5659="M10")</f>
        <v>0</v>
      </c>
      <c r="H5659" s="5" t="n">
        <f aca="false">AND(D5659&lt;=7,D5659&gt;=4)</f>
        <v>1</v>
      </c>
      <c r="I5659" s="5" t="n">
        <f aca="false">AND(B5659&gt;=$P$1,B5659&lt;=$Q$1)</f>
        <v>0</v>
      </c>
      <c r="J5659" s="0" t="n">
        <f aca="false">VLOOKUP(D5659,Товар!$A$1:$F$61,5)</f>
        <v>500</v>
      </c>
      <c r="K5659" s="5" t="n">
        <f aca="false">IF(F5659="Поступление",TRUE())</f>
        <v>0</v>
      </c>
      <c r="L5659" s="5" t="n">
        <f aca="false">AND(G5659,H5659,I5659,K5659)</f>
        <v>0</v>
      </c>
      <c r="M5659" s="0" t="n">
        <f aca="false">IF(L5659,1,0)</f>
        <v>0</v>
      </c>
      <c r="N5659" s="0" t="n">
        <f aca="false">E5659*J5659*M5659</f>
        <v>0</v>
      </c>
    </row>
    <row r="5660" customFormat="false" ht="14.25" hidden="false" customHeight="false" outlineLevel="0" collapsed="false">
      <c r="A5660" s="0" t="n">
        <v>5659</v>
      </c>
      <c r="B5660" s="3" t="n">
        <v>45158</v>
      </c>
      <c r="C5660" s="4" t="s">
        <v>18</v>
      </c>
      <c r="D5660" s="0" t="n">
        <v>7</v>
      </c>
      <c r="E5660" s="0" t="n">
        <v>162</v>
      </c>
      <c r="F5660" s="0" t="s">
        <v>29</v>
      </c>
      <c r="G5660" s="5" t="n">
        <f aca="false">OR(C5660="M15",C5660="M10")</f>
        <v>0</v>
      </c>
      <c r="H5660" s="5" t="n">
        <f aca="false">AND(D5660&lt;=7,D5660&gt;=4)</f>
        <v>1</v>
      </c>
      <c r="I5660" s="5" t="n">
        <f aca="false">AND(B5660&gt;=$P$1,B5660&lt;=$Q$1)</f>
        <v>0</v>
      </c>
      <c r="J5660" s="0" t="n">
        <f aca="false">VLOOKUP(D5660,Товар!$A$1:$F$61,5)</f>
        <v>1000</v>
      </c>
      <c r="K5660" s="5" t="n">
        <f aca="false">IF(F5660="Поступление",TRUE())</f>
        <v>0</v>
      </c>
      <c r="L5660" s="5" t="n">
        <f aca="false">AND(G5660,H5660,I5660,K5660)</f>
        <v>0</v>
      </c>
      <c r="M5660" s="0" t="n">
        <f aca="false">IF(L5660,1,0)</f>
        <v>0</v>
      </c>
      <c r="N5660" s="0" t="n">
        <f aca="false">E5660*J5660*M5660</f>
        <v>0</v>
      </c>
    </row>
    <row r="5661" customFormat="false" ht="14.25" hidden="false" customHeight="false" outlineLevel="0" collapsed="false">
      <c r="A5661" s="0" t="n">
        <v>5660</v>
      </c>
      <c r="B5661" s="3" t="n">
        <v>45158</v>
      </c>
      <c r="C5661" s="4" t="s">
        <v>18</v>
      </c>
      <c r="D5661" s="0" t="n">
        <v>8</v>
      </c>
      <c r="E5661" s="0" t="n">
        <v>171</v>
      </c>
      <c r="F5661" s="0" t="s">
        <v>29</v>
      </c>
      <c r="G5661" s="5" t="n">
        <f aca="false">OR(C5661="M15",C5661="M10")</f>
        <v>0</v>
      </c>
      <c r="H5661" s="5" t="n">
        <f aca="false">AND(D5661&lt;=7,D5661&gt;=4)</f>
        <v>0</v>
      </c>
      <c r="I5661" s="5" t="n">
        <f aca="false">AND(B5661&gt;=$P$1,B5661&lt;=$Q$1)</f>
        <v>0</v>
      </c>
      <c r="J5661" s="0" t="n">
        <f aca="false">VLOOKUP(D5661,Товар!$A$1:$F$61,5)</f>
        <v>250</v>
      </c>
      <c r="K5661" s="5" t="n">
        <f aca="false">IF(F5661="Поступление",TRUE())</f>
        <v>0</v>
      </c>
      <c r="L5661" s="5" t="n">
        <f aca="false">AND(G5661,H5661,I5661,K5661)</f>
        <v>0</v>
      </c>
      <c r="M5661" s="0" t="n">
        <f aca="false">IF(L5661,1,0)</f>
        <v>0</v>
      </c>
      <c r="N5661" s="0" t="n">
        <f aca="false">E5661*J5661*M5661</f>
        <v>0</v>
      </c>
    </row>
    <row r="5662" customFormat="false" ht="14.25" hidden="false" customHeight="false" outlineLevel="0" collapsed="false">
      <c r="A5662" s="0" t="n">
        <v>5661</v>
      </c>
      <c r="B5662" s="3" t="n">
        <v>45158</v>
      </c>
      <c r="C5662" s="4" t="s">
        <v>18</v>
      </c>
      <c r="D5662" s="0" t="n">
        <v>9</v>
      </c>
      <c r="E5662" s="0" t="n">
        <v>180</v>
      </c>
      <c r="F5662" s="0" t="s">
        <v>29</v>
      </c>
      <c r="G5662" s="5" t="n">
        <f aca="false">OR(C5662="M15",C5662="M10")</f>
        <v>0</v>
      </c>
      <c r="H5662" s="5" t="n">
        <f aca="false">AND(D5662&lt;=7,D5662&gt;=4)</f>
        <v>0</v>
      </c>
      <c r="I5662" s="5" t="n">
        <f aca="false">AND(B5662&gt;=$P$1,B5662&lt;=$Q$1)</f>
        <v>0</v>
      </c>
      <c r="J5662" s="0" t="n">
        <f aca="false">VLOOKUP(D5662,Товар!$A$1:$F$61,5)</f>
        <v>500</v>
      </c>
      <c r="K5662" s="5" t="n">
        <f aca="false">IF(F5662="Поступление",TRUE())</f>
        <v>0</v>
      </c>
      <c r="L5662" s="5" t="n">
        <f aca="false">AND(G5662,H5662,I5662,K5662)</f>
        <v>0</v>
      </c>
      <c r="M5662" s="0" t="n">
        <f aca="false">IF(L5662,1,0)</f>
        <v>0</v>
      </c>
      <c r="N5662" s="0" t="n">
        <f aca="false">E5662*J5662*M5662</f>
        <v>0</v>
      </c>
    </row>
    <row r="5663" customFormat="false" ht="14.25" hidden="false" customHeight="false" outlineLevel="0" collapsed="false">
      <c r="A5663" s="0" t="n">
        <v>5662</v>
      </c>
      <c r="B5663" s="3" t="n">
        <v>45158</v>
      </c>
      <c r="C5663" s="4" t="s">
        <v>18</v>
      </c>
      <c r="D5663" s="0" t="n">
        <v>10</v>
      </c>
      <c r="E5663" s="0" t="n">
        <v>188</v>
      </c>
      <c r="F5663" s="0" t="s">
        <v>29</v>
      </c>
      <c r="G5663" s="5" t="n">
        <f aca="false">OR(C5663="M15",C5663="M10")</f>
        <v>0</v>
      </c>
      <c r="H5663" s="5" t="n">
        <f aca="false">AND(D5663&lt;=7,D5663&gt;=4)</f>
        <v>0</v>
      </c>
      <c r="I5663" s="5" t="n">
        <f aca="false">AND(B5663&gt;=$P$1,B5663&lt;=$Q$1)</f>
        <v>0</v>
      </c>
      <c r="J5663" s="0" t="n">
        <f aca="false">VLOOKUP(D5663,Товар!$A$1:$F$61,5)</f>
        <v>1000</v>
      </c>
      <c r="K5663" s="5" t="n">
        <f aca="false">IF(F5663="Поступление",TRUE())</f>
        <v>0</v>
      </c>
      <c r="L5663" s="5" t="n">
        <f aca="false">AND(G5663,H5663,I5663,K5663)</f>
        <v>0</v>
      </c>
      <c r="M5663" s="0" t="n">
        <f aca="false">IF(L5663,1,0)</f>
        <v>0</v>
      </c>
      <c r="N5663" s="0" t="n">
        <f aca="false">E5663*J5663*M5663</f>
        <v>0</v>
      </c>
    </row>
    <row r="5664" customFormat="false" ht="14.25" hidden="false" customHeight="false" outlineLevel="0" collapsed="false">
      <c r="A5664" s="0" t="n">
        <v>5663</v>
      </c>
      <c r="B5664" s="3" t="n">
        <v>45158</v>
      </c>
      <c r="C5664" s="4" t="s">
        <v>18</v>
      </c>
      <c r="D5664" s="0" t="n">
        <v>11</v>
      </c>
      <c r="E5664" s="0" t="n">
        <v>197</v>
      </c>
      <c r="F5664" s="0" t="s">
        <v>29</v>
      </c>
      <c r="G5664" s="5" t="n">
        <f aca="false">OR(C5664="M15",C5664="M10")</f>
        <v>0</v>
      </c>
      <c r="H5664" s="5" t="n">
        <f aca="false">AND(D5664&lt;=7,D5664&gt;=4)</f>
        <v>0</v>
      </c>
      <c r="I5664" s="5" t="n">
        <f aca="false">AND(B5664&gt;=$P$1,B5664&lt;=$Q$1)</f>
        <v>0</v>
      </c>
      <c r="J5664" s="0" t="n">
        <f aca="false">VLOOKUP(D5664,Товар!$A$1:$F$61,5)</f>
        <v>500</v>
      </c>
      <c r="K5664" s="5" t="n">
        <f aca="false">IF(F5664="Поступление",TRUE())</f>
        <v>0</v>
      </c>
      <c r="L5664" s="5" t="n">
        <f aca="false">AND(G5664,H5664,I5664,K5664)</f>
        <v>0</v>
      </c>
      <c r="M5664" s="0" t="n">
        <f aca="false">IF(L5664,1,0)</f>
        <v>0</v>
      </c>
      <c r="N5664" s="0" t="n">
        <f aca="false">E5664*J5664*M5664</f>
        <v>0</v>
      </c>
    </row>
    <row r="5665" customFormat="false" ht="14.25" hidden="false" customHeight="false" outlineLevel="0" collapsed="false">
      <c r="A5665" s="0" t="n">
        <v>5664</v>
      </c>
      <c r="B5665" s="3" t="n">
        <v>45158</v>
      </c>
      <c r="C5665" s="4" t="s">
        <v>18</v>
      </c>
      <c r="D5665" s="0" t="n">
        <v>12</v>
      </c>
      <c r="E5665" s="0" t="n">
        <v>206</v>
      </c>
      <c r="F5665" s="0" t="s">
        <v>29</v>
      </c>
      <c r="G5665" s="5" t="n">
        <f aca="false">OR(C5665="M15",C5665="M10")</f>
        <v>0</v>
      </c>
      <c r="H5665" s="5" t="n">
        <f aca="false">AND(D5665&lt;=7,D5665&gt;=4)</f>
        <v>0</v>
      </c>
      <c r="I5665" s="5" t="n">
        <f aca="false">AND(B5665&gt;=$P$1,B5665&lt;=$Q$1)</f>
        <v>0</v>
      </c>
      <c r="J5665" s="0" t="n">
        <f aca="false">VLOOKUP(D5665,Товар!$A$1:$F$61,5)</f>
        <v>250</v>
      </c>
      <c r="K5665" s="5" t="n">
        <f aca="false">IF(F5665="Поступление",TRUE())</f>
        <v>0</v>
      </c>
      <c r="L5665" s="5" t="n">
        <f aca="false">AND(G5665,H5665,I5665,K5665)</f>
        <v>0</v>
      </c>
      <c r="M5665" s="0" t="n">
        <f aca="false">IF(L5665,1,0)</f>
        <v>0</v>
      </c>
      <c r="N5665" s="0" t="n">
        <f aca="false">E5665*J5665*M5665</f>
        <v>0</v>
      </c>
    </row>
    <row r="5666" customFormat="false" ht="14.25" hidden="false" customHeight="false" outlineLevel="0" collapsed="false">
      <c r="A5666" s="0" t="n">
        <v>5665</v>
      </c>
      <c r="B5666" s="3" t="n">
        <v>45158</v>
      </c>
      <c r="C5666" s="4" t="s">
        <v>18</v>
      </c>
      <c r="D5666" s="0" t="n">
        <v>13</v>
      </c>
      <c r="E5666" s="0" t="n">
        <v>204</v>
      </c>
      <c r="F5666" s="0" t="s">
        <v>29</v>
      </c>
      <c r="G5666" s="5" t="n">
        <f aca="false">OR(C5666="M15",C5666="M10")</f>
        <v>0</v>
      </c>
      <c r="H5666" s="5" t="n">
        <f aca="false">AND(D5666&lt;=7,D5666&gt;=4)</f>
        <v>0</v>
      </c>
      <c r="I5666" s="5" t="n">
        <f aca="false">AND(B5666&gt;=$P$1,B5666&lt;=$Q$1)</f>
        <v>0</v>
      </c>
      <c r="J5666" s="0" t="n">
        <f aca="false">VLOOKUP(D5666,Товар!$A$1:$F$61,5)</f>
        <v>500</v>
      </c>
      <c r="K5666" s="5" t="n">
        <f aca="false">IF(F5666="Поступление",TRUE())</f>
        <v>0</v>
      </c>
      <c r="L5666" s="5" t="n">
        <f aca="false">AND(G5666,H5666,I5666,K5666)</f>
        <v>0</v>
      </c>
      <c r="M5666" s="0" t="n">
        <f aca="false">IF(L5666,1,0)</f>
        <v>0</v>
      </c>
      <c r="N5666" s="0" t="n">
        <f aca="false">E5666*J5666*M5666</f>
        <v>0</v>
      </c>
    </row>
    <row r="5667" customFormat="false" ht="14.25" hidden="false" customHeight="false" outlineLevel="0" collapsed="false">
      <c r="A5667" s="0" t="n">
        <v>5666</v>
      </c>
      <c r="B5667" s="3" t="n">
        <v>45158</v>
      </c>
      <c r="C5667" s="4" t="s">
        <v>18</v>
      </c>
      <c r="D5667" s="0" t="n">
        <v>14</v>
      </c>
      <c r="E5667" s="0" t="n">
        <v>215</v>
      </c>
      <c r="F5667" s="0" t="s">
        <v>29</v>
      </c>
      <c r="G5667" s="5" t="n">
        <f aca="false">OR(C5667="M15",C5667="M10")</f>
        <v>0</v>
      </c>
      <c r="H5667" s="5" t="n">
        <f aca="false">AND(D5667&lt;=7,D5667&gt;=4)</f>
        <v>0</v>
      </c>
      <c r="I5667" s="5" t="n">
        <f aca="false">AND(B5667&gt;=$P$1,B5667&lt;=$Q$1)</f>
        <v>0</v>
      </c>
      <c r="J5667" s="0" t="n">
        <f aca="false">VLOOKUP(D5667,Товар!$A$1:$F$61,5)</f>
        <v>300</v>
      </c>
      <c r="K5667" s="5" t="n">
        <f aca="false">IF(F5667="Поступление",TRUE())</f>
        <v>0</v>
      </c>
      <c r="L5667" s="5" t="n">
        <f aca="false">AND(G5667,H5667,I5667,K5667)</f>
        <v>0</v>
      </c>
      <c r="M5667" s="0" t="n">
        <f aca="false">IF(L5667,1,0)</f>
        <v>0</v>
      </c>
      <c r="N5667" s="0" t="n">
        <f aca="false">E5667*J5667*M5667</f>
        <v>0</v>
      </c>
    </row>
    <row r="5668" customFormat="false" ht="14.25" hidden="false" customHeight="false" outlineLevel="0" collapsed="false">
      <c r="A5668" s="0" t="n">
        <v>5667</v>
      </c>
      <c r="B5668" s="3" t="n">
        <v>45158</v>
      </c>
      <c r="C5668" s="4" t="s">
        <v>18</v>
      </c>
      <c r="D5668" s="0" t="n">
        <v>15</v>
      </c>
      <c r="E5668" s="0" t="n">
        <v>163</v>
      </c>
      <c r="F5668" s="0" t="s">
        <v>29</v>
      </c>
      <c r="G5668" s="5" t="n">
        <f aca="false">OR(C5668="M15",C5668="M10")</f>
        <v>0</v>
      </c>
      <c r="H5668" s="5" t="n">
        <f aca="false">AND(D5668&lt;=7,D5668&gt;=4)</f>
        <v>0</v>
      </c>
      <c r="I5668" s="5" t="n">
        <f aca="false">AND(B5668&gt;=$P$1,B5668&lt;=$Q$1)</f>
        <v>0</v>
      </c>
      <c r="J5668" s="0" t="n">
        <f aca="false">VLOOKUP(D5668,Товар!$A$1:$F$61,5)</f>
        <v>250</v>
      </c>
      <c r="K5668" s="5" t="n">
        <f aca="false">IF(F5668="Поступление",TRUE())</f>
        <v>0</v>
      </c>
      <c r="L5668" s="5" t="n">
        <f aca="false">AND(G5668,H5668,I5668,K5668)</f>
        <v>0</v>
      </c>
      <c r="M5668" s="0" t="n">
        <f aca="false">IF(L5668,1,0)</f>
        <v>0</v>
      </c>
      <c r="N5668" s="0" t="n">
        <f aca="false">E5668*J5668*M5668</f>
        <v>0</v>
      </c>
    </row>
    <row r="5669" customFormat="false" ht="14.25" hidden="false" customHeight="false" outlineLevel="0" collapsed="false">
      <c r="A5669" s="0" t="n">
        <v>5668</v>
      </c>
      <c r="B5669" s="3" t="n">
        <v>45158</v>
      </c>
      <c r="C5669" s="4" t="s">
        <v>18</v>
      </c>
      <c r="D5669" s="0" t="n">
        <v>16</v>
      </c>
      <c r="E5669" s="0" t="n">
        <v>164</v>
      </c>
      <c r="F5669" s="0" t="s">
        <v>29</v>
      </c>
      <c r="G5669" s="5" t="n">
        <f aca="false">OR(C5669="M15",C5669="M10")</f>
        <v>0</v>
      </c>
      <c r="H5669" s="5" t="n">
        <f aca="false">AND(D5669&lt;=7,D5669&gt;=4)</f>
        <v>0</v>
      </c>
      <c r="I5669" s="5" t="n">
        <f aca="false">AND(B5669&gt;=$P$1,B5669&lt;=$Q$1)</f>
        <v>0</v>
      </c>
      <c r="J5669" s="0" t="n">
        <f aca="false">VLOOKUP(D5669,Товар!$A$1:$F$61,5)</f>
        <v>1</v>
      </c>
      <c r="K5669" s="5" t="n">
        <f aca="false">IF(F5669="Поступление",TRUE())</f>
        <v>0</v>
      </c>
      <c r="L5669" s="5" t="n">
        <f aca="false">AND(G5669,H5669,I5669,K5669)</f>
        <v>0</v>
      </c>
      <c r="M5669" s="0" t="n">
        <f aca="false">IF(L5669,1,0)</f>
        <v>0</v>
      </c>
      <c r="N5669" s="0" t="n">
        <f aca="false">E5669*J5669*M5669</f>
        <v>0</v>
      </c>
    </row>
    <row r="5670" customFormat="false" ht="14.25" hidden="false" customHeight="false" outlineLevel="0" collapsed="false">
      <c r="A5670" s="0" t="n">
        <v>5669</v>
      </c>
      <c r="B5670" s="3" t="n">
        <v>45158</v>
      </c>
      <c r="C5670" s="4" t="s">
        <v>18</v>
      </c>
      <c r="D5670" s="0" t="n">
        <v>17</v>
      </c>
      <c r="E5670" s="0" t="n">
        <v>166</v>
      </c>
      <c r="F5670" s="0" t="s">
        <v>29</v>
      </c>
      <c r="G5670" s="5" t="n">
        <f aca="false">OR(C5670="M15",C5670="M10")</f>
        <v>0</v>
      </c>
      <c r="H5670" s="5" t="n">
        <f aca="false">AND(D5670&lt;=7,D5670&gt;=4)</f>
        <v>0</v>
      </c>
      <c r="I5670" s="5" t="n">
        <f aca="false">AND(B5670&gt;=$P$1,B5670&lt;=$Q$1)</f>
        <v>0</v>
      </c>
      <c r="J5670" s="0" t="n">
        <f aca="false">VLOOKUP(D5670,Товар!$A$1:$F$61,5)</f>
        <v>150</v>
      </c>
      <c r="K5670" s="5" t="n">
        <f aca="false">IF(F5670="Поступление",TRUE())</f>
        <v>0</v>
      </c>
      <c r="L5670" s="5" t="n">
        <f aca="false">AND(G5670,H5670,I5670,K5670)</f>
        <v>0</v>
      </c>
      <c r="M5670" s="0" t="n">
        <f aca="false">IF(L5670,1,0)</f>
        <v>0</v>
      </c>
      <c r="N5670" s="0" t="n">
        <f aca="false">E5670*J5670*M5670</f>
        <v>0</v>
      </c>
    </row>
    <row r="5671" customFormat="false" ht="14.25" hidden="false" customHeight="false" outlineLevel="0" collapsed="false">
      <c r="A5671" s="0" t="n">
        <v>5670</v>
      </c>
      <c r="B5671" s="3" t="n">
        <v>45158</v>
      </c>
      <c r="C5671" s="4" t="s">
        <v>18</v>
      </c>
      <c r="D5671" s="0" t="n">
        <v>18</v>
      </c>
      <c r="E5671" s="0" t="n">
        <v>167</v>
      </c>
      <c r="F5671" s="0" t="s">
        <v>29</v>
      </c>
      <c r="G5671" s="5" t="n">
        <f aca="false">OR(C5671="M15",C5671="M10")</f>
        <v>0</v>
      </c>
      <c r="H5671" s="5" t="n">
        <f aca="false">AND(D5671&lt;=7,D5671&gt;=4)</f>
        <v>0</v>
      </c>
      <c r="I5671" s="5" t="n">
        <f aca="false">AND(B5671&gt;=$P$1,B5671&lt;=$Q$1)</f>
        <v>0</v>
      </c>
      <c r="J5671" s="0" t="n">
        <f aca="false">VLOOKUP(D5671,Товар!$A$1:$F$61,5)</f>
        <v>150</v>
      </c>
      <c r="K5671" s="5" t="n">
        <f aca="false">IF(F5671="Поступление",TRUE())</f>
        <v>0</v>
      </c>
      <c r="L5671" s="5" t="n">
        <f aca="false">AND(G5671,H5671,I5671,K5671)</f>
        <v>0</v>
      </c>
      <c r="M5671" s="0" t="n">
        <f aca="false">IF(L5671,1,0)</f>
        <v>0</v>
      </c>
      <c r="N5671" s="0" t="n">
        <f aca="false">E5671*J5671*M5671</f>
        <v>0</v>
      </c>
    </row>
    <row r="5672" customFormat="false" ht="14.25" hidden="false" customHeight="false" outlineLevel="0" collapsed="false">
      <c r="A5672" s="0" t="n">
        <v>5671</v>
      </c>
      <c r="B5672" s="3" t="n">
        <v>45158</v>
      </c>
      <c r="C5672" s="4" t="s">
        <v>18</v>
      </c>
      <c r="D5672" s="0" t="n">
        <v>19</v>
      </c>
      <c r="E5672" s="0" t="n">
        <v>239</v>
      </c>
      <c r="F5672" s="0" t="s">
        <v>29</v>
      </c>
      <c r="G5672" s="5" t="n">
        <f aca="false">OR(C5672="M15",C5672="M10")</f>
        <v>0</v>
      </c>
      <c r="H5672" s="5" t="n">
        <f aca="false">AND(D5672&lt;=7,D5672&gt;=4)</f>
        <v>0</v>
      </c>
      <c r="I5672" s="5" t="n">
        <f aca="false">AND(B5672&gt;=$P$1,B5672&lt;=$Q$1)</f>
        <v>0</v>
      </c>
      <c r="J5672" s="0" t="n">
        <f aca="false">VLOOKUP(D5672,Товар!$A$1:$F$61,5)</f>
        <v>700</v>
      </c>
      <c r="K5672" s="5" t="n">
        <f aca="false">IF(F5672="Поступление",TRUE())</f>
        <v>0</v>
      </c>
      <c r="L5672" s="5" t="n">
        <f aca="false">AND(G5672,H5672,I5672,K5672)</f>
        <v>0</v>
      </c>
      <c r="M5672" s="0" t="n">
        <f aca="false">IF(L5672,1,0)</f>
        <v>0</v>
      </c>
      <c r="N5672" s="0" t="n">
        <f aca="false">E5672*J5672*M5672</f>
        <v>0</v>
      </c>
    </row>
    <row r="5673" customFormat="false" ht="14.25" hidden="false" customHeight="false" outlineLevel="0" collapsed="false">
      <c r="A5673" s="0" t="n">
        <v>5672</v>
      </c>
      <c r="B5673" s="3" t="n">
        <v>45158</v>
      </c>
      <c r="C5673" s="4" t="s">
        <v>18</v>
      </c>
      <c r="D5673" s="0" t="n">
        <v>20</v>
      </c>
      <c r="E5673" s="0" t="n">
        <v>220</v>
      </c>
      <c r="F5673" s="0" t="s">
        <v>29</v>
      </c>
      <c r="G5673" s="5" t="n">
        <f aca="false">OR(C5673="M15",C5673="M10")</f>
        <v>0</v>
      </c>
      <c r="H5673" s="5" t="n">
        <f aca="false">AND(D5673&lt;=7,D5673&gt;=4)</f>
        <v>0</v>
      </c>
      <c r="I5673" s="5" t="n">
        <f aca="false">AND(B5673&gt;=$P$1,B5673&lt;=$Q$1)</f>
        <v>0</v>
      </c>
      <c r="J5673" s="0" t="n">
        <f aca="false">VLOOKUP(D5673,Товар!$A$1:$F$61,5)</f>
        <v>500</v>
      </c>
      <c r="K5673" s="5" t="n">
        <f aca="false">IF(F5673="Поступление",TRUE())</f>
        <v>0</v>
      </c>
      <c r="L5673" s="5" t="n">
        <f aca="false">AND(G5673,H5673,I5673,K5673)</f>
        <v>0</v>
      </c>
      <c r="M5673" s="0" t="n">
        <f aca="false">IF(L5673,1,0)</f>
        <v>0</v>
      </c>
      <c r="N5673" s="0" t="n">
        <f aca="false">E5673*J5673*M5673</f>
        <v>0</v>
      </c>
    </row>
    <row r="5674" customFormat="false" ht="14.25" hidden="false" customHeight="false" outlineLevel="0" collapsed="false">
      <c r="A5674" s="0" t="n">
        <v>5673</v>
      </c>
      <c r="B5674" s="3" t="n">
        <v>45158</v>
      </c>
      <c r="C5674" s="4" t="s">
        <v>18</v>
      </c>
      <c r="D5674" s="0" t="n">
        <v>21</v>
      </c>
      <c r="E5674" s="0" t="n">
        <v>187</v>
      </c>
      <c r="F5674" s="0" t="s">
        <v>29</v>
      </c>
      <c r="G5674" s="5" t="n">
        <f aca="false">OR(C5674="M15",C5674="M10")</f>
        <v>0</v>
      </c>
      <c r="H5674" s="5" t="n">
        <f aca="false">AND(D5674&lt;=7,D5674&gt;=4)</f>
        <v>0</v>
      </c>
      <c r="I5674" s="5" t="n">
        <f aca="false">AND(B5674&gt;=$P$1,B5674&lt;=$Q$1)</f>
        <v>0</v>
      </c>
      <c r="J5674" s="0" t="n">
        <f aca="false">VLOOKUP(D5674,Товар!$A$1:$F$61,5)</f>
        <v>500</v>
      </c>
      <c r="K5674" s="5" t="n">
        <f aca="false">IF(F5674="Поступление",TRUE())</f>
        <v>0</v>
      </c>
      <c r="L5674" s="5" t="n">
        <f aca="false">AND(G5674,H5674,I5674,K5674)</f>
        <v>0</v>
      </c>
      <c r="M5674" s="0" t="n">
        <f aca="false">IF(L5674,1,0)</f>
        <v>0</v>
      </c>
      <c r="N5674" s="0" t="n">
        <f aca="false">E5674*J5674*M5674</f>
        <v>0</v>
      </c>
    </row>
    <row r="5675" customFormat="false" ht="14.25" hidden="false" customHeight="false" outlineLevel="0" collapsed="false">
      <c r="A5675" s="0" t="n">
        <v>5674</v>
      </c>
      <c r="B5675" s="3" t="n">
        <v>45158</v>
      </c>
      <c r="C5675" s="4" t="s">
        <v>18</v>
      </c>
      <c r="D5675" s="0" t="n">
        <v>22</v>
      </c>
      <c r="E5675" s="0" t="n">
        <v>182</v>
      </c>
      <c r="F5675" s="0" t="s">
        <v>29</v>
      </c>
      <c r="G5675" s="5" t="n">
        <f aca="false">OR(C5675="M15",C5675="M10")</f>
        <v>0</v>
      </c>
      <c r="H5675" s="5" t="n">
        <f aca="false">AND(D5675&lt;=7,D5675&gt;=4)</f>
        <v>0</v>
      </c>
      <c r="I5675" s="5" t="n">
        <f aca="false">AND(B5675&gt;=$P$1,B5675&lt;=$Q$1)</f>
        <v>0</v>
      </c>
      <c r="J5675" s="0" t="n">
        <f aca="false">VLOOKUP(D5675,Товар!$A$1:$F$61,5)</f>
        <v>600</v>
      </c>
      <c r="K5675" s="5" t="n">
        <f aca="false">IF(F5675="Поступление",TRUE())</f>
        <v>0</v>
      </c>
      <c r="L5675" s="5" t="n">
        <f aca="false">AND(G5675,H5675,I5675,K5675)</f>
        <v>0</v>
      </c>
      <c r="M5675" s="0" t="n">
        <f aca="false">IF(L5675,1,0)</f>
        <v>0</v>
      </c>
      <c r="N5675" s="0" t="n">
        <f aca="false">E5675*J5675*M5675</f>
        <v>0</v>
      </c>
    </row>
    <row r="5676" customFormat="false" ht="14.25" hidden="false" customHeight="false" outlineLevel="0" collapsed="false">
      <c r="A5676" s="0" t="n">
        <v>5675</v>
      </c>
      <c r="B5676" s="3" t="n">
        <v>45158</v>
      </c>
      <c r="C5676" s="4" t="s">
        <v>18</v>
      </c>
      <c r="D5676" s="0" t="n">
        <v>23</v>
      </c>
      <c r="E5676" s="0" t="n">
        <v>173</v>
      </c>
      <c r="F5676" s="0" t="s">
        <v>29</v>
      </c>
      <c r="G5676" s="5" t="n">
        <f aca="false">OR(C5676="M15",C5676="M10")</f>
        <v>0</v>
      </c>
      <c r="H5676" s="5" t="n">
        <f aca="false">AND(D5676&lt;=7,D5676&gt;=4)</f>
        <v>0</v>
      </c>
      <c r="I5676" s="5" t="n">
        <f aca="false">AND(B5676&gt;=$P$1,B5676&lt;=$Q$1)</f>
        <v>0</v>
      </c>
      <c r="J5676" s="0" t="n">
        <f aca="false">VLOOKUP(D5676,Товар!$A$1:$F$61,5)</f>
        <v>1000</v>
      </c>
      <c r="K5676" s="5" t="n">
        <f aca="false">IF(F5676="Поступление",TRUE())</f>
        <v>0</v>
      </c>
      <c r="L5676" s="5" t="n">
        <f aca="false">AND(G5676,H5676,I5676,K5676)</f>
        <v>0</v>
      </c>
      <c r="M5676" s="0" t="n">
        <f aca="false">IF(L5676,1,0)</f>
        <v>0</v>
      </c>
      <c r="N5676" s="0" t="n">
        <f aca="false">E5676*J5676*M5676</f>
        <v>0</v>
      </c>
    </row>
    <row r="5677" customFormat="false" ht="14.25" hidden="false" customHeight="false" outlineLevel="0" collapsed="false">
      <c r="A5677" s="0" t="n">
        <v>5676</v>
      </c>
      <c r="B5677" s="3" t="n">
        <v>45158</v>
      </c>
      <c r="C5677" s="4" t="s">
        <v>18</v>
      </c>
      <c r="D5677" s="0" t="n">
        <v>24</v>
      </c>
      <c r="E5677" s="0" t="n">
        <v>206</v>
      </c>
      <c r="F5677" s="0" t="s">
        <v>29</v>
      </c>
      <c r="G5677" s="5" t="n">
        <f aca="false">OR(C5677="M15",C5677="M10")</f>
        <v>0</v>
      </c>
      <c r="H5677" s="5" t="n">
        <f aca="false">AND(D5677&lt;=7,D5677&gt;=4)</f>
        <v>0</v>
      </c>
      <c r="I5677" s="5" t="n">
        <f aca="false">AND(B5677&gt;=$P$1,B5677&lt;=$Q$1)</f>
        <v>0</v>
      </c>
      <c r="J5677" s="0" t="n">
        <f aca="false">VLOOKUP(D5677,Товар!$A$1:$F$61,5)</f>
        <v>200</v>
      </c>
      <c r="K5677" s="5" t="n">
        <f aca="false">IF(F5677="Поступление",TRUE())</f>
        <v>0</v>
      </c>
      <c r="L5677" s="5" t="n">
        <f aca="false">AND(G5677,H5677,I5677,K5677)</f>
        <v>0</v>
      </c>
      <c r="M5677" s="0" t="n">
        <f aca="false">IF(L5677,1,0)</f>
        <v>0</v>
      </c>
      <c r="N5677" s="0" t="n">
        <f aca="false">E5677*J5677*M5677</f>
        <v>0</v>
      </c>
    </row>
    <row r="5678" customFormat="false" ht="14.25" hidden="false" customHeight="false" outlineLevel="0" collapsed="false">
      <c r="A5678" s="0" t="n">
        <v>5677</v>
      </c>
      <c r="B5678" s="3" t="n">
        <v>45158</v>
      </c>
      <c r="C5678" s="4" t="s">
        <v>18</v>
      </c>
      <c r="D5678" s="0" t="n">
        <v>25</v>
      </c>
      <c r="E5678" s="0" t="n">
        <v>159</v>
      </c>
      <c r="F5678" s="0" t="s">
        <v>29</v>
      </c>
      <c r="G5678" s="5" t="n">
        <f aca="false">OR(C5678="M15",C5678="M10")</f>
        <v>0</v>
      </c>
      <c r="H5678" s="5" t="n">
        <f aca="false">AND(D5678&lt;=7,D5678&gt;=4)</f>
        <v>0</v>
      </c>
      <c r="I5678" s="5" t="n">
        <f aca="false">AND(B5678&gt;=$P$1,B5678&lt;=$Q$1)</f>
        <v>0</v>
      </c>
      <c r="J5678" s="0" t="n">
        <f aca="false">VLOOKUP(D5678,Товар!$A$1:$F$61,5)</f>
        <v>250</v>
      </c>
      <c r="K5678" s="5" t="n">
        <f aca="false">IF(F5678="Поступление",TRUE())</f>
        <v>0</v>
      </c>
      <c r="L5678" s="5" t="n">
        <f aca="false">AND(G5678,H5678,I5678,K5678)</f>
        <v>0</v>
      </c>
      <c r="M5678" s="0" t="n">
        <f aca="false">IF(L5678,1,0)</f>
        <v>0</v>
      </c>
      <c r="N5678" s="0" t="n">
        <f aca="false">E5678*J5678*M5678</f>
        <v>0</v>
      </c>
    </row>
    <row r="5679" customFormat="false" ht="14.25" hidden="false" customHeight="false" outlineLevel="0" collapsed="false">
      <c r="A5679" s="0" t="n">
        <v>5678</v>
      </c>
      <c r="B5679" s="3" t="n">
        <v>45158</v>
      </c>
      <c r="C5679" s="4" t="s">
        <v>18</v>
      </c>
      <c r="D5679" s="0" t="n">
        <v>26</v>
      </c>
      <c r="E5679" s="0" t="n">
        <v>198</v>
      </c>
      <c r="F5679" s="0" t="s">
        <v>29</v>
      </c>
      <c r="G5679" s="5" t="n">
        <f aca="false">OR(C5679="M15",C5679="M10")</f>
        <v>0</v>
      </c>
      <c r="H5679" s="5" t="n">
        <f aca="false">AND(D5679&lt;=7,D5679&gt;=4)</f>
        <v>0</v>
      </c>
      <c r="I5679" s="5" t="n">
        <f aca="false">AND(B5679&gt;=$P$1,B5679&lt;=$Q$1)</f>
        <v>0</v>
      </c>
      <c r="J5679" s="0" t="n">
        <f aca="false">VLOOKUP(D5679,Товар!$A$1:$F$61,5)</f>
        <v>300</v>
      </c>
      <c r="K5679" s="5" t="n">
        <f aca="false">IF(F5679="Поступление",TRUE())</f>
        <v>0</v>
      </c>
      <c r="L5679" s="5" t="n">
        <f aca="false">AND(G5679,H5679,I5679,K5679)</f>
        <v>0</v>
      </c>
      <c r="M5679" s="0" t="n">
        <f aca="false">IF(L5679,1,0)</f>
        <v>0</v>
      </c>
      <c r="N5679" s="0" t="n">
        <f aca="false">E5679*J5679*M5679</f>
        <v>0</v>
      </c>
    </row>
    <row r="5680" customFormat="false" ht="14.25" hidden="false" customHeight="false" outlineLevel="0" collapsed="false">
      <c r="A5680" s="0" t="n">
        <v>5679</v>
      </c>
      <c r="B5680" s="3" t="n">
        <v>45158</v>
      </c>
      <c r="C5680" s="4" t="s">
        <v>18</v>
      </c>
      <c r="D5680" s="0" t="n">
        <v>27</v>
      </c>
      <c r="E5680" s="0" t="n">
        <v>188</v>
      </c>
      <c r="F5680" s="0" t="s">
        <v>29</v>
      </c>
      <c r="G5680" s="5" t="n">
        <f aca="false">OR(C5680="M15",C5680="M10")</f>
        <v>0</v>
      </c>
      <c r="H5680" s="5" t="n">
        <f aca="false">AND(D5680&lt;=7,D5680&gt;=4)</f>
        <v>0</v>
      </c>
      <c r="I5680" s="5" t="n">
        <f aca="false">AND(B5680&gt;=$P$1,B5680&lt;=$Q$1)</f>
        <v>0</v>
      </c>
      <c r="J5680" s="0" t="n">
        <f aca="false">VLOOKUP(D5680,Товар!$A$1:$F$61,5)</f>
        <v>100</v>
      </c>
      <c r="K5680" s="5" t="n">
        <f aca="false">IF(F5680="Поступление",TRUE())</f>
        <v>0</v>
      </c>
      <c r="L5680" s="5" t="n">
        <f aca="false">AND(G5680,H5680,I5680,K5680)</f>
        <v>0</v>
      </c>
      <c r="M5680" s="0" t="n">
        <f aca="false">IF(L5680,1,0)</f>
        <v>0</v>
      </c>
      <c r="N5680" s="0" t="n">
        <f aca="false">E5680*J5680*M5680</f>
        <v>0</v>
      </c>
    </row>
    <row r="5681" customFormat="false" ht="14.25" hidden="false" customHeight="false" outlineLevel="0" collapsed="false">
      <c r="A5681" s="0" t="n">
        <v>5680</v>
      </c>
      <c r="B5681" s="3" t="n">
        <v>45158</v>
      </c>
      <c r="C5681" s="4" t="s">
        <v>18</v>
      </c>
      <c r="D5681" s="0" t="n">
        <v>28</v>
      </c>
      <c r="E5681" s="0" t="n">
        <v>229</v>
      </c>
      <c r="F5681" s="0" t="s">
        <v>29</v>
      </c>
      <c r="G5681" s="5" t="n">
        <f aca="false">OR(C5681="M15",C5681="M10")</f>
        <v>0</v>
      </c>
      <c r="H5681" s="5" t="n">
        <f aca="false">AND(D5681&lt;=7,D5681&gt;=4)</f>
        <v>0</v>
      </c>
      <c r="I5681" s="5" t="n">
        <f aca="false">AND(B5681&gt;=$P$1,B5681&lt;=$Q$1)</f>
        <v>0</v>
      </c>
      <c r="J5681" s="0" t="n">
        <f aca="false">VLOOKUP(D5681,Товар!$A$1:$F$61,5)</f>
        <v>250</v>
      </c>
      <c r="K5681" s="5" t="n">
        <f aca="false">IF(F5681="Поступление",TRUE())</f>
        <v>0</v>
      </c>
      <c r="L5681" s="5" t="n">
        <f aca="false">AND(G5681,H5681,I5681,K5681)</f>
        <v>0</v>
      </c>
      <c r="M5681" s="0" t="n">
        <f aca="false">IF(L5681,1,0)</f>
        <v>0</v>
      </c>
      <c r="N5681" s="0" t="n">
        <f aca="false">E5681*J5681*M5681</f>
        <v>0</v>
      </c>
    </row>
    <row r="5682" customFormat="false" ht="14.25" hidden="false" customHeight="false" outlineLevel="0" collapsed="false">
      <c r="A5682" s="0" t="n">
        <v>5681</v>
      </c>
      <c r="B5682" s="3" t="n">
        <v>45158</v>
      </c>
      <c r="C5682" s="4" t="s">
        <v>18</v>
      </c>
      <c r="D5682" s="0" t="n">
        <v>29</v>
      </c>
      <c r="E5682" s="0" t="n">
        <v>212</v>
      </c>
      <c r="F5682" s="0" t="s">
        <v>29</v>
      </c>
      <c r="G5682" s="5" t="n">
        <f aca="false">OR(C5682="M15",C5682="M10")</f>
        <v>0</v>
      </c>
      <c r="H5682" s="5" t="n">
        <f aca="false">AND(D5682&lt;=7,D5682&gt;=4)</f>
        <v>0</v>
      </c>
      <c r="I5682" s="5" t="n">
        <f aca="false">AND(B5682&gt;=$P$1,B5682&lt;=$Q$1)</f>
        <v>0</v>
      </c>
      <c r="J5682" s="0" t="n">
        <f aca="false">VLOOKUP(D5682,Товар!$A$1:$F$61,5)</f>
        <v>250</v>
      </c>
      <c r="K5682" s="5" t="n">
        <f aca="false">IF(F5682="Поступление",TRUE())</f>
        <v>0</v>
      </c>
      <c r="L5682" s="5" t="n">
        <f aca="false">AND(G5682,H5682,I5682,K5682)</f>
        <v>0</v>
      </c>
      <c r="M5682" s="0" t="n">
        <f aca="false">IF(L5682,1,0)</f>
        <v>0</v>
      </c>
      <c r="N5682" s="0" t="n">
        <f aca="false">E5682*J5682*M5682</f>
        <v>0</v>
      </c>
    </row>
    <row r="5683" customFormat="false" ht="14.25" hidden="false" customHeight="false" outlineLevel="0" collapsed="false">
      <c r="A5683" s="0" t="n">
        <v>5682</v>
      </c>
      <c r="B5683" s="3" t="n">
        <v>45158</v>
      </c>
      <c r="C5683" s="4" t="s">
        <v>18</v>
      </c>
      <c r="D5683" s="0" t="n">
        <v>30</v>
      </c>
      <c r="E5683" s="0" t="n">
        <v>187</v>
      </c>
      <c r="F5683" s="0" t="s">
        <v>29</v>
      </c>
      <c r="G5683" s="5" t="n">
        <f aca="false">OR(C5683="M15",C5683="M10")</f>
        <v>0</v>
      </c>
      <c r="H5683" s="5" t="n">
        <f aca="false">AND(D5683&lt;=7,D5683&gt;=4)</f>
        <v>0</v>
      </c>
      <c r="I5683" s="5" t="n">
        <f aca="false">AND(B5683&gt;=$P$1,B5683&lt;=$Q$1)</f>
        <v>0</v>
      </c>
      <c r="J5683" s="0" t="n">
        <f aca="false">VLOOKUP(D5683,Товар!$A$1:$F$61,5)</f>
        <v>100</v>
      </c>
      <c r="K5683" s="5" t="n">
        <f aca="false">IF(F5683="Поступление",TRUE())</f>
        <v>0</v>
      </c>
      <c r="L5683" s="5" t="n">
        <f aca="false">AND(G5683,H5683,I5683,K5683)</f>
        <v>0</v>
      </c>
      <c r="M5683" s="0" t="n">
        <f aca="false">IF(L5683,1,0)</f>
        <v>0</v>
      </c>
      <c r="N5683" s="0" t="n">
        <f aca="false">E5683*J5683*M5683</f>
        <v>0</v>
      </c>
    </row>
    <row r="5684" customFormat="false" ht="14.25" hidden="false" customHeight="false" outlineLevel="0" collapsed="false">
      <c r="A5684" s="0" t="n">
        <v>5683</v>
      </c>
      <c r="B5684" s="3" t="n">
        <v>45158</v>
      </c>
      <c r="C5684" s="4" t="s">
        <v>18</v>
      </c>
      <c r="D5684" s="0" t="n">
        <v>31</v>
      </c>
      <c r="E5684" s="0" t="n">
        <v>206</v>
      </c>
      <c r="F5684" s="0" t="s">
        <v>29</v>
      </c>
      <c r="G5684" s="5" t="n">
        <f aca="false">OR(C5684="M15",C5684="M10")</f>
        <v>0</v>
      </c>
      <c r="H5684" s="5" t="n">
        <f aca="false">AND(D5684&lt;=7,D5684&gt;=4)</f>
        <v>0</v>
      </c>
      <c r="I5684" s="5" t="n">
        <f aca="false">AND(B5684&gt;=$P$1,B5684&lt;=$Q$1)</f>
        <v>0</v>
      </c>
      <c r="J5684" s="0" t="n">
        <f aca="false">VLOOKUP(D5684,Товар!$A$1:$F$61,5)</f>
        <v>80</v>
      </c>
      <c r="K5684" s="5" t="n">
        <f aca="false">IF(F5684="Поступление",TRUE())</f>
        <v>0</v>
      </c>
      <c r="L5684" s="5" t="n">
        <f aca="false">AND(G5684,H5684,I5684,K5684)</f>
        <v>0</v>
      </c>
      <c r="M5684" s="0" t="n">
        <f aca="false">IF(L5684,1,0)</f>
        <v>0</v>
      </c>
      <c r="N5684" s="0" t="n">
        <f aca="false">E5684*J5684*M5684</f>
        <v>0</v>
      </c>
    </row>
    <row r="5685" customFormat="false" ht="14.25" hidden="false" customHeight="false" outlineLevel="0" collapsed="false">
      <c r="A5685" s="0" t="n">
        <v>5684</v>
      </c>
      <c r="B5685" s="3" t="n">
        <v>45158</v>
      </c>
      <c r="C5685" s="4" t="s">
        <v>18</v>
      </c>
      <c r="D5685" s="0" t="n">
        <v>32</v>
      </c>
      <c r="E5685" s="0" t="n">
        <v>211</v>
      </c>
      <c r="F5685" s="0" t="s">
        <v>29</v>
      </c>
      <c r="G5685" s="5" t="n">
        <f aca="false">OR(C5685="M15",C5685="M10")</f>
        <v>0</v>
      </c>
      <c r="H5685" s="5" t="n">
        <f aca="false">AND(D5685&lt;=7,D5685&gt;=4)</f>
        <v>0</v>
      </c>
      <c r="I5685" s="5" t="n">
        <f aca="false">AND(B5685&gt;=$P$1,B5685&lt;=$Q$1)</f>
        <v>0</v>
      </c>
      <c r="J5685" s="0" t="n">
        <f aca="false">VLOOKUP(D5685,Товар!$A$1:$F$61,5)</f>
        <v>100</v>
      </c>
      <c r="K5685" s="5" t="n">
        <f aca="false">IF(F5685="Поступление",TRUE())</f>
        <v>0</v>
      </c>
      <c r="L5685" s="5" t="n">
        <f aca="false">AND(G5685,H5685,I5685,K5685)</f>
        <v>0</v>
      </c>
      <c r="M5685" s="0" t="n">
        <f aca="false">IF(L5685,1,0)</f>
        <v>0</v>
      </c>
      <c r="N5685" s="0" t="n">
        <f aca="false">E5685*J5685*M5685</f>
        <v>0</v>
      </c>
    </row>
    <row r="5686" customFormat="false" ht="14.25" hidden="false" customHeight="false" outlineLevel="0" collapsed="false">
      <c r="A5686" s="0" t="n">
        <v>5685</v>
      </c>
      <c r="B5686" s="3" t="n">
        <v>45158</v>
      </c>
      <c r="C5686" s="4" t="s">
        <v>18</v>
      </c>
      <c r="D5686" s="0" t="n">
        <v>33</v>
      </c>
      <c r="E5686" s="0" t="n">
        <v>189</v>
      </c>
      <c r="F5686" s="0" t="s">
        <v>29</v>
      </c>
      <c r="G5686" s="5" t="n">
        <f aca="false">OR(C5686="M15",C5686="M10")</f>
        <v>0</v>
      </c>
      <c r="H5686" s="5" t="n">
        <f aca="false">AND(D5686&lt;=7,D5686&gt;=4)</f>
        <v>0</v>
      </c>
      <c r="I5686" s="5" t="n">
        <f aca="false">AND(B5686&gt;=$P$1,B5686&lt;=$Q$1)</f>
        <v>0</v>
      </c>
      <c r="J5686" s="0" t="n">
        <f aca="false">VLOOKUP(D5686,Товар!$A$1:$F$61,5)</f>
        <v>100</v>
      </c>
      <c r="K5686" s="5" t="n">
        <f aca="false">IF(F5686="Поступление",TRUE())</f>
        <v>0</v>
      </c>
      <c r="L5686" s="5" t="n">
        <f aca="false">AND(G5686,H5686,I5686,K5686)</f>
        <v>0</v>
      </c>
      <c r="M5686" s="0" t="n">
        <f aca="false">IF(L5686,1,0)</f>
        <v>0</v>
      </c>
      <c r="N5686" s="0" t="n">
        <f aca="false">E5686*J5686*M5686</f>
        <v>0</v>
      </c>
    </row>
    <row r="5687" customFormat="false" ht="14.25" hidden="false" customHeight="false" outlineLevel="0" collapsed="false">
      <c r="A5687" s="0" t="n">
        <v>5686</v>
      </c>
      <c r="B5687" s="3" t="n">
        <v>45158</v>
      </c>
      <c r="C5687" s="4" t="s">
        <v>18</v>
      </c>
      <c r="D5687" s="0" t="n">
        <v>34</v>
      </c>
      <c r="E5687" s="0" t="n">
        <v>174</v>
      </c>
      <c r="F5687" s="0" t="s">
        <v>29</v>
      </c>
      <c r="G5687" s="5" t="n">
        <f aca="false">OR(C5687="M15",C5687="M10")</f>
        <v>0</v>
      </c>
      <c r="H5687" s="5" t="n">
        <f aca="false">AND(D5687&lt;=7,D5687&gt;=4)</f>
        <v>0</v>
      </c>
      <c r="I5687" s="5" t="n">
        <f aca="false">AND(B5687&gt;=$P$1,B5687&lt;=$Q$1)</f>
        <v>0</v>
      </c>
      <c r="J5687" s="0" t="n">
        <f aca="false">VLOOKUP(D5687,Товар!$A$1:$F$61,5)</f>
        <v>200</v>
      </c>
      <c r="K5687" s="5" t="n">
        <f aca="false">IF(F5687="Поступление",TRUE())</f>
        <v>0</v>
      </c>
      <c r="L5687" s="5" t="n">
        <f aca="false">AND(G5687,H5687,I5687,K5687)</f>
        <v>0</v>
      </c>
      <c r="M5687" s="0" t="n">
        <f aca="false">IF(L5687,1,0)</f>
        <v>0</v>
      </c>
      <c r="N5687" s="0" t="n">
        <f aca="false">E5687*J5687*M5687</f>
        <v>0</v>
      </c>
    </row>
    <row r="5688" customFormat="false" ht="14.25" hidden="false" customHeight="false" outlineLevel="0" collapsed="false">
      <c r="A5688" s="0" t="n">
        <v>5687</v>
      </c>
      <c r="B5688" s="3" t="n">
        <v>45158</v>
      </c>
      <c r="C5688" s="4" t="s">
        <v>18</v>
      </c>
      <c r="D5688" s="0" t="n">
        <v>35</v>
      </c>
      <c r="E5688" s="0" t="n">
        <v>199</v>
      </c>
      <c r="F5688" s="0" t="s">
        <v>29</v>
      </c>
      <c r="G5688" s="5" t="n">
        <f aca="false">OR(C5688="M15",C5688="M10")</f>
        <v>0</v>
      </c>
      <c r="H5688" s="5" t="n">
        <f aca="false">AND(D5688&lt;=7,D5688&gt;=4)</f>
        <v>0</v>
      </c>
      <c r="I5688" s="5" t="n">
        <f aca="false">AND(B5688&gt;=$P$1,B5688&lt;=$Q$1)</f>
        <v>0</v>
      </c>
      <c r="J5688" s="0" t="n">
        <f aca="false">VLOOKUP(D5688,Товар!$A$1:$F$61,5)</f>
        <v>300</v>
      </c>
      <c r="K5688" s="5" t="n">
        <f aca="false">IF(F5688="Поступление",TRUE())</f>
        <v>0</v>
      </c>
      <c r="L5688" s="5" t="n">
        <f aca="false">AND(G5688,H5688,I5688,K5688)</f>
        <v>0</v>
      </c>
      <c r="M5688" s="0" t="n">
        <f aca="false">IF(L5688,1,0)</f>
        <v>0</v>
      </c>
      <c r="N5688" s="0" t="n">
        <f aca="false">E5688*J5688*M5688</f>
        <v>0</v>
      </c>
    </row>
    <row r="5689" customFormat="false" ht="14.25" hidden="false" customHeight="false" outlineLevel="0" collapsed="false">
      <c r="A5689" s="0" t="n">
        <v>5688</v>
      </c>
      <c r="B5689" s="3" t="n">
        <v>45158</v>
      </c>
      <c r="C5689" s="4" t="s">
        <v>18</v>
      </c>
      <c r="D5689" s="0" t="n">
        <v>36</v>
      </c>
      <c r="E5689" s="0" t="n">
        <v>218</v>
      </c>
      <c r="F5689" s="0" t="s">
        <v>29</v>
      </c>
      <c r="G5689" s="5" t="n">
        <f aca="false">OR(C5689="M15",C5689="M10")</f>
        <v>0</v>
      </c>
      <c r="H5689" s="5" t="n">
        <f aca="false">AND(D5689&lt;=7,D5689&gt;=4)</f>
        <v>0</v>
      </c>
      <c r="I5689" s="5" t="n">
        <f aca="false">AND(B5689&gt;=$P$1,B5689&lt;=$Q$1)</f>
        <v>0</v>
      </c>
      <c r="J5689" s="0" t="n">
        <f aca="false">VLOOKUP(D5689,Товар!$A$1:$F$61,5)</f>
        <v>400</v>
      </c>
      <c r="K5689" s="5" t="n">
        <f aca="false">IF(F5689="Поступление",TRUE())</f>
        <v>0</v>
      </c>
      <c r="L5689" s="5" t="n">
        <f aca="false">AND(G5689,H5689,I5689,K5689)</f>
        <v>0</v>
      </c>
      <c r="M5689" s="0" t="n">
        <f aca="false">IF(L5689,1,0)</f>
        <v>0</v>
      </c>
      <c r="N5689" s="0" t="n">
        <f aca="false">E5689*J5689*M5689</f>
        <v>0</v>
      </c>
    </row>
    <row r="5690" customFormat="false" ht="14.25" hidden="false" customHeight="false" outlineLevel="0" collapsed="false">
      <c r="A5690" s="0" t="n">
        <v>5689</v>
      </c>
      <c r="B5690" s="3" t="n">
        <v>45158</v>
      </c>
      <c r="C5690" s="4" t="s">
        <v>19</v>
      </c>
      <c r="D5690" s="0" t="n">
        <v>1</v>
      </c>
      <c r="E5690" s="0" t="n">
        <v>227</v>
      </c>
      <c r="F5690" s="0" t="s">
        <v>29</v>
      </c>
      <c r="G5690" s="5" t="n">
        <f aca="false">OR(C5690="M15",C5690="M10")</f>
        <v>0</v>
      </c>
      <c r="H5690" s="5" t="n">
        <f aca="false">AND(D5690&lt;=7,D5690&gt;=4)</f>
        <v>0</v>
      </c>
      <c r="I5690" s="5" t="n">
        <f aca="false">AND(B5690&gt;=$P$1,B5690&lt;=$Q$1)</f>
        <v>0</v>
      </c>
      <c r="J5690" s="0" t="n">
        <f aca="false">VLOOKUP(D5690,Товар!$A$1:$F$61,5)</f>
        <v>250</v>
      </c>
      <c r="K5690" s="5" t="n">
        <f aca="false">IF(F5690="Поступление",TRUE())</f>
        <v>0</v>
      </c>
      <c r="L5690" s="5" t="n">
        <f aca="false">AND(G5690,H5690,I5690,K5690)</f>
        <v>0</v>
      </c>
      <c r="M5690" s="0" t="n">
        <f aca="false">IF(L5690,1,0)</f>
        <v>0</v>
      </c>
      <c r="N5690" s="0" t="n">
        <f aca="false">E5690*J5690*M5690</f>
        <v>0</v>
      </c>
    </row>
    <row r="5691" customFormat="false" ht="14.25" hidden="false" customHeight="false" outlineLevel="0" collapsed="false">
      <c r="A5691" s="0" t="n">
        <v>5690</v>
      </c>
      <c r="B5691" s="3" t="n">
        <v>45158</v>
      </c>
      <c r="C5691" s="4" t="s">
        <v>19</v>
      </c>
      <c r="D5691" s="0" t="n">
        <v>2</v>
      </c>
      <c r="E5691" s="0" t="n">
        <v>202</v>
      </c>
      <c r="F5691" s="0" t="s">
        <v>29</v>
      </c>
      <c r="G5691" s="5" t="n">
        <f aca="false">OR(C5691="M15",C5691="M10")</f>
        <v>0</v>
      </c>
      <c r="H5691" s="5" t="n">
        <f aca="false">AND(D5691&lt;=7,D5691&gt;=4)</f>
        <v>0</v>
      </c>
      <c r="I5691" s="5" t="n">
        <f aca="false">AND(B5691&gt;=$P$1,B5691&lt;=$Q$1)</f>
        <v>0</v>
      </c>
      <c r="J5691" s="0" t="n">
        <f aca="false">VLOOKUP(D5691,Товар!$A$1:$F$61,5)</f>
        <v>1</v>
      </c>
      <c r="K5691" s="5" t="n">
        <f aca="false">IF(F5691="Поступление",TRUE())</f>
        <v>0</v>
      </c>
      <c r="L5691" s="5" t="n">
        <f aca="false">AND(G5691,H5691,I5691,K5691)</f>
        <v>0</v>
      </c>
      <c r="M5691" s="0" t="n">
        <f aca="false">IF(L5691,1,0)</f>
        <v>0</v>
      </c>
      <c r="N5691" s="0" t="n">
        <f aca="false">E5691*J5691*M5691</f>
        <v>0</v>
      </c>
    </row>
    <row r="5692" customFormat="false" ht="14.25" hidden="false" customHeight="false" outlineLevel="0" collapsed="false">
      <c r="A5692" s="0" t="n">
        <v>5691</v>
      </c>
      <c r="B5692" s="3" t="n">
        <v>45158</v>
      </c>
      <c r="C5692" s="4" t="s">
        <v>19</v>
      </c>
      <c r="D5692" s="0" t="n">
        <v>3</v>
      </c>
      <c r="E5692" s="0" t="n">
        <v>208</v>
      </c>
      <c r="F5692" s="0" t="s">
        <v>29</v>
      </c>
      <c r="G5692" s="5" t="n">
        <f aca="false">OR(C5692="M15",C5692="M10")</f>
        <v>0</v>
      </c>
      <c r="H5692" s="5" t="n">
        <f aca="false">AND(D5692&lt;=7,D5692&gt;=4)</f>
        <v>0</v>
      </c>
      <c r="I5692" s="5" t="n">
        <f aca="false">AND(B5692&gt;=$P$1,B5692&lt;=$Q$1)</f>
        <v>0</v>
      </c>
      <c r="J5692" s="0" t="n">
        <f aca="false">VLOOKUP(D5692,Товар!$A$1:$F$61,5)</f>
        <v>6</v>
      </c>
      <c r="K5692" s="5" t="n">
        <f aca="false">IF(F5692="Поступление",TRUE())</f>
        <v>0</v>
      </c>
      <c r="L5692" s="5" t="n">
        <f aca="false">AND(G5692,H5692,I5692,K5692)</f>
        <v>0</v>
      </c>
      <c r="M5692" s="0" t="n">
        <f aca="false">IF(L5692,1,0)</f>
        <v>0</v>
      </c>
      <c r="N5692" s="0" t="n">
        <f aca="false">E5692*J5692*M5692</f>
        <v>0</v>
      </c>
    </row>
    <row r="5693" customFormat="false" ht="14.25" hidden="false" customHeight="false" outlineLevel="0" collapsed="false">
      <c r="A5693" s="0" t="n">
        <v>5692</v>
      </c>
      <c r="B5693" s="3" t="n">
        <v>45158</v>
      </c>
      <c r="C5693" s="4" t="s">
        <v>19</v>
      </c>
      <c r="D5693" s="0" t="n">
        <v>4</v>
      </c>
      <c r="E5693" s="0" t="n">
        <v>220</v>
      </c>
      <c r="F5693" s="0" t="s">
        <v>29</v>
      </c>
      <c r="G5693" s="5" t="n">
        <f aca="false">OR(C5693="M15",C5693="M10")</f>
        <v>0</v>
      </c>
      <c r="H5693" s="5" t="n">
        <f aca="false">AND(D5693&lt;=7,D5693&gt;=4)</f>
        <v>1</v>
      </c>
      <c r="I5693" s="5" t="n">
        <f aca="false">AND(B5693&gt;=$P$1,B5693&lt;=$Q$1)</f>
        <v>0</v>
      </c>
      <c r="J5693" s="0" t="n">
        <f aca="false">VLOOKUP(D5693,Товар!$A$1:$F$61,5)</f>
        <v>250</v>
      </c>
      <c r="K5693" s="5" t="n">
        <f aca="false">IF(F5693="Поступление",TRUE())</f>
        <v>0</v>
      </c>
      <c r="L5693" s="5" t="n">
        <f aca="false">AND(G5693,H5693,I5693,K5693)</f>
        <v>0</v>
      </c>
      <c r="M5693" s="0" t="n">
        <f aca="false">IF(L5693,1,0)</f>
        <v>0</v>
      </c>
      <c r="N5693" s="0" t="n">
        <f aca="false">E5693*J5693*M5693</f>
        <v>0</v>
      </c>
    </row>
    <row r="5694" customFormat="false" ht="14.25" hidden="false" customHeight="false" outlineLevel="0" collapsed="false">
      <c r="A5694" s="0" t="n">
        <v>5693</v>
      </c>
      <c r="B5694" s="3" t="n">
        <v>45158</v>
      </c>
      <c r="C5694" s="4" t="s">
        <v>19</v>
      </c>
      <c r="D5694" s="0" t="n">
        <v>5</v>
      </c>
      <c r="E5694" s="0" t="n">
        <v>198</v>
      </c>
      <c r="F5694" s="0" t="s">
        <v>29</v>
      </c>
      <c r="G5694" s="5" t="n">
        <f aca="false">OR(C5694="M15",C5694="M10")</f>
        <v>0</v>
      </c>
      <c r="H5694" s="5" t="n">
        <f aca="false">AND(D5694&lt;=7,D5694&gt;=4)</f>
        <v>1</v>
      </c>
      <c r="I5694" s="5" t="n">
        <f aca="false">AND(B5694&gt;=$P$1,B5694&lt;=$Q$1)</f>
        <v>0</v>
      </c>
      <c r="J5694" s="0" t="n">
        <f aca="false">VLOOKUP(D5694,Товар!$A$1:$F$61,5)</f>
        <v>800</v>
      </c>
      <c r="K5694" s="5" t="n">
        <f aca="false">IF(F5694="Поступление",TRUE())</f>
        <v>0</v>
      </c>
      <c r="L5694" s="5" t="n">
        <f aca="false">AND(G5694,H5694,I5694,K5694)</f>
        <v>0</v>
      </c>
      <c r="M5694" s="0" t="n">
        <f aca="false">IF(L5694,1,0)</f>
        <v>0</v>
      </c>
      <c r="N5694" s="0" t="n">
        <f aca="false">E5694*J5694*M5694</f>
        <v>0</v>
      </c>
    </row>
    <row r="5695" customFormat="false" ht="14.25" hidden="false" customHeight="false" outlineLevel="0" collapsed="false">
      <c r="A5695" s="0" t="n">
        <v>5694</v>
      </c>
      <c r="B5695" s="3" t="n">
        <v>45158</v>
      </c>
      <c r="C5695" s="4" t="s">
        <v>19</v>
      </c>
      <c r="D5695" s="0" t="n">
        <v>6</v>
      </c>
      <c r="E5695" s="0" t="n">
        <v>199</v>
      </c>
      <c r="F5695" s="0" t="s">
        <v>29</v>
      </c>
      <c r="G5695" s="5" t="n">
        <f aca="false">OR(C5695="M15",C5695="M10")</f>
        <v>0</v>
      </c>
      <c r="H5695" s="5" t="n">
        <f aca="false">AND(D5695&lt;=7,D5695&gt;=4)</f>
        <v>1</v>
      </c>
      <c r="I5695" s="5" t="n">
        <f aca="false">AND(B5695&gt;=$P$1,B5695&lt;=$Q$1)</f>
        <v>0</v>
      </c>
      <c r="J5695" s="0" t="n">
        <f aca="false">VLOOKUP(D5695,Товар!$A$1:$F$61,5)</f>
        <v>500</v>
      </c>
      <c r="K5695" s="5" t="n">
        <f aca="false">IF(F5695="Поступление",TRUE())</f>
        <v>0</v>
      </c>
      <c r="L5695" s="5" t="n">
        <f aca="false">AND(G5695,H5695,I5695,K5695)</f>
        <v>0</v>
      </c>
      <c r="M5695" s="0" t="n">
        <f aca="false">IF(L5695,1,0)</f>
        <v>0</v>
      </c>
      <c r="N5695" s="0" t="n">
        <f aca="false">E5695*J5695*M5695</f>
        <v>0</v>
      </c>
    </row>
    <row r="5696" customFormat="false" ht="14.25" hidden="false" customHeight="false" outlineLevel="0" collapsed="false">
      <c r="A5696" s="0" t="n">
        <v>5695</v>
      </c>
      <c r="B5696" s="3" t="n">
        <v>45158</v>
      </c>
      <c r="C5696" s="4" t="s">
        <v>19</v>
      </c>
      <c r="D5696" s="0" t="n">
        <v>7</v>
      </c>
      <c r="E5696" s="0" t="n">
        <v>187</v>
      </c>
      <c r="F5696" s="0" t="s">
        <v>29</v>
      </c>
      <c r="G5696" s="5" t="n">
        <f aca="false">OR(C5696="M15",C5696="M10")</f>
        <v>0</v>
      </c>
      <c r="H5696" s="5" t="n">
        <f aca="false">AND(D5696&lt;=7,D5696&gt;=4)</f>
        <v>1</v>
      </c>
      <c r="I5696" s="5" t="n">
        <f aca="false">AND(B5696&gt;=$P$1,B5696&lt;=$Q$1)</f>
        <v>0</v>
      </c>
      <c r="J5696" s="0" t="n">
        <f aca="false">VLOOKUP(D5696,Товар!$A$1:$F$61,5)</f>
        <v>1000</v>
      </c>
      <c r="K5696" s="5" t="n">
        <f aca="false">IF(F5696="Поступление",TRUE())</f>
        <v>0</v>
      </c>
      <c r="L5696" s="5" t="n">
        <f aca="false">AND(G5696,H5696,I5696,K5696)</f>
        <v>0</v>
      </c>
      <c r="M5696" s="0" t="n">
        <f aca="false">IF(L5696,1,0)</f>
        <v>0</v>
      </c>
      <c r="N5696" s="0" t="n">
        <f aca="false">E5696*J5696*M5696</f>
        <v>0</v>
      </c>
    </row>
    <row r="5697" customFormat="false" ht="14.25" hidden="false" customHeight="false" outlineLevel="0" collapsed="false">
      <c r="A5697" s="0" t="n">
        <v>5696</v>
      </c>
      <c r="B5697" s="3" t="n">
        <v>45158</v>
      </c>
      <c r="C5697" s="4" t="s">
        <v>19</v>
      </c>
      <c r="D5697" s="0" t="n">
        <v>8</v>
      </c>
      <c r="E5697" s="0" t="n">
        <v>190</v>
      </c>
      <c r="F5697" s="0" t="s">
        <v>29</v>
      </c>
      <c r="G5697" s="5" t="n">
        <f aca="false">OR(C5697="M15",C5697="M10")</f>
        <v>0</v>
      </c>
      <c r="H5697" s="5" t="n">
        <f aca="false">AND(D5697&lt;=7,D5697&gt;=4)</f>
        <v>0</v>
      </c>
      <c r="I5697" s="5" t="n">
        <f aca="false">AND(B5697&gt;=$P$1,B5697&lt;=$Q$1)</f>
        <v>0</v>
      </c>
      <c r="J5697" s="0" t="n">
        <f aca="false">VLOOKUP(D5697,Товар!$A$1:$F$61,5)</f>
        <v>250</v>
      </c>
      <c r="K5697" s="5" t="n">
        <f aca="false">IF(F5697="Поступление",TRUE())</f>
        <v>0</v>
      </c>
      <c r="L5697" s="5" t="n">
        <f aca="false">AND(G5697,H5697,I5697,K5697)</f>
        <v>0</v>
      </c>
      <c r="M5697" s="0" t="n">
        <f aca="false">IF(L5697,1,0)</f>
        <v>0</v>
      </c>
      <c r="N5697" s="0" t="n">
        <f aca="false">E5697*J5697*M5697</f>
        <v>0</v>
      </c>
    </row>
    <row r="5698" customFormat="false" ht="14.25" hidden="false" customHeight="false" outlineLevel="0" collapsed="false">
      <c r="A5698" s="0" t="n">
        <v>5697</v>
      </c>
      <c r="B5698" s="3" t="n">
        <v>45158</v>
      </c>
      <c r="C5698" s="4" t="s">
        <v>19</v>
      </c>
      <c r="D5698" s="0" t="n">
        <v>9</v>
      </c>
      <c r="E5698" s="0" t="n">
        <v>236</v>
      </c>
      <c r="F5698" s="0" t="s">
        <v>29</v>
      </c>
      <c r="G5698" s="5" t="n">
        <f aca="false">OR(C5698="M15",C5698="M10")</f>
        <v>0</v>
      </c>
      <c r="H5698" s="5" t="n">
        <f aca="false">AND(D5698&lt;=7,D5698&gt;=4)</f>
        <v>0</v>
      </c>
      <c r="I5698" s="5" t="n">
        <f aca="false">AND(B5698&gt;=$P$1,B5698&lt;=$Q$1)</f>
        <v>0</v>
      </c>
      <c r="J5698" s="0" t="n">
        <f aca="false">VLOOKUP(D5698,Товар!$A$1:$F$61,5)</f>
        <v>500</v>
      </c>
      <c r="K5698" s="5" t="n">
        <f aca="false">IF(F5698="Поступление",TRUE())</f>
        <v>0</v>
      </c>
      <c r="L5698" s="5" t="n">
        <f aca="false">AND(G5698,H5698,I5698,K5698)</f>
        <v>0</v>
      </c>
      <c r="M5698" s="0" t="n">
        <f aca="false">IF(L5698,1,0)</f>
        <v>0</v>
      </c>
      <c r="N5698" s="0" t="n">
        <f aca="false">E5698*J5698*M5698</f>
        <v>0</v>
      </c>
    </row>
    <row r="5699" customFormat="false" ht="14.25" hidden="false" customHeight="false" outlineLevel="0" collapsed="false">
      <c r="A5699" s="0" t="n">
        <v>5698</v>
      </c>
      <c r="B5699" s="3" t="n">
        <v>45158</v>
      </c>
      <c r="C5699" s="4" t="s">
        <v>19</v>
      </c>
      <c r="D5699" s="0" t="n">
        <v>10</v>
      </c>
      <c r="E5699" s="0" t="n">
        <v>168</v>
      </c>
      <c r="F5699" s="0" t="s">
        <v>29</v>
      </c>
      <c r="G5699" s="5" t="n">
        <f aca="false">OR(C5699="M15",C5699="M10")</f>
        <v>0</v>
      </c>
      <c r="H5699" s="5" t="n">
        <f aca="false">AND(D5699&lt;=7,D5699&gt;=4)</f>
        <v>0</v>
      </c>
      <c r="I5699" s="5" t="n">
        <f aca="false">AND(B5699&gt;=$P$1,B5699&lt;=$Q$1)</f>
        <v>0</v>
      </c>
      <c r="J5699" s="0" t="n">
        <f aca="false">VLOOKUP(D5699,Товар!$A$1:$F$61,5)</f>
        <v>1000</v>
      </c>
      <c r="K5699" s="5" t="n">
        <f aca="false">IF(F5699="Поступление",TRUE())</f>
        <v>0</v>
      </c>
      <c r="L5699" s="5" t="n">
        <f aca="false">AND(G5699,H5699,I5699,K5699)</f>
        <v>0</v>
      </c>
      <c r="M5699" s="0" t="n">
        <f aca="false">IF(L5699,1,0)</f>
        <v>0</v>
      </c>
      <c r="N5699" s="0" t="n">
        <f aca="false">E5699*J5699*M5699</f>
        <v>0</v>
      </c>
    </row>
    <row r="5700" customFormat="false" ht="14.25" hidden="false" customHeight="false" outlineLevel="0" collapsed="false">
      <c r="A5700" s="0" t="n">
        <v>5699</v>
      </c>
      <c r="B5700" s="3" t="n">
        <v>45158</v>
      </c>
      <c r="C5700" s="4" t="s">
        <v>19</v>
      </c>
      <c r="D5700" s="0" t="n">
        <v>11</v>
      </c>
      <c r="E5700" s="0" t="n">
        <v>186</v>
      </c>
      <c r="F5700" s="0" t="s">
        <v>29</v>
      </c>
      <c r="G5700" s="5" t="n">
        <f aca="false">OR(C5700="M15",C5700="M10")</f>
        <v>0</v>
      </c>
      <c r="H5700" s="5" t="n">
        <f aca="false">AND(D5700&lt;=7,D5700&gt;=4)</f>
        <v>0</v>
      </c>
      <c r="I5700" s="5" t="n">
        <f aca="false">AND(B5700&gt;=$P$1,B5700&lt;=$Q$1)</f>
        <v>0</v>
      </c>
      <c r="J5700" s="0" t="n">
        <f aca="false">VLOOKUP(D5700,Товар!$A$1:$F$61,5)</f>
        <v>500</v>
      </c>
      <c r="K5700" s="5" t="n">
        <f aca="false">IF(F5700="Поступление",TRUE())</f>
        <v>0</v>
      </c>
      <c r="L5700" s="5" t="n">
        <f aca="false">AND(G5700,H5700,I5700,K5700)</f>
        <v>0</v>
      </c>
      <c r="M5700" s="0" t="n">
        <f aca="false">IF(L5700,1,0)</f>
        <v>0</v>
      </c>
      <c r="N5700" s="0" t="n">
        <f aca="false">E5700*J5700*M5700</f>
        <v>0</v>
      </c>
    </row>
    <row r="5701" customFormat="false" ht="14.25" hidden="false" customHeight="false" outlineLevel="0" collapsed="false">
      <c r="A5701" s="0" t="n">
        <v>5700</v>
      </c>
      <c r="B5701" s="3" t="n">
        <v>45158</v>
      </c>
      <c r="C5701" s="4" t="s">
        <v>19</v>
      </c>
      <c r="D5701" s="0" t="n">
        <v>12</v>
      </c>
      <c r="E5701" s="0" t="n">
        <v>195</v>
      </c>
      <c r="F5701" s="0" t="s">
        <v>29</v>
      </c>
      <c r="G5701" s="5" t="n">
        <f aca="false">OR(C5701="M15",C5701="M10")</f>
        <v>0</v>
      </c>
      <c r="H5701" s="5" t="n">
        <f aca="false">AND(D5701&lt;=7,D5701&gt;=4)</f>
        <v>0</v>
      </c>
      <c r="I5701" s="5" t="n">
        <f aca="false">AND(B5701&gt;=$P$1,B5701&lt;=$Q$1)</f>
        <v>0</v>
      </c>
      <c r="J5701" s="0" t="n">
        <f aca="false">VLOOKUP(D5701,Товар!$A$1:$F$61,5)</f>
        <v>250</v>
      </c>
      <c r="K5701" s="5" t="n">
        <f aca="false">IF(F5701="Поступление",TRUE())</f>
        <v>0</v>
      </c>
      <c r="L5701" s="5" t="n">
        <f aca="false">AND(G5701,H5701,I5701,K5701)</f>
        <v>0</v>
      </c>
      <c r="M5701" s="0" t="n">
        <f aca="false">IF(L5701,1,0)</f>
        <v>0</v>
      </c>
      <c r="N5701" s="0" t="n">
        <f aca="false">E5701*J5701*M5701</f>
        <v>0</v>
      </c>
    </row>
    <row r="5702" customFormat="false" ht="14.25" hidden="false" customHeight="false" outlineLevel="0" collapsed="false">
      <c r="A5702" s="0" t="n">
        <v>5701</v>
      </c>
      <c r="B5702" s="3" t="n">
        <v>45158</v>
      </c>
      <c r="C5702" s="4" t="s">
        <v>19</v>
      </c>
      <c r="D5702" s="0" t="n">
        <v>13</v>
      </c>
      <c r="E5702" s="0" t="n">
        <v>204</v>
      </c>
      <c r="F5702" s="0" t="s">
        <v>29</v>
      </c>
      <c r="G5702" s="5" t="n">
        <f aca="false">OR(C5702="M15",C5702="M10")</f>
        <v>0</v>
      </c>
      <c r="H5702" s="5" t="n">
        <f aca="false">AND(D5702&lt;=7,D5702&gt;=4)</f>
        <v>0</v>
      </c>
      <c r="I5702" s="5" t="n">
        <f aca="false">AND(B5702&gt;=$P$1,B5702&lt;=$Q$1)</f>
        <v>0</v>
      </c>
      <c r="J5702" s="0" t="n">
        <f aca="false">VLOOKUP(D5702,Товар!$A$1:$F$61,5)</f>
        <v>500</v>
      </c>
      <c r="K5702" s="5" t="n">
        <f aca="false">IF(F5702="Поступление",TRUE())</f>
        <v>0</v>
      </c>
      <c r="L5702" s="5" t="n">
        <f aca="false">AND(G5702,H5702,I5702,K5702)</f>
        <v>0</v>
      </c>
      <c r="M5702" s="0" t="n">
        <f aca="false">IF(L5702,1,0)</f>
        <v>0</v>
      </c>
      <c r="N5702" s="0" t="n">
        <f aca="false">E5702*J5702*M5702</f>
        <v>0</v>
      </c>
    </row>
    <row r="5703" customFormat="false" ht="14.25" hidden="false" customHeight="false" outlineLevel="0" collapsed="false">
      <c r="A5703" s="0" t="n">
        <v>5702</v>
      </c>
      <c r="B5703" s="3" t="n">
        <v>45158</v>
      </c>
      <c r="C5703" s="4" t="s">
        <v>19</v>
      </c>
      <c r="D5703" s="0" t="n">
        <v>14</v>
      </c>
      <c r="E5703" s="0" t="n">
        <v>212</v>
      </c>
      <c r="F5703" s="0" t="s">
        <v>29</v>
      </c>
      <c r="G5703" s="5" t="n">
        <f aca="false">OR(C5703="M15",C5703="M10")</f>
        <v>0</v>
      </c>
      <c r="H5703" s="5" t="n">
        <f aca="false">AND(D5703&lt;=7,D5703&gt;=4)</f>
        <v>0</v>
      </c>
      <c r="I5703" s="5" t="n">
        <f aca="false">AND(B5703&gt;=$P$1,B5703&lt;=$Q$1)</f>
        <v>0</v>
      </c>
      <c r="J5703" s="0" t="n">
        <f aca="false">VLOOKUP(D5703,Товар!$A$1:$F$61,5)</f>
        <v>300</v>
      </c>
      <c r="K5703" s="5" t="n">
        <f aca="false">IF(F5703="Поступление",TRUE())</f>
        <v>0</v>
      </c>
      <c r="L5703" s="5" t="n">
        <f aca="false">AND(G5703,H5703,I5703,K5703)</f>
        <v>0</v>
      </c>
      <c r="M5703" s="0" t="n">
        <f aca="false">IF(L5703,1,0)</f>
        <v>0</v>
      </c>
      <c r="N5703" s="0" t="n">
        <f aca="false">E5703*J5703*M5703</f>
        <v>0</v>
      </c>
    </row>
    <row r="5704" customFormat="false" ht="14.25" hidden="false" customHeight="false" outlineLevel="0" collapsed="false">
      <c r="A5704" s="0" t="n">
        <v>5703</v>
      </c>
      <c r="B5704" s="3" t="n">
        <v>45158</v>
      </c>
      <c r="C5704" s="4" t="s">
        <v>19</v>
      </c>
      <c r="D5704" s="0" t="n">
        <v>15</v>
      </c>
      <c r="E5704" s="0" t="n">
        <v>221</v>
      </c>
      <c r="F5704" s="0" t="s">
        <v>29</v>
      </c>
      <c r="G5704" s="5" t="n">
        <f aca="false">OR(C5704="M15",C5704="M10")</f>
        <v>0</v>
      </c>
      <c r="H5704" s="5" t="n">
        <f aca="false">AND(D5704&lt;=7,D5704&gt;=4)</f>
        <v>0</v>
      </c>
      <c r="I5704" s="5" t="n">
        <f aca="false">AND(B5704&gt;=$P$1,B5704&lt;=$Q$1)</f>
        <v>0</v>
      </c>
      <c r="J5704" s="0" t="n">
        <f aca="false">VLOOKUP(D5704,Товар!$A$1:$F$61,5)</f>
        <v>250</v>
      </c>
      <c r="K5704" s="5" t="n">
        <f aca="false">IF(F5704="Поступление",TRUE())</f>
        <v>0</v>
      </c>
      <c r="L5704" s="5" t="n">
        <f aca="false">AND(G5704,H5704,I5704,K5704)</f>
        <v>0</v>
      </c>
      <c r="M5704" s="0" t="n">
        <f aca="false">IF(L5704,1,0)</f>
        <v>0</v>
      </c>
      <c r="N5704" s="0" t="n">
        <f aca="false">E5704*J5704*M5704</f>
        <v>0</v>
      </c>
    </row>
    <row r="5705" customFormat="false" ht="14.25" hidden="false" customHeight="false" outlineLevel="0" collapsed="false">
      <c r="A5705" s="0" t="n">
        <v>5704</v>
      </c>
      <c r="B5705" s="3" t="n">
        <v>45158</v>
      </c>
      <c r="C5705" s="4" t="s">
        <v>19</v>
      </c>
      <c r="D5705" s="0" t="n">
        <v>16</v>
      </c>
      <c r="E5705" s="0" t="n">
        <v>230</v>
      </c>
      <c r="F5705" s="0" t="s">
        <v>29</v>
      </c>
      <c r="G5705" s="5" t="n">
        <f aca="false">OR(C5705="M15",C5705="M10")</f>
        <v>0</v>
      </c>
      <c r="H5705" s="5" t="n">
        <f aca="false">AND(D5705&lt;=7,D5705&gt;=4)</f>
        <v>0</v>
      </c>
      <c r="I5705" s="5" t="n">
        <f aca="false">AND(B5705&gt;=$P$1,B5705&lt;=$Q$1)</f>
        <v>0</v>
      </c>
      <c r="J5705" s="0" t="n">
        <f aca="false">VLOOKUP(D5705,Товар!$A$1:$F$61,5)</f>
        <v>1</v>
      </c>
      <c r="K5705" s="5" t="n">
        <f aca="false">IF(F5705="Поступление",TRUE())</f>
        <v>0</v>
      </c>
      <c r="L5705" s="5" t="n">
        <f aca="false">AND(G5705,H5705,I5705,K5705)</f>
        <v>0</v>
      </c>
      <c r="M5705" s="0" t="n">
        <f aca="false">IF(L5705,1,0)</f>
        <v>0</v>
      </c>
      <c r="N5705" s="0" t="n">
        <f aca="false">E5705*J5705*M5705</f>
        <v>0</v>
      </c>
    </row>
    <row r="5706" customFormat="false" ht="14.25" hidden="false" customHeight="false" outlineLevel="0" collapsed="false">
      <c r="A5706" s="0" t="n">
        <v>5705</v>
      </c>
      <c r="B5706" s="3" t="n">
        <v>45158</v>
      </c>
      <c r="C5706" s="4" t="s">
        <v>19</v>
      </c>
      <c r="D5706" s="0" t="n">
        <v>17</v>
      </c>
      <c r="E5706" s="0" t="n">
        <v>239</v>
      </c>
      <c r="F5706" s="0" t="s">
        <v>29</v>
      </c>
      <c r="G5706" s="5" t="n">
        <f aca="false">OR(C5706="M15",C5706="M10")</f>
        <v>0</v>
      </c>
      <c r="H5706" s="5" t="n">
        <f aca="false">AND(D5706&lt;=7,D5706&gt;=4)</f>
        <v>0</v>
      </c>
      <c r="I5706" s="5" t="n">
        <f aca="false">AND(B5706&gt;=$P$1,B5706&lt;=$Q$1)</f>
        <v>0</v>
      </c>
      <c r="J5706" s="0" t="n">
        <f aca="false">VLOOKUP(D5706,Товар!$A$1:$F$61,5)</f>
        <v>150</v>
      </c>
      <c r="K5706" s="5" t="n">
        <f aca="false">IF(F5706="Поступление",TRUE())</f>
        <v>0</v>
      </c>
      <c r="L5706" s="5" t="n">
        <f aca="false">AND(G5706,H5706,I5706,K5706)</f>
        <v>0</v>
      </c>
      <c r="M5706" s="0" t="n">
        <f aca="false">IF(L5706,1,0)</f>
        <v>0</v>
      </c>
      <c r="N5706" s="0" t="n">
        <f aca="false">E5706*J5706*M5706</f>
        <v>0</v>
      </c>
    </row>
    <row r="5707" customFormat="false" ht="14.25" hidden="false" customHeight="false" outlineLevel="0" collapsed="false">
      <c r="A5707" s="0" t="n">
        <v>5706</v>
      </c>
      <c r="B5707" s="3" t="n">
        <v>45158</v>
      </c>
      <c r="C5707" s="4" t="s">
        <v>19</v>
      </c>
      <c r="D5707" s="0" t="n">
        <v>18</v>
      </c>
      <c r="E5707" s="0" t="n">
        <v>160</v>
      </c>
      <c r="F5707" s="0" t="s">
        <v>29</v>
      </c>
      <c r="G5707" s="5" t="n">
        <f aca="false">OR(C5707="M15",C5707="M10")</f>
        <v>0</v>
      </c>
      <c r="H5707" s="5" t="n">
        <f aca="false">AND(D5707&lt;=7,D5707&gt;=4)</f>
        <v>0</v>
      </c>
      <c r="I5707" s="5" t="n">
        <f aca="false">AND(B5707&gt;=$P$1,B5707&lt;=$Q$1)</f>
        <v>0</v>
      </c>
      <c r="J5707" s="0" t="n">
        <f aca="false">VLOOKUP(D5707,Товар!$A$1:$F$61,5)</f>
        <v>150</v>
      </c>
      <c r="K5707" s="5" t="n">
        <f aca="false">IF(F5707="Поступление",TRUE())</f>
        <v>0</v>
      </c>
      <c r="L5707" s="5" t="n">
        <f aca="false">AND(G5707,H5707,I5707,K5707)</f>
        <v>0</v>
      </c>
      <c r="M5707" s="0" t="n">
        <f aca="false">IF(L5707,1,0)</f>
        <v>0</v>
      </c>
      <c r="N5707" s="0" t="n">
        <f aca="false">E5707*J5707*M5707</f>
        <v>0</v>
      </c>
    </row>
    <row r="5708" customFormat="false" ht="14.25" hidden="false" customHeight="false" outlineLevel="0" collapsed="false">
      <c r="A5708" s="0" t="n">
        <v>5707</v>
      </c>
      <c r="B5708" s="3" t="n">
        <v>45158</v>
      </c>
      <c r="C5708" s="4" t="s">
        <v>19</v>
      </c>
      <c r="D5708" s="0" t="n">
        <v>19</v>
      </c>
      <c r="E5708" s="0" t="n">
        <v>164</v>
      </c>
      <c r="F5708" s="0" t="s">
        <v>29</v>
      </c>
      <c r="G5708" s="5" t="n">
        <f aca="false">OR(C5708="M15",C5708="M10")</f>
        <v>0</v>
      </c>
      <c r="H5708" s="5" t="n">
        <f aca="false">AND(D5708&lt;=7,D5708&gt;=4)</f>
        <v>0</v>
      </c>
      <c r="I5708" s="5" t="n">
        <f aca="false">AND(B5708&gt;=$P$1,B5708&lt;=$Q$1)</f>
        <v>0</v>
      </c>
      <c r="J5708" s="0" t="n">
        <f aca="false">VLOOKUP(D5708,Товар!$A$1:$F$61,5)</f>
        <v>700</v>
      </c>
      <c r="K5708" s="5" t="n">
        <f aca="false">IF(F5708="Поступление",TRUE())</f>
        <v>0</v>
      </c>
      <c r="L5708" s="5" t="n">
        <f aca="false">AND(G5708,H5708,I5708,K5708)</f>
        <v>0</v>
      </c>
      <c r="M5708" s="0" t="n">
        <f aca="false">IF(L5708,1,0)</f>
        <v>0</v>
      </c>
      <c r="N5708" s="0" t="n">
        <f aca="false">E5708*J5708*M5708</f>
        <v>0</v>
      </c>
    </row>
    <row r="5709" customFormat="false" ht="14.25" hidden="false" customHeight="false" outlineLevel="0" collapsed="false">
      <c r="A5709" s="0" t="n">
        <v>5708</v>
      </c>
      <c r="B5709" s="3" t="n">
        <v>45158</v>
      </c>
      <c r="C5709" s="4" t="s">
        <v>19</v>
      </c>
      <c r="D5709" s="0" t="n">
        <v>20</v>
      </c>
      <c r="E5709" s="0" t="n">
        <v>285</v>
      </c>
      <c r="F5709" s="0" t="s">
        <v>29</v>
      </c>
      <c r="G5709" s="5" t="n">
        <f aca="false">OR(C5709="M15",C5709="M10")</f>
        <v>0</v>
      </c>
      <c r="H5709" s="5" t="n">
        <f aca="false">AND(D5709&lt;=7,D5709&gt;=4)</f>
        <v>0</v>
      </c>
      <c r="I5709" s="5" t="n">
        <f aca="false">AND(B5709&gt;=$P$1,B5709&lt;=$Q$1)</f>
        <v>0</v>
      </c>
      <c r="J5709" s="0" t="n">
        <f aca="false">VLOOKUP(D5709,Товар!$A$1:$F$61,5)</f>
        <v>500</v>
      </c>
      <c r="K5709" s="5" t="n">
        <f aca="false">IF(F5709="Поступление",TRUE())</f>
        <v>0</v>
      </c>
      <c r="L5709" s="5" t="n">
        <f aca="false">AND(G5709,H5709,I5709,K5709)</f>
        <v>0</v>
      </c>
      <c r="M5709" s="0" t="n">
        <f aca="false">IF(L5709,1,0)</f>
        <v>0</v>
      </c>
      <c r="N5709" s="0" t="n">
        <f aca="false">E5709*J5709*M5709</f>
        <v>0</v>
      </c>
    </row>
    <row r="5710" customFormat="false" ht="14.25" hidden="false" customHeight="false" outlineLevel="0" collapsed="false">
      <c r="A5710" s="0" t="n">
        <v>5709</v>
      </c>
      <c r="B5710" s="3" t="n">
        <v>45158</v>
      </c>
      <c r="C5710" s="4" t="s">
        <v>19</v>
      </c>
      <c r="D5710" s="0" t="n">
        <v>21</v>
      </c>
      <c r="E5710" s="0" t="n">
        <v>214</v>
      </c>
      <c r="F5710" s="0" t="s">
        <v>29</v>
      </c>
      <c r="G5710" s="5" t="n">
        <f aca="false">OR(C5710="M15",C5710="M10")</f>
        <v>0</v>
      </c>
      <c r="H5710" s="5" t="n">
        <f aca="false">AND(D5710&lt;=7,D5710&gt;=4)</f>
        <v>0</v>
      </c>
      <c r="I5710" s="5" t="n">
        <f aca="false">AND(B5710&gt;=$P$1,B5710&lt;=$Q$1)</f>
        <v>0</v>
      </c>
      <c r="J5710" s="0" t="n">
        <f aca="false">VLOOKUP(D5710,Товар!$A$1:$F$61,5)</f>
        <v>500</v>
      </c>
      <c r="K5710" s="5" t="n">
        <f aca="false">IF(F5710="Поступление",TRUE())</f>
        <v>0</v>
      </c>
      <c r="L5710" s="5" t="n">
        <f aca="false">AND(G5710,H5710,I5710,K5710)</f>
        <v>0</v>
      </c>
      <c r="M5710" s="0" t="n">
        <f aca="false">IF(L5710,1,0)</f>
        <v>0</v>
      </c>
      <c r="N5710" s="0" t="n">
        <f aca="false">E5710*J5710*M5710</f>
        <v>0</v>
      </c>
    </row>
    <row r="5711" customFormat="false" ht="14.25" hidden="false" customHeight="false" outlineLevel="0" collapsed="false">
      <c r="A5711" s="0" t="n">
        <v>5710</v>
      </c>
      <c r="B5711" s="3" t="n">
        <v>45158</v>
      </c>
      <c r="C5711" s="4" t="s">
        <v>19</v>
      </c>
      <c r="D5711" s="0" t="n">
        <v>22</v>
      </c>
      <c r="E5711" s="0" t="n">
        <v>223</v>
      </c>
      <c r="F5711" s="0" t="s">
        <v>29</v>
      </c>
      <c r="G5711" s="5" t="n">
        <f aca="false">OR(C5711="M15",C5711="M10")</f>
        <v>0</v>
      </c>
      <c r="H5711" s="5" t="n">
        <f aca="false">AND(D5711&lt;=7,D5711&gt;=4)</f>
        <v>0</v>
      </c>
      <c r="I5711" s="5" t="n">
        <f aca="false">AND(B5711&gt;=$P$1,B5711&lt;=$Q$1)</f>
        <v>0</v>
      </c>
      <c r="J5711" s="0" t="n">
        <f aca="false">VLOOKUP(D5711,Товар!$A$1:$F$61,5)</f>
        <v>600</v>
      </c>
      <c r="K5711" s="5" t="n">
        <f aca="false">IF(F5711="Поступление",TRUE())</f>
        <v>0</v>
      </c>
      <c r="L5711" s="5" t="n">
        <f aca="false">AND(G5711,H5711,I5711,K5711)</f>
        <v>0</v>
      </c>
      <c r="M5711" s="0" t="n">
        <f aca="false">IF(L5711,1,0)</f>
        <v>0</v>
      </c>
      <c r="N5711" s="0" t="n">
        <f aca="false">E5711*J5711*M5711</f>
        <v>0</v>
      </c>
    </row>
    <row r="5712" customFormat="false" ht="14.25" hidden="false" customHeight="false" outlineLevel="0" collapsed="false">
      <c r="A5712" s="0" t="n">
        <v>5711</v>
      </c>
      <c r="B5712" s="3" t="n">
        <v>45158</v>
      </c>
      <c r="C5712" s="4" t="s">
        <v>19</v>
      </c>
      <c r="D5712" s="0" t="n">
        <v>23</v>
      </c>
      <c r="E5712" s="0" t="n">
        <v>224</v>
      </c>
      <c r="F5712" s="0" t="s">
        <v>29</v>
      </c>
      <c r="G5712" s="5" t="n">
        <f aca="false">OR(C5712="M15",C5712="M10")</f>
        <v>0</v>
      </c>
      <c r="H5712" s="5" t="n">
        <f aca="false">AND(D5712&lt;=7,D5712&gt;=4)</f>
        <v>0</v>
      </c>
      <c r="I5712" s="5" t="n">
        <f aca="false">AND(B5712&gt;=$P$1,B5712&lt;=$Q$1)</f>
        <v>0</v>
      </c>
      <c r="J5712" s="0" t="n">
        <f aca="false">VLOOKUP(D5712,Товар!$A$1:$F$61,5)</f>
        <v>1000</v>
      </c>
      <c r="K5712" s="5" t="n">
        <f aca="false">IF(F5712="Поступление",TRUE())</f>
        <v>0</v>
      </c>
      <c r="L5712" s="5" t="n">
        <f aca="false">AND(G5712,H5712,I5712,K5712)</f>
        <v>0</v>
      </c>
      <c r="M5712" s="0" t="n">
        <f aca="false">IF(L5712,1,0)</f>
        <v>0</v>
      </c>
      <c r="N5712" s="0" t="n">
        <f aca="false">E5712*J5712*M5712</f>
        <v>0</v>
      </c>
    </row>
    <row r="5713" customFormat="false" ht="14.25" hidden="false" customHeight="false" outlineLevel="0" collapsed="false">
      <c r="A5713" s="0" t="n">
        <v>5712</v>
      </c>
      <c r="B5713" s="3" t="n">
        <v>45158</v>
      </c>
      <c r="C5713" s="4" t="s">
        <v>19</v>
      </c>
      <c r="D5713" s="0" t="n">
        <v>24</v>
      </c>
      <c r="E5713" s="0" t="n">
        <v>233</v>
      </c>
      <c r="F5713" s="0" t="s">
        <v>29</v>
      </c>
      <c r="G5713" s="5" t="n">
        <f aca="false">OR(C5713="M15",C5713="M10")</f>
        <v>0</v>
      </c>
      <c r="H5713" s="5" t="n">
        <f aca="false">AND(D5713&lt;=7,D5713&gt;=4)</f>
        <v>0</v>
      </c>
      <c r="I5713" s="5" t="n">
        <f aca="false">AND(B5713&gt;=$P$1,B5713&lt;=$Q$1)</f>
        <v>0</v>
      </c>
      <c r="J5713" s="0" t="n">
        <f aca="false">VLOOKUP(D5713,Товар!$A$1:$F$61,5)</f>
        <v>200</v>
      </c>
      <c r="K5713" s="5" t="n">
        <f aca="false">IF(F5713="Поступление",TRUE())</f>
        <v>0</v>
      </c>
      <c r="L5713" s="5" t="n">
        <f aca="false">AND(G5713,H5713,I5713,K5713)</f>
        <v>0</v>
      </c>
      <c r="M5713" s="0" t="n">
        <f aca="false">IF(L5713,1,0)</f>
        <v>0</v>
      </c>
      <c r="N5713" s="0" t="n">
        <f aca="false">E5713*J5713*M5713</f>
        <v>0</v>
      </c>
    </row>
    <row r="5714" customFormat="false" ht="14.25" hidden="false" customHeight="false" outlineLevel="0" collapsed="false">
      <c r="A5714" s="0" t="n">
        <v>5713</v>
      </c>
      <c r="B5714" s="3" t="n">
        <v>45158</v>
      </c>
      <c r="C5714" s="4" t="s">
        <v>19</v>
      </c>
      <c r="D5714" s="0" t="n">
        <v>25</v>
      </c>
      <c r="E5714" s="0" t="n">
        <v>162</v>
      </c>
      <c r="F5714" s="0" t="s">
        <v>29</v>
      </c>
      <c r="G5714" s="5" t="n">
        <f aca="false">OR(C5714="M15",C5714="M10")</f>
        <v>0</v>
      </c>
      <c r="H5714" s="5" t="n">
        <f aca="false">AND(D5714&lt;=7,D5714&gt;=4)</f>
        <v>0</v>
      </c>
      <c r="I5714" s="5" t="n">
        <f aca="false">AND(B5714&gt;=$P$1,B5714&lt;=$Q$1)</f>
        <v>0</v>
      </c>
      <c r="J5714" s="0" t="n">
        <f aca="false">VLOOKUP(D5714,Товар!$A$1:$F$61,5)</f>
        <v>250</v>
      </c>
      <c r="K5714" s="5" t="n">
        <f aca="false">IF(F5714="Поступление",TRUE())</f>
        <v>0</v>
      </c>
      <c r="L5714" s="5" t="n">
        <f aca="false">AND(G5714,H5714,I5714,K5714)</f>
        <v>0</v>
      </c>
      <c r="M5714" s="0" t="n">
        <f aca="false">IF(L5714,1,0)</f>
        <v>0</v>
      </c>
      <c r="N5714" s="0" t="n">
        <f aca="false">E5714*J5714*M5714</f>
        <v>0</v>
      </c>
    </row>
    <row r="5715" customFormat="false" ht="14.25" hidden="false" customHeight="false" outlineLevel="0" collapsed="false">
      <c r="A5715" s="0" t="n">
        <v>5714</v>
      </c>
      <c r="B5715" s="3" t="n">
        <v>45158</v>
      </c>
      <c r="C5715" s="4" t="s">
        <v>19</v>
      </c>
      <c r="D5715" s="0" t="n">
        <v>26</v>
      </c>
      <c r="E5715" s="0" t="n">
        <v>171</v>
      </c>
      <c r="F5715" s="0" t="s">
        <v>29</v>
      </c>
      <c r="G5715" s="5" t="n">
        <f aca="false">OR(C5715="M15",C5715="M10")</f>
        <v>0</v>
      </c>
      <c r="H5715" s="5" t="n">
        <f aca="false">AND(D5715&lt;=7,D5715&gt;=4)</f>
        <v>0</v>
      </c>
      <c r="I5715" s="5" t="n">
        <f aca="false">AND(B5715&gt;=$P$1,B5715&lt;=$Q$1)</f>
        <v>0</v>
      </c>
      <c r="J5715" s="0" t="n">
        <f aca="false">VLOOKUP(D5715,Товар!$A$1:$F$61,5)</f>
        <v>300</v>
      </c>
      <c r="K5715" s="5" t="n">
        <f aca="false">IF(F5715="Поступление",TRUE())</f>
        <v>0</v>
      </c>
      <c r="L5715" s="5" t="n">
        <f aca="false">AND(G5715,H5715,I5715,K5715)</f>
        <v>0</v>
      </c>
      <c r="M5715" s="0" t="n">
        <f aca="false">IF(L5715,1,0)</f>
        <v>0</v>
      </c>
      <c r="N5715" s="0" t="n">
        <f aca="false">E5715*J5715*M5715</f>
        <v>0</v>
      </c>
    </row>
    <row r="5716" customFormat="false" ht="14.25" hidden="false" customHeight="false" outlineLevel="0" collapsed="false">
      <c r="A5716" s="0" t="n">
        <v>5715</v>
      </c>
      <c r="B5716" s="3" t="n">
        <v>45158</v>
      </c>
      <c r="C5716" s="4" t="s">
        <v>19</v>
      </c>
      <c r="D5716" s="0" t="n">
        <v>27</v>
      </c>
      <c r="E5716" s="0" t="n">
        <v>180</v>
      </c>
      <c r="F5716" s="0" t="s">
        <v>29</v>
      </c>
      <c r="G5716" s="5" t="n">
        <f aca="false">OR(C5716="M15",C5716="M10")</f>
        <v>0</v>
      </c>
      <c r="H5716" s="5" t="n">
        <f aca="false">AND(D5716&lt;=7,D5716&gt;=4)</f>
        <v>0</v>
      </c>
      <c r="I5716" s="5" t="n">
        <f aca="false">AND(B5716&gt;=$P$1,B5716&lt;=$Q$1)</f>
        <v>0</v>
      </c>
      <c r="J5716" s="0" t="n">
        <f aca="false">VLOOKUP(D5716,Товар!$A$1:$F$61,5)</f>
        <v>100</v>
      </c>
      <c r="K5716" s="5" t="n">
        <f aca="false">IF(F5716="Поступление",TRUE())</f>
        <v>0</v>
      </c>
      <c r="L5716" s="5" t="n">
        <f aca="false">AND(G5716,H5716,I5716,K5716)</f>
        <v>0</v>
      </c>
      <c r="M5716" s="0" t="n">
        <f aca="false">IF(L5716,1,0)</f>
        <v>0</v>
      </c>
      <c r="N5716" s="0" t="n">
        <f aca="false">E5716*J5716*M5716</f>
        <v>0</v>
      </c>
    </row>
    <row r="5717" customFormat="false" ht="14.25" hidden="false" customHeight="false" outlineLevel="0" collapsed="false">
      <c r="A5717" s="0" t="n">
        <v>5716</v>
      </c>
      <c r="B5717" s="3" t="n">
        <v>45158</v>
      </c>
      <c r="C5717" s="4" t="s">
        <v>19</v>
      </c>
      <c r="D5717" s="0" t="n">
        <v>28</v>
      </c>
      <c r="E5717" s="0" t="n">
        <v>188</v>
      </c>
      <c r="F5717" s="0" t="s">
        <v>29</v>
      </c>
      <c r="G5717" s="5" t="n">
        <f aca="false">OR(C5717="M15",C5717="M10")</f>
        <v>0</v>
      </c>
      <c r="H5717" s="5" t="n">
        <f aca="false">AND(D5717&lt;=7,D5717&gt;=4)</f>
        <v>0</v>
      </c>
      <c r="I5717" s="5" t="n">
        <f aca="false">AND(B5717&gt;=$P$1,B5717&lt;=$Q$1)</f>
        <v>0</v>
      </c>
      <c r="J5717" s="0" t="n">
        <f aca="false">VLOOKUP(D5717,Товар!$A$1:$F$61,5)</f>
        <v>250</v>
      </c>
      <c r="K5717" s="5" t="n">
        <f aca="false">IF(F5717="Поступление",TRUE())</f>
        <v>0</v>
      </c>
      <c r="L5717" s="5" t="n">
        <f aca="false">AND(G5717,H5717,I5717,K5717)</f>
        <v>0</v>
      </c>
      <c r="M5717" s="0" t="n">
        <f aca="false">IF(L5717,1,0)</f>
        <v>0</v>
      </c>
      <c r="N5717" s="0" t="n">
        <f aca="false">E5717*J5717*M5717</f>
        <v>0</v>
      </c>
    </row>
    <row r="5718" customFormat="false" ht="14.25" hidden="false" customHeight="false" outlineLevel="0" collapsed="false">
      <c r="A5718" s="0" t="n">
        <v>5717</v>
      </c>
      <c r="B5718" s="3" t="n">
        <v>45158</v>
      </c>
      <c r="C5718" s="4" t="s">
        <v>19</v>
      </c>
      <c r="D5718" s="0" t="n">
        <v>29</v>
      </c>
      <c r="E5718" s="0" t="n">
        <v>197</v>
      </c>
      <c r="F5718" s="0" t="s">
        <v>29</v>
      </c>
      <c r="G5718" s="5" t="n">
        <f aca="false">OR(C5718="M15",C5718="M10")</f>
        <v>0</v>
      </c>
      <c r="H5718" s="5" t="n">
        <f aca="false">AND(D5718&lt;=7,D5718&gt;=4)</f>
        <v>0</v>
      </c>
      <c r="I5718" s="5" t="n">
        <f aca="false">AND(B5718&gt;=$P$1,B5718&lt;=$Q$1)</f>
        <v>0</v>
      </c>
      <c r="J5718" s="0" t="n">
        <f aca="false">VLOOKUP(D5718,Товар!$A$1:$F$61,5)</f>
        <v>250</v>
      </c>
      <c r="K5718" s="5" t="n">
        <f aca="false">IF(F5718="Поступление",TRUE())</f>
        <v>0</v>
      </c>
      <c r="L5718" s="5" t="n">
        <f aca="false">AND(G5718,H5718,I5718,K5718)</f>
        <v>0</v>
      </c>
      <c r="M5718" s="0" t="n">
        <f aca="false">IF(L5718,1,0)</f>
        <v>0</v>
      </c>
      <c r="N5718" s="0" t="n">
        <f aca="false">E5718*J5718*M5718</f>
        <v>0</v>
      </c>
    </row>
    <row r="5719" customFormat="false" ht="14.25" hidden="false" customHeight="false" outlineLevel="0" collapsed="false">
      <c r="A5719" s="0" t="n">
        <v>5718</v>
      </c>
      <c r="B5719" s="3" t="n">
        <v>45158</v>
      </c>
      <c r="C5719" s="4" t="s">
        <v>19</v>
      </c>
      <c r="D5719" s="0" t="n">
        <v>30</v>
      </c>
      <c r="E5719" s="0" t="n">
        <v>206</v>
      </c>
      <c r="F5719" s="0" t="s">
        <v>29</v>
      </c>
      <c r="G5719" s="5" t="n">
        <f aca="false">OR(C5719="M15",C5719="M10")</f>
        <v>0</v>
      </c>
      <c r="H5719" s="5" t="n">
        <f aca="false">AND(D5719&lt;=7,D5719&gt;=4)</f>
        <v>0</v>
      </c>
      <c r="I5719" s="5" t="n">
        <f aca="false">AND(B5719&gt;=$P$1,B5719&lt;=$Q$1)</f>
        <v>0</v>
      </c>
      <c r="J5719" s="0" t="n">
        <f aca="false">VLOOKUP(D5719,Товар!$A$1:$F$61,5)</f>
        <v>100</v>
      </c>
      <c r="K5719" s="5" t="n">
        <f aca="false">IF(F5719="Поступление",TRUE())</f>
        <v>0</v>
      </c>
      <c r="L5719" s="5" t="n">
        <f aca="false">AND(G5719,H5719,I5719,K5719)</f>
        <v>0</v>
      </c>
      <c r="M5719" s="0" t="n">
        <f aca="false">IF(L5719,1,0)</f>
        <v>0</v>
      </c>
      <c r="N5719" s="0" t="n">
        <f aca="false">E5719*J5719*M5719</f>
        <v>0</v>
      </c>
    </row>
    <row r="5720" customFormat="false" ht="14.25" hidden="false" customHeight="false" outlineLevel="0" collapsed="false">
      <c r="A5720" s="0" t="n">
        <v>5719</v>
      </c>
      <c r="B5720" s="3" t="n">
        <v>45158</v>
      </c>
      <c r="C5720" s="4" t="s">
        <v>19</v>
      </c>
      <c r="D5720" s="0" t="n">
        <v>31</v>
      </c>
      <c r="E5720" s="0" t="n">
        <v>204</v>
      </c>
      <c r="F5720" s="0" t="s">
        <v>29</v>
      </c>
      <c r="G5720" s="5" t="n">
        <f aca="false">OR(C5720="M15",C5720="M10")</f>
        <v>0</v>
      </c>
      <c r="H5720" s="5" t="n">
        <f aca="false">AND(D5720&lt;=7,D5720&gt;=4)</f>
        <v>0</v>
      </c>
      <c r="I5720" s="5" t="n">
        <f aca="false">AND(B5720&gt;=$P$1,B5720&lt;=$Q$1)</f>
        <v>0</v>
      </c>
      <c r="J5720" s="0" t="n">
        <f aca="false">VLOOKUP(D5720,Товар!$A$1:$F$61,5)</f>
        <v>80</v>
      </c>
      <c r="K5720" s="5" t="n">
        <f aca="false">IF(F5720="Поступление",TRUE())</f>
        <v>0</v>
      </c>
      <c r="L5720" s="5" t="n">
        <f aca="false">AND(G5720,H5720,I5720,K5720)</f>
        <v>0</v>
      </c>
      <c r="M5720" s="0" t="n">
        <f aca="false">IF(L5720,1,0)</f>
        <v>0</v>
      </c>
      <c r="N5720" s="0" t="n">
        <f aca="false">E5720*J5720*M5720</f>
        <v>0</v>
      </c>
    </row>
    <row r="5721" customFormat="false" ht="14.25" hidden="false" customHeight="false" outlineLevel="0" collapsed="false">
      <c r="A5721" s="0" t="n">
        <v>5720</v>
      </c>
      <c r="B5721" s="3" t="n">
        <v>45158</v>
      </c>
      <c r="C5721" s="4" t="s">
        <v>19</v>
      </c>
      <c r="D5721" s="0" t="n">
        <v>32</v>
      </c>
      <c r="E5721" s="0" t="n">
        <v>215</v>
      </c>
      <c r="F5721" s="0" t="s">
        <v>29</v>
      </c>
      <c r="G5721" s="5" t="n">
        <f aca="false">OR(C5721="M15",C5721="M10")</f>
        <v>0</v>
      </c>
      <c r="H5721" s="5" t="n">
        <f aca="false">AND(D5721&lt;=7,D5721&gt;=4)</f>
        <v>0</v>
      </c>
      <c r="I5721" s="5" t="n">
        <f aca="false">AND(B5721&gt;=$P$1,B5721&lt;=$Q$1)</f>
        <v>0</v>
      </c>
      <c r="J5721" s="0" t="n">
        <f aca="false">VLOOKUP(D5721,Товар!$A$1:$F$61,5)</f>
        <v>100</v>
      </c>
      <c r="K5721" s="5" t="n">
        <f aca="false">IF(F5721="Поступление",TRUE())</f>
        <v>0</v>
      </c>
      <c r="L5721" s="5" t="n">
        <f aca="false">AND(G5721,H5721,I5721,K5721)</f>
        <v>0</v>
      </c>
      <c r="M5721" s="0" t="n">
        <f aca="false">IF(L5721,1,0)</f>
        <v>0</v>
      </c>
      <c r="N5721" s="0" t="n">
        <f aca="false">E5721*J5721*M5721</f>
        <v>0</v>
      </c>
    </row>
    <row r="5722" customFormat="false" ht="14.25" hidden="false" customHeight="false" outlineLevel="0" collapsed="false">
      <c r="A5722" s="0" t="n">
        <v>5721</v>
      </c>
      <c r="B5722" s="3" t="n">
        <v>45158</v>
      </c>
      <c r="C5722" s="4" t="s">
        <v>19</v>
      </c>
      <c r="D5722" s="0" t="n">
        <v>33</v>
      </c>
      <c r="E5722" s="0" t="n">
        <v>163</v>
      </c>
      <c r="F5722" s="0" t="s">
        <v>29</v>
      </c>
      <c r="G5722" s="5" t="n">
        <f aca="false">OR(C5722="M15",C5722="M10")</f>
        <v>0</v>
      </c>
      <c r="H5722" s="5" t="n">
        <f aca="false">AND(D5722&lt;=7,D5722&gt;=4)</f>
        <v>0</v>
      </c>
      <c r="I5722" s="5" t="n">
        <f aca="false">AND(B5722&gt;=$P$1,B5722&lt;=$Q$1)</f>
        <v>0</v>
      </c>
      <c r="J5722" s="0" t="n">
        <f aca="false">VLOOKUP(D5722,Товар!$A$1:$F$61,5)</f>
        <v>100</v>
      </c>
      <c r="K5722" s="5" t="n">
        <f aca="false">IF(F5722="Поступление",TRUE())</f>
        <v>0</v>
      </c>
      <c r="L5722" s="5" t="n">
        <f aca="false">AND(G5722,H5722,I5722,K5722)</f>
        <v>0</v>
      </c>
      <c r="M5722" s="0" t="n">
        <f aca="false">IF(L5722,1,0)</f>
        <v>0</v>
      </c>
      <c r="N5722" s="0" t="n">
        <f aca="false">E5722*J5722*M5722</f>
        <v>0</v>
      </c>
    </row>
    <row r="5723" customFormat="false" ht="14.25" hidden="false" customHeight="false" outlineLevel="0" collapsed="false">
      <c r="A5723" s="0" t="n">
        <v>5722</v>
      </c>
      <c r="B5723" s="3" t="n">
        <v>45158</v>
      </c>
      <c r="C5723" s="4" t="s">
        <v>19</v>
      </c>
      <c r="D5723" s="0" t="n">
        <v>34</v>
      </c>
      <c r="E5723" s="0" t="n">
        <v>164</v>
      </c>
      <c r="F5723" s="0" t="s">
        <v>29</v>
      </c>
      <c r="G5723" s="5" t="n">
        <f aca="false">OR(C5723="M15",C5723="M10")</f>
        <v>0</v>
      </c>
      <c r="H5723" s="5" t="n">
        <f aca="false">AND(D5723&lt;=7,D5723&gt;=4)</f>
        <v>0</v>
      </c>
      <c r="I5723" s="5" t="n">
        <f aca="false">AND(B5723&gt;=$P$1,B5723&lt;=$Q$1)</f>
        <v>0</v>
      </c>
      <c r="J5723" s="0" t="n">
        <f aca="false">VLOOKUP(D5723,Товар!$A$1:$F$61,5)</f>
        <v>200</v>
      </c>
      <c r="K5723" s="5" t="n">
        <f aca="false">IF(F5723="Поступление",TRUE())</f>
        <v>0</v>
      </c>
      <c r="L5723" s="5" t="n">
        <f aca="false">AND(G5723,H5723,I5723,K5723)</f>
        <v>0</v>
      </c>
      <c r="M5723" s="0" t="n">
        <f aca="false">IF(L5723,1,0)</f>
        <v>0</v>
      </c>
      <c r="N5723" s="0" t="n">
        <f aca="false">E5723*J5723*M5723</f>
        <v>0</v>
      </c>
    </row>
    <row r="5724" customFormat="false" ht="14.25" hidden="false" customHeight="false" outlineLevel="0" collapsed="false">
      <c r="A5724" s="0" t="n">
        <v>5723</v>
      </c>
      <c r="B5724" s="3" t="n">
        <v>45158</v>
      </c>
      <c r="C5724" s="4" t="s">
        <v>19</v>
      </c>
      <c r="D5724" s="0" t="n">
        <v>35</v>
      </c>
      <c r="E5724" s="0" t="n">
        <v>166</v>
      </c>
      <c r="F5724" s="0" t="s">
        <v>29</v>
      </c>
      <c r="G5724" s="5" t="n">
        <f aca="false">OR(C5724="M15",C5724="M10")</f>
        <v>0</v>
      </c>
      <c r="H5724" s="5" t="n">
        <f aca="false">AND(D5724&lt;=7,D5724&gt;=4)</f>
        <v>0</v>
      </c>
      <c r="I5724" s="5" t="n">
        <f aca="false">AND(B5724&gt;=$P$1,B5724&lt;=$Q$1)</f>
        <v>0</v>
      </c>
      <c r="J5724" s="0" t="n">
        <f aca="false">VLOOKUP(D5724,Товар!$A$1:$F$61,5)</f>
        <v>300</v>
      </c>
      <c r="K5724" s="5" t="n">
        <f aca="false">IF(F5724="Поступление",TRUE())</f>
        <v>0</v>
      </c>
      <c r="L5724" s="5" t="n">
        <f aca="false">AND(G5724,H5724,I5724,K5724)</f>
        <v>0</v>
      </c>
      <c r="M5724" s="0" t="n">
        <f aca="false">IF(L5724,1,0)</f>
        <v>0</v>
      </c>
      <c r="N5724" s="0" t="n">
        <f aca="false">E5724*J5724*M5724</f>
        <v>0</v>
      </c>
    </row>
    <row r="5725" customFormat="false" ht="14.25" hidden="false" customHeight="false" outlineLevel="0" collapsed="false">
      <c r="A5725" s="0" t="n">
        <v>5724</v>
      </c>
      <c r="B5725" s="3" t="n">
        <v>45158</v>
      </c>
      <c r="C5725" s="4" t="s">
        <v>19</v>
      </c>
      <c r="D5725" s="0" t="n">
        <v>36</v>
      </c>
      <c r="E5725" s="0" t="n">
        <v>167</v>
      </c>
      <c r="F5725" s="0" t="s">
        <v>29</v>
      </c>
      <c r="G5725" s="5" t="n">
        <f aca="false">OR(C5725="M15",C5725="M10")</f>
        <v>0</v>
      </c>
      <c r="H5725" s="5" t="n">
        <f aca="false">AND(D5725&lt;=7,D5725&gt;=4)</f>
        <v>0</v>
      </c>
      <c r="I5725" s="5" t="n">
        <f aca="false">AND(B5725&gt;=$P$1,B5725&lt;=$Q$1)</f>
        <v>0</v>
      </c>
      <c r="J5725" s="0" t="n">
        <f aca="false">VLOOKUP(D5725,Товар!$A$1:$F$61,5)</f>
        <v>400</v>
      </c>
      <c r="K5725" s="5" t="n">
        <f aca="false">IF(F5725="Поступление",TRUE())</f>
        <v>0</v>
      </c>
      <c r="L5725" s="5" t="n">
        <f aca="false">AND(G5725,H5725,I5725,K5725)</f>
        <v>0</v>
      </c>
      <c r="M5725" s="0" t="n">
        <f aca="false">IF(L5725,1,0)</f>
        <v>0</v>
      </c>
      <c r="N5725" s="0" t="n">
        <f aca="false">E5725*J5725*M5725</f>
        <v>0</v>
      </c>
    </row>
    <row r="5726" customFormat="false" ht="14.25" hidden="false" customHeight="false" outlineLevel="0" collapsed="false">
      <c r="A5726" s="0" t="n">
        <v>5725</v>
      </c>
      <c r="B5726" s="3" t="n">
        <v>45158</v>
      </c>
      <c r="C5726" s="4" t="s">
        <v>20</v>
      </c>
      <c r="D5726" s="0" t="n">
        <v>1</v>
      </c>
      <c r="E5726" s="0" t="n">
        <v>239</v>
      </c>
      <c r="F5726" s="0" t="s">
        <v>29</v>
      </c>
      <c r="G5726" s="5" t="n">
        <f aca="false">OR(C5726="M15",C5726="M10")</f>
        <v>0</v>
      </c>
      <c r="H5726" s="5" t="n">
        <f aca="false">AND(D5726&lt;=7,D5726&gt;=4)</f>
        <v>0</v>
      </c>
      <c r="I5726" s="5" t="n">
        <f aca="false">AND(B5726&gt;=$P$1,B5726&lt;=$Q$1)</f>
        <v>0</v>
      </c>
      <c r="J5726" s="0" t="n">
        <f aca="false">VLOOKUP(D5726,Товар!$A$1:$F$61,5)</f>
        <v>250</v>
      </c>
      <c r="K5726" s="5" t="n">
        <f aca="false">IF(F5726="Поступление",TRUE())</f>
        <v>0</v>
      </c>
      <c r="L5726" s="5" t="n">
        <f aca="false">AND(G5726,H5726,I5726,K5726)</f>
        <v>0</v>
      </c>
      <c r="M5726" s="0" t="n">
        <f aca="false">IF(L5726,1,0)</f>
        <v>0</v>
      </c>
      <c r="N5726" s="0" t="n">
        <f aca="false">E5726*J5726*M5726</f>
        <v>0</v>
      </c>
    </row>
    <row r="5727" customFormat="false" ht="14.25" hidden="false" customHeight="false" outlineLevel="0" collapsed="false">
      <c r="A5727" s="0" t="n">
        <v>5726</v>
      </c>
      <c r="B5727" s="3" t="n">
        <v>45158</v>
      </c>
      <c r="C5727" s="4" t="s">
        <v>20</v>
      </c>
      <c r="D5727" s="0" t="n">
        <v>2</v>
      </c>
      <c r="E5727" s="0" t="n">
        <v>220</v>
      </c>
      <c r="F5727" s="0" t="s">
        <v>29</v>
      </c>
      <c r="G5727" s="5" t="n">
        <f aca="false">OR(C5727="M15",C5727="M10")</f>
        <v>0</v>
      </c>
      <c r="H5727" s="5" t="n">
        <f aca="false">AND(D5727&lt;=7,D5727&gt;=4)</f>
        <v>0</v>
      </c>
      <c r="I5727" s="5" t="n">
        <f aca="false">AND(B5727&gt;=$P$1,B5727&lt;=$Q$1)</f>
        <v>0</v>
      </c>
      <c r="J5727" s="0" t="n">
        <f aca="false">VLOOKUP(D5727,Товар!$A$1:$F$61,5)</f>
        <v>1</v>
      </c>
      <c r="K5727" s="5" t="n">
        <f aca="false">IF(F5727="Поступление",TRUE())</f>
        <v>0</v>
      </c>
      <c r="L5727" s="5" t="n">
        <f aca="false">AND(G5727,H5727,I5727,K5727)</f>
        <v>0</v>
      </c>
      <c r="M5727" s="0" t="n">
        <f aca="false">IF(L5727,1,0)</f>
        <v>0</v>
      </c>
      <c r="N5727" s="0" t="n">
        <f aca="false">E5727*J5727*M5727</f>
        <v>0</v>
      </c>
    </row>
    <row r="5728" customFormat="false" ht="14.25" hidden="false" customHeight="false" outlineLevel="0" collapsed="false">
      <c r="A5728" s="0" t="n">
        <v>5727</v>
      </c>
      <c r="B5728" s="3" t="n">
        <v>45158</v>
      </c>
      <c r="C5728" s="4" t="s">
        <v>20</v>
      </c>
      <c r="D5728" s="0" t="n">
        <v>3</v>
      </c>
      <c r="E5728" s="0" t="n">
        <v>187</v>
      </c>
      <c r="F5728" s="0" t="s">
        <v>29</v>
      </c>
      <c r="G5728" s="5" t="n">
        <f aca="false">OR(C5728="M15",C5728="M10")</f>
        <v>0</v>
      </c>
      <c r="H5728" s="5" t="n">
        <f aca="false">AND(D5728&lt;=7,D5728&gt;=4)</f>
        <v>0</v>
      </c>
      <c r="I5728" s="5" t="n">
        <f aca="false">AND(B5728&gt;=$P$1,B5728&lt;=$Q$1)</f>
        <v>0</v>
      </c>
      <c r="J5728" s="0" t="n">
        <f aca="false">VLOOKUP(D5728,Товар!$A$1:$F$61,5)</f>
        <v>6</v>
      </c>
      <c r="K5728" s="5" t="n">
        <f aca="false">IF(F5728="Поступление",TRUE())</f>
        <v>0</v>
      </c>
      <c r="L5728" s="5" t="n">
        <f aca="false">AND(G5728,H5728,I5728,K5728)</f>
        <v>0</v>
      </c>
      <c r="M5728" s="0" t="n">
        <f aca="false">IF(L5728,1,0)</f>
        <v>0</v>
      </c>
      <c r="N5728" s="0" t="n">
        <f aca="false">E5728*J5728*M5728</f>
        <v>0</v>
      </c>
    </row>
    <row r="5729" customFormat="false" ht="14.25" hidden="false" customHeight="false" outlineLevel="0" collapsed="false">
      <c r="A5729" s="0" t="n">
        <v>5728</v>
      </c>
      <c r="B5729" s="3" t="n">
        <v>45158</v>
      </c>
      <c r="C5729" s="4" t="s">
        <v>20</v>
      </c>
      <c r="D5729" s="0" t="n">
        <v>4</v>
      </c>
      <c r="E5729" s="0" t="n">
        <v>182</v>
      </c>
      <c r="F5729" s="0" t="s">
        <v>29</v>
      </c>
      <c r="G5729" s="5" t="n">
        <f aca="false">OR(C5729="M15",C5729="M10")</f>
        <v>0</v>
      </c>
      <c r="H5729" s="5" t="n">
        <f aca="false">AND(D5729&lt;=7,D5729&gt;=4)</f>
        <v>1</v>
      </c>
      <c r="I5729" s="5" t="n">
        <f aca="false">AND(B5729&gt;=$P$1,B5729&lt;=$Q$1)</f>
        <v>0</v>
      </c>
      <c r="J5729" s="0" t="n">
        <f aca="false">VLOOKUP(D5729,Товар!$A$1:$F$61,5)</f>
        <v>250</v>
      </c>
      <c r="K5729" s="5" t="n">
        <f aca="false">IF(F5729="Поступление",TRUE())</f>
        <v>0</v>
      </c>
      <c r="L5729" s="5" t="n">
        <f aca="false">AND(G5729,H5729,I5729,K5729)</f>
        <v>0</v>
      </c>
      <c r="M5729" s="0" t="n">
        <f aca="false">IF(L5729,1,0)</f>
        <v>0</v>
      </c>
      <c r="N5729" s="0" t="n">
        <f aca="false">E5729*J5729*M5729</f>
        <v>0</v>
      </c>
    </row>
    <row r="5730" customFormat="false" ht="14.25" hidden="false" customHeight="false" outlineLevel="0" collapsed="false">
      <c r="A5730" s="0" t="n">
        <v>5729</v>
      </c>
      <c r="B5730" s="3" t="n">
        <v>45158</v>
      </c>
      <c r="C5730" s="4" t="s">
        <v>20</v>
      </c>
      <c r="D5730" s="0" t="n">
        <v>5</v>
      </c>
      <c r="E5730" s="0" t="n">
        <v>173</v>
      </c>
      <c r="F5730" s="0" t="s">
        <v>29</v>
      </c>
      <c r="G5730" s="5" t="n">
        <f aca="false">OR(C5730="M15",C5730="M10")</f>
        <v>0</v>
      </c>
      <c r="H5730" s="5" t="n">
        <f aca="false">AND(D5730&lt;=7,D5730&gt;=4)</f>
        <v>1</v>
      </c>
      <c r="I5730" s="5" t="n">
        <f aca="false">AND(B5730&gt;=$P$1,B5730&lt;=$Q$1)</f>
        <v>0</v>
      </c>
      <c r="J5730" s="0" t="n">
        <f aca="false">VLOOKUP(D5730,Товар!$A$1:$F$61,5)</f>
        <v>800</v>
      </c>
      <c r="K5730" s="5" t="n">
        <f aca="false">IF(F5730="Поступление",TRUE())</f>
        <v>0</v>
      </c>
      <c r="L5730" s="5" t="n">
        <f aca="false">AND(G5730,H5730,I5730,K5730)</f>
        <v>0</v>
      </c>
      <c r="M5730" s="0" t="n">
        <f aca="false">IF(L5730,1,0)</f>
        <v>0</v>
      </c>
      <c r="N5730" s="0" t="n">
        <f aca="false">E5730*J5730*M5730</f>
        <v>0</v>
      </c>
    </row>
    <row r="5731" customFormat="false" ht="14.25" hidden="false" customHeight="false" outlineLevel="0" collapsed="false">
      <c r="A5731" s="0" t="n">
        <v>5730</v>
      </c>
      <c r="B5731" s="3" t="n">
        <v>45158</v>
      </c>
      <c r="C5731" s="4" t="s">
        <v>20</v>
      </c>
      <c r="D5731" s="0" t="n">
        <v>6</v>
      </c>
      <c r="E5731" s="0" t="n">
        <v>206</v>
      </c>
      <c r="F5731" s="0" t="s">
        <v>29</v>
      </c>
      <c r="G5731" s="5" t="n">
        <f aca="false">OR(C5731="M15",C5731="M10")</f>
        <v>0</v>
      </c>
      <c r="H5731" s="5" t="n">
        <f aca="false">AND(D5731&lt;=7,D5731&gt;=4)</f>
        <v>1</v>
      </c>
      <c r="I5731" s="5" t="n">
        <f aca="false">AND(B5731&gt;=$P$1,B5731&lt;=$Q$1)</f>
        <v>0</v>
      </c>
      <c r="J5731" s="0" t="n">
        <f aca="false">VLOOKUP(D5731,Товар!$A$1:$F$61,5)</f>
        <v>500</v>
      </c>
      <c r="K5731" s="5" t="n">
        <f aca="false">IF(F5731="Поступление",TRUE())</f>
        <v>0</v>
      </c>
      <c r="L5731" s="5" t="n">
        <f aca="false">AND(G5731,H5731,I5731,K5731)</f>
        <v>0</v>
      </c>
      <c r="M5731" s="0" t="n">
        <f aca="false">IF(L5731,1,0)</f>
        <v>0</v>
      </c>
      <c r="N5731" s="0" t="n">
        <f aca="false">E5731*J5731*M5731</f>
        <v>0</v>
      </c>
    </row>
    <row r="5732" customFormat="false" ht="14.25" hidden="false" customHeight="false" outlineLevel="0" collapsed="false">
      <c r="A5732" s="0" t="n">
        <v>5731</v>
      </c>
      <c r="B5732" s="3" t="n">
        <v>45158</v>
      </c>
      <c r="C5732" s="4" t="s">
        <v>20</v>
      </c>
      <c r="D5732" s="0" t="n">
        <v>7</v>
      </c>
      <c r="E5732" s="0" t="n">
        <v>159</v>
      </c>
      <c r="F5732" s="0" t="s">
        <v>29</v>
      </c>
      <c r="G5732" s="5" t="n">
        <f aca="false">OR(C5732="M15",C5732="M10")</f>
        <v>0</v>
      </c>
      <c r="H5732" s="5" t="n">
        <f aca="false">AND(D5732&lt;=7,D5732&gt;=4)</f>
        <v>1</v>
      </c>
      <c r="I5732" s="5" t="n">
        <f aca="false">AND(B5732&gt;=$P$1,B5732&lt;=$Q$1)</f>
        <v>0</v>
      </c>
      <c r="J5732" s="0" t="n">
        <f aca="false">VLOOKUP(D5732,Товар!$A$1:$F$61,5)</f>
        <v>1000</v>
      </c>
      <c r="K5732" s="5" t="n">
        <f aca="false">IF(F5732="Поступление",TRUE())</f>
        <v>0</v>
      </c>
      <c r="L5732" s="5" t="n">
        <f aca="false">AND(G5732,H5732,I5732,K5732)</f>
        <v>0</v>
      </c>
      <c r="M5732" s="0" t="n">
        <f aca="false">IF(L5732,1,0)</f>
        <v>0</v>
      </c>
      <c r="N5732" s="0" t="n">
        <f aca="false">E5732*J5732*M5732</f>
        <v>0</v>
      </c>
    </row>
    <row r="5733" customFormat="false" ht="14.25" hidden="false" customHeight="false" outlineLevel="0" collapsed="false">
      <c r="A5733" s="0" t="n">
        <v>5732</v>
      </c>
      <c r="B5733" s="3" t="n">
        <v>45158</v>
      </c>
      <c r="C5733" s="4" t="s">
        <v>20</v>
      </c>
      <c r="D5733" s="0" t="n">
        <v>8</v>
      </c>
      <c r="E5733" s="0" t="n">
        <v>198</v>
      </c>
      <c r="F5733" s="0" t="s">
        <v>29</v>
      </c>
      <c r="G5733" s="5" t="n">
        <f aca="false">OR(C5733="M15",C5733="M10")</f>
        <v>0</v>
      </c>
      <c r="H5733" s="5" t="n">
        <f aca="false">AND(D5733&lt;=7,D5733&gt;=4)</f>
        <v>0</v>
      </c>
      <c r="I5733" s="5" t="n">
        <f aca="false">AND(B5733&gt;=$P$1,B5733&lt;=$Q$1)</f>
        <v>0</v>
      </c>
      <c r="J5733" s="0" t="n">
        <f aca="false">VLOOKUP(D5733,Товар!$A$1:$F$61,5)</f>
        <v>250</v>
      </c>
      <c r="K5733" s="5" t="n">
        <f aca="false">IF(F5733="Поступление",TRUE())</f>
        <v>0</v>
      </c>
      <c r="L5733" s="5" t="n">
        <f aca="false">AND(G5733,H5733,I5733,K5733)</f>
        <v>0</v>
      </c>
      <c r="M5733" s="0" t="n">
        <f aca="false">IF(L5733,1,0)</f>
        <v>0</v>
      </c>
      <c r="N5733" s="0" t="n">
        <f aca="false">E5733*J5733*M5733</f>
        <v>0</v>
      </c>
    </row>
    <row r="5734" customFormat="false" ht="14.25" hidden="false" customHeight="false" outlineLevel="0" collapsed="false">
      <c r="A5734" s="0" t="n">
        <v>5733</v>
      </c>
      <c r="B5734" s="3" t="n">
        <v>45158</v>
      </c>
      <c r="C5734" s="4" t="s">
        <v>20</v>
      </c>
      <c r="D5734" s="0" t="n">
        <v>9</v>
      </c>
      <c r="E5734" s="0" t="n">
        <v>188</v>
      </c>
      <c r="F5734" s="0" t="s">
        <v>29</v>
      </c>
      <c r="G5734" s="5" t="n">
        <f aca="false">OR(C5734="M15",C5734="M10")</f>
        <v>0</v>
      </c>
      <c r="H5734" s="5" t="n">
        <f aca="false">AND(D5734&lt;=7,D5734&gt;=4)</f>
        <v>0</v>
      </c>
      <c r="I5734" s="5" t="n">
        <f aca="false">AND(B5734&gt;=$P$1,B5734&lt;=$Q$1)</f>
        <v>0</v>
      </c>
      <c r="J5734" s="0" t="n">
        <f aca="false">VLOOKUP(D5734,Товар!$A$1:$F$61,5)</f>
        <v>500</v>
      </c>
      <c r="K5734" s="5" t="n">
        <f aca="false">IF(F5734="Поступление",TRUE())</f>
        <v>0</v>
      </c>
      <c r="L5734" s="5" t="n">
        <f aca="false">AND(G5734,H5734,I5734,K5734)</f>
        <v>0</v>
      </c>
      <c r="M5734" s="0" t="n">
        <f aca="false">IF(L5734,1,0)</f>
        <v>0</v>
      </c>
      <c r="N5734" s="0" t="n">
        <f aca="false">E5734*J5734*M5734</f>
        <v>0</v>
      </c>
    </row>
    <row r="5735" customFormat="false" ht="14.25" hidden="false" customHeight="false" outlineLevel="0" collapsed="false">
      <c r="A5735" s="0" t="n">
        <v>5734</v>
      </c>
      <c r="B5735" s="3" t="n">
        <v>45158</v>
      </c>
      <c r="C5735" s="4" t="s">
        <v>20</v>
      </c>
      <c r="D5735" s="0" t="n">
        <v>10</v>
      </c>
      <c r="E5735" s="0" t="n">
        <v>229</v>
      </c>
      <c r="F5735" s="0" t="s">
        <v>29</v>
      </c>
      <c r="G5735" s="5" t="n">
        <f aca="false">OR(C5735="M15",C5735="M10")</f>
        <v>0</v>
      </c>
      <c r="H5735" s="5" t="n">
        <f aca="false">AND(D5735&lt;=7,D5735&gt;=4)</f>
        <v>0</v>
      </c>
      <c r="I5735" s="5" t="n">
        <f aca="false">AND(B5735&gt;=$P$1,B5735&lt;=$Q$1)</f>
        <v>0</v>
      </c>
      <c r="J5735" s="0" t="n">
        <f aca="false">VLOOKUP(D5735,Товар!$A$1:$F$61,5)</f>
        <v>1000</v>
      </c>
      <c r="K5735" s="5" t="n">
        <f aca="false">IF(F5735="Поступление",TRUE())</f>
        <v>0</v>
      </c>
      <c r="L5735" s="5" t="n">
        <f aca="false">AND(G5735,H5735,I5735,K5735)</f>
        <v>0</v>
      </c>
      <c r="M5735" s="0" t="n">
        <f aca="false">IF(L5735,1,0)</f>
        <v>0</v>
      </c>
      <c r="N5735" s="0" t="n">
        <f aca="false">E5735*J5735*M5735</f>
        <v>0</v>
      </c>
    </row>
    <row r="5736" customFormat="false" ht="14.25" hidden="false" customHeight="false" outlineLevel="0" collapsed="false">
      <c r="A5736" s="0" t="n">
        <v>5735</v>
      </c>
      <c r="B5736" s="3" t="n">
        <v>45158</v>
      </c>
      <c r="C5736" s="4" t="s">
        <v>20</v>
      </c>
      <c r="D5736" s="0" t="n">
        <v>11</v>
      </c>
      <c r="E5736" s="0" t="n">
        <v>212</v>
      </c>
      <c r="F5736" s="0" t="s">
        <v>29</v>
      </c>
      <c r="G5736" s="5" t="n">
        <f aca="false">OR(C5736="M15",C5736="M10")</f>
        <v>0</v>
      </c>
      <c r="H5736" s="5" t="n">
        <f aca="false">AND(D5736&lt;=7,D5736&gt;=4)</f>
        <v>0</v>
      </c>
      <c r="I5736" s="5" t="n">
        <f aca="false">AND(B5736&gt;=$P$1,B5736&lt;=$Q$1)</f>
        <v>0</v>
      </c>
      <c r="J5736" s="0" t="n">
        <f aca="false">VLOOKUP(D5736,Товар!$A$1:$F$61,5)</f>
        <v>500</v>
      </c>
      <c r="K5736" s="5" t="n">
        <f aca="false">IF(F5736="Поступление",TRUE())</f>
        <v>0</v>
      </c>
      <c r="L5736" s="5" t="n">
        <f aca="false">AND(G5736,H5736,I5736,K5736)</f>
        <v>0</v>
      </c>
      <c r="M5736" s="0" t="n">
        <f aca="false">IF(L5736,1,0)</f>
        <v>0</v>
      </c>
      <c r="N5736" s="0" t="n">
        <f aca="false">E5736*J5736*M5736</f>
        <v>0</v>
      </c>
    </row>
    <row r="5737" customFormat="false" ht="14.25" hidden="false" customHeight="false" outlineLevel="0" collapsed="false">
      <c r="A5737" s="0" t="n">
        <v>5736</v>
      </c>
      <c r="B5737" s="3" t="n">
        <v>45158</v>
      </c>
      <c r="C5737" s="4" t="s">
        <v>20</v>
      </c>
      <c r="D5737" s="0" t="n">
        <v>12</v>
      </c>
      <c r="E5737" s="0" t="n">
        <v>187</v>
      </c>
      <c r="F5737" s="0" t="s">
        <v>29</v>
      </c>
      <c r="G5737" s="5" t="n">
        <f aca="false">OR(C5737="M15",C5737="M10")</f>
        <v>0</v>
      </c>
      <c r="H5737" s="5" t="n">
        <f aca="false">AND(D5737&lt;=7,D5737&gt;=4)</f>
        <v>0</v>
      </c>
      <c r="I5737" s="5" t="n">
        <f aca="false">AND(B5737&gt;=$P$1,B5737&lt;=$Q$1)</f>
        <v>0</v>
      </c>
      <c r="J5737" s="0" t="n">
        <f aca="false">VLOOKUP(D5737,Товар!$A$1:$F$61,5)</f>
        <v>250</v>
      </c>
      <c r="K5737" s="5" t="n">
        <f aca="false">IF(F5737="Поступление",TRUE())</f>
        <v>0</v>
      </c>
      <c r="L5737" s="5" t="n">
        <f aca="false">AND(G5737,H5737,I5737,K5737)</f>
        <v>0</v>
      </c>
      <c r="M5737" s="0" t="n">
        <f aca="false">IF(L5737,1,0)</f>
        <v>0</v>
      </c>
      <c r="N5737" s="0" t="n">
        <f aca="false">E5737*J5737*M5737</f>
        <v>0</v>
      </c>
    </row>
    <row r="5738" customFormat="false" ht="14.25" hidden="false" customHeight="false" outlineLevel="0" collapsed="false">
      <c r="A5738" s="0" t="n">
        <v>5737</v>
      </c>
      <c r="B5738" s="3" t="n">
        <v>45158</v>
      </c>
      <c r="C5738" s="4" t="s">
        <v>20</v>
      </c>
      <c r="D5738" s="0" t="n">
        <v>13</v>
      </c>
      <c r="E5738" s="0" t="n">
        <v>206</v>
      </c>
      <c r="F5738" s="0" t="s">
        <v>29</v>
      </c>
      <c r="G5738" s="5" t="n">
        <f aca="false">OR(C5738="M15",C5738="M10")</f>
        <v>0</v>
      </c>
      <c r="H5738" s="5" t="n">
        <f aca="false">AND(D5738&lt;=7,D5738&gt;=4)</f>
        <v>0</v>
      </c>
      <c r="I5738" s="5" t="n">
        <f aca="false">AND(B5738&gt;=$P$1,B5738&lt;=$Q$1)</f>
        <v>0</v>
      </c>
      <c r="J5738" s="0" t="n">
        <f aca="false">VLOOKUP(D5738,Товар!$A$1:$F$61,5)</f>
        <v>500</v>
      </c>
      <c r="K5738" s="5" t="n">
        <f aca="false">IF(F5738="Поступление",TRUE())</f>
        <v>0</v>
      </c>
      <c r="L5738" s="5" t="n">
        <f aca="false">AND(G5738,H5738,I5738,K5738)</f>
        <v>0</v>
      </c>
      <c r="M5738" s="0" t="n">
        <f aca="false">IF(L5738,1,0)</f>
        <v>0</v>
      </c>
      <c r="N5738" s="0" t="n">
        <f aca="false">E5738*J5738*M5738</f>
        <v>0</v>
      </c>
    </row>
    <row r="5739" customFormat="false" ht="14.25" hidden="false" customHeight="false" outlineLevel="0" collapsed="false">
      <c r="A5739" s="0" t="n">
        <v>5738</v>
      </c>
      <c r="B5739" s="3" t="n">
        <v>45158</v>
      </c>
      <c r="C5739" s="4" t="s">
        <v>20</v>
      </c>
      <c r="D5739" s="0" t="n">
        <v>14</v>
      </c>
      <c r="E5739" s="0" t="n">
        <v>211</v>
      </c>
      <c r="F5739" s="0" t="s">
        <v>29</v>
      </c>
      <c r="G5739" s="5" t="n">
        <f aca="false">OR(C5739="M15",C5739="M10")</f>
        <v>0</v>
      </c>
      <c r="H5739" s="5" t="n">
        <f aca="false">AND(D5739&lt;=7,D5739&gt;=4)</f>
        <v>0</v>
      </c>
      <c r="I5739" s="5" t="n">
        <f aca="false">AND(B5739&gt;=$P$1,B5739&lt;=$Q$1)</f>
        <v>0</v>
      </c>
      <c r="J5739" s="0" t="n">
        <f aca="false">VLOOKUP(D5739,Товар!$A$1:$F$61,5)</f>
        <v>300</v>
      </c>
      <c r="K5739" s="5" t="n">
        <f aca="false">IF(F5739="Поступление",TRUE())</f>
        <v>0</v>
      </c>
      <c r="L5739" s="5" t="n">
        <f aca="false">AND(G5739,H5739,I5739,K5739)</f>
        <v>0</v>
      </c>
      <c r="M5739" s="0" t="n">
        <f aca="false">IF(L5739,1,0)</f>
        <v>0</v>
      </c>
      <c r="N5739" s="0" t="n">
        <f aca="false">E5739*J5739*M5739</f>
        <v>0</v>
      </c>
    </row>
    <row r="5740" customFormat="false" ht="14.25" hidden="false" customHeight="false" outlineLevel="0" collapsed="false">
      <c r="A5740" s="0" t="n">
        <v>5739</v>
      </c>
      <c r="B5740" s="3" t="n">
        <v>45158</v>
      </c>
      <c r="C5740" s="4" t="s">
        <v>20</v>
      </c>
      <c r="D5740" s="0" t="n">
        <v>15</v>
      </c>
      <c r="E5740" s="0" t="n">
        <v>189</v>
      </c>
      <c r="F5740" s="0" t="s">
        <v>29</v>
      </c>
      <c r="G5740" s="5" t="n">
        <f aca="false">OR(C5740="M15",C5740="M10")</f>
        <v>0</v>
      </c>
      <c r="H5740" s="5" t="n">
        <f aca="false">AND(D5740&lt;=7,D5740&gt;=4)</f>
        <v>0</v>
      </c>
      <c r="I5740" s="5" t="n">
        <f aca="false">AND(B5740&gt;=$P$1,B5740&lt;=$Q$1)</f>
        <v>0</v>
      </c>
      <c r="J5740" s="0" t="n">
        <f aca="false">VLOOKUP(D5740,Товар!$A$1:$F$61,5)</f>
        <v>250</v>
      </c>
      <c r="K5740" s="5" t="n">
        <f aca="false">IF(F5740="Поступление",TRUE())</f>
        <v>0</v>
      </c>
      <c r="L5740" s="5" t="n">
        <f aca="false">AND(G5740,H5740,I5740,K5740)</f>
        <v>0</v>
      </c>
      <c r="M5740" s="0" t="n">
        <f aca="false">IF(L5740,1,0)</f>
        <v>0</v>
      </c>
      <c r="N5740" s="0" t="n">
        <f aca="false">E5740*J5740*M5740</f>
        <v>0</v>
      </c>
    </row>
    <row r="5741" customFormat="false" ht="14.25" hidden="false" customHeight="false" outlineLevel="0" collapsed="false">
      <c r="A5741" s="0" t="n">
        <v>5740</v>
      </c>
      <c r="B5741" s="3" t="n">
        <v>45158</v>
      </c>
      <c r="C5741" s="4" t="s">
        <v>20</v>
      </c>
      <c r="D5741" s="0" t="n">
        <v>16</v>
      </c>
      <c r="E5741" s="0" t="n">
        <v>174</v>
      </c>
      <c r="F5741" s="0" t="s">
        <v>29</v>
      </c>
      <c r="G5741" s="5" t="n">
        <f aca="false">OR(C5741="M15",C5741="M10")</f>
        <v>0</v>
      </c>
      <c r="H5741" s="5" t="n">
        <f aca="false">AND(D5741&lt;=7,D5741&gt;=4)</f>
        <v>0</v>
      </c>
      <c r="I5741" s="5" t="n">
        <f aca="false">AND(B5741&gt;=$P$1,B5741&lt;=$Q$1)</f>
        <v>0</v>
      </c>
      <c r="J5741" s="0" t="n">
        <f aca="false">VLOOKUP(D5741,Товар!$A$1:$F$61,5)</f>
        <v>1</v>
      </c>
      <c r="K5741" s="5" t="n">
        <f aca="false">IF(F5741="Поступление",TRUE())</f>
        <v>0</v>
      </c>
      <c r="L5741" s="5" t="n">
        <f aca="false">AND(G5741,H5741,I5741,K5741)</f>
        <v>0</v>
      </c>
      <c r="M5741" s="0" t="n">
        <f aca="false">IF(L5741,1,0)</f>
        <v>0</v>
      </c>
      <c r="N5741" s="0" t="n">
        <f aca="false">E5741*J5741*M5741</f>
        <v>0</v>
      </c>
    </row>
    <row r="5742" customFormat="false" ht="14.25" hidden="false" customHeight="false" outlineLevel="0" collapsed="false">
      <c r="A5742" s="0" t="n">
        <v>5741</v>
      </c>
      <c r="B5742" s="3" t="n">
        <v>45158</v>
      </c>
      <c r="C5742" s="4" t="s">
        <v>20</v>
      </c>
      <c r="D5742" s="0" t="n">
        <v>17</v>
      </c>
      <c r="E5742" s="0" t="n">
        <v>199</v>
      </c>
      <c r="F5742" s="0" t="s">
        <v>29</v>
      </c>
      <c r="G5742" s="5" t="n">
        <f aca="false">OR(C5742="M15",C5742="M10")</f>
        <v>0</v>
      </c>
      <c r="H5742" s="5" t="n">
        <f aca="false">AND(D5742&lt;=7,D5742&gt;=4)</f>
        <v>0</v>
      </c>
      <c r="I5742" s="5" t="n">
        <f aca="false">AND(B5742&gt;=$P$1,B5742&lt;=$Q$1)</f>
        <v>0</v>
      </c>
      <c r="J5742" s="0" t="n">
        <f aca="false">VLOOKUP(D5742,Товар!$A$1:$F$61,5)</f>
        <v>150</v>
      </c>
      <c r="K5742" s="5" t="n">
        <f aca="false">IF(F5742="Поступление",TRUE())</f>
        <v>0</v>
      </c>
      <c r="L5742" s="5" t="n">
        <f aca="false">AND(G5742,H5742,I5742,K5742)</f>
        <v>0</v>
      </c>
      <c r="M5742" s="0" t="n">
        <f aca="false">IF(L5742,1,0)</f>
        <v>0</v>
      </c>
      <c r="N5742" s="0" t="n">
        <f aca="false">E5742*J5742*M5742</f>
        <v>0</v>
      </c>
    </row>
    <row r="5743" customFormat="false" ht="14.25" hidden="false" customHeight="false" outlineLevel="0" collapsed="false">
      <c r="A5743" s="0" t="n">
        <v>5742</v>
      </c>
      <c r="B5743" s="3" t="n">
        <v>45158</v>
      </c>
      <c r="C5743" s="4" t="s">
        <v>20</v>
      </c>
      <c r="D5743" s="0" t="n">
        <v>18</v>
      </c>
      <c r="E5743" s="0" t="n">
        <v>218</v>
      </c>
      <c r="F5743" s="0" t="s">
        <v>29</v>
      </c>
      <c r="G5743" s="5" t="n">
        <f aca="false">OR(C5743="M15",C5743="M10")</f>
        <v>0</v>
      </c>
      <c r="H5743" s="5" t="n">
        <f aca="false">AND(D5743&lt;=7,D5743&gt;=4)</f>
        <v>0</v>
      </c>
      <c r="I5743" s="5" t="n">
        <f aca="false">AND(B5743&gt;=$P$1,B5743&lt;=$Q$1)</f>
        <v>0</v>
      </c>
      <c r="J5743" s="0" t="n">
        <f aca="false">VLOOKUP(D5743,Товар!$A$1:$F$61,5)</f>
        <v>150</v>
      </c>
      <c r="K5743" s="5" t="n">
        <f aca="false">IF(F5743="Поступление",TRUE())</f>
        <v>0</v>
      </c>
      <c r="L5743" s="5" t="n">
        <f aca="false">AND(G5743,H5743,I5743,K5743)</f>
        <v>0</v>
      </c>
      <c r="M5743" s="0" t="n">
        <f aca="false">IF(L5743,1,0)</f>
        <v>0</v>
      </c>
      <c r="N5743" s="0" t="n">
        <f aca="false">E5743*J5743*M5743</f>
        <v>0</v>
      </c>
    </row>
    <row r="5744" customFormat="false" ht="14.25" hidden="false" customHeight="false" outlineLevel="0" collapsed="false">
      <c r="A5744" s="0" t="n">
        <v>5743</v>
      </c>
      <c r="B5744" s="3" t="n">
        <v>45158</v>
      </c>
      <c r="C5744" s="4" t="s">
        <v>20</v>
      </c>
      <c r="D5744" s="0" t="n">
        <v>19</v>
      </c>
      <c r="E5744" s="0" t="n">
        <v>227</v>
      </c>
      <c r="F5744" s="0" t="s">
        <v>29</v>
      </c>
      <c r="G5744" s="5" t="n">
        <f aca="false">OR(C5744="M15",C5744="M10")</f>
        <v>0</v>
      </c>
      <c r="H5744" s="5" t="n">
        <f aca="false">AND(D5744&lt;=7,D5744&gt;=4)</f>
        <v>0</v>
      </c>
      <c r="I5744" s="5" t="n">
        <f aca="false">AND(B5744&gt;=$P$1,B5744&lt;=$Q$1)</f>
        <v>0</v>
      </c>
      <c r="J5744" s="0" t="n">
        <f aca="false">VLOOKUP(D5744,Товар!$A$1:$F$61,5)</f>
        <v>700</v>
      </c>
      <c r="K5744" s="5" t="n">
        <f aca="false">IF(F5744="Поступление",TRUE())</f>
        <v>0</v>
      </c>
      <c r="L5744" s="5" t="n">
        <f aca="false">AND(G5744,H5744,I5744,K5744)</f>
        <v>0</v>
      </c>
      <c r="M5744" s="0" t="n">
        <f aca="false">IF(L5744,1,0)</f>
        <v>0</v>
      </c>
      <c r="N5744" s="0" t="n">
        <f aca="false">E5744*J5744*M5744</f>
        <v>0</v>
      </c>
    </row>
    <row r="5745" customFormat="false" ht="14.25" hidden="false" customHeight="false" outlineLevel="0" collapsed="false">
      <c r="A5745" s="0" t="n">
        <v>5744</v>
      </c>
      <c r="B5745" s="3" t="n">
        <v>45158</v>
      </c>
      <c r="C5745" s="4" t="s">
        <v>20</v>
      </c>
      <c r="D5745" s="0" t="n">
        <v>20</v>
      </c>
      <c r="E5745" s="0" t="n">
        <v>202</v>
      </c>
      <c r="F5745" s="0" t="s">
        <v>29</v>
      </c>
      <c r="G5745" s="5" t="n">
        <f aca="false">OR(C5745="M15",C5745="M10")</f>
        <v>0</v>
      </c>
      <c r="H5745" s="5" t="n">
        <f aca="false">AND(D5745&lt;=7,D5745&gt;=4)</f>
        <v>0</v>
      </c>
      <c r="I5745" s="5" t="n">
        <f aca="false">AND(B5745&gt;=$P$1,B5745&lt;=$Q$1)</f>
        <v>0</v>
      </c>
      <c r="J5745" s="0" t="n">
        <f aca="false">VLOOKUP(D5745,Товар!$A$1:$F$61,5)</f>
        <v>500</v>
      </c>
      <c r="K5745" s="5" t="n">
        <f aca="false">IF(F5745="Поступление",TRUE())</f>
        <v>0</v>
      </c>
      <c r="L5745" s="5" t="n">
        <f aca="false">AND(G5745,H5745,I5745,K5745)</f>
        <v>0</v>
      </c>
      <c r="M5745" s="0" t="n">
        <f aca="false">IF(L5745,1,0)</f>
        <v>0</v>
      </c>
      <c r="N5745" s="0" t="n">
        <f aca="false">E5745*J5745*M5745</f>
        <v>0</v>
      </c>
    </row>
    <row r="5746" customFormat="false" ht="14.25" hidden="false" customHeight="false" outlineLevel="0" collapsed="false">
      <c r="A5746" s="0" t="n">
        <v>5745</v>
      </c>
      <c r="B5746" s="3" t="n">
        <v>45158</v>
      </c>
      <c r="C5746" s="4" t="s">
        <v>20</v>
      </c>
      <c r="D5746" s="0" t="n">
        <v>21</v>
      </c>
      <c r="E5746" s="0" t="n">
        <v>208</v>
      </c>
      <c r="F5746" s="0" t="s">
        <v>29</v>
      </c>
      <c r="G5746" s="5" t="n">
        <f aca="false">OR(C5746="M15",C5746="M10")</f>
        <v>0</v>
      </c>
      <c r="H5746" s="5" t="n">
        <f aca="false">AND(D5746&lt;=7,D5746&gt;=4)</f>
        <v>0</v>
      </c>
      <c r="I5746" s="5" t="n">
        <f aca="false">AND(B5746&gt;=$P$1,B5746&lt;=$Q$1)</f>
        <v>0</v>
      </c>
      <c r="J5746" s="0" t="n">
        <f aca="false">VLOOKUP(D5746,Товар!$A$1:$F$61,5)</f>
        <v>500</v>
      </c>
      <c r="K5746" s="5" t="n">
        <f aca="false">IF(F5746="Поступление",TRUE())</f>
        <v>0</v>
      </c>
      <c r="L5746" s="5" t="n">
        <f aca="false">AND(G5746,H5746,I5746,K5746)</f>
        <v>0</v>
      </c>
      <c r="M5746" s="0" t="n">
        <f aca="false">IF(L5746,1,0)</f>
        <v>0</v>
      </c>
      <c r="N5746" s="0" t="n">
        <f aca="false">E5746*J5746*M5746</f>
        <v>0</v>
      </c>
    </row>
    <row r="5747" customFormat="false" ht="14.25" hidden="false" customHeight="false" outlineLevel="0" collapsed="false">
      <c r="A5747" s="0" t="n">
        <v>5746</v>
      </c>
      <c r="B5747" s="3" t="n">
        <v>45158</v>
      </c>
      <c r="C5747" s="4" t="s">
        <v>20</v>
      </c>
      <c r="D5747" s="0" t="n">
        <v>22</v>
      </c>
      <c r="E5747" s="0" t="n">
        <v>220</v>
      </c>
      <c r="F5747" s="0" t="s">
        <v>29</v>
      </c>
      <c r="G5747" s="5" t="n">
        <f aca="false">OR(C5747="M15",C5747="M10")</f>
        <v>0</v>
      </c>
      <c r="H5747" s="5" t="n">
        <f aca="false">AND(D5747&lt;=7,D5747&gt;=4)</f>
        <v>0</v>
      </c>
      <c r="I5747" s="5" t="n">
        <f aca="false">AND(B5747&gt;=$P$1,B5747&lt;=$Q$1)</f>
        <v>0</v>
      </c>
      <c r="J5747" s="0" t="n">
        <f aca="false">VLOOKUP(D5747,Товар!$A$1:$F$61,5)</f>
        <v>600</v>
      </c>
      <c r="K5747" s="5" t="n">
        <f aca="false">IF(F5747="Поступление",TRUE())</f>
        <v>0</v>
      </c>
      <c r="L5747" s="5" t="n">
        <f aca="false">AND(G5747,H5747,I5747,K5747)</f>
        <v>0</v>
      </c>
      <c r="M5747" s="0" t="n">
        <f aca="false">IF(L5747,1,0)</f>
        <v>0</v>
      </c>
      <c r="N5747" s="0" t="n">
        <f aca="false">E5747*J5747*M5747</f>
        <v>0</v>
      </c>
    </row>
    <row r="5748" customFormat="false" ht="14.25" hidden="false" customHeight="false" outlineLevel="0" collapsed="false">
      <c r="A5748" s="0" t="n">
        <v>5747</v>
      </c>
      <c r="B5748" s="3" t="n">
        <v>45158</v>
      </c>
      <c r="C5748" s="4" t="s">
        <v>20</v>
      </c>
      <c r="D5748" s="0" t="n">
        <v>23</v>
      </c>
      <c r="E5748" s="0" t="n">
        <v>198</v>
      </c>
      <c r="F5748" s="0" t="s">
        <v>29</v>
      </c>
      <c r="G5748" s="5" t="n">
        <f aca="false">OR(C5748="M15",C5748="M10")</f>
        <v>0</v>
      </c>
      <c r="H5748" s="5" t="n">
        <f aca="false">AND(D5748&lt;=7,D5748&gt;=4)</f>
        <v>0</v>
      </c>
      <c r="I5748" s="5" t="n">
        <f aca="false">AND(B5748&gt;=$P$1,B5748&lt;=$Q$1)</f>
        <v>0</v>
      </c>
      <c r="J5748" s="0" t="n">
        <f aca="false">VLOOKUP(D5748,Товар!$A$1:$F$61,5)</f>
        <v>1000</v>
      </c>
      <c r="K5748" s="5" t="n">
        <f aca="false">IF(F5748="Поступление",TRUE())</f>
        <v>0</v>
      </c>
      <c r="L5748" s="5" t="n">
        <f aca="false">AND(G5748,H5748,I5748,K5748)</f>
        <v>0</v>
      </c>
      <c r="M5748" s="0" t="n">
        <f aca="false">IF(L5748,1,0)</f>
        <v>0</v>
      </c>
      <c r="N5748" s="0" t="n">
        <f aca="false">E5748*J5748*M5748</f>
        <v>0</v>
      </c>
    </row>
    <row r="5749" customFormat="false" ht="14.25" hidden="false" customHeight="false" outlineLevel="0" collapsed="false">
      <c r="A5749" s="0" t="n">
        <v>5748</v>
      </c>
      <c r="B5749" s="3" t="n">
        <v>45158</v>
      </c>
      <c r="C5749" s="4" t="s">
        <v>20</v>
      </c>
      <c r="D5749" s="0" t="n">
        <v>24</v>
      </c>
      <c r="E5749" s="0" t="n">
        <v>199</v>
      </c>
      <c r="F5749" s="0" t="s">
        <v>29</v>
      </c>
      <c r="G5749" s="5" t="n">
        <f aca="false">OR(C5749="M15",C5749="M10")</f>
        <v>0</v>
      </c>
      <c r="H5749" s="5" t="n">
        <f aca="false">AND(D5749&lt;=7,D5749&gt;=4)</f>
        <v>0</v>
      </c>
      <c r="I5749" s="5" t="n">
        <f aca="false">AND(B5749&gt;=$P$1,B5749&lt;=$Q$1)</f>
        <v>0</v>
      </c>
      <c r="J5749" s="0" t="n">
        <f aca="false">VLOOKUP(D5749,Товар!$A$1:$F$61,5)</f>
        <v>200</v>
      </c>
      <c r="K5749" s="5" t="n">
        <f aca="false">IF(F5749="Поступление",TRUE())</f>
        <v>0</v>
      </c>
      <c r="L5749" s="5" t="n">
        <f aca="false">AND(G5749,H5749,I5749,K5749)</f>
        <v>0</v>
      </c>
      <c r="M5749" s="0" t="n">
        <f aca="false">IF(L5749,1,0)</f>
        <v>0</v>
      </c>
      <c r="N5749" s="0" t="n">
        <f aca="false">E5749*J5749*M5749</f>
        <v>0</v>
      </c>
    </row>
    <row r="5750" customFormat="false" ht="14.25" hidden="false" customHeight="false" outlineLevel="0" collapsed="false">
      <c r="A5750" s="0" t="n">
        <v>5749</v>
      </c>
      <c r="B5750" s="3" t="n">
        <v>45158</v>
      </c>
      <c r="C5750" s="4" t="s">
        <v>20</v>
      </c>
      <c r="D5750" s="0" t="n">
        <v>25</v>
      </c>
      <c r="E5750" s="0" t="n">
        <v>187</v>
      </c>
      <c r="F5750" s="0" t="s">
        <v>29</v>
      </c>
      <c r="G5750" s="5" t="n">
        <f aca="false">OR(C5750="M15",C5750="M10")</f>
        <v>0</v>
      </c>
      <c r="H5750" s="5" t="n">
        <f aca="false">AND(D5750&lt;=7,D5750&gt;=4)</f>
        <v>0</v>
      </c>
      <c r="I5750" s="5" t="n">
        <f aca="false">AND(B5750&gt;=$P$1,B5750&lt;=$Q$1)</f>
        <v>0</v>
      </c>
      <c r="J5750" s="0" t="n">
        <f aca="false">VLOOKUP(D5750,Товар!$A$1:$F$61,5)</f>
        <v>250</v>
      </c>
      <c r="K5750" s="5" t="n">
        <f aca="false">IF(F5750="Поступление",TRUE())</f>
        <v>0</v>
      </c>
      <c r="L5750" s="5" t="n">
        <f aca="false">AND(G5750,H5750,I5750,K5750)</f>
        <v>0</v>
      </c>
      <c r="M5750" s="0" t="n">
        <f aca="false">IF(L5750,1,0)</f>
        <v>0</v>
      </c>
      <c r="N5750" s="0" t="n">
        <f aca="false">E5750*J5750*M5750</f>
        <v>0</v>
      </c>
    </row>
    <row r="5751" customFormat="false" ht="14.25" hidden="false" customHeight="false" outlineLevel="0" collapsed="false">
      <c r="A5751" s="0" t="n">
        <v>5750</v>
      </c>
      <c r="B5751" s="3" t="n">
        <v>45158</v>
      </c>
      <c r="C5751" s="4" t="s">
        <v>20</v>
      </c>
      <c r="D5751" s="0" t="n">
        <v>26</v>
      </c>
      <c r="E5751" s="0" t="n">
        <v>190</v>
      </c>
      <c r="F5751" s="0" t="s">
        <v>29</v>
      </c>
      <c r="G5751" s="5" t="n">
        <f aca="false">OR(C5751="M15",C5751="M10")</f>
        <v>0</v>
      </c>
      <c r="H5751" s="5" t="n">
        <f aca="false">AND(D5751&lt;=7,D5751&gt;=4)</f>
        <v>0</v>
      </c>
      <c r="I5751" s="5" t="n">
        <f aca="false">AND(B5751&gt;=$P$1,B5751&lt;=$Q$1)</f>
        <v>0</v>
      </c>
      <c r="J5751" s="0" t="n">
        <f aca="false">VLOOKUP(D5751,Товар!$A$1:$F$61,5)</f>
        <v>300</v>
      </c>
      <c r="K5751" s="5" t="n">
        <f aca="false">IF(F5751="Поступление",TRUE())</f>
        <v>0</v>
      </c>
      <c r="L5751" s="5" t="n">
        <f aca="false">AND(G5751,H5751,I5751,K5751)</f>
        <v>0</v>
      </c>
      <c r="M5751" s="0" t="n">
        <f aca="false">IF(L5751,1,0)</f>
        <v>0</v>
      </c>
      <c r="N5751" s="0" t="n">
        <f aca="false">E5751*J5751*M5751</f>
        <v>0</v>
      </c>
    </row>
    <row r="5752" customFormat="false" ht="14.25" hidden="false" customHeight="false" outlineLevel="0" collapsed="false">
      <c r="A5752" s="0" t="n">
        <v>5751</v>
      </c>
      <c r="B5752" s="3" t="n">
        <v>45158</v>
      </c>
      <c r="C5752" s="4" t="s">
        <v>20</v>
      </c>
      <c r="D5752" s="0" t="n">
        <v>27</v>
      </c>
      <c r="E5752" s="0" t="n">
        <v>236</v>
      </c>
      <c r="F5752" s="0" t="s">
        <v>29</v>
      </c>
      <c r="G5752" s="5" t="n">
        <f aca="false">OR(C5752="M15",C5752="M10")</f>
        <v>0</v>
      </c>
      <c r="H5752" s="5" t="n">
        <f aca="false">AND(D5752&lt;=7,D5752&gt;=4)</f>
        <v>0</v>
      </c>
      <c r="I5752" s="5" t="n">
        <f aca="false">AND(B5752&gt;=$P$1,B5752&lt;=$Q$1)</f>
        <v>0</v>
      </c>
      <c r="J5752" s="0" t="n">
        <f aca="false">VLOOKUP(D5752,Товар!$A$1:$F$61,5)</f>
        <v>100</v>
      </c>
      <c r="K5752" s="5" t="n">
        <f aca="false">IF(F5752="Поступление",TRUE())</f>
        <v>0</v>
      </c>
      <c r="L5752" s="5" t="n">
        <f aca="false">AND(G5752,H5752,I5752,K5752)</f>
        <v>0</v>
      </c>
      <c r="M5752" s="0" t="n">
        <f aca="false">IF(L5752,1,0)</f>
        <v>0</v>
      </c>
      <c r="N5752" s="0" t="n">
        <f aca="false">E5752*J5752*M5752</f>
        <v>0</v>
      </c>
    </row>
    <row r="5753" customFormat="false" ht="14.25" hidden="false" customHeight="false" outlineLevel="0" collapsed="false">
      <c r="A5753" s="0" t="n">
        <v>5752</v>
      </c>
      <c r="B5753" s="3" t="n">
        <v>45158</v>
      </c>
      <c r="C5753" s="4" t="s">
        <v>20</v>
      </c>
      <c r="D5753" s="0" t="n">
        <v>28</v>
      </c>
      <c r="E5753" s="0" t="n">
        <v>168</v>
      </c>
      <c r="F5753" s="0" t="s">
        <v>29</v>
      </c>
      <c r="G5753" s="5" t="n">
        <f aca="false">OR(C5753="M15",C5753="M10")</f>
        <v>0</v>
      </c>
      <c r="H5753" s="5" t="n">
        <f aca="false">AND(D5753&lt;=7,D5753&gt;=4)</f>
        <v>0</v>
      </c>
      <c r="I5753" s="5" t="n">
        <f aca="false">AND(B5753&gt;=$P$1,B5753&lt;=$Q$1)</f>
        <v>0</v>
      </c>
      <c r="J5753" s="0" t="n">
        <f aca="false">VLOOKUP(D5753,Товар!$A$1:$F$61,5)</f>
        <v>250</v>
      </c>
      <c r="K5753" s="5" t="n">
        <f aca="false">IF(F5753="Поступление",TRUE())</f>
        <v>0</v>
      </c>
      <c r="L5753" s="5" t="n">
        <f aca="false">AND(G5753,H5753,I5753,K5753)</f>
        <v>0</v>
      </c>
      <c r="M5753" s="0" t="n">
        <f aca="false">IF(L5753,1,0)</f>
        <v>0</v>
      </c>
      <c r="N5753" s="0" t="n">
        <f aca="false">E5753*J5753*M5753</f>
        <v>0</v>
      </c>
    </row>
    <row r="5754" customFormat="false" ht="14.25" hidden="false" customHeight="false" outlineLevel="0" collapsed="false">
      <c r="A5754" s="0" t="n">
        <v>5753</v>
      </c>
      <c r="B5754" s="3" t="n">
        <v>45158</v>
      </c>
      <c r="C5754" s="4" t="s">
        <v>20</v>
      </c>
      <c r="D5754" s="0" t="n">
        <v>29</v>
      </c>
      <c r="E5754" s="0" t="n">
        <v>186</v>
      </c>
      <c r="F5754" s="0" t="s">
        <v>29</v>
      </c>
      <c r="G5754" s="5" t="n">
        <f aca="false">OR(C5754="M15",C5754="M10")</f>
        <v>0</v>
      </c>
      <c r="H5754" s="5" t="n">
        <f aca="false">AND(D5754&lt;=7,D5754&gt;=4)</f>
        <v>0</v>
      </c>
      <c r="I5754" s="5" t="n">
        <f aca="false">AND(B5754&gt;=$P$1,B5754&lt;=$Q$1)</f>
        <v>0</v>
      </c>
      <c r="J5754" s="0" t="n">
        <f aca="false">VLOOKUP(D5754,Товар!$A$1:$F$61,5)</f>
        <v>250</v>
      </c>
      <c r="K5754" s="5" t="n">
        <f aca="false">IF(F5754="Поступление",TRUE())</f>
        <v>0</v>
      </c>
      <c r="L5754" s="5" t="n">
        <f aca="false">AND(G5754,H5754,I5754,K5754)</f>
        <v>0</v>
      </c>
      <c r="M5754" s="0" t="n">
        <f aca="false">IF(L5754,1,0)</f>
        <v>0</v>
      </c>
      <c r="N5754" s="0" t="n">
        <f aca="false">E5754*J5754*M5754</f>
        <v>0</v>
      </c>
    </row>
    <row r="5755" customFormat="false" ht="14.25" hidden="false" customHeight="false" outlineLevel="0" collapsed="false">
      <c r="A5755" s="0" t="n">
        <v>5754</v>
      </c>
      <c r="B5755" s="3" t="n">
        <v>45158</v>
      </c>
      <c r="C5755" s="4" t="s">
        <v>20</v>
      </c>
      <c r="D5755" s="0" t="n">
        <v>30</v>
      </c>
      <c r="E5755" s="0" t="n">
        <v>195</v>
      </c>
      <c r="F5755" s="0" t="s">
        <v>29</v>
      </c>
      <c r="G5755" s="5" t="n">
        <f aca="false">OR(C5755="M15",C5755="M10")</f>
        <v>0</v>
      </c>
      <c r="H5755" s="5" t="n">
        <f aca="false">AND(D5755&lt;=7,D5755&gt;=4)</f>
        <v>0</v>
      </c>
      <c r="I5755" s="5" t="n">
        <f aca="false">AND(B5755&gt;=$P$1,B5755&lt;=$Q$1)</f>
        <v>0</v>
      </c>
      <c r="J5755" s="0" t="n">
        <f aca="false">VLOOKUP(D5755,Товар!$A$1:$F$61,5)</f>
        <v>100</v>
      </c>
      <c r="K5755" s="5" t="n">
        <f aca="false">IF(F5755="Поступление",TRUE())</f>
        <v>0</v>
      </c>
      <c r="L5755" s="5" t="n">
        <f aca="false">AND(G5755,H5755,I5755,K5755)</f>
        <v>0</v>
      </c>
      <c r="M5755" s="0" t="n">
        <f aca="false">IF(L5755,1,0)</f>
        <v>0</v>
      </c>
      <c r="N5755" s="0" t="n">
        <f aca="false">E5755*J5755*M5755</f>
        <v>0</v>
      </c>
    </row>
    <row r="5756" customFormat="false" ht="14.25" hidden="false" customHeight="false" outlineLevel="0" collapsed="false">
      <c r="A5756" s="0" t="n">
        <v>5755</v>
      </c>
      <c r="B5756" s="3" t="n">
        <v>45158</v>
      </c>
      <c r="C5756" s="4" t="s">
        <v>20</v>
      </c>
      <c r="D5756" s="0" t="n">
        <v>31</v>
      </c>
      <c r="E5756" s="0" t="n">
        <v>204</v>
      </c>
      <c r="F5756" s="0" t="s">
        <v>29</v>
      </c>
      <c r="G5756" s="5" t="n">
        <f aca="false">OR(C5756="M15",C5756="M10")</f>
        <v>0</v>
      </c>
      <c r="H5756" s="5" t="n">
        <f aca="false">AND(D5756&lt;=7,D5756&gt;=4)</f>
        <v>0</v>
      </c>
      <c r="I5756" s="5" t="n">
        <f aca="false">AND(B5756&gt;=$P$1,B5756&lt;=$Q$1)</f>
        <v>0</v>
      </c>
      <c r="J5756" s="0" t="n">
        <f aca="false">VLOOKUP(D5756,Товар!$A$1:$F$61,5)</f>
        <v>80</v>
      </c>
      <c r="K5756" s="5" t="n">
        <f aca="false">IF(F5756="Поступление",TRUE())</f>
        <v>0</v>
      </c>
      <c r="L5756" s="5" t="n">
        <f aca="false">AND(G5756,H5756,I5756,K5756)</f>
        <v>0</v>
      </c>
      <c r="M5756" s="0" t="n">
        <f aca="false">IF(L5756,1,0)</f>
        <v>0</v>
      </c>
      <c r="N5756" s="0" t="n">
        <f aca="false">E5756*J5756*M5756</f>
        <v>0</v>
      </c>
    </row>
    <row r="5757" customFormat="false" ht="14.25" hidden="false" customHeight="false" outlineLevel="0" collapsed="false">
      <c r="A5757" s="0" t="n">
        <v>5756</v>
      </c>
      <c r="B5757" s="3" t="n">
        <v>45158</v>
      </c>
      <c r="C5757" s="4" t="s">
        <v>20</v>
      </c>
      <c r="D5757" s="0" t="n">
        <v>32</v>
      </c>
      <c r="E5757" s="0" t="n">
        <v>212</v>
      </c>
      <c r="F5757" s="0" t="s">
        <v>29</v>
      </c>
      <c r="G5757" s="5" t="n">
        <f aca="false">OR(C5757="M15",C5757="M10")</f>
        <v>0</v>
      </c>
      <c r="H5757" s="5" t="n">
        <f aca="false">AND(D5757&lt;=7,D5757&gt;=4)</f>
        <v>0</v>
      </c>
      <c r="I5757" s="5" t="n">
        <f aca="false">AND(B5757&gt;=$P$1,B5757&lt;=$Q$1)</f>
        <v>0</v>
      </c>
      <c r="J5757" s="0" t="n">
        <f aca="false">VLOOKUP(D5757,Товар!$A$1:$F$61,5)</f>
        <v>100</v>
      </c>
      <c r="K5757" s="5" t="n">
        <f aca="false">IF(F5757="Поступление",TRUE())</f>
        <v>0</v>
      </c>
      <c r="L5757" s="5" t="n">
        <f aca="false">AND(G5757,H5757,I5757,K5757)</f>
        <v>0</v>
      </c>
      <c r="M5757" s="0" t="n">
        <f aca="false">IF(L5757,1,0)</f>
        <v>0</v>
      </c>
      <c r="N5757" s="0" t="n">
        <f aca="false">E5757*J5757*M5757</f>
        <v>0</v>
      </c>
    </row>
    <row r="5758" customFormat="false" ht="14.25" hidden="false" customHeight="false" outlineLevel="0" collapsed="false">
      <c r="A5758" s="0" t="n">
        <v>5757</v>
      </c>
      <c r="B5758" s="3" t="n">
        <v>45158</v>
      </c>
      <c r="C5758" s="4" t="s">
        <v>20</v>
      </c>
      <c r="D5758" s="0" t="n">
        <v>33</v>
      </c>
      <c r="E5758" s="0" t="n">
        <v>221</v>
      </c>
      <c r="F5758" s="0" t="s">
        <v>29</v>
      </c>
      <c r="G5758" s="5" t="n">
        <f aca="false">OR(C5758="M15",C5758="M10")</f>
        <v>0</v>
      </c>
      <c r="H5758" s="5" t="n">
        <f aca="false">AND(D5758&lt;=7,D5758&gt;=4)</f>
        <v>0</v>
      </c>
      <c r="I5758" s="5" t="n">
        <f aca="false">AND(B5758&gt;=$P$1,B5758&lt;=$Q$1)</f>
        <v>0</v>
      </c>
      <c r="J5758" s="0" t="n">
        <f aca="false">VLOOKUP(D5758,Товар!$A$1:$F$61,5)</f>
        <v>100</v>
      </c>
      <c r="K5758" s="5" t="n">
        <f aca="false">IF(F5758="Поступление",TRUE())</f>
        <v>0</v>
      </c>
      <c r="L5758" s="5" t="n">
        <f aca="false">AND(G5758,H5758,I5758,K5758)</f>
        <v>0</v>
      </c>
      <c r="M5758" s="0" t="n">
        <f aca="false">IF(L5758,1,0)</f>
        <v>0</v>
      </c>
      <c r="N5758" s="0" t="n">
        <f aca="false">E5758*J5758*M5758</f>
        <v>0</v>
      </c>
    </row>
    <row r="5759" customFormat="false" ht="14.25" hidden="false" customHeight="false" outlineLevel="0" collapsed="false">
      <c r="A5759" s="0" t="n">
        <v>5758</v>
      </c>
      <c r="B5759" s="3" t="n">
        <v>45158</v>
      </c>
      <c r="C5759" s="4" t="s">
        <v>20</v>
      </c>
      <c r="D5759" s="0" t="n">
        <v>34</v>
      </c>
      <c r="E5759" s="0" t="n">
        <v>230</v>
      </c>
      <c r="F5759" s="0" t="s">
        <v>29</v>
      </c>
      <c r="G5759" s="5" t="n">
        <f aca="false">OR(C5759="M15",C5759="M10")</f>
        <v>0</v>
      </c>
      <c r="H5759" s="5" t="n">
        <f aca="false">AND(D5759&lt;=7,D5759&gt;=4)</f>
        <v>0</v>
      </c>
      <c r="I5759" s="5" t="n">
        <f aca="false">AND(B5759&gt;=$P$1,B5759&lt;=$Q$1)</f>
        <v>0</v>
      </c>
      <c r="J5759" s="0" t="n">
        <f aca="false">VLOOKUP(D5759,Товар!$A$1:$F$61,5)</f>
        <v>200</v>
      </c>
      <c r="K5759" s="5" t="n">
        <f aca="false">IF(F5759="Поступление",TRUE())</f>
        <v>0</v>
      </c>
      <c r="L5759" s="5" t="n">
        <f aca="false">AND(G5759,H5759,I5759,K5759)</f>
        <v>0</v>
      </c>
      <c r="M5759" s="0" t="n">
        <f aca="false">IF(L5759,1,0)</f>
        <v>0</v>
      </c>
      <c r="N5759" s="0" t="n">
        <f aca="false">E5759*J5759*M5759</f>
        <v>0</v>
      </c>
    </row>
    <row r="5760" customFormat="false" ht="14.25" hidden="false" customHeight="false" outlineLevel="0" collapsed="false">
      <c r="A5760" s="0" t="n">
        <v>5759</v>
      </c>
      <c r="B5760" s="3" t="n">
        <v>45158</v>
      </c>
      <c r="C5760" s="4" t="s">
        <v>20</v>
      </c>
      <c r="D5760" s="0" t="n">
        <v>35</v>
      </c>
      <c r="E5760" s="0" t="n">
        <v>239</v>
      </c>
      <c r="F5760" s="0" t="s">
        <v>29</v>
      </c>
      <c r="G5760" s="5" t="n">
        <f aca="false">OR(C5760="M15",C5760="M10")</f>
        <v>0</v>
      </c>
      <c r="H5760" s="5" t="n">
        <f aca="false">AND(D5760&lt;=7,D5760&gt;=4)</f>
        <v>0</v>
      </c>
      <c r="I5760" s="5" t="n">
        <f aca="false">AND(B5760&gt;=$P$1,B5760&lt;=$Q$1)</f>
        <v>0</v>
      </c>
      <c r="J5760" s="0" t="n">
        <f aca="false">VLOOKUP(D5760,Товар!$A$1:$F$61,5)</f>
        <v>300</v>
      </c>
      <c r="K5760" s="5" t="n">
        <f aca="false">IF(F5760="Поступление",TRUE())</f>
        <v>0</v>
      </c>
      <c r="L5760" s="5" t="n">
        <f aca="false">AND(G5760,H5760,I5760,K5760)</f>
        <v>0</v>
      </c>
      <c r="M5760" s="0" t="n">
        <f aca="false">IF(L5760,1,0)</f>
        <v>0</v>
      </c>
      <c r="N5760" s="0" t="n">
        <f aca="false">E5760*J5760*M5760</f>
        <v>0</v>
      </c>
    </row>
    <row r="5761" customFormat="false" ht="14.25" hidden="false" customHeight="false" outlineLevel="0" collapsed="false">
      <c r="A5761" s="0" t="n">
        <v>5760</v>
      </c>
      <c r="B5761" s="3" t="n">
        <v>45158</v>
      </c>
      <c r="C5761" s="4" t="s">
        <v>20</v>
      </c>
      <c r="D5761" s="0" t="n">
        <v>36</v>
      </c>
      <c r="E5761" s="0" t="n">
        <v>160</v>
      </c>
      <c r="F5761" s="0" t="s">
        <v>29</v>
      </c>
      <c r="G5761" s="5" t="n">
        <f aca="false">OR(C5761="M15",C5761="M10")</f>
        <v>0</v>
      </c>
      <c r="H5761" s="5" t="n">
        <f aca="false">AND(D5761&lt;=7,D5761&gt;=4)</f>
        <v>0</v>
      </c>
      <c r="I5761" s="5" t="n">
        <f aca="false">AND(B5761&gt;=$P$1,B5761&lt;=$Q$1)</f>
        <v>0</v>
      </c>
      <c r="J5761" s="0" t="n">
        <f aca="false">VLOOKUP(D5761,Товар!$A$1:$F$61,5)</f>
        <v>400</v>
      </c>
      <c r="K5761" s="5" t="n">
        <f aca="false">IF(F5761="Поступление",TRUE())</f>
        <v>0</v>
      </c>
      <c r="L5761" s="5" t="n">
        <f aca="false">AND(G5761,H5761,I5761,K5761)</f>
        <v>0</v>
      </c>
      <c r="M5761" s="0" t="n">
        <f aca="false">IF(L5761,1,0)</f>
        <v>0</v>
      </c>
      <c r="N5761" s="0" t="n">
        <f aca="false">E5761*J5761*M5761</f>
        <v>0</v>
      </c>
    </row>
    <row r="5762" customFormat="false" ht="14.25" hidden="false" customHeight="false" outlineLevel="0" collapsed="false">
      <c r="A5762" s="0" t="n">
        <v>5761</v>
      </c>
      <c r="B5762" s="3" t="n">
        <v>45158</v>
      </c>
      <c r="C5762" s="4" t="s">
        <v>21</v>
      </c>
      <c r="D5762" s="0" t="n">
        <v>1</v>
      </c>
      <c r="E5762" s="0" t="n">
        <v>164</v>
      </c>
      <c r="F5762" s="0" t="s">
        <v>29</v>
      </c>
      <c r="G5762" s="5" t="n">
        <f aca="false">OR(C5762="M15",C5762="M10")</f>
        <v>0</v>
      </c>
      <c r="H5762" s="5" t="n">
        <f aca="false">AND(D5762&lt;=7,D5762&gt;=4)</f>
        <v>0</v>
      </c>
      <c r="I5762" s="5" t="n">
        <f aca="false">AND(B5762&gt;=$P$1,B5762&lt;=$Q$1)</f>
        <v>0</v>
      </c>
      <c r="J5762" s="0" t="n">
        <f aca="false">VLOOKUP(D5762,Товар!$A$1:$F$61,5)</f>
        <v>250</v>
      </c>
      <c r="K5762" s="5" t="n">
        <f aca="false">IF(F5762="Поступление",TRUE())</f>
        <v>0</v>
      </c>
      <c r="L5762" s="5" t="n">
        <f aca="false">AND(G5762,H5762,I5762,K5762)</f>
        <v>0</v>
      </c>
      <c r="M5762" s="0" t="n">
        <f aca="false">IF(L5762,1,0)</f>
        <v>0</v>
      </c>
      <c r="N5762" s="0" t="n">
        <f aca="false">E5762*J5762*M5762</f>
        <v>0</v>
      </c>
    </row>
    <row r="5763" customFormat="false" ht="14.25" hidden="false" customHeight="false" outlineLevel="0" collapsed="false">
      <c r="A5763" s="0" t="n">
        <v>5762</v>
      </c>
      <c r="B5763" s="3" t="n">
        <v>45158</v>
      </c>
      <c r="C5763" s="4" t="s">
        <v>21</v>
      </c>
      <c r="D5763" s="0" t="n">
        <v>2</v>
      </c>
      <c r="E5763" s="0" t="n">
        <v>285</v>
      </c>
      <c r="F5763" s="0" t="s">
        <v>29</v>
      </c>
      <c r="G5763" s="5" t="n">
        <f aca="false">OR(C5763="M15",C5763="M10")</f>
        <v>0</v>
      </c>
      <c r="H5763" s="5" t="n">
        <f aca="false">AND(D5763&lt;=7,D5763&gt;=4)</f>
        <v>0</v>
      </c>
      <c r="I5763" s="5" t="n">
        <f aca="false">AND(B5763&gt;=$P$1,B5763&lt;=$Q$1)</f>
        <v>0</v>
      </c>
      <c r="J5763" s="0" t="n">
        <f aca="false">VLOOKUP(D5763,Товар!$A$1:$F$61,5)</f>
        <v>1</v>
      </c>
      <c r="K5763" s="5" t="n">
        <f aca="false">IF(F5763="Поступление",TRUE())</f>
        <v>0</v>
      </c>
      <c r="L5763" s="5" t="n">
        <f aca="false">AND(G5763,H5763,I5763,K5763)</f>
        <v>0</v>
      </c>
      <c r="M5763" s="0" t="n">
        <f aca="false">IF(L5763,1,0)</f>
        <v>0</v>
      </c>
      <c r="N5763" s="0" t="n">
        <f aca="false">E5763*J5763*M5763</f>
        <v>0</v>
      </c>
    </row>
    <row r="5764" customFormat="false" ht="14.25" hidden="false" customHeight="false" outlineLevel="0" collapsed="false">
      <c r="A5764" s="0" t="n">
        <v>5763</v>
      </c>
      <c r="B5764" s="3" t="n">
        <v>45158</v>
      </c>
      <c r="C5764" s="4" t="s">
        <v>21</v>
      </c>
      <c r="D5764" s="0" t="n">
        <v>3</v>
      </c>
      <c r="E5764" s="0" t="n">
        <v>214</v>
      </c>
      <c r="F5764" s="0" t="s">
        <v>29</v>
      </c>
      <c r="G5764" s="5" t="n">
        <f aca="false">OR(C5764="M15",C5764="M10")</f>
        <v>0</v>
      </c>
      <c r="H5764" s="5" t="n">
        <f aca="false">AND(D5764&lt;=7,D5764&gt;=4)</f>
        <v>0</v>
      </c>
      <c r="I5764" s="5" t="n">
        <f aca="false">AND(B5764&gt;=$P$1,B5764&lt;=$Q$1)</f>
        <v>0</v>
      </c>
      <c r="J5764" s="0" t="n">
        <f aca="false">VLOOKUP(D5764,Товар!$A$1:$F$61,5)</f>
        <v>6</v>
      </c>
      <c r="K5764" s="5" t="n">
        <f aca="false">IF(F5764="Поступление",TRUE())</f>
        <v>0</v>
      </c>
      <c r="L5764" s="5" t="n">
        <f aca="false">AND(G5764,H5764,I5764,K5764)</f>
        <v>0</v>
      </c>
      <c r="M5764" s="0" t="n">
        <f aca="false">IF(L5764,1,0)</f>
        <v>0</v>
      </c>
      <c r="N5764" s="0" t="n">
        <f aca="false">E5764*J5764*M5764</f>
        <v>0</v>
      </c>
    </row>
    <row r="5765" customFormat="false" ht="14.25" hidden="false" customHeight="false" outlineLevel="0" collapsed="false">
      <c r="A5765" s="0" t="n">
        <v>5764</v>
      </c>
      <c r="B5765" s="3" t="n">
        <v>45158</v>
      </c>
      <c r="C5765" s="4" t="s">
        <v>21</v>
      </c>
      <c r="D5765" s="0" t="n">
        <v>4</v>
      </c>
      <c r="E5765" s="0" t="n">
        <v>223</v>
      </c>
      <c r="F5765" s="0" t="s">
        <v>29</v>
      </c>
      <c r="G5765" s="5" t="n">
        <f aca="false">OR(C5765="M15",C5765="M10")</f>
        <v>0</v>
      </c>
      <c r="H5765" s="5" t="n">
        <f aca="false">AND(D5765&lt;=7,D5765&gt;=4)</f>
        <v>1</v>
      </c>
      <c r="I5765" s="5" t="n">
        <f aca="false">AND(B5765&gt;=$P$1,B5765&lt;=$Q$1)</f>
        <v>0</v>
      </c>
      <c r="J5765" s="0" t="n">
        <f aca="false">VLOOKUP(D5765,Товар!$A$1:$F$61,5)</f>
        <v>250</v>
      </c>
      <c r="K5765" s="5" t="n">
        <f aca="false">IF(F5765="Поступление",TRUE())</f>
        <v>0</v>
      </c>
      <c r="L5765" s="5" t="n">
        <f aca="false">AND(G5765,H5765,I5765,K5765)</f>
        <v>0</v>
      </c>
      <c r="M5765" s="0" t="n">
        <f aca="false">IF(L5765,1,0)</f>
        <v>0</v>
      </c>
      <c r="N5765" s="0" t="n">
        <f aca="false">E5765*J5765*M5765</f>
        <v>0</v>
      </c>
    </row>
    <row r="5766" customFormat="false" ht="14.25" hidden="false" customHeight="false" outlineLevel="0" collapsed="false">
      <c r="A5766" s="0" t="n">
        <v>5765</v>
      </c>
      <c r="B5766" s="3" t="n">
        <v>45158</v>
      </c>
      <c r="C5766" s="4" t="s">
        <v>21</v>
      </c>
      <c r="D5766" s="0" t="n">
        <v>5</v>
      </c>
      <c r="E5766" s="0" t="n">
        <v>224</v>
      </c>
      <c r="F5766" s="0" t="s">
        <v>29</v>
      </c>
      <c r="G5766" s="5" t="n">
        <f aca="false">OR(C5766="M15",C5766="M10")</f>
        <v>0</v>
      </c>
      <c r="H5766" s="5" t="n">
        <f aca="false">AND(D5766&lt;=7,D5766&gt;=4)</f>
        <v>1</v>
      </c>
      <c r="I5766" s="5" t="n">
        <f aca="false">AND(B5766&gt;=$P$1,B5766&lt;=$Q$1)</f>
        <v>0</v>
      </c>
      <c r="J5766" s="0" t="n">
        <f aca="false">VLOOKUP(D5766,Товар!$A$1:$F$61,5)</f>
        <v>800</v>
      </c>
      <c r="K5766" s="5" t="n">
        <f aca="false">IF(F5766="Поступление",TRUE())</f>
        <v>0</v>
      </c>
      <c r="L5766" s="5" t="n">
        <f aca="false">AND(G5766,H5766,I5766,K5766)</f>
        <v>0</v>
      </c>
      <c r="M5766" s="0" t="n">
        <f aca="false">IF(L5766,1,0)</f>
        <v>0</v>
      </c>
      <c r="N5766" s="0" t="n">
        <f aca="false">E5766*J5766*M5766</f>
        <v>0</v>
      </c>
    </row>
    <row r="5767" customFormat="false" ht="14.25" hidden="false" customHeight="false" outlineLevel="0" collapsed="false">
      <c r="A5767" s="0" t="n">
        <v>5766</v>
      </c>
      <c r="B5767" s="3" t="n">
        <v>45158</v>
      </c>
      <c r="C5767" s="4" t="s">
        <v>21</v>
      </c>
      <c r="D5767" s="0" t="n">
        <v>6</v>
      </c>
      <c r="E5767" s="0" t="n">
        <v>233</v>
      </c>
      <c r="F5767" s="0" t="s">
        <v>29</v>
      </c>
      <c r="G5767" s="5" t="n">
        <f aca="false">OR(C5767="M15",C5767="M10")</f>
        <v>0</v>
      </c>
      <c r="H5767" s="5" t="n">
        <f aca="false">AND(D5767&lt;=7,D5767&gt;=4)</f>
        <v>1</v>
      </c>
      <c r="I5767" s="5" t="n">
        <f aca="false">AND(B5767&gt;=$P$1,B5767&lt;=$Q$1)</f>
        <v>0</v>
      </c>
      <c r="J5767" s="0" t="n">
        <f aca="false">VLOOKUP(D5767,Товар!$A$1:$F$61,5)</f>
        <v>500</v>
      </c>
      <c r="K5767" s="5" t="n">
        <f aca="false">IF(F5767="Поступление",TRUE())</f>
        <v>0</v>
      </c>
      <c r="L5767" s="5" t="n">
        <f aca="false">AND(G5767,H5767,I5767,K5767)</f>
        <v>0</v>
      </c>
      <c r="M5767" s="0" t="n">
        <f aca="false">IF(L5767,1,0)</f>
        <v>0</v>
      </c>
      <c r="N5767" s="0" t="n">
        <f aca="false">E5767*J5767*M5767</f>
        <v>0</v>
      </c>
    </row>
    <row r="5768" customFormat="false" ht="14.25" hidden="false" customHeight="false" outlineLevel="0" collapsed="false">
      <c r="A5768" s="0" t="n">
        <v>5767</v>
      </c>
      <c r="B5768" s="3" t="n">
        <v>45158</v>
      </c>
      <c r="C5768" s="4" t="s">
        <v>21</v>
      </c>
      <c r="D5768" s="0" t="n">
        <v>7</v>
      </c>
      <c r="E5768" s="0" t="n">
        <v>162</v>
      </c>
      <c r="F5768" s="0" t="s">
        <v>29</v>
      </c>
      <c r="G5768" s="5" t="n">
        <f aca="false">OR(C5768="M15",C5768="M10")</f>
        <v>0</v>
      </c>
      <c r="H5768" s="5" t="n">
        <f aca="false">AND(D5768&lt;=7,D5768&gt;=4)</f>
        <v>1</v>
      </c>
      <c r="I5768" s="5" t="n">
        <f aca="false">AND(B5768&gt;=$P$1,B5768&lt;=$Q$1)</f>
        <v>0</v>
      </c>
      <c r="J5768" s="0" t="n">
        <f aca="false">VLOOKUP(D5768,Товар!$A$1:$F$61,5)</f>
        <v>1000</v>
      </c>
      <c r="K5768" s="5" t="n">
        <f aca="false">IF(F5768="Поступление",TRUE())</f>
        <v>0</v>
      </c>
      <c r="L5768" s="5" t="n">
        <f aca="false">AND(G5768,H5768,I5768,K5768)</f>
        <v>0</v>
      </c>
      <c r="M5768" s="0" t="n">
        <f aca="false">IF(L5768,1,0)</f>
        <v>0</v>
      </c>
      <c r="N5768" s="0" t="n">
        <f aca="false">E5768*J5768*M5768</f>
        <v>0</v>
      </c>
    </row>
    <row r="5769" customFormat="false" ht="14.25" hidden="false" customHeight="false" outlineLevel="0" collapsed="false">
      <c r="A5769" s="0" t="n">
        <v>5768</v>
      </c>
      <c r="B5769" s="3" t="n">
        <v>45158</v>
      </c>
      <c r="C5769" s="4" t="s">
        <v>21</v>
      </c>
      <c r="D5769" s="0" t="n">
        <v>8</v>
      </c>
      <c r="E5769" s="0" t="n">
        <v>171</v>
      </c>
      <c r="F5769" s="0" t="s">
        <v>29</v>
      </c>
      <c r="G5769" s="5" t="n">
        <f aca="false">OR(C5769="M15",C5769="M10")</f>
        <v>0</v>
      </c>
      <c r="H5769" s="5" t="n">
        <f aca="false">AND(D5769&lt;=7,D5769&gt;=4)</f>
        <v>0</v>
      </c>
      <c r="I5769" s="5" t="n">
        <f aca="false">AND(B5769&gt;=$P$1,B5769&lt;=$Q$1)</f>
        <v>0</v>
      </c>
      <c r="J5769" s="0" t="n">
        <f aca="false">VLOOKUP(D5769,Товар!$A$1:$F$61,5)</f>
        <v>250</v>
      </c>
      <c r="K5769" s="5" t="n">
        <f aca="false">IF(F5769="Поступление",TRUE())</f>
        <v>0</v>
      </c>
      <c r="L5769" s="5" t="n">
        <f aca="false">AND(G5769,H5769,I5769,K5769)</f>
        <v>0</v>
      </c>
      <c r="M5769" s="0" t="n">
        <f aca="false">IF(L5769,1,0)</f>
        <v>0</v>
      </c>
      <c r="N5769" s="0" t="n">
        <f aca="false">E5769*J5769*M5769</f>
        <v>0</v>
      </c>
    </row>
    <row r="5770" customFormat="false" ht="14.25" hidden="false" customHeight="false" outlineLevel="0" collapsed="false">
      <c r="A5770" s="0" t="n">
        <v>5769</v>
      </c>
      <c r="B5770" s="3" t="n">
        <v>45158</v>
      </c>
      <c r="C5770" s="4" t="s">
        <v>21</v>
      </c>
      <c r="D5770" s="0" t="n">
        <v>9</v>
      </c>
      <c r="E5770" s="0" t="n">
        <v>180</v>
      </c>
      <c r="F5770" s="0" t="s">
        <v>29</v>
      </c>
      <c r="G5770" s="5" t="n">
        <f aca="false">OR(C5770="M15",C5770="M10")</f>
        <v>0</v>
      </c>
      <c r="H5770" s="5" t="n">
        <f aca="false">AND(D5770&lt;=7,D5770&gt;=4)</f>
        <v>0</v>
      </c>
      <c r="I5770" s="5" t="n">
        <f aca="false">AND(B5770&gt;=$P$1,B5770&lt;=$Q$1)</f>
        <v>0</v>
      </c>
      <c r="J5770" s="0" t="n">
        <f aca="false">VLOOKUP(D5770,Товар!$A$1:$F$61,5)</f>
        <v>500</v>
      </c>
      <c r="K5770" s="5" t="n">
        <f aca="false">IF(F5770="Поступление",TRUE())</f>
        <v>0</v>
      </c>
      <c r="L5770" s="5" t="n">
        <f aca="false">AND(G5770,H5770,I5770,K5770)</f>
        <v>0</v>
      </c>
      <c r="M5770" s="0" t="n">
        <f aca="false">IF(L5770,1,0)</f>
        <v>0</v>
      </c>
      <c r="N5770" s="0" t="n">
        <f aca="false">E5770*J5770*M5770</f>
        <v>0</v>
      </c>
    </row>
    <row r="5771" customFormat="false" ht="14.25" hidden="false" customHeight="false" outlineLevel="0" collapsed="false">
      <c r="A5771" s="0" t="n">
        <v>5770</v>
      </c>
      <c r="B5771" s="3" t="n">
        <v>45158</v>
      </c>
      <c r="C5771" s="4" t="s">
        <v>21</v>
      </c>
      <c r="D5771" s="0" t="n">
        <v>10</v>
      </c>
      <c r="E5771" s="0" t="n">
        <v>188</v>
      </c>
      <c r="F5771" s="0" t="s">
        <v>29</v>
      </c>
      <c r="G5771" s="5" t="n">
        <f aca="false">OR(C5771="M15",C5771="M10")</f>
        <v>0</v>
      </c>
      <c r="H5771" s="5" t="n">
        <f aca="false">AND(D5771&lt;=7,D5771&gt;=4)</f>
        <v>0</v>
      </c>
      <c r="I5771" s="5" t="n">
        <f aca="false">AND(B5771&gt;=$P$1,B5771&lt;=$Q$1)</f>
        <v>0</v>
      </c>
      <c r="J5771" s="0" t="n">
        <f aca="false">VLOOKUP(D5771,Товар!$A$1:$F$61,5)</f>
        <v>1000</v>
      </c>
      <c r="K5771" s="5" t="n">
        <f aca="false">IF(F5771="Поступление",TRUE())</f>
        <v>0</v>
      </c>
      <c r="L5771" s="5" t="n">
        <f aca="false">AND(G5771,H5771,I5771,K5771)</f>
        <v>0</v>
      </c>
      <c r="M5771" s="0" t="n">
        <f aca="false">IF(L5771,1,0)</f>
        <v>0</v>
      </c>
      <c r="N5771" s="0" t="n">
        <f aca="false">E5771*J5771*M5771</f>
        <v>0</v>
      </c>
    </row>
    <row r="5772" customFormat="false" ht="14.25" hidden="false" customHeight="false" outlineLevel="0" collapsed="false">
      <c r="A5772" s="0" t="n">
        <v>5771</v>
      </c>
      <c r="B5772" s="3" t="n">
        <v>45158</v>
      </c>
      <c r="C5772" s="4" t="s">
        <v>21</v>
      </c>
      <c r="D5772" s="0" t="n">
        <v>11</v>
      </c>
      <c r="E5772" s="0" t="n">
        <v>197</v>
      </c>
      <c r="F5772" s="0" t="s">
        <v>29</v>
      </c>
      <c r="G5772" s="5" t="n">
        <f aca="false">OR(C5772="M15",C5772="M10")</f>
        <v>0</v>
      </c>
      <c r="H5772" s="5" t="n">
        <f aca="false">AND(D5772&lt;=7,D5772&gt;=4)</f>
        <v>0</v>
      </c>
      <c r="I5772" s="5" t="n">
        <f aca="false">AND(B5772&gt;=$P$1,B5772&lt;=$Q$1)</f>
        <v>0</v>
      </c>
      <c r="J5772" s="0" t="n">
        <f aca="false">VLOOKUP(D5772,Товар!$A$1:$F$61,5)</f>
        <v>500</v>
      </c>
      <c r="K5772" s="5" t="n">
        <f aca="false">IF(F5772="Поступление",TRUE())</f>
        <v>0</v>
      </c>
      <c r="L5772" s="5" t="n">
        <f aca="false">AND(G5772,H5772,I5772,K5772)</f>
        <v>0</v>
      </c>
      <c r="M5772" s="0" t="n">
        <f aca="false">IF(L5772,1,0)</f>
        <v>0</v>
      </c>
      <c r="N5772" s="0" t="n">
        <f aca="false">E5772*J5772*M5772</f>
        <v>0</v>
      </c>
    </row>
    <row r="5773" customFormat="false" ht="14.25" hidden="false" customHeight="false" outlineLevel="0" collapsed="false">
      <c r="A5773" s="0" t="n">
        <v>5772</v>
      </c>
      <c r="B5773" s="3" t="n">
        <v>45158</v>
      </c>
      <c r="C5773" s="4" t="s">
        <v>21</v>
      </c>
      <c r="D5773" s="0" t="n">
        <v>12</v>
      </c>
      <c r="E5773" s="0" t="n">
        <v>206</v>
      </c>
      <c r="F5773" s="0" t="s">
        <v>29</v>
      </c>
      <c r="G5773" s="5" t="n">
        <f aca="false">OR(C5773="M15",C5773="M10")</f>
        <v>0</v>
      </c>
      <c r="H5773" s="5" t="n">
        <f aca="false">AND(D5773&lt;=7,D5773&gt;=4)</f>
        <v>0</v>
      </c>
      <c r="I5773" s="5" t="n">
        <f aca="false">AND(B5773&gt;=$P$1,B5773&lt;=$Q$1)</f>
        <v>0</v>
      </c>
      <c r="J5773" s="0" t="n">
        <f aca="false">VLOOKUP(D5773,Товар!$A$1:$F$61,5)</f>
        <v>250</v>
      </c>
      <c r="K5773" s="5" t="n">
        <f aca="false">IF(F5773="Поступление",TRUE())</f>
        <v>0</v>
      </c>
      <c r="L5773" s="5" t="n">
        <f aca="false">AND(G5773,H5773,I5773,K5773)</f>
        <v>0</v>
      </c>
      <c r="M5773" s="0" t="n">
        <f aca="false">IF(L5773,1,0)</f>
        <v>0</v>
      </c>
      <c r="N5773" s="0" t="n">
        <f aca="false">E5773*J5773*M5773</f>
        <v>0</v>
      </c>
    </row>
    <row r="5774" customFormat="false" ht="14.25" hidden="false" customHeight="false" outlineLevel="0" collapsed="false">
      <c r="A5774" s="0" t="n">
        <v>5773</v>
      </c>
      <c r="B5774" s="3" t="n">
        <v>45158</v>
      </c>
      <c r="C5774" s="4" t="s">
        <v>21</v>
      </c>
      <c r="D5774" s="0" t="n">
        <v>13</v>
      </c>
      <c r="E5774" s="0" t="n">
        <v>204</v>
      </c>
      <c r="F5774" s="0" t="s">
        <v>29</v>
      </c>
      <c r="G5774" s="5" t="n">
        <f aca="false">OR(C5774="M15",C5774="M10")</f>
        <v>0</v>
      </c>
      <c r="H5774" s="5" t="n">
        <f aca="false">AND(D5774&lt;=7,D5774&gt;=4)</f>
        <v>0</v>
      </c>
      <c r="I5774" s="5" t="n">
        <f aca="false">AND(B5774&gt;=$P$1,B5774&lt;=$Q$1)</f>
        <v>0</v>
      </c>
      <c r="J5774" s="0" t="n">
        <f aca="false">VLOOKUP(D5774,Товар!$A$1:$F$61,5)</f>
        <v>500</v>
      </c>
      <c r="K5774" s="5" t="n">
        <f aca="false">IF(F5774="Поступление",TRUE())</f>
        <v>0</v>
      </c>
      <c r="L5774" s="5" t="n">
        <f aca="false">AND(G5774,H5774,I5774,K5774)</f>
        <v>0</v>
      </c>
      <c r="M5774" s="0" t="n">
        <f aca="false">IF(L5774,1,0)</f>
        <v>0</v>
      </c>
      <c r="N5774" s="0" t="n">
        <f aca="false">E5774*J5774*M5774</f>
        <v>0</v>
      </c>
    </row>
    <row r="5775" customFormat="false" ht="14.25" hidden="false" customHeight="false" outlineLevel="0" collapsed="false">
      <c r="A5775" s="0" t="n">
        <v>5774</v>
      </c>
      <c r="B5775" s="3" t="n">
        <v>45158</v>
      </c>
      <c r="C5775" s="4" t="s">
        <v>21</v>
      </c>
      <c r="D5775" s="0" t="n">
        <v>14</v>
      </c>
      <c r="E5775" s="0" t="n">
        <v>215</v>
      </c>
      <c r="F5775" s="0" t="s">
        <v>29</v>
      </c>
      <c r="G5775" s="5" t="n">
        <f aca="false">OR(C5775="M15",C5775="M10")</f>
        <v>0</v>
      </c>
      <c r="H5775" s="5" t="n">
        <f aca="false">AND(D5775&lt;=7,D5775&gt;=4)</f>
        <v>0</v>
      </c>
      <c r="I5775" s="5" t="n">
        <f aca="false">AND(B5775&gt;=$P$1,B5775&lt;=$Q$1)</f>
        <v>0</v>
      </c>
      <c r="J5775" s="0" t="n">
        <f aca="false">VLOOKUP(D5775,Товар!$A$1:$F$61,5)</f>
        <v>300</v>
      </c>
      <c r="K5775" s="5" t="n">
        <f aca="false">IF(F5775="Поступление",TRUE())</f>
        <v>0</v>
      </c>
      <c r="L5775" s="5" t="n">
        <f aca="false">AND(G5775,H5775,I5775,K5775)</f>
        <v>0</v>
      </c>
      <c r="M5775" s="0" t="n">
        <f aca="false">IF(L5775,1,0)</f>
        <v>0</v>
      </c>
      <c r="N5775" s="0" t="n">
        <f aca="false">E5775*J5775*M5775</f>
        <v>0</v>
      </c>
    </row>
    <row r="5776" customFormat="false" ht="14.25" hidden="false" customHeight="false" outlineLevel="0" collapsed="false">
      <c r="A5776" s="0" t="n">
        <v>5775</v>
      </c>
      <c r="B5776" s="3" t="n">
        <v>45158</v>
      </c>
      <c r="C5776" s="4" t="s">
        <v>21</v>
      </c>
      <c r="D5776" s="0" t="n">
        <v>15</v>
      </c>
      <c r="E5776" s="0" t="n">
        <v>163</v>
      </c>
      <c r="F5776" s="0" t="s">
        <v>29</v>
      </c>
      <c r="G5776" s="5" t="n">
        <f aca="false">OR(C5776="M15",C5776="M10")</f>
        <v>0</v>
      </c>
      <c r="H5776" s="5" t="n">
        <f aca="false">AND(D5776&lt;=7,D5776&gt;=4)</f>
        <v>0</v>
      </c>
      <c r="I5776" s="5" t="n">
        <f aca="false">AND(B5776&gt;=$P$1,B5776&lt;=$Q$1)</f>
        <v>0</v>
      </c>
      <c r="J5776" s="0" t="n">
        <f aca="false">VLOOKUP(D5776,Товар!$A$1:$F$61,5)</f>
        <v>250</v>
      </c>
      <c r="K5776" s="5" t="n">
        <f aca="false">IF(F5776="Поступление",TRUE())</f>
        <v>0</v>
      </c>
      <c r="L5776" s="5" t="n">
        <f aca="false">AND(G5776,H5776,I5776,K5776)</f>
        <v>0</v>
      </c>
      <c r="M5776" s="0" t="n">
        <f aca="false">IF(L5776,1,0)</f>
        <v>0</v>
      </c>
      <c r="N5776" s="0" t="n">
        <f aca="false">E5776*J5776*M5776</f>
        <v>0</v>
      </c>
    </row>
    <row r="5777" customFormat="false" ht="14.25" hidden="false" customHeight="false" outlineLevel="0" collapsed="false">
      <c r="A5777" s="0" t="n">
        <v>5776</v>
      </c>
      <c r="B5777" s="3" t="n">
        <v>45158</v>
      </c>
      <c r="C5777" s="4" t="s">
        <v>21</v>
      </c>
      <c r="D5777" s="0" t="n">
        <v>16</v>
      </c>
      <c r="E5777" s="0" t="n">
        <v>164</v>
      </c>
      <c r="F5777" s="0" t="s">
        <v>29</v>
      </c>
      <c r="G5777" s="5" t="n">
        <f aca="false">OR(C5777="M15",C5777="M10")</f>
        <v>0</v>
      </c>
      <c r="H5777" s="5" t="n">
        <f aca="false">AND(D5777&lt;=7,D5777&gt;=4)</f>
        <v>0</v>
      </c>
      <c r="I5777" s="5" t="n">
        <f aca="false">AND(B5777&gt;=$P$1,B5777&lt;=$Q$1)</f>
        <v>0</v>
      </c>
      <c r="J5777" s="0" t="n">
        <f aca="false">VLOOKUP(D5777,Товар!$A$1:$F$61,5)</f>
        <v>1</v>
      </c>
      <c r="K5777" s="5" t="n">
        <f aca="false">IF(F5777="Поступление",TRUE())</f>
        <v>0</v>
      </c>
      <c r="L5777" s="5" t="n">
        <f aca="false">AND(G5777,H5777,I5777,K5777)</f>
        <v>0</v>
      </c>
      <c r="M5777" s="0" t="n">
        <f aca="false">IF(L5777,1,0)</f>
        <v>0</v>
      </c>
      <c r="N5777" s="0" t="n">
        <f aca="false">E5777*J5777*M5777</f>
        <v>0</v>
      </c>
    </row>
    <row r="5778" customFormat="false" ht="14.25" hidden="false" customHeight="false" outlineLevel="0" collapsed="false">
      <c r="A5778" s="0" t="n">
        <v>5777</v>
      </c>
      <c r="B5778" s="3" t="n">
        <v>45158</v>
      </c>
      <c r="C5778" s="4" t="s">
        <v>21</v>
      </c>
      <c r="D5778" s="0" t="n">
        <v>17</v>
      </c>
      <c r="E5778" s="0" t="n">
        <v>166</v>
      </c>
      <c r="F5778" s="0" t="s">
        <v>29</v>
      </c>
      <c r="G5778" s="5" t="n">
        <f aca="false">OR(C5778="M15",C5778="M10")</f>
        <v>0</v>
      </c>
      <c r="H5778" s="5" t="n">
        <f aca="false">AND(D5778&lt;=7,D5778&gt;=4)</f>
        <v>0</v>
      </c>
      <c r="I5778" s="5" t="n">
        <f aca="false">AND(B5778&gt;=$P$1,B5778&lt;=$Q$1)</f>
        <v>0</v>
      </c>
      <c r="J5778" s="0" t="n">
        <f aca="false">VLOOKUP(D5778,Товар!$A$1:$F$61,5)</f>
        <v>150</v>
      </c>
      <c r="K5778" s="5" t="n">
        <f aca="false">IF(F5778="Поступление",TRUE())</f>
        <v>0</v>
      </c>
      <c r="L5778" s="5" t="n">
        <f aca="false">AND(G5778,H5778,I5778,K5778)</f>
        <v>0</v>
      </c>
      <c r="M5778" s="0" t="n">
        <f aca="false">IF(L5778,1,0)</f>
        <v>0</v>
      </c>
      <c r="N5778" s="0" t="n">
        <f aca="false">E5778*J5778*M5778</f>
        <v>0</v>
      </c>
    </row>
    <row r="5779" customFormat="false" ht="14.25" hidden="false" customHeight="false" outlineLevel="0" collapsed="false">
      <c r="A5779" s="0" t="n">
        <v>5778</v>
      </c>
      <c r="B5779" s="3" t="n">
        <v>45158</v>
      </c>
      <c r="C5779" s="4" t="s">
        <v>21</v>
      </c>
      <c r="D5779" s="0" t="n">
        <v>18</v>
      </c>
      <c r="E5779" s="0" t="n">
        <v>167</v>
      </c>
      <c r="F5779" s="0" t="s">
        <v>29</v>
      </c>
      <c r="G5779" s="5" t="n">
        <f aca="false">OR(C5779="M15",C5779="M10")</f>
        <v>0</v>
      </c>
      <c r="H5779" s="5" t="n">
        <f aca="false">AND(D5779&lt;=7,D5779&gt;=4)</f>
        <v>0</v>
      </c>
      <c r="I5779" s="5" t="n">
        <f aca="false">AND(B5779&gt;=$P$1,B5779&lt;=$Q$1)</f>
        <v>0</v>
      </c>
      <c r="J5779" s="0" t="n">
        <f aca="false">VLOOKUP(D5779,Товар!$A$1:$F$61,5)</f>
        <v>150</v>
      </c>
      <c r="K5779" s="5" t="n">
        <f aca="false">IF(F5779="Поступление",TRUE())</f>
        <v>0</v>
      </c>
      <c r="L5779" s="5" t="n">
        <f aca="false">AND(G5779,H5779,I5779,K5779)</f>
        <v>0</v>
      </c>
      <c r="M5779" s="0" t="n">
        <f aca="false">IF(L5779,1,0)</f>
        <v>0</v>
      </c>
      <c r="N5779" s="0" t="n">
        <f aca="false">E5779*J5779*M5779</f>
        <v>0</v>
      </c>
    </row>
    <row r="5780" customFormat="false" ht="14.25" hidden="false" customHeight="false" outlineLevel="0" collapsed="false">
      <c r="A5780" s="0" t="n">
        <v>5779</v>
      </c>
      <c r="B5780" s="3" t="n">
        <v>45158</v>
      </c>
      <c r="C5780" s="4" t="s">
        <v>21</v>
      </c>
      <c r="D5780" s="0" t="n">
        <v>19</v>
      </c>
      <c r="E5780" s="0" t="n">
        <v>239</v>
      </c>
      <c r="F5780" s="0" t="s">
        <v>29</v>
      </c>
      <c r="G5780" s="5" t="n">
        <f aca="false">OR(C5780="M15",C5780="M10")</f>
        <v>0</v>
      </c>
      <c r="H5780" s="5" t="n">
        <f aca="false">AND(D5780&lt;=7,D5780&gt;=4)</f>
        <v>0</v>
      </c>
      <c r="I5780" s="5" t="n">
        <f aca="false">AND(B5780&gt;=$P$1,B5780&lt;=$Q$1)</f>
        <v>0</v>
      </c>
      <c r="J5780" s="0" t="n">
        <f aca="false">VLOOKUP(D5780,Товар!$A$1:$F$61,5)</f>
        <v>700</v>
      </c>
      <c r="K5780" s="5" t="n">
        <f aca="false">IF(F5780="Поступление",TRUE())</f>
        <v>0</v>
      </c>
      <c r="L5780" s="5" t="n">
        <f aca="false">AND(G5780,H5780,I5780,K5780)</f>
        <v>0</v>
      </c>
      <c r="M5780" s="0" t="n">
        <f aca="false">IF(L5780,1,0)</f>
        <v>0</v>
      </c>
      <c r="N5780" s="0" t="n">
        <f aca="false">E5780*J5780*M5780</f>
        <v>0</v>
      </c>
    </row>
    <row r="5781" customFormat="false" ht="14.25" hidden="false" customHeight="false" outlineLevel="0" collapsed="false">
      <c r="A5781" s="0" t="n">
        <v>5780</v>
      </c>
      <c r="B5781" s="3" t="n">
        <v>45158</v>
      </c>
      <c r="C5781" s="4" t="s">
        <v>21</v>
      </c>
      <c r="D5781" s="0" t="n">
        <v>20</v>
      </c>
      <c r="E5781" s="0" t="n">
        <v>220</v>
      </c>
      <c r="F5781" s="0" t="s">
        <v>29</v>
      </c>
      <c r="G5781" s="5" t="n">
        <f aca="false">OR(C5781="M15",C5781="M10")</f>
        <v>0</v>
      </c>
      <c r="H5781" s="5" t="n">
        <f aca="false">AND(D5781&lt;=7,D5781&gt;=4)</f>
        <v>0</v>
      </c>
      <c r="I5781" s="5" t="n">
        <f aca="false">AND(B5781&gt;=$P$1,B5781&lt;=$Q$1)</f>
        <v>0</v>
      </c>
      <c r="J5781" s="0" t="n">
        <f aca="false">VLOOKUP(D5781,Товар!$A$1:$F$61,5)</f>
        <v>500</v>
      </c>
      <c r="K5781" s="5" t="n">
        <f aca="false">IF(F5781="Поступление",TRUE())</f>
        <v>0</v>
      </c>
      <c r="L5781" s="5" t="n">
        <f aca="false">AND(G5781,H5781,I5781,K5781)</f>
        <v>0</v>
      </c>
      <c r="M5781" s="0" t="n">
        <f aca="false">IF(L5781,1,0)</f>
        <v>0</v>
      </c>
      <c r="N5781" s="0" t="n">
        <f aca="false">E5781*J5781*M5781</f>
        <v>0</v>
      </c>
    </row>
    <row r="5782" customFormat="false" ht="14.25" hidden="false" customHeight="false" outlineLevel="0" collapsed="false">
      <c r="A5782" s="0" t="n">
        <v>5781</v>
      </c>
      <c r="B5782" s="3" t="n">
        <v>45158</v>
      </c>
      <c r="C5782" s="4" t="s">
        <v>21</v>
      </c>
      <c r="D5782" s="0" t="n">
        <v>21</v>
      </c>
      <c r="E5782" s="0" t="n">
        <v>187</v>
      </c>
      <c r="F5782" s="0" t="s">
        <v>29</v>
      </c>
      <c r="G5782" s="5" t="n">
        <f aca="false">OR(C5782="M15",C5782="M10")</f>
        <v>0</v>
      </c>
      <c r="H5782" s="5" t="n">
        <f aca="false">AND(D5782&lt;=7,D5782&gt;=4)</f>
        <v>0</v>
      </c>
      <c r="I5782" s="5" t="n">
        <f aca="false">AND(B5782&gt;=$P$1,B5782&lt;=$Q$1)</f>
        <v>0</v>
      </c>
      <c r="J5782" s="0" t="n">
        <f aca="false">VLOOKUP(D5782,Товар!$A$1:$F$61,5)</f>
        <v>500</v>
      </c>
      <c r="K5782" s="5" t="n">
        <f aca="false">IF(F5782="Поступление",TRUE())</f>
        <v>0</v>
      </c>
      <c r="L5782" s="5" t="n">
        <f aca="false">AND(G5782,H5782,I5782,K5782)</f>
        <v>0</v>
      </c>
      <c r="M5782" s="0" t="n">
        <f aca="false">IF(L5782,1,0)</f>
        <v>0</v>
      </c>
      <c r="N5782" s="0" t="n">
        <f aca="false">E5782*J5782*M5782</f>
        <v>0</v>
      </c>
    </row>
    <row r="5783" customFormat="false" ht="14.25" hidden="false" customHeight="false" outlineLevel="0" collapsed="false">
      <c r="A5783" s="0" t="n">
        <v>5782</v>
      </c>
      <c r="B5783" s="3" t="n">
        <v>45158</v>
      </c>
      <c r="C5783" s="4" t="s">
        <v>21</v>
      </c>
      <c r="D5783" s="0" t="n">
        <v>22</v>
      </c>
      <c r="E5783" s="0" t="n">
        <v>182</v>
      </c>
      <c r="F5783" s="0" t="s">
        <v>29</v>
      </c>
      <c r="G5783" s="5" t="n">
        <f aca="false">OR(C5783="M15",C5783="M10")</f>
        <v>0</v>
      </c>
      <c r="H5783" s="5" t="n">
        <f aca="false">AND(D5783&lt;=7,D5783&gt;=4)</f>
        <v>0</v>
      </c>
      <c r="I5783" s="5" t="n">
        <f aca="false">AND(B5783&gt;=$P$1,B5783&lt;=$Q$1)</f>
        <v>0</v>
      </c>
      <c r="J5783" s="0" t="n">
        <f aca="false">VLOOKUP(D5783,Товар!$A$1:$F$61,5)</f>
        <v>600</v>
      </c>
      <c r="K5783" s="5" t="n">
        <f aca="false">IF(F5783="Поступление",TRUE())</f>
        <v>0</v>
      </c>
      <c r="L5783" s="5" t="n">
        <f aca="false">AND(G5783,H5783,I5783,K5783)</f>
        <v>0</v>
      </c>
      <c r="M5783" s="0" t="n">
        <f aca="false">IF(L5783,1,0)</f>
        <v>0</v>
      </c>
      <c r="N5783" s="0" t="n">
        <f aca="false">E5783*J5783*M5783</f>
        <v>0</v>
      </c>
    </row>
    <row r="5784" customFormat="false" ht="14.25" hidden="false" customHeight="false" outlineLevel="0" collapsed="false">
      <c r="A5784" s="0" t="n">
        <v>5783</v>
      </c>
      <c r="B5784" s="3" t="n">
        <v>45158</v>
      </c>
      <c r="C5784" s="4" t="s">
        <v>21</v>
      </c>
      <c r="D5784" s="0" t="n">
        <v>23</v>
      </c>
      <c r="E5784" s="0" t="n">
        <v>173</v>
      </c>
      <c r="F5784" s="0" t="s">
        <v>29</v>
      </c>
      <c r="G5784" s="5" t="n">
        <f aca="false">OR(C5784="M15",C5784="M10")</f>
        <v>0</v>
      </c>
      <c r="H5784" s="5" t="n">
        <f aca="false">AND(D5784&lt;=7,D5784&gt;=4)</f>
        <v>0</v>
      </c>
      <c r="I5784" s="5" t="n">
        <f aca="false">AND(B5784&gt;=$P$1,B5784&lt;=$Q$1)</f>
        <v>0</v>
      </c>
      <c r="J5784" s="0" t="n">
        <f aca="false">VLOOKUP(D5784,Товар!$A$1:$F$61,5)</f>
        <v>1000</v>
      </c>
      <c r="K5784" s="5" t="n">
        <f aca="false">IF(F5784="Поступление",TRUE())</f>
        <v>0</v>
      </c>
      <c r="L5784" s="5" t="n">
        <f aca="false">AND(G5784,H5784,I5784,K5784)</f>
        <v>0</v>
      </c>
      <c r="M5784" s="0" t="n">
        <f aca="false">IF(L5784,1,0)</f>
        <v>0</v>
      </c>
      <c r="N5784" s="0" t="n">
        <f aca="false">E5784*J5784*M5784</f>
        <v>0</v>
      </c>
    </row>
    <row r="5785" customFormat="false" ht="14.25" hidden="false" customHeight="false" outlineLevel="0" collapsed="false">
      <c r="A5785" s="0" t="n">
        <v>5784</v>
      </c>
      <c r="B5785" s="3" t="n">
        <v>45158</v>
      </c>
      <c r="C5785" s="4" t="s">
        <v>21</v>
      </c>
      <c r="D5785" s="0" t="n">
        <v>24</v>
      </c>
      <c r="E5785" s="0" t="n">
        <v>206</v>
      </c>
      <c r="F5785" s="0" t="s">
        <v>29</v>
      </c>
      <c r="G5785" s="5" t="n">
        <f aca="false">OR(C5785="M15",C5785="M10")</f>
        <v>0</v>
      </c>
      <c r="H5785" s="5" t="n">
        <f aca="false">AND(D5785&lt;=7,D5785&gt;=4)</f>
        <v>0</v>
      </c>
      <c r="I5785" s="5" t="n">
        <f aca="false">AND(B5785&gt;=$P$1,B5785&lt;=$Q$1)</f>
        <v>0</v>
      </c>
      <c r="J5785" s="0" t="n">
        <f aca="false">VLOOKUP(D5785,Товар!$A$1:$F$61,5)</f>
        <v>200</v>
      </c>
      <c r="K5785" s="5" t="n">
        <f aca="false">IF(F5785="Поступление",TRUE())</f>
        <v>0</v>
      </c>
      <c r="L5785" s="5" t="n">
        <f aca="false">AND(G5785,H5785,I5785,K5785)</f>
        <v>0</v>
      </c>
      <c r="M5785" s="0" t="n">
        <f aca="false">IF(L5785,1,0)</f>
        <v>0</v>
      </c>
      <c r="N5785" s="0" t="n">
        <f aca="false">E5785*J5785*M5785</f>
        <v>0</v>
      </c>
    </row>
    <row r="5786" customFormat="false" ht="14.25" hidden="false" customHeight="false" outlineLevel="0" collapsed="false">
      <c r="A5786" s="0" t="n">
        <v>5785</v>
      </c>
      <c r="B5786" s="3" t="n">
        <v>45158</v>
      </c>
      <c r="C5786" s="4" t="s">
        <v>21</v>
      </c>
      <c r="D5786" s="0" t="n">
        <v>25</v>
      </c>
      <c r="E5786" s="0" t="n">
        <v>159</v>
      </c>
      <c r="F5786" s="0" t="s">
        <v>29</v>
      </c>
      <c r="G5786" s="5" t="n">
        <f aca="false">OR(C5786="M15",C5786="M10")</f>
        <v>0</v>
      </c>
      <c r="H5786" s="5" t="n">
        <f aca="false">AND(D5786&lt;=7,D5786&gt;=4)</f>
        <v>0</v>
      </c>
      <c r="I5786" s="5" t="n">
        <f aca="false">AND(B5786&gt;=$P$1,B5786&lt;=$Q$1)</f>
        <v>0</v>
      </c>
      <c r="J5786" s="0" t="n">
        <f aca="false">VLOOKUP(D5786,Товар!$A$1:$F$61,5)</f>
        <v>250</v>
      </c>
      <c r="K5786" s="5" t="n">
        <f aca="false">IF(F5786="Поступление",TRUE())</f>
        <v>0</v>
      </c>
      <c r="L5786" s="5" t="n">
        <f aca="false">AND(G5786,H5786,I5786,K5786)</f>
        <v>0</v>
      </c>
      <c r="M5786" s="0" t="n">
        <f aca="false">IF(L5786,1,0)</f>
        <v>0</v>
      </c>
      <c r="N5786" s="0" t="n">
        <f aca="false">E5786*J5786*M5786</f>
        <v>0</v>
      </c>
    </row>
    <row r="5787" customFormat="false" ht="14.25" hidden="false" customHeight="false" outlineLevel="0" collapsed="false">
      <c r="A5787" s="0" t="n">
        <v>5786</v>
      </c>
      <c r="B5787" s="3" t="n">
        <v>45158</v>
      </c>
      <c r="C5787" s="4" t="s">
        <v>21</v>
      </c>
      <c r="D5787" s="0" t="n">
        <v>26</v>
      </c>
      <c r="E5787" s="0" t="n">
        <v>198</v>
      </c>
      <c r="F5787" s="0" t="s">
        <v>29</v>
      </c>
      <c r="G5787" s="5" t="n">
        <f aca="false">OR(C5787="M15",C5787="M10")</f>
        <v>0</v>
      </c>
      <c r="H5787" s="5" t="n">
        <f aca="false">AND(D5787&lt;=7,D5787&gt;=4)</f>
        <v>0</v>
      </c>
      <c r="I5787" s="5" t="n">
        <f aca="false">AND(B5787&gt;=$P$1,B5787&lt;=$Q$1)</f>
        <v>0</v>
      </c>
      <c r="J5787" s="0" t="n">
        <f aca="false">VLOOKUP(D5787,Товар!$A$1:$F$61,5)</f>
        <v>300</v>
      </c>
      <c r="K5787" s="5" t="n">
        <f aca="false">IF(F5787="Поступление",TRUE())</f>
        <v>0</v>
      </c>
      <c r="L5787" s="5" t="n">
        <f aca="false">AND(G5787,H5787,I5787,K5787)</f>
        <v>0</v>
      </c>
      <c r="M5787" s="0" t="n">
        <f aca="false">IF(L5787,1,0)</f>
        <v>0</v>
      </c>
      <c r="N5787" s="0" t="n">
        <f aca="false">E5787*J5787*M5787</f>
        <v>0</v>
      </c>
    </row>
    <row r="5788" customFormat="false" ht="14.25" hidden="false" customHeight="false" outlineLevel="0" collapsed="false">
      <c r="A5788" s="0" t="n">
        <v>5787</v>
      </c>
      <c r="B5788" s="3" t="n">
        <v>45158</v>
      </c>
      <c r="C5788" s="4" t="s">
        <v>21</v>
      </c>
      <c r="D5788" s="0" t="n">
        <v>27</v>
      </c>
      <c r="E5788" s="0" t="n">
        <v>188</v>
      </c>
      <c r="F5788" s="0" t="s">
        <v>29</v>
      </c>
      <c r="G5788" s="5" t="n">
        <f aca="false">OR(C5788="M15",C5788="M10")</f>
        <v>0</v>
      </c>
      <c r="H5788" s="5" t="n">
        <f aca="false">AND(D5788&lt;=7,D5788&gt;=4)</f>
        <v>0</v>
      </c>
      <c r="I5788" s="5" t="n">
        <f aca="false">AND(B5788&gt;=$P$1,B5788&lt;=$Q$1)</f>
        <v>0</v>
      </c>
      <c r="J5788" s="0" t="n">
        <f aca="false">VLOOKUP(D5788,Товар!$A$1:$F$61,5)</f>
        <v>100</v>
      </c>
      <c r="K5788" s="5" t="n">
        <f aca="false">IF(F5788="Поступление",TRUE())</f>
        <v>0</v>
      </c>
      <c r="L5788" s="5" t="n">
        <f aca="false">AND(G5788,H5788,I5788,K5788)</f>
        <v>0</v>
      </c>
      <c r="M5788" s="0" t="n">
        <f aca="false">IF(L5788,1,0)</f>
        <v>0</v>
      </c>
      <c r="N5788" s="0" t="n">
        <f aca="false">E5788*J5788*M5788</f>
        <v>0</v>
      </c>
    </row>
    <row r="5789" customFormat="false" ht="14.25" hidden="false" customHeight="false" outlineLevel="0" collapsed="false">
      <c r="A5789" s="0" t="n">
        <v>5788</v>
      </c>
      <c r="B5789" s="3" t="n">
        <v>45158</v>
      </c>
      <c r="C5789" s="4" t="s">
        <v>21</v>
      </c>
      <c r="D5789" s="0" t="n">
        <v>28</v>
      </c>
      <c r="E5789" s="0" t="n">
        <v>229</v>
      </c>
      <c r="F5789" s="0" t="s">
        <v>29</v>
      </c>
      <c r="G5789" s="5" t="n">
        <f aca="false">OR(C5789="M15",C5789="M10")</f>
        <v>0</v>
      </c>
      <c r="H5789" s="5" t="n">
        <f aca="false">AND(D5789&lt;=7,D5789&gt;=4)</f>
        <v>0</v>
      </c>
      <c r="I5789" s="5" t="n">
        <f aca="false">AND(B5789&gt;=$P$1,B5789&lt;=$Q$1)</f>
        <v>0</v>
      </c>
      <c r="J5789" s="0" t="n">
        <f aca="false">VLOOKUP(D5789,Товар!$A$1:$F$61,5)</f>
        <v>250</v>
      </c>
      <c r="K5789" s="5" t="n">
        <f aca="false">IF(F5789="Поступление",TRUE())</f>
        <v>0</v>
      </c>
      <c r="L5789" s="5" t="n">
        <f aca="false">AND(G5789,H5789,I5789,K5789)</f>
        <v>0</v>
      </c>
      <c r="M5789" s="0" t="n">
        <f aca="false">IF(L5789,1,0)</f>
        <v>0</v>
      </c>
      <c r="N5789" s="0" t="n">
        <f aca="false">E5789*J5789*M5789</f>
        <v>0</v>
      </c>
    </row>
    <row r="5790" customFormat="false" ht="14.25" hidden="false" customHeight="false" outlineLevel="0" collapsed="false">
      <c r="A5790" s="0" t="n">
        <v>5789</v>
      </c>
      <c r="B5790" s="3" t="n">
        <v>45158</v>
      </c>
      <c r="C5790" s="4" t="s">
        <v>21</v>
      </c>
      <c r="D5790" s="0" t="n">
        <v>29</v>
      </c>
      <c r="E5790" s="0" t="n">
        <v>212</v>
      </c>
      <c r="F5790" s="0" t="s">
        <v>29</v>
      </c>
      <c r="G5790" s="5" t="n">
        <f aca="false">OR(C5790="M15",C5790="M10")</f>
        <v>0</v>
      </c>
      <c r="H5790" s="5" t="n">
        <f aca="false">AND(D5790&lt;=7,D5790&gt;=4)</f>
        <v>0</v>
      </c>
      <c r="I5790" s="5" t="n">
        <f aca="false">AND(B5790&gt;=$P$1,B5790&lt;=$Q$1)</f>
        <v>0</v>
      </c>
      <c r="J5790" s="0" t="n">
        <f aca="false">VLOOKUP(D5790,Товар!$A$1:$F$61,5)</f>
        <v>250</v>
      </c>
      <c r="K5790" s="5" t="n">
        <f aca="false">IF(F5790="Поступление",TRUE())</f>
        <v>0</v>
      </c>
      <c r="L5790" s="5" t="n">
        <f aca="false">AND(G5790,H5790,I5790,K5790)</f>
        <v>0</v>
      </c>
      <c r="M5790" s="0" t="n">
        <f aca="false">IF(L5790,1,0)</f>
        <v>0</v>
      </c>
      <c r="N5790" s="0" t="n">
        <f aca="false">E5790*J5790*M5790</f>
        <v>0</v>
      </c>
    </row>
    <row r="5791" customFormat="false" ht="14.25" hidden="false" customHeight="false" outlineLevel="0" collapsed="false">
      <c r="A5791" s="0" t="n">
        <v>5790</v>
      </c>
      <c r="B5791" s="3" t="n">
        <v>45158</v>
      </c>
      <c r="C5791" s="4" t="s">
        <v>21</v>
      </c>
      <c r="D5791" s="0" t="n">
        <v>30</v>
      </c>
      <c r="E5791" s="0" t="n">
        <v>187</v>
      </c>
      <c r="F5791" s="0" t="s">
        <v>29</v>
      </c>
      <c r="G5791" s="5" t="n">
        <f aca="false">OR(C5791="M15",C5791="M10")</f>
        <v>0</v>
      </c>
      <c r="H5791" s="5" t="n">
        <f aca="false">AND(D5791&lt;=7,D5791&gt;=4)</f>
        <v>0</v>
      </c>
      <c r="I5791" s="5" t="n">
        <f aca="false">AND(B5791&gt;=$P$1,B5791&lt;=$Q$1)</f>
        <v>0</v>
      </c>
      <c r="J5791" s="0" t="n">
        <f aca="false">VLOOKUP(D5791,Товар!$A$1:$F$61,5)</f>
        <v>100</v>
      </c>
      <c r="K5791" s="5" t="n">
        <f aca="false">IF(F5791="Поступление",TRUE())</f>
        <v>0</v>
      </c>
      <c r="L5791" s="5" t="n">
        <f aca="false">AND(G5791,H5791,I5791,K5791)</f>
        <v>0</v>
      </c>
      <c r="M5791" s="0" t="n">
        <f aca="false">IF(L5791,1,0)</f>
        <v>0</v>
      </c>
      <c r="N5791" s="0" t="n">
        <f aca="false">E5791*J5791*M5791</f>
        <v>0</v>
      </c>
    </row>
    <row r="5792" customFormat="false" ht="14.25" hidden="false" customHeight="false" outlineLevel="0" collapsed="false">
      <c r="A5792" s="0" t="n">
        <v>5791</v>
      </c>
      <c r="B5792" s="3" t="n">
        <v>45158</v>
      </c>
      <c r="C5792" s="4" t="s">
        <v>21</v>
      </c>
      <c r="D5792" s="0" t="n">
        <v>31</v>
      </c>
      <c r="E5792" s="0" t="n">
        <v>206</v>
      </c>
      <c r="F5792" s="0" t="s">
        <v>29</v>
      </c>
      <c r="G5792" s="5" t="n">
        <f aca="false">OR(C5792="M15",C5792="M10")</f>
        <v>0</v>
      </c>
      <c r="H5792" s="5" t="n">
        <f aca="false">AND(D5792&lt;=7,D5792&gt;=4)</f>
        <v>0</v>
      </c>
      <c r="I5792" s="5" t="n">
        <f aca="false">AND(B5792&gt;=$P$1,B5792&lt;=$Q$1)</f>
        <v>0</v>
      </c>
      <c r="J5792" s="0" t="n">
        <f aca="false">VLOOKUP(D5792,Товар!$A$1:$F$61,5)</f>
        <v>80</v>
      </c>
      <c r="K5792" s="5" t="n">
        <f aca="false">IF(F5792="Поступление",TRUE())</f>
        <v>0</v>
      </c>
      <c r="L5792" s="5" t="n">
        <f aca="false">AND(G5792,H5792,I5792,K5792)</f>
        <v>0</v>
      </c>
      <c r="M5792" s="0" t="n">
        <f aca="false">IF(L5792,1,0)</f>
        <v>0</v>
      </c>
      <c r="N5792" s="0" t="n">
        <f aca="false">E5792*J5792*M5792</f>
        <v>0</v>
      </c>
    </row>
    <row r="5793" customFormat="false" ht="14.25" hidden="false" customHeight="false" outlineLevel="0" collapsed="false">
      <c r="A5793" s="0" t="n">
        <v>5792</v>
      </c>
      <c r="B5793" s="3" t="n">
        <v>45158</v>
      </c>
      <c r="C5793" s="4" t="s">
        <v>21</v>
      </c>
      <c r="D5793" s="0" t="n">
        <v>32</v>
      </c>
      <c r="E5793" s="0" t="n">
        <v>211</v>
      </c>
      <c r="F5793" s="0" t="s">
        <v>29</v>
      </c>
      <c r="G5793" s="5" t="n">
        <f aca="false">OR(C5793="M15",C5793="M10")</f>
        <v>0</v>
      </c>
      <c r="H5793" s="5" t="n">
        <f aca="false">AND(D5793&lt;=7,D5793&gt;=4)</f>
        <v>0</v>
      </c>
      <c r="I5793" s="5" t="n">
        <f aca="false">AND(B5793&gt;=$P$1,B5793&lt;=$Q$1)</f>
        <v>0</v>
      </c>
      <c r="J5793" s="0" t="n">
        <f aca="false">VLOOKUP(D5793,Товар!$A$1:$F$61,5)</f>
        <v>100</v>
      </c>
      <c r="K5793" s="5" t="n">
        <f aca="false">IF(F5793="Поступление",TRUE())</f>
        <v>0</v>
      </c>
      <c r="L5793" s="5" t="n">
        <f aca="false">AND(G5793,H5793,I5793,K5793)</f>
        <v>0</v>
      </c>
      <c r="M5793" s="0" t="n">
        <f aca="false">IF(L5793,1,0)</f>
        <v>0</v>
      </c>
      <c r="N5793" s="0" t="n">
        <f aca="false">E5793*J5793*M5793</f>
        <v>0</v>
      </c>
    </row>
    <row r="5794" customFormat="false" ht="14.25" hidden="false" customHeight="false" outlineLevel="0" collapsed="false">
      <c r="A5794" s="0" t="n">
        <v>5793</v>
      </c>
      <c r="B5794" s="3" t="n">
        <v>45158</v>
      </c>
      <c r="C5794" s="4" t="s">
        <v>21</v>
      </c>
      <c r="D5794" s="0" t="n">
        <v>33</v>
      </c>
      <c r="E5794" s="0" t="n">
        <v>189</v>
      </c>
      <c r="F5794" s="0" t="s">
        <v>29</v>
      </c>
      <c r="G5794" s="5" t="n">
        <f aca="false">OR(C5794="M15",C5794="M10")</f>
        <v>0</v>
      </c>
      <c r="H5794" s="5" t="n">
        <f aca="false">AND(D5794&lt;=7,D5794&gt;=4)</f>
        <v>0</v>
      </c>
      <c r="I5794" s="5" t="n">
        <f aca="false">AND(B5794&gt;=$P$1,B5794&lt;=$Q$1)</f>
        <v>0</v>
      </c>
      <c r="J5794" s="0" t="n">
        <f aca="false">VLOOKUP(D5794,Товар!$A$1:$F$61,5)</f>
        <v>100</v>
      </c>
      <c r="K5794" s="5" t="n">
        <f aca="false">IF(F5794="Поступление",TRUE())</f>
        <v>0</v>
      </c>
      <c r="L5794" s="5" t="n">
        <f aca="false">AND(G5794,H5794,I5794,K5794)</f>
        <v>0</v>
      </c>
      <c r="M5794" s="0" t="n">
        <f aca="false">IF(L5794,1,0)</f>
        <v>0</v>
      </c>
      <c r="N5794" s="0" t="n">
        <f aca="false">E5794*J5794*M5794</f>
        <v>0</v>
      </c>
    </row>
    <row r="5795" customFormat="false" ht="14.25" hidden="false" customHeight="false" outlineLevel="0" collapsed="false">
      <c r="A5795" s="0" t="n">
        <v>5794</v>
      </c>
      <c r="B5795" s="3" t="n">
        <v>45158</v>
      </c>
      <c r="C5795" s="4" t="s">
        <v>21</v>
      </c>
      <c r="D5795" s="0" t="n">
        <v>34</v>
      </c>
      <c r="E5795" s="0" t="n">
        <v>174</v>
      </c>
      <c r="F5795" s="0" t="s">
        <v>29</v>
      </c>
      <c r="G5795" s="5" t="n">
        <f aca="false">OR(C5795="M15",C5795="M10")</f>
        <v>0</v>
      </c>
      <c r="H5795" s="5" t="n">
        <f aca="false">AND(D5795&lt;=7,D5795&gt;=4)</f>
        <v>0</v>
      </c>
      <c r="I5795" s="5" t="n">
        <f aca="false">AND(B5795&gt;=$P$1,B5795&lt;=$Q$1)</f>
        <v>0</v>
      </c>
      <c r="J5795" s="0" t="n">
        <f aca="false">VLOOKUP(D5795,Товар!$A$1:$F$61,5)</f>
        <v>200</v>
      </c>
      <c r="K5795" s="5" t="n">
        <f aca="false">IF(F5795="Поступление",TRUE())</f>
        <v>0</v>
      </c>
      <c r="L5795" s="5" t="n">
        <f aca="false">AND(G5795,H5795,I5795,K5795)</f>
        <v>0</v>
      </c>
      <c r="M5795" s="0" t="n">
        <f aca="false">IF(L5795,1,0)</f>
        <v>0</v>
      </c>
      <c r="N5795" s="0" t="n">
        <f aca="false">E5795*J5795*M5795</f>
        <v>0</v>
      </c>
    </row>
    <row r="5796" customFormat="false" ht="14.25" hidden="false" customHeight="false" outlineLevel="0" collapsed="false">
      <c r="A5796" s="0" t="n">
        <v>5795</v>
      </c>
      <c r="B5796" s="3" t="n">
        <v>45158</v>
      </c>
      <c r="C5796" s="4" t="s">
        <v>21</v>
      </c>
      <c r="D5796" s="0" t="n">
        <v>35</v>
      </c>
      <c r="E5796" s="0" t="n">
        <v>199</v>
      </c>
      <c r="F5796" s="0" t="s">
        <v>29</v>
      </c>
      <c r="G5796" s="5" t="n">
        <f aca="false">OR(C5796="M15",C5796="M10")</f>
        <v>0</v>
      </c>
      <c r="H5796" s="5" t="n">
        <f aca="false">AND(D5796&lt;=7,D5796&gt;=4)</f>
        <v>0</v>
      </c>
      <c r="I5796" s="5" t="n">
        <f aca="false">AND(B5796&gt;=$P$1,B5796&lt;=$Q$1)</f>
        <v>0</v>
      </c>
      <c r="J5796" s="0" t="n">
        <f aca="false">VLOOKUP(D5796,Товар!$A$1:$F$61,5)</f>
        <v>300</v>
      </c>
      <c r="K5796" s="5" t="n">
        <f aca="false">IF(F5796="Поступление",TRUE())</f>
        <v>0</v>
      </c>
      <c r="L5796" s="5" t="n">
        <f aca="false">AND(G5796,H5796,I5796,K5796)</f>
        <v>0</v>
      </c>
      <c r="M5796" s="0" t="n">
        <f aca="false">IF(L5796,1,0)</f>
        <v>0</v>
      </c>
      <c r="N5796" s="0" t="n">
        <f aca="false">E5796*J5796*M5796</f>
        <v>0</v>
      </c>
    </row>
    <row r="5797" customFormat="false" ht="14.25" hidden="false" customHeight="false" outlineLevel="0" collapsed="false">
      <c r="A5797" s="0" t="n">
        <v>5796</v>
      </c>
      <c r="B5797" s="3" t="n">
        <v>45158</v>
      </c>
      <c r="C5797" s="4" t="s">
        <v>21</v>
      </c>
      <c r="D5797" s="0" t="n">
        <v>36</v>
      </c>
      <c r="E5797" s="0" t="n">
        <v>218</v>
      </c>
      <c r="F5797" s="0" t="s">
        <v>29</v>
      </c>
      <c r="G5797" s="5" t="n">
        <f aca="false">OR(C5797="M15",C5797="M10")</f>
        <v>0</v>
      </c>
      <c r="H5797" s="5" t="n">
        <f aca="false">AND(D5797&lt;=7,D5797&gt;=4)</f>
        <v>0</v>
      </c>
      <c r="I5797" s="5" t="n">
        <f aca="false">AND(B5797&gt;=$P$1,B5797&lt;=$Q$1)</f>
        <v>0</v>
      </c>
      <c r="J5797" s="0" t="n">
        <f aca="false">VLOOKUP(D5797,Товар!$A$1:$F$61,5)</f>
        <v>400</v>
      </c>
      <c r="K5797" s="5" t="n">
        <f aca="false">IF(F5797="Поступление",TRUE())</f>
        <v>0</v>
      </c>
      <c r="L5797" s="5" t="n">
        <f aca="false">AND(G5797,H5797,I5797,K5797)</f>
        <v>0</v>
      </c>
      <c r="M5797" s="0" t="n">
        <f aca="false">IF(L5797,1,0)</f>
        <v>0</v>
      </c>
      <c r="N5797" s="0" t="n">
        <f aca="false">E5797*J5797*M5797</f>
        <v>0</v>
      </c>
    </row>
    <row r="5798" customFormat="false" ht="14.25" hidden="false" customHeight="false" outlineLevel="0" collapsed="false">
      <c r="A5798" s="0" t="n">
        <v>5797</v>
      </c>
      <c r="B5798" s="3" t="n">
        <v>45158</v>
      </c>
      <c r="C5798" s="4" t="s">
        <v>22</v>
      </c>
      <c r="D5798" s="0" t="n">
        <v>1</v>
      </c>
      <c r="E5798" s="0" t="n">
        <v>227</v>
      </c>
      <c r="F5798" s="0" t="s">
        <v>29</v>
      </c>
      <c r="G5798" s="5" t="n">
        <f aca="false">OR(C5798="M15",C5798="M10")</f>
        <v>0</v>
      </c>
      <c r="H5798" s="5" t="n">
        <f aca="false">AND(D5798&lt;=7,D5798&gt;=4)</f>
        <v>0</v>
      </c>
      <c r="I5798" s="5" t="n">
        <f aca="false">AND(B5798&gt;=$P$1,B5798&lt;=$Q$1)</f>
        <v>0</v>
      </c>
      <c r="J5798" s="0" t="n">
        <f aca="false">VLOOKUP(D5798,Товар!$A$1:$F$61,5)</f>
        <v>250</v>
      </c>
      <c r="K5798" s="5" t="n">
        <f aca="false">IF(F5798="Поступление",TRUE())</f>
        <v>0</v>
      </c>
      <c r="L5798" s="5" t="n">
        <f aca="false">AND(G5798,H5798,I5798,K5798)</f>
        <v>0</v>
      </c>
      <c r="M5798" s="0" t="n">
        <f aca="false">IF(L5798,1,0)</f>
        <v>0</v>
      </c>
      <c r="N5798" s="0" t="n">
        <f aca="false">E5798*J5798*M5798</f>
        <v>0</v>
      </c>
    </row>
    <row r="5799" customFormat="false" ht="14.25" hidden="false" customHeight="false" outlineLevel="0" collapsed="false">
      <c r="A5799" s="0" t="n">
        <v>5798</v>
      </c>
      <c r="B5799" s="3" t="n">
        <v>45158</v>
      </c>
      <c r="C5799" s="4" t="s">
        <v>22</v>
      </c>
      <c r="D5799" s="0" t="n">
        <v>2</v>
      </c>
      <c r="E5799" s="0" t="n">
        <v>202</v>
      </c>
      <c r="F5799" s="0" t="s">
        <v>29</v>
      </c>
      <c r="G5799" s="5" t="n">
        <f aca="false">OR(C5799="M15",C5799="M10")</f>
        <v>0</v>
      </c>
      <c r="H5799" s="5" t="n">
        <f aca="false">AND(D5799&lt;=7,D5799&gt;=4)</f>
        <v>0</v>
      </c>
      <c r="I5799" s="5" t="n">
        <f aca="false">AND(B5799&gt;=$P$1,B5799&lt;=$Q$1)</f>
        <v>0</v>
      </c>
      <c r="J5799" s="0" t="n">
        <f aca="false">VLOOKUP(D5799,Товар!$A$1:$F$61,5)</f>
        <v>1</v>
      </c>
      <c r="K5799" s="5" t="n">
        <f aca="false">IF(F5799="Поступление",TRUE())</f>
        <v>0</v>
      </c>
      <c r="L5799" s="5" t="n">
        <f aca="false">AND(G5799,H5799,I5799,K5799)</f>
        <v>0</v>
      </c>
      <c r="M5799" s="0" t="n">
        <f aca="false">IF(L5799,1,0)</f>
        <v>0</v>
      </c>
      <c r="N5799" s="0" t="n">
        <f aca="false">E5799*J5799*M5799</f>
        <v>0</v>
      </c>
    </row>
    <row r="5800" customFormat="false" ht="14.25" hidden="false" customHeight="false" outlineLevel="0" collapsed="false">
      <c r="A5800" s="0" t="n">
        <v>5799</v>
      </c>
      <c r="B5800" s="3" t="n">
        <v>45158</v>
      </c>
      <c r="C5800" s="4" t="s">
        <v>22</v>
      </c>
      <c r="D5800" s="0" t="n">
        <v>3</v>
      </c>
      <c r="E5800" s="0" t="n">
        <v>208</v>
      </c>
      <c r="F5800" s="0" t="s">
        <v>29</v>
      </c>
      <c r="G5800" s="5" t="n">
        <f aca="false">OR(C5800="M15",C5800="M10")</f>
        <v>0</v>
      </c>
      <c r="H5800" s="5" t="n">
        <f aca="false">AND(D5800&lt;=7,D5800&gt;=4)</f>
        <v>0</v>
      </c>
      <c r="I5800" s="5" t="n">
        <f aca="false">AND(B5800&gt;=$P$1,B5800&lt;=$Q$1)</f>
        <v>0</v>
      </c>
      <c r="J5800" s="0" t="n">
        <f aca="false">VLOOKUP(D5800,Товар!$A$1:$F$61,5)</f>
        <v>6</v>
      </c>
      <c r="K5800" s="5" t="n">
        <f aca="false">IF(F5800="Поступление",TRUE())</f>
        <v>0</v>
      </c>
      <c r="L5800" s="5" t="n">
        <f aca="false">AND(G5800,H5800,I5800,K5800)</f>
        <v>0</v>
      </c>
      <c r="M5800" s="0" t="n">
        <f aca="false">IF(L5800,1,0)</f>
        <v>0</v>
      </c>
      <c r="N5800" s="0" t="n">
        <f aca="false">E5800*J5800*M5800</f>
        <v>0</v>
      </c>
    </row>
    <row r="5801" customFormat="false" ht="14.25" hidden="false" customHeight="false" outlineLevel="0" collapsed="false">
      <c r="A5801" s="0" t="n">
        <v>5800</v>
      </c>
      <c r="B5801" s="3" t="n">
        <v>45158</v>
      </c>
      <c r="C5801" s="4" t="s">
        <v>22</v>
      </c>
      <c r="D5801" s="0" t="n">
        <v>4</v>
      </c>
      <c r="E5801" s="0" t="n">
        <v>220</v>
      </c>
      <c r="F5801" s="0" t="s">
        <v>29</v>
      </c>
      <c r="G5801" s="5" t="n">
        <f aca="false">OR(C5801="M15",C5801="M10")</f>
        <v>0</v>
      </c>
      <c r="H5801" s="5" t="n">
        <f aca="false">AND(D5801&lt;=7,D5801&gt;=4)</f>
        <v>1</v>
      </c>
      <c r="I5801" s="5" t="n">
        <f aca="false">AND(B5801&gt;=$P$1,B5801&lt;=$Q$1)</f>
        <v>0</v>
      </c>
      <c r="J5801" s="0" t="n">
        <f aca="false">VLOOKUP(D5801,Товар!$A$1:$F$61,5)</f>
        <v>250</v>
      </c>
      <c r="K5801" s="5" t="n">
        <f aca="false">IF(F5801="Поступление",TRUE())</f>
        <v>0</v>
      </c>
      <c r="L5801" s="5" t="n">
        <f aca="false">AND(G5801,H5801,I5801,K5801)</f>
        <v>0</v>
      </c>
      <c r="M5801" s="0" t="n">
        <f aca="false">IF(L5801,1,0)</f>
        <v>0</v>
      </c>
      <c r="N5801" s="0" t="n">
        <f aca="false">E5801*J5801*M5801</f>
        <v>0</v>
      </c>
    </row>
    <row r="5802" customFormat="false" ht="14.25" hidden="false" customHeight="false" outlineLevel="0" collapsed="false">
      <c r="A5802" s="0" t="n">
        <v>5801</v>
      </c>
      <c r="B5802" s="3" t="n">
        <v>45158</v>
      </c>
      <c r="C5802" s="4" t="s">
        <v>22</v>
      </c>
      <c r="D5802" s="0" t="n">
        <v>5</v>
      </c>
      <c r="E5802" s="0" t="n">
        <v>198</v>
      </c>
      <c r="F5802" s="0" t="s">
        <v>29</v>
      </c>
      <c r="G5802" s="5" t="n">
        <f aca="false">OR(C5802="M15",C5802="M10")</f>
        <v>0</v>
      </c>
      <c r="H5802" s="5" t="n">
        <f aca="false">AND(D5802&lt;=7,D5802&gt;=4)</f>
        <v>1</v>
      </c>
      <c r="I5802" s="5" t="n">
        <f aca="false">AND(B5802&gt;=$P$1,B5802&lt;=$Q$1)</f>
        <v>0</v>
      </c>
      <c r="J5802" s="0" t="n">
        <f aca="false">VLOOKUP(D5802,Товар!$A$1:$F$61,5)</f>
        <v>800</v>
      </c>
      <c r="K5802" s="5" t="n">
        <f aca="false">IF(F5802="Поступление",TRUE())</f>
        <v>0</v>
      </c>
      <c r="L5802" s="5" t="n">
        <f aca="false">AND(G5802,H5802,I5802,K5802)</f>
        <v>0</v>
      </c>
      <c r="M5802" s="0" t="n">
        <f aca="false">IF(L5802,1,0)</f>
        <v>0</v>
      </c>
      <c r="N5802" s="0" t="n">
        <f aca="false">E5802*J5802*M5802</f>
        <v>0</v>
      </c>
    </row>
    <row r="5803" customFormat="false" ht="14.25" hidden="false" customHeight="false" outlineLevel="0" collapsed="false">
      <c r="A5803" s="0" t="n">
        <v>5802</v>
      </c>
      <c r="B5803" s="3" t="n">
        <v>45158</v>
      </c>
      <c r="C5803" s="4" t="s">
        <v>22</v>
      </c>
      <c r="D5803" s="0" t="n">
        <v>6</v>
      </c>
      <c r="E5803" s="0" t="n">
        <v>199</v>
      </c>
      <c r="F5803" s="0" t="s">
        <v>29</v>
      </c>
      <c r="G5803" s="5" t="n">
        <f aca="false">OR(C5803="M15",C5803="M10")</f>
        <v>0</v>
      </c>
      <c r="H5803" s="5" t="n">
        <f aca="false">AND(D5803&lt;=7,D5803&gt;=4)</f>
        <v>1</v>
      </c>
      <c r="I5803" s="5" t="n">
        <f aca="false">AND(B5803&gt;=$P$1,B5803&lt;=$Q$1)</f>
        <v>0</v>
      </c>
      <c r="J5803" s="0" t="n">
        <f aca="false">VLOOKUP(D5803,Товар!$A$1:$F$61,5)</f>
        <v>500</v>
      </c>
      <c r="K5803" s="5" t="n">
        <f aca="false">IF(F5803="Поступление",TRUE())</f>
        <v>0</v>
      </c>
      <c r="L5803" s="5" t="n">
        <f aca="false">AND(G5803,H5803,I5803,K5803)</f>
        <v>0</v>
      </c>
      <c r="M5803" s="0" t="n">
        <f aca="false">IF(L5803,1,0)</f>
        <v>0</v>
      </c>
      <c r="N5803" s="0" t="n">
        <f aca="false">E5803*J5803*M5803</f>
        <v>0</v>
      </c>
    </row>
    <row r="5804" customFormat="false" ht="14.25" hidden="false" customHeight="false" outlineLevel="0" collapsed="false">
      <c r="A5804" s="0" t="n">
        <v>5803</v>
      </c>
      <c r="B5804" s="3" t="n">
        <v>45158</v>
      </c>
      <c r="C5804" s="4" t="s">
        <v>22</v>
      </c>
      <c r="D5804" s="0" t="n">
        <v>7</v>
      </c>
      <c r="E5804" s="0" t="n">
        <v>187</v>
      </c>
      <c r="F5804" s="0" t="s">
        <v>29</v>
      </c>
      <c r="G5804" s="5" t="n">
        <f aca="false">OR(C5804="M15",C5804="M10")</f>
        <v>0</v>
      </c>
      <c r="H5804" s="5" t="n">
        <f aca="false">AND(D5804&lt;=7,D5804&gt;=4)</f>
        <v>1</v>
      </c>
      <c r="I5804" s="5" t="n">
        <f aca="false">AND(B5804&gt;=$P$1,B5804&lt;=$Q$1)</f>
        <v>0</v>
      </c>
      <c r="J5804" s="0" t="n">
        <f aca="false">VLOOKUP(D5804,Товар!$A$1:$F$61,5)</f>
        <v>1000</v>
      </c>
      <c r="K5804" s="5" t="n">
        <f aca="false">IF(F5804="Поступление",TRUE())</f>
        <v>0</v>
      </c>
      <c r="L5804" s="5" t="n">
        <f aca="false">AND(G5804,H5804,I5804,K5804)</f>
        <v>0</v>
      </c>
      <c r="M5804" s="0" t="n">
        <f aca="false">IF(L5804,1,0)</f>
        <v>0</v>
      </c>
      <c r="N5804" s="0" t="n">
        <f aca="false">E5804*J5804*M5804</f>
        <v>0</v>
      </c>
    </row>
    <row r="5805" customFormat="false" ht="14.25" hidden="false" customHeight="false" outlineLevel="0" collapsed="false">
      <c r="A5805" s="0" t="n">
        <v>5804</v>
      </c>
      <c r="B5805" s="3" t="n">
        <v>45158</v>
      </c>
      <c r="C5805" s="4" t="s">
        <v>22</v>
      </c>
      <c r="D5805" s="0" t="n">
        <v>8</v>
      </c>
      <c r="E5805" s="0" t="n">
        <v>190</v>
      </c>
      <c r="F5805" s="0" t="s">
        <v>29</v>
      </c>
      <c r="G5805" s="5" t="n">
        <f aca="false">OR(C5805="M15",C5805="M10")</f>
        <v>0</v>
      </c>
      <c r="H5805" s="5" t="n">
        <f aca="false">AND(D5805&lt;=7,D5805&gt;=4)</f>
        <v>0</v>
      </c>
      <c r="I5805" s="5" t="n">
        <f aca="false">AND(B5805&gt;=$P$1,B5805&lt;=$Q$1)</f>
        <v>0</v>
      </c>
      <c r="J5805" s="0" t="n">
        <f aca="false">VLOOKUP(D5805,Товар!$A$1:$F$61,5)</f>
        <v>250</v>
      </c>
      <c r="K5805" s="5" t="n">
        <f aca="false">IF(F5805="Поступление",TRUE())</f>
        <v>0</v>
      </c>
      <c r="L5805" s="5" t="n">
        <f aca="false">AND(G5805,H5805,I5805,K5805)</f>
        <v>0</v>
      </c>
      <c r="M5805" s="0" t="n">
        <f aca="false">IF(L5805,1,0)</f>
        <v>0</v>
      </c>
      <c r="N5805" s="0" t="n">
        <f aca="false">E5805*J5805*M5805</f>
        <v>0</v>
      </c>
    </row>
    <row r="5806" customFormat="false" ht="14.25" hidden="false" customHeight="false" outlineLevel="0" collapsed="false">
      <c r="A5806" s="0" t="n">
        <v>5805</v>
      </c>
      <c r="B5806" s="3" t="n">
        <v>45158</v>
      </c>
      <c r="C5806" s="4" t="s">
        <v>22</v>
      </c>
      <c r="D5806" s="0" t="n">
        <v>9</v>
      </c>
      <c r="E5806" s="0" t="n">
        <v>236</v>
      </c>
      <c r="F5806" s="0" t="s">
        <v>29</v>
      </c>
      <c r="G5806" s="5" t="n">
        <f aca="false">OR(C5806="M15",C5806="M10")</f>
        <v>0</v>
      </c>
      <c r="H5806" s="5" t="n">
        <f aca="false">AND(D5806&lt;=7,D5806&gt;=4)</f>
        <v>0</v>
      </c>
      <c r="I5806" s="5" t="n">
        <f aca="false">AND(B5806&gt;=$P$1,B5806&lt;=$Q$1)</f>
        <v>0</v>
      </c>
      <c r="J5806" s="0" t="n">
        <f aca="false">VLOOKUP(D5806,Товар!$A$1:$F$61,5)</f>
        <v>500</v>
      </c>
      <c r="K5806" s="5" t="n">
        <f aca="false">IF(F5806="Поступление",TRUE())</f>
        <v>0</v>
      </c>
      <c r="L5806" s="5" t="n">
        <f aca="false">AND(G5806,H5806,I5806,K5806)</f>
        <v>0</v>
      </c>
      <c r="M5806" s="0" t="n">
        <f aca="false">IF(L5806,1,0)</f>
        <v>0</v>
      </c>
      <c r="N5806" s="0" t="n">
        <f aca="false">E5806*J5806*M5806</f>
        <v>0</v>
      </c>
    </row>
    <row r="5807" customFormat="false" ht="14.25" hidden="false" customHeight="false" outlineLevel="0" collapsed="false">
      <c r="A5807" s="0" t="n">
        <v>5806</v>
      </c>
      <c r="B5807" s="3" t="n">
        <v>45158</v>
      </c>
      <c r="C5807" s="4" t="s">
        <v>22</v>
      </c>
      <c r="D5807" s="0" t="n">
        <v>10</v>
      </c>
      <c r="E5807" s="0" t="n">
        <v>168</v>
      </c>
      <c r="F5807" s="0" t="s">
        <v>29</v>
      </c>
      <c r="G5807" s="5" t="n">
        <f aca="false">OR(C5807="M15",C5807="M10")</f>
        <v>0</v>
      </c>
      <c r="H5807" s="5" t="n">
        <f aca="false">AND(D5807&lt;=7,D5807&gt;=4)</f>
        <v>0</v>
      </c>
      <c r="I5807" s="5" t="n">
        <f aca="false">AND(B5807&gt;=$P$1,B5807&lt;=$Q$1)</f>
        <v>0</v>
      </c>
      <c r="J5807" s="0" t="n">
        <f aca="false">VLOOKUP(D5807,Товар!$A$1:$F$61,5)</f>
        <v>1000</v>
      </c>
      <c r="K5807" s="5" t="n">
        <f aca="false">IF(F5807="Поступление",TRUE())</f>
        <v>0</v>
      </c>
      <c r="L5807" s="5" t="n">
        <f aca="false">AND(G5807,H5807,I5807,K5807)</f>
        <v>0</v>
      </c>
      <c r="M5807" s="0" t="n">
        <f aca="false">IF(L5807,1,0)</f>
        <v>0</v>
      </c>
      <c r="N5807" s="0" t="n">
        <f aca="false">E5807*J5807*M5807</f>
        <v>0</v>
      </c>
    </row>
    <row r="5808" customFormat="false" ht="14.25" hidden="false" customHeight="false" outlineLevel="0" collapsed="false">
      <c r="A5808" s="0" t="n">
        <v>5807</v>
      </c>
      <c r="B5808" s="3" t="n">
        <v>45158</v>
      </c>
      <c r="C5808" s="4" t="s">
        <v>22</v>
      </c>
      <c r="D5808" s="0" t="n">
        <v>11</v>
      </c>
      <c r="E5808" s="0" t="n">
        <v>186</v>
      </c>
      <c r="F5808" s="0" t="s">
        <v>29</v>
      </c>
      <c r="G5808" s="5" t="n">
        <f aca="false">OR(C5808="M15",C5808="M10")</f>
        <v>0</v>
      </c>
      <c r="H5808" s="5" t="n">
        <f aca="false">AND(D5808&lt;=7,D5808&gt;=4)</f>
        <v>0</v>
      </c>
      <c r="I5808" s="5" t="n">
        <f aca="false">AND(B5808&gt;=$P$1,B5808&lt;=$Q$1)</f>
        <v>0</v>
      </c>
      <c r="J5808" s="0" t="n">
        <f aca="false">VLOOKUP(D5808,Товар!$A$1:$F$61,5)</f>
        <v>500</v>
      </c>
      <c r="K5808" s="5" t="n">
        <f aca="false">IF(F5808="Поступление",TRUE())</f>
        <v>0</v>
      </c>
      <c r="L5808" s="5" t="n">
        <f aca="false">AND(G5808,H5808,I5808,K5808)</f>
        <v>0</v>
      </c>
      <c r="M5808" s="0" t="n">
        <f aca="false">IF(L5808,1,0)</f>
        <v>0</v>
      </c>
      <c r="N5808" s="0" t="n">
        <f aca="false">E5808*J5808*M5808</f>
        <v>0</v>
      </c>
    </row>
    <row r="5809" customFormat="false" ht="14.25" hidden="false" customHeight="false" outlineLevel="0" collapsed="false">
      <c r="A5809" s="0" t="n">
        <v>5808</v>
      </c>
      <c r="B5809" s="3" t="n">
        <v>45158</v>
      </c>
      <c r="C5809" s="4" t="s">
        <v>22</v>
      </c>
      <c r="D5809" s="0" t="n">
        <v>12</v>
      </c>
      <c r="E5809" s="0" t="n">
        <v>195</v>
      </c>
      <c r="F5809" s="0" t="s">
        <v>29</v>
      </c>
      <c r="G5809" s="5" t="n">
        <f aca="false">OR(C5809="M15",C5809="M10")</f>
        <v>0</v>
      </c>
      <c r="H5809" s="5" t="n">
        <f aca="false">AND(D5809&lt;=7,D5809&gt;=4)</f>
        <v>0</v>
      </c>
      <c r="I5809" s="5" t="n">
        <f aca="false">AND(B5809&gt;=$P$1,B5809&lt;=$Q$1)</f>
        <v>0</v>
      </c>
      <c r="J5809" s="0" t="n">
        <f aca="false">VLOOKUP(D5809,Товар!$A$1:$F$61,5)</f>
        <v>250</v>
      </c>
      <c r="K5809" s="5" t="n">
        <f aca="false">IF(F5809="Поступление",TRUE())</f>
        <v>0</v>
      </c>
      <c r="L5809" s="5" t="n">
        <f aca="false">AND(G5809,H5809,I5809,K5809)</f>
        <v>0</v>
      </c>
      <c r="M5809" s="0" t="n">
        <f aca="false">IF(L5809,1,0)</f>
        <v>0</v>
      </c>
      <c r="N5809" s="0" t="n">
        <f aca="false">E5809*J5809*M5809</f>
        <v>0</v>
      </c>
    </row>
    <row r="5810" customFormat="false" ht="14.25" hidden="false" customHeight="false" outlineLevel="0" collapsed="false">
      <c r="A5810" s="0" t="n">
        <v>5809</v>
      </c>
      <c r="B5810" s="3" t="n">
        <v>45158</v>
      </c>
      <c r="C5810" s="4" t="s">
        <v>22</v>
      </c>
      <c r="D5810" s="0" t="n">
        <v>13</v>
      </c>
      <c r="E5810" s="0" t="n">
        <v>204</v>
      </c>
      <c r="F5810" s="0" t="s">
        <v>29</v>
      </c>
      <c r="G5810" s="5" t="n">
        <f aca="false">OR(C5810="M15",C5810="M10")</f>
        <v>0</v>
      </c>
      <c r="H5810" s="5" t="n">
        <f aca="false">AND(D5810&lt;=7,D5810&gt;=4)</f>
        <v>0</v>
      </c>
      <c r="I5810" s="5" t="n">
        <f aca="false">AND(B5810&gt;=$P$1,B5810&lt;=$Q$1)</f>
        <v>0</v>
      </c>
      <c r="J5810" s="0" t="n">
        <f aca="false">VLOOKUP(D5810,Товар!$A$1:$F$61,5)</f>
        <v>500</v>
      </c>
      <c r="K5810" s="5" t="n">
        <f aca="false">IF(F5810="Поступление",TRUE())</f>
        <v>0</v>
      </c>
      <c r="L5810" s="5" t="n">
        <f aca="false">AND(G5810,H5810,I5810,K5810)</f>
        <v>0</v>
      </c>
      <c r="M5810" s="0" t="n">
        <f aca="false">IF(L5810,1,0)</f>
        <v>0</v>
      </c>
      <c r="N5810" s="0" t="n">
        <f aca="false">E5810*J5810*M5810</f>
        <v>0</v>
      </c>
    </row>
    <row r="5811" customFormat="false" ht="14.25" hidden="false" customHeight="false" outlineLevel="0" collapsed="false">
      <c r="A5811" s="0" t="n">
        <v>5810</v>
      </c>
      <c r="B5811" s="3" t="n">
        <v>45158</v>
      </c>
      <c r="C5811" s="4" t="s">
        <v>22</v>
      </c>
      <c r="D5811" s="0" t="n">
        <v>14</v>
      </c>
      <c r="E5811" s="0" t="n">
        <v>212</v>
      </c>
      <c r="F5811" s="0" t="s">
        <v>29</v>
      </c>
      <c r="G5811" s="5" t="n">
        <f aca="false">OR(C5811="M15",C5811="M10")</f>
        <v>0</v>
      </c>
      <c r="H5811" s="5" t="n">
        <f aca="false">AND(D5811&lt;=7,D5811&gt;=4)</f>
        <v>0</v>
      </c>
      <c r="I5811" s="5" t="n">
        <f aca="false">AND(B5811&gt;=$P$1,B5811&lt;=$Q$1)</f>
        <v>0</v>
      </c>
      <c r="J5811" s="0" t="n">
        <f aca="false">VLOOKUP(D5811,Товар!$A$1:$F$61,5)</f>
        <v>300</v>
      </c>
      <c r="K5811" s="5" t="n">
        <f aca="false">IF(F5811="Поступление",TRUE())</f>
        <v>0</v>
      </c>
      <c r="L5811" s="5" t="n">
        <f aca="false">AND(G5811,H5811,I5811,K5811)</f>
        <v>0</v>
      </c>
      <c r="M5811" s="0" t="n">
        <f aca="false">IF(L5811,1,0)</f>
        <v>0</v>
      </c>
      <c r="N5811" s="0" t="n">
        <f aca="false">E5811*J5811*M5811</f>
        <v>0</v>
      </c>
    </row>
    <row r="5812" customFormat="false" ht="14.25" hidden="false" customHeight="false" outlineLevel="0" collapsed="false">
      <c r="A5812" s="0" t="n">
        <v>5811</v>
      </c>
      <c r="B5812" s="3" t="n">
        <v>45158</v>
      </c>
      <c r="C5812" s="4" t="s">
        <v>22</v>
      </c>
      <c r="D5812" s="0" t="n">
        <v>15</v>
      </c>
      <c r="E5812" s="0" t="n">
        <v>221</v>
      </c>
      <c r="F5812" s="0" t="s">
        <v>29</v>
      </c>
      <c r="G5812" s="5" t="n">
        <f aca="false">OR(C5812="M15",C5812="M10")</f>
        <v>0</v>
      </c>
      <c r="H5812" s="5" t="n">
        <f aca="false">AND(D5812&lt;=7,D5812&gt;=4)</f>
        <v>0</v>
      </c>
      <c r="I5812" s="5" t="n">
        <f aca="false">AND(B5812&gt;=$P$1,B5812&lt;=$Q$1)</f>
        <v>0</v>
      </c>
      <c r="J5812" s="0" t="n">
        <f aca="false">VLOOKUP(D5812,Товар!$A$1:$F$61,5)</f>
        <v>250</v>
      </c>
      <c r="K5812" s="5" t="n">
        <f aca="false">IF(F5812="Поступление",TRUE())</f>
        <v>0</v>
      </c>
      <c r="L5812" s="5" t="n">
        <f aca="false">AND(G5812,H5812,I5812,K5812)</f>
        <v>0</v>
      </c>
      <c r="M5812" s="0" t="n">
        <f aca="false">IF(L5812,1,0)</f>
        <v>0</v>
      </c>
      <c r="N5812" s="0" t="n">
        <f aca="false">E5812*J5812*M5812</f>
        <v>0</v>
      </c>
    </row>
    <row r="5813" customFormat="false" ht="14.25" hidden="false" customHeight="false" outlineLevel="0" collapsed="false">
      <c r="A5813" s="0" t="n">
        <v>5812</v>
      </c>
      <c r="B5813" s="3" t="n">
        <v>45158</v>
      </c>
      <c r="C5813" s="4" t="s">
        <v>22</v>
      </c>
      <c r="D5813" s="0" t="n">
        <v>16</v>
      </c>
      <c r="E5813" s="0" t="n">
        <v>230</v>
      </c>
      <c r="F5813" s="0" t="s">
        <v>29</v>
      </c>
      <c r="G5813" s="5" t="n">
        <f aca="false">OR(C5813="M15",C5813="M10")</f>
        <v>0</v>
      </c>
      <c r="H5813" s="5" t="n">
        <f aca="false">AND(D5813&lt;=7,D5813&gt;=4)</f>
        <v>0</v>
      </c>
      <c r="I5813" s="5" t="n">
        <f aca="false">AND(B5813&gt;=$P$1,B5813&lt;=$Q$1)</f>
        <v>0</v>
      </c>
      <c r="J5813" s="0" t="n">
        <f aca="false">VLOOKUP(D5813,Товар!$A$1:$F$61,5)</f>
        <v>1</v>
      </c>
      <c r="K5813" s="5" t="n">
        <f aca="false">IF(F5813="Поступление",TRUE())</f>
        <v>0</v>
      </c>
      <c r="L5813" s="5" t="n">
        <f aca="false">AND(G5813,H5813,I5813,K5813)</f>
        <v>0</v>
      </c>
      <c r="M5813" s="0" t="n">
        <f aca="false">IF(L5813,1,0)</f>
        <v>0</v>
      </c>
      <c r="N5813" s="0" t="n">
        <f aca="false">E5813*J5813*M5813</f>
        <v>0</v>
      </c>
    </row>
    <row r="5814" customFormat="false" ht="14.25" hidden="false" customHeight="false" outlineLevel="0" collapsed="false">
      <c r="A5814" s="0" t="n">
        <v>5813</v>
      </c>
      <c r="B5814" s="3" t="n">
        <v>45158</v>
      </c>
      <c r="C5814" s="4" t="s">
        <v>22</v>
      </c>
      <c r="D5814" s="0" t="n">
        <v>17</v>
      </c>
      <c r="E5814" s="0" t="n">
        <v>239</v>
      </c>
      <c r="F5814" s="0" t="s">
        <v>29</v>
      </c>
      <c r="G5814" s="5" t="n">
        <f aca="false">OR(C5814="M15",C5814="M10")</f>
        <v>0</v>
      </c>
      <c r="H5814" s="5" t="n">
        <f aca="false">AND(D5814&lt;=7,D5814&gt;=4)</f>
        <v>0</v>
      </c>
      <c r="I5814" s="5" t="n">
        <f aca="false">AND(B5814&gt;=$P$1,B5814&lt;=$Q$1)</f>
        <v>0</v>
      </c>
      <c r="J5814" s="0" t="n">
        <f aca="false">VLOOKUP(D5814,Товар!$A$1:$F$61,5)</f>
        <v>150</v>
      </c>
      <c r="K5814" s="5" t="n">
        <f aca="false">IF(F5814="Поступление",TRUE())</f>
        <v>0</v>
      </c>
      <c r="L5814" s="5" t="n">
        <f aca="false">AND(G5814,H5814,I5814,K5814)</f>
        <v>0</v>
      </c>
      <c r="M5814" s="0" t="n">
        <f aca="false">IF(L5814,1,0)</f>
        <v>0</v>
      </c>
      <c r="N5814" s="0" t="n">
        <f aca="false">E5814*J5814*M5814</f>
        <v>0</v>
      </c>
    </row>
    <row r="5815" customFormat="false" ht="14.25" hidden="false" customHeight="false" outlineLevel="0" collapsed="false">
      <c r="A5815" s="0" t="n">
        <v>5814</v>
      </c>
      <c r="B5815" s="3" t="n">
        <v>45158</v>
      </c>
      <c r="C5815" s="4" t="s">
        <v>22</v>
      </c>
      <c r="D5815" s="0" t="n">
        <v>18</v>
      </c>
      <c r="E5815" s="0" t="n">
        <v>160</v>
      </c>
      <c r="F5815" s="0" t="s">
        <v>29</v>
      </c>
      <c r="G5815" s="5" t="n">
        <f aca="false">OR(C5815="M15",C5815="M10")</f>
        <v>0</v>
      </c>
      <c r="H5815" s="5" t="n">
        <f aca="false">AND(D5815&lt;=7,D5815&gt;=4)</f>
        <v>0</v>
      </c>
      <c r="I5815" s="5" t="n">
        <f aca="false">AND(B5815&gt;=$P$1,B5815&lt;=$Q$1)</f>
        <v>0</v>
      </c>
      <c r="J5815" s="0" t="n">
        <f aca="false">VLOOKUP(D5815,Товар!$A$1:$F$61,5)</f>
        <v>150</v>
      </c>
      <c r="K5815" s="5" t="n">
        <f aca="false">IF(F5815="Поступление",TRUE())</f>
        <v>0</v>
      </c>
      <c r="L5815" s="5" t="n">
        <f aca="false">AND(G5815,H5815,I5815,K5815)</f>
        <v>0</v>
      </c>
      <c r="M5815" s="0" t="n">
        <f aca="false">IF(L5815,1,0)</f>
        <v>0</v>
      </c>
      <c r="N5815" s="0" t="n">
        <f aca="false">E5815*J5815*M5815</f>
        <v>0</v>
      </c>
    </row>
    <row r="5816" customFormat="false" ht="14.25" hidden="false" customHeight="false" outlineLevel="0" collapsed="false">
      <c r="A5816" s="0" t="n">
        <v>5815</v>
      </c>
      <c r="B5816" s="3" t="n">
        <v>45158</v>
      </c>
      <c r="C5816" s="4" t="s">
        <v>22</v>
      </c>
      <c r="D5816" s="0" t="n">
        <v>19</v>
      </c>
      <c r="E5816" s="0" t="n">
        <v>164</v>
      </c>
      <c r="F5816" s="0" t="s">
        <v>29</v>
      </c>
      <c r="G5816" s="5" t="n">
        <f aca="false">OR(C5816="M15",C5816="M10")</f>
        <v>0</v>
      </c>
      <c r="H5816" s="5" t="n">
        <f aca="false">AND(D5816&lt;=7,D5816&gt;=4)</f>
        <v>0</v>
      </c>
      <c r="I5816" s="5" t="n">
        <f aca="false">AND(B5816&gt;=$P$1,B5816&lt;=$Q$1)</f>
        <v>0</v>
      </c>
      <c r="J5816" s="0" t="n">
        <f aca="false">VLOOKUP(D5816,Товар!$A$1:$F$61,5)</f>
        <v>700</v>
      </c>
      <c r="K5816" s="5" t="n">
        <f aca="false">IF(F5816="Поступление",TRUE())</f>
        <v>0</v>
      </c>
      <c r="L5816" s="5" t="n">
        <f aca="false">AND(G5816,H5816,I5816,K5816)</f>
        <v>0</v>
      </c>
      <c r="M5816" s="0" t="n">
        <f aca="false">IF(L5816,1,0)</f>
        <v>0</v>
      </c>
      <c r="N5816" s="0" t="n">
        <f aca="false">E5816*J5816*M5816</f>
        <v>0</v>
      </c>
    </row>
    <row r="5817" customFormat="false" ht="14.25" hidden="false" customHeight="false" outlineLevel="0" collapsed="false">
      <c r="A5817" s="0" t="n">
        <v>5816</v>
      </c>
      <c r="B5817" s="3" t="n">
        <v>45158</v>
      </c>
      <c r="C5817" s="4" t="s">
        <v>22</v>
      </c>
      <c r="D5817" s="0" t="n">
        <v>20</v>
      </c>
      <c r="E5817" s="0" t="n">
        <v>285</v>
      </c>
      <c r="F5817" s="0" t="s">
        <v>29</v>
      </c>
      <c r="G5817" s="5" t="n">
        <f aca="false">OR(C5817="M15",C5817="M10")</f>
        <v>0</v>
      </c>
      <c r="H5817" s="5" t="n">
        <f aca="false">AND(D5817&lt;=7,D5817&gt;=4)</f>
        <v>0</v>
      </c>
      <c r="I5817" s="5" t="n">
        <f aca="false">AND(B5817&gt;=$P$1,B5817&lt;=$Q$1)</f>
        <v>0</v>
      </c>
      <c r="J5817" s="0" t="n">
        <f aca="false">VLOOKUP(D5817,Товар!$A$1:$F$61,5)</f>
        <v>500</v>
      </c>
      <c r="K5817" s="5" t="n">
        <f aca="false">IF(F5817="Поступление",TRUE())</f>
        <v>0</v>
      </c>
      <c r="L5817" s="5" t="n">
        <f aca="false">AND(G5817,H5817,I5817,K5817)</f>
        <v>0</v>
      </c>
      <c r="M5817" s="0" t="n">
        <f aca="false">IF(L5817,1,0)</f>
        <v>0</v>
      </c>
      <c r="N5817" s="0" t="n">
        <f aca="false">E5817*J5817*M5817</f>
        <v>0</v>
      </c>
    </row>
    <row r="5818" customFormat="false" ht="14.25" hidden="false" customHeight="false" outlineLevel="0" collapsed="false">
      <c r="A5818" s="0" t="n">
        <v>5817</v>
      </c>
      <c r="B5818" s="3" t="n">
        <v>45158</v>
      </c>
      <c r="C5818" s="4" t="s">
        <v>22</v>
      </c>
      <c r="D5818" s="0" t="n">
        <v>21</v>
      </c>
      <c r="E5818" s="0" t="n">
        <v>214</v>
      </c>
      <c r="F5818" s="0" t="s">
        <v>29</v>
      </c>
      <c r="G5818" s="5" t="n">
        <f aca="false">OR(C5818="M15",C5818="M10")</f>
        <v>0</v>
      </c>
      <c r="H5818" s="5" t="n">
        <f aca="false">AND(D5818&lt;=7,D5818&gt;=4)</f>
        <v>0</v>
      </c>
      <c r="I5818" s="5" t="n">
        <f aca="false">AND(B5818&gt;=$P$1,B5818&lt;=$Q$1)</f>
        <v>0</v>
      </c>
      <c r="J5818" s="0" t="n">
        <f aca="false">VLOOKUP(D5818,Товар!$A$1:$F$61,5)</f>
        <v>500</v>
      </c>
      <c r="K5818" s="5" t="n">
        <f aca="false">IF(F5818="Поступление",TRUE())</f>
        <v>0</v>
      </c>
      <c r="L5818" s="5" t="n">
        <f aca="false">AND(G5818,H5818,I5818,K5818)</f>
        <v>0</v>
      </c>
      <c r="M5818" s="0" t="n">
        <f aca="false">IF(L5818,1,0)</f>
        <v>0</v>
      </c>
      <c r="N5818" s="0" t="n">
        <f aca="false">E5818*J5818*M5818</f>
        <v>0</v>
      </c>
    </row>
    <row r="5819" customFormat="false" ht="14.25" hidden="false" customHeight="false" outlineLevel="0" collapsed="false">
      <c r="A5819" s="0" t="n">
        <v>5818</v>
      </c>
      <c r="B5819" s="3" t="n">
        <v>45158</v>
      </c>
      <c r="C5819" s="4" t="s">
        <v>22</v>
      </c>
      <c r="D5819" s="0" t="n">
        <v>22</v>
      </c>
      <c r="E5819" s="0" t="n">
        <v>223</v>
      </c>
      <c r="F5819" s="0" t="s">
        <v>29</v>
      </c>
      <c r="G5819" s="5" t="n">
        <f aca="false">OR(C5819="M15",C5819="M10")</f>
        <v>0</v>
      </c>
      <c r="H5819" s="5" t="n">
        <f aca="false">AND(D5819&lt;=7,D5819&gt;=4)</f>
        <v>0</v>
      </c>
      <c r="I5819" s="5" t="n">
        <f aca="false">AND(B5819&gt;=$P$1,B5819&lt;=$Q$1)</f>
        <v>0</v>
      </c>
      <c r="J5819" s="0" t="n">
        <f aca="false">VLOOKUP(D5819,Товар!$A$1:$F$61,5)</f>
        <v>600</v>
      </c>
      <c r="K5819" s="5" t="n">
        <f aca="false">IF(F5819="Поступление",TRUE())</f>
        <v>0</v>
      </c>
      <c r="L5819" s="5" t="n">
        <f aca="false">AND(G5819,H5819,I5819,K5819)</f>
        <v>0</v>
      </c>
      <c r="M5819" s="0" t="n">
        <f aca="false">IF(L5819,1,0)</f>
        <v>0</v>
      </c>
      <c r="N5819" s="0" t="n">
        <f aca="false">E5819*J5819*M5819</f>
        <v>0</v>
      </c>
    </row>
    <row r="5820" customFormat="false" ht="14.25" hidden="false" customHeight="false" outlineLevel="0" collapsed="false">
      <c r="A5820" s="0" t="n">
        <v>5819</v>
      </c>
      <c r="B5820" s="3" t="n">
        <v>45158</v>
      </c>
      <c r="C5820" s="4" t="s">
        <v>22</v>
      </c>
      <c r="D5820" s="0" t="n">
        <v>23</v>
      </c>
      <c r="E5820" s="0" t="n">
        <v>224</v>
      </c>
      <c r="F5820" s="0" t="s">
        <v>29</v>
      </c>
      <c r="G5820" s="5" t="n">
        <f aca="false">OR(C5820="M15",C5820="M10")</f>
        <v>0</v>
      </c>
      <c r="H5820" s="5" t="n">
        <f aca="false">AND(D5820&lt;=7,D5820&gt;=4)</f>
        <v>0</v>
      </c>
      <c r="I5820" s="5" t="n">
        <f aca="false">AND(B5820&gt;=$P$1,B5820&lt;=$Q$1)</f>
        <v>0</v>
      </c>
      <c r="J5820" s="0" t="n">
        <f aca="false">VLOOKUP(D5820,Товар!$A$1:$F$61,5)</f>
        <v>1000</v>
      </c>
      <c r="K5820" s="5" t="n">
        <f aca="false">IF(F5820="Поступление",TRUE())</f>
        <v>0</v>
      </c>
      <c r="L5820" s="5" t="n">
        <f aca="false">AND(G5820,H5820,I5820,K5820)</f>
        <v>0</v>
      </c>
      <c r="M5820" s="0" t="n">
        <f aca="false">IF(L5820,1,0)</f>
        <v>0</v>
      </c>
      <c r="N5820" s="0" t="n">
        <f aca="false">E5820*J5820*M5820</f>
        <v>0</v>
      </c>
    </row>
    <row r="5821" customFormat="false" ht="14.25" hidden="false" customHeight="false" outlineLevel="0" collapsed="false">
      <c r="A5821" s="0" t="n">
        <v>5820</v>
      </c>
      <c r="B5821" s="3" t="n">
        <v>45158</v>
      </c>
      <c r="C5821" s="4" t="s">
        <v>22</v>
      </c>
      <c r="D5821" s="0" t="n">
        <v>24</v>
      </c>
      <c r="E5821" s="0" t="n">
        <v>233</v>
      </c>
      <c r="F5821" s="0" t="s">
        <v>29</v>
      </c>
      <c r="G5821" s="5" t="n">
        <f aca="false">OR(C5821="M15",C5821="M10")</f>
        <v>0</v>
      </c>
      <c r="H5821" s="5" t="n">
        <f aca="false">AND(D5821&lt;=7,D5821&gt;=4)</f>
        <v>0</v>
      </c>
      <c r="I5821" s="5" t="n">
        <f aca="false">AND(B5821&gt;=$P$1,B5821&lt;=$Q$1)</f>
        <v>0</v>
      </c>
      <c r="J5821" s="0" t="n">
        <f aca="false">VLOOKUP(D5821,Товар!$A$1:$F$61,5)</f>
        <v>200</v>
      </c>
      <c r="K5821" s="5" t="n">
        <f aca="false">IF(F5821="Поступление",TRUE())</f>
        <v>0</v>
      </c>
      <c r="L5821" s="5" t="n">
        <f aca="false">AND(G5821,H5821,I5821,K5821)</f>
        <v>0</v>
      </c>
      <c r="M5821" s="0" t="n">
        <f aca="false">IF(L5821,1,0)</f>
        <v>0</v>
      </c>
      <c r="N5821" s="0" t="n">
        <f aca="false">E5821*J5821*M5821</f>
        <v>0</v>
      </c>
    </row>
    <row r="5822" customFormat="false" ht="14.25" hidden="false" customHeight="false" outlineLevel="0" collapsed="false">
      <c r="A5822" s="0" t="n">
        <v>5821</v>
      </c>
      <c r="B5822" s="3" t="n">
        <v>45158</v>
      </c>
      <c r="C5822" s="4" t="s">
        <v>22</v>
      </c>
      <c r="D5822" s="0" t="n">
        <v>25</v>
      </c>
      <c r="E5822" s="0" t="n">
        <v>162</v>
      </c>
      <c r="F5822" s="0" t="s">
        <v>29</v>
      </c>
      <c r="G5822" s="5" t="n">
        <f aca="false">OR(C5822="M15",C5822="M10")</f>
        <v>0</v>
      </c>
      <c r="H5822" s="5" t="n">
        <f aca="false">AND(D5822&lt;=7,D5822&gt;=4)</f>
        <v>0</v>
      </c>
      <c r="I5822" s="5" t="n">
        <f aca="false">AND(B5822&gt;=$P$1,B5822&lt;=$Q$1)</f>
        <v>0</v>
      </c>
      <c r="J5822" s="0" t="n">
        <f aca="false">VLOOKUP(D5822,Товар!$A$1:$F$61,5)</f>
        <v>250</v>
      </c>
      <c r="K5822" s="5" t="n">
        <f aca="false">IF(F5822="Поступление",TRUE())</f>
        <v>0</v>
      </c>
      <c r="L5822" s="5" t="n">
        <f aca="false">AND(G5822,H5822,I5822,K5822)</f>
        <v>0</v>
      </c>
      <c r="M5822" s="0" t="n">
        <f aca="false">IF(L5822,1,0)</f>
        <v>0</v>
      </c>
      <c r="N5822" s="0" t="n">
        <f aca="false">E5822*J5822*M5822</f>
        <v>0</v>
      </c>
    </row>
    <row r="5823" customFormat="false" ht="14.25" hidden="false" customHeight="false" outlineLevel="0" collapsed="false">
      <c r="A5823" s="0" t="n">
        <v>5822</v>
      </c>
      <c r="B5823" s="3" t="n">
        <v>45158</v>
      </c>
      <c r="C5823" s="4" t="s">
        <v>22</v>
      </c>
      <c r="D5823" s="0" t="n">
        <v>26</v>
      </c>
      <c r="E5823" s="0" t="n">
        <v>171</v>
      </c>
      <c r="F5823" s="0" t="s">
        <v>29</v>
      </c>
      <c r="G5823" s="5" t="n">
        <f aca="false">OR(C5823="M15",C5823="M10")</f>
        <v>0</v>
      </c>
      <c r="H5823" s="5" t="n">
        <f aca="false">AND(D5823&lt;=7,D5823&gt;=4)</f>
        <v>0</v>
      </c>
      <c r="I5823" s="5" t="n">
        <f aca="false">AND(B5823&gt;=$P$1,B5823&lt;=$Q$1)</f>
        <v>0</v>
      </c>
      <c r="J5823" s="0" t="n">
        <f aca="false">VLOOKUP(D5823,Товар!$A$1:$F$61,5)</f>
        <v>300</v>
      </c>
      <c r="K5823" s="5" t="n">
        <f aca="false">IF(F5823="Поступление",TRUE())</f>
        <v>0</v>
      </c>
      <c r="L5823" s="5" t="n">
        <f aca="false">AND(G5823,H5823,I5823,K5823)</f>
        <v>0</v>
      </c>
      <c r="M5823" s="0" t="n">
        <f aca="false">IF(L5823,1,0)</f>
        <v>0</v>
      </c>
      <c r="N5823" s="0" t="n">
        <f aca="false">E5823*J5823*M5823</f>
        <v>0</v>
      </c>
    </row>
    <row r="5824" customFormat="false" ht="14.25" hidden="false" customHeight="false" outlineLevel="0" collapsed="false">
      <c r="A5824" s="0" t="n">
        <v>5823</v>
      </c>
      <c r="B5824" s="3" t="n">
        <v>45158</v>
      </c>
      <c r="C5824" s="4" t="s">
        <v>22</v>
      </c>
      <c r="D5824" s="0" t="n">
        <v>27</v>
      </c>
      <c r="E5824" s="0" t="n">
        <v>180</v>
      </c>
      <c r="F5824" s="0" t="s">
        <v>29</v>
      </c>
      <c r="G5824" s="5" t="n">
        <f aca="false">OR(C5824="M15",C5824="M10")</f>
        <v>0</v>
      </c>
      <c r="H5824" s="5" t="n">
        <f aca="false">AND(D5824&lt;=7,D5824&gt;=4)</f>
        <v>0</v>
      </c>
      <c r="I5824" s="5" t="n">
        <f aca="false">AND(B5824&gt;=$P$1,B5824&lt;=$Q$1)</f>
        <v>0</v>
      </c>
      <c r="J5824" s="0" t="n">
        <f aca="false">VLOOKUP(D5824,Товар!$A$1:$F$61,5)</f>
        <v>100</v>
      </c>
      <c r="K5824" s="5" t="n">
        <f aca="false">IF(F5824="Поступление",TRUE())</f>
        <v>0</v>
      </c>
      <c r="L5824" s="5" t="n">
        <f aca="false">AND(G5824,H5824,I5824,K5824)</f>
        <v>0</v>
      </c>
      <c r="M5824" s="0" t="n">
        <f aca="false">IF(L5824,1,0)</f>
        <v>0</v>
      </c>
      <c r="N5824" s="0" t="n">
        <f aca="false">E5824*J5824*M5824</f>
        <v>0</v>
      </c>
    </row>
    <row r="5825" customFormat="false" ht="14.25" hidden="false" customHeight="false" outlineLevel="0" collapsed="false">
      <c r="A5825" s="0" t="n">
        <v>5824</v>
      </c>
      <c r="B5825" s="3" t="n">
        <v>45158</v>
      </c>
      <c r="C5825" s="4" t="s">
        <v>22</v>
      </c>
      <c r="D5825" s="0" t="n">
        <v>28</v>
      </c>
      <c r="E5825" s="0" t="n">
        <v>188</v>
      </c>
      <c r="F5825" s="0" t="s">
        <v>29</v>
      </c>
      <c r="G5825" s="5" t="n">
        <f aca="false">OR(C5825="M15",C5825="M10")</f>
        <v>0</v>
      </c>
      <c r="H5825" s="5" t="n">
        <f aca="false">AND(D5825&lt;=7,D5825&gt;=4)</f>
        <v>0</v>
      </c>
      <c r="I5825" s="5" t="n">
        <f aca="false">AND(B5825&gt;=$P$1,B5825&lt;=$Q$1)</f>
        <v>0</v>
      </c>
      <c r="J5825" s="0" t="n">
        <f aca="false">VLOOKUP(D5825,Товар!$A$1:$F$61,5)</f>
        <v>250</v>
      </c>
      <c r="K5825" s="5" t="n">
        <f aca="false">IF(F5825="Поступление",TRUE())</f>
        <v>0</v>
      </c>
      <c r="L5825" s="5" t="n">
        <f aca="false">AND(G5825,H5825,I5825,K5825)</f>
        <v>0</v>
      </c>
      <c r="M5825" s="0" t="n">
        <f aca="false">IF(L5825,1,0)</f>
        <v>0</v>
      </c>
      <c r="N5825" s="0" t="n">
        <f aca="false">E5825*J5825*M5825</f>
        <v>0</v>
      </c>
    </row>
    <row r="5826" customFormat="false" ht="14.25" hidden="false" customHeight="false" outlineLevel="0" collapsed="false">
      <c r="A5826" s="0" t="n">
        <v>5825</v>
      </c>
      <c r="B5826" s="3" t="n">
        <v>45158</v>
      </c>
      <c r="C5826" s="4" t="s">
        <v>22</v>
      </c>
      <c r="D5826" s="0" t="n">
        <v>29</v>
      </c>
      <c r="E5826" s="0" t="n">
        <v>197</v>
      </c>
      <c r="F5826" s="0" t="s">
        <v>29</v>
      </c>
      <c r="G5826" s="5" t="n">
        <f aca="false">OR(C5826="M15",C5826="M10")</f>
        <v>0</v>
      </c>
      <c r="H5826" s="5" t="n">
        <f aca="false">AND(D5826&lt;=7,D5826&gt;=4)</f>
        <v>0</v>
      </c>
      <c r="I5826" s="5" t="n">
        <f aca="false">AND(B5826&gt;=$P$1,B5826&lt;=$Q$1)</f>
        <v>0</v>
      </c>
      <c r="J5826" s="0" t="n">
        <f aca="false">VLOOKUP(D5826,Товар!$A$1:$F$61,5)</f>
        <v>250</v>
      </c>
      <c r="K5826" s="5" t="n">
        <f aca="false">IF(F5826="Поступление",TRUE())</f>
        <v>0</v>
      </c>
      <c r="L5826" s="5" t="n">
        <f aca="false">AND(G5826,H5826,I5826,K5826)</f>
        <v>0</v>
      </c>
      <c r="M5826" s="0" t="n">
        <f aca="false">IF(L5826,1,0)</f>
        <v>0</v>
      </c>
      <c r="N5826" s="0" t="n">
        <f aca="false">E5826*J5826*M5826</f>
        <v>0</v>
      </c>
    </row>
    <row r="5827" customFormat="false" ht="14.25" hidden="false" customHeight="false" outlineLevel="0" collapsed="false">
      <c r="A5827" s="0" t="n">
        <v>5826</v>
      </c>
      <c r="B5827" s="3" t="n">
        <v>45158</v>
      </c>
      <c r="C5827" s="4" t="s">
        <v>22</v>
      </c>
      <c r="D5827" s="0" t="n">
        <v>30</v>
      </c>
      <c r="E5827" s="0" t="n">
        <v>206</v>
      </c>
      <c r="F5827" s="0" t="s">
        <v>29</v>
      </c>
      <c r="G5827" s="5" t="n">
        <f aca="false">OR(C5827="M15",C5827="M10")</f>
        <v>0</v>
      </c>
      <c r="H5827" s="5" t="n">
        <f aca="false">AND(D5827&lt;=7,D5827&gt;=4)</f>
        <v>0</v>
      </c>
      <c r="I5827" s="5" t="n">
        <f aca="false">AND(B5827&gt;=$P$1,B5827&lt;=$Q$1)</f>
        <v>0</v>
      </c>
      <c r="J5827" s="0" t="n">
        <f aca="false">VLOOKUP(D5827,Товар!$A$1:$F$61,5)</f>
        <v>100</v>
      </c>
      <c r="K5827" s="5" t="n">
        <f aca="false">IF(F5827="Поступление",TRUE())</f>
        <v>0</v>
      </c>
      <c r="L5827" s="5" t="n">
        <f aca="false">AND(G5827,H5827,I5827,K5827)</f>
        <v>0</v>
      </c>
      <c r="M5827" s="0" t="n">
        <f aca="false">IF(L5827,1,0)</f>
        <v>0</v>
      </c>
      <c r="N5827" s="0" t="n">
        <f aca="false">E5827*J5827*M5827</f>
        <v>0</v>
      </c>
    </row>
    <row r="5828" customFormat="false" ht="14.25" hidden="false" customHeight="false" outlineLevel="0" collapsed="false">
      <c r="A5828" s="0" t="n">
        <v>5827</v>
      </c>
      <c r="B5828" s="3" t="n">
        <v>45158</v>
      </c>
      <c r="C5828" s="4" t="s">
        <v>22</v>
      </c>
      <c r="D5828" s="0" t="n">
        <v>31</v>
      </c>
      <c r="E5828" s="0" t="n">
        <v>204</v>
      </c>
      <c r="F5828" s="0" t="s">
        <v>29</v>
      </c>
      <c r="G5828" s="5" t="n">
        <f aca="false">OR(C5828="M15",C5828="M10")</f>
        <v>0</v>
      </c>
      <c r="H5828" s="5" t="n">
        <f aca="false">AND(D5828&lt;=7,D5828&gt;=4)</f>
        <v>0</v>
      </c>
      <c r="I5828" s="5" t="n">
        <f aca="false">AND(B5828&gt;=$P$1,B5828&lt;=$Q$1)</f>
        <v>0</v>
      </c>
      <c r="J5828" s="0" t="n">
        <f aca="false">VLOOKUP(D5828,Товар!$A$1:$F$61,5)</f>
        <v>80</v>
      </c>
      <c r="K5828" s="5" t="n">
        <f aca="false">IF(F5828="Поступление",TRUE())</f>
        <v>0</v>
      </c>
      <c r="L5828" s="5" t="n">
        <f aca="false">AND(G5828,H5828,I5828,K5828)</f>
        <v>0</v>
      </c>
      <c r="M5828" s="0" t="n">
        <f aca="false">IF(L5828,1,0)</f>
        <v>0</v>
      </c>
      <c r="N5828" s="0" t="n">
        <f aca="false">E5828*J5828*M5828</f>
        <v>0</v>
      </c>
    </row>
    <row r="5829" customFormat="false" ht="14.25" hidden="false" customHeight="false" outlineLevel="0" collapsed="false">
      <c r="A5829" s="0" t="n">
        <v>5828</v>
      </c>
      <c r="B5829" s="3" t="n">
        <v>45158</v>
      </c>
      <c r="C5829" s="4" t="s">
        <v>22</v>
      </c>
      <c r="D5829" s="0" t="n">
        <v>32</v>
      </c>
      <c r="E5829" s="0" t="n">
        <v>215</v>
      </c>
      <c r="F5829" s="0" t="s">
        <v>29</v>
      </c>
      <c r="G5829" s="5" t="n">
        <f aca="false">OR(C5829="M15",C5829="M10")</f>
        <v>0</v>
      </c>
      <c r="H5829" s="5" t="n">
        <f aca="false">AND(D5829&lt;=7,D5829&gt;=4)</f>
        <v>0</v>
      </c>
      <c r="I5829" s="5" t="n">
        <f aca="false">AND(B5829&gt;=$P$1,B5829&lt;=$Q$1)</f>
        <v>0</v>
      </c>
      <c r="J5829" s="0" t="n">
        <f aca="false">VLOOKUP(D5829,Товар!$A$1:$F$61,5)</f>
        <v>100</v>
      </c>
      <c r="K5829" s="5" t="n">
        <f aca="false">IF(F5829="Поступление",TRUE())</f>
        <v>0</v>
      </c>
      <c r="L5829" s="5" t="n">
        <f aca="false">AND(G5829,H5829,I5829,K5829)</f>
        <v>0</v>
      </c>
      <c r="M5829" s="0" t="n">
        <f aca="false">IF(L5829,1,0)</f>
        <v>0</v>
      </c>
      <c r="N5829" s="0" t="n">
        <f aca="false">E5829*J5829*M5829</f>
        <v>0</v>
      </c>
    </row>
    <row r="5830" customFormat="false" ht="14.25" hidden="false" customHeight="false" outlineLevel="0" collapsed="false">
      <c r="A5830" s="0" t="n">
        <v>5829</v>
      </c>
      <c r="B5830" s="3" t="n">
        <v>45158</v>
      </c>
      <c r="C5830" s="4" t="s">
        <v>22</v>
      </c>
      <c r="D5830" s="0" t="n">
        <v>33</v>
      </c>
      <c r="E5830" s="0" t="n">
        <v>163</v>
      </c>
      <c r="F5830" s="0" t="s">
        <v>29</v>
      </c>
      <c r="G5830" s="5" t="n">
        <f aca="false">OR(C5830="M15",C5830="M10")</f>
        <v>0</v>
      </c>
      <c r="H5830" s="5" t="n">
        <f aca="false">AND(D5830&lt;=7,D5830&gt;=4)</f>
        <v>0</v>
      </c>
      <c r="I5830" s="5" t="n">
        <f aca="false">AND(B5830&gt;=$P$1,B5830&lt;=$Q$1)</f>
        <v>0</v>
      </c>
      <c r="J5830" s="0" t="n">
        <f aca="false">VLOOKUP(D5830,Товар!$A$1:$F$61,5)</f>
        <v>100</v>
      </c>
      <c r="K5830" s="5" t="n">
        <f aca="false">IF(F5830="Поступление",TRUE())</f>
        <v>0</v>
      </c>
      <c r="L5830" s="5" t="n">
        <f aca="false">AND(G5830,H5830,I5830,K5830)</f>
        <v>0</v>
      </c>
      <c r="M5830" s="0" t="n">
        <f aca="false">IF(L5830,1,0)</f>
        <v>0</v>
      </c>
      <c r="N5830" s="0" t="n">
        <f aca="false">E5830*J5830*M5830</f>
        <v>0</v>
      </c>
    </row>
    <row r="5831" customFormat="false" ht="14.25" hidden="false" customHeight="false" outlineLevel="0" collapsed="false">
      <c r="A5831" s="0" t="n">
        <v>5830</v>
      </c>
      <c r="B5831" s="3" t="n">
        <v>45158</v>
      </c>
      <c r="C5831" s="4" t="s">
        <v>22</v>
      </c>
      <c r="D5831" s="0" t="n">
        <v>34</v>
      </c>
      <c r="E5831" s="0" t="n">
        <v>164</v>
      </c>
      <c r="F5831" s="0" t="s">
        <v>29</v>
      </c>
      <c r="G5831" s="5" t="n">
        <f aca="false">OR(C5831="M15",C5831="M10")</f>
        <v>0</v>
      </c>
      <c r="H5831" s="5" t="n">
        <f aca="false">AND(D5831&lt;=7,D5831&gt;=4)</f>
        <v>0</v>
      </c>
      <c r="I5831" s="5" t="n">
        <f aca="false">AND(B5831&gt;=$P$1,B5831&lt;=$Q$1)</f>
        <v>0</v>
      </c>
      <c r="J5831" s="0" t="n">
        <f aca="false">VLOOKUP(D5831,Товар!$A$1:$F$61,5)</f>
        <v>200</v>
      </c>
      <c r="K5831" s="5" t="n">
        <f aca="false">IF(F5831="Поступление",TRUE())</f>
        <v>0</v>
      </c>
      <c r="L5831" s="5" t="n">
        <f aca="false">AND(G5831,H5831,I5831,K5831)</f>
        <v>0</v>
      </c>
      <c r="M5831" s="0" t="n">
        <f aca="false">IF(L5831,1,0)</f>
        <v>0</v>
      </c>
      <c r="N5831" s="0" t="n">
        <f aca="false">E5831*J5831*M5831</f>
        <v>0</v>
      </c>
    </row>
    <row r="5832" customFormat="false" ht="14.25" hidden="false" customHeight="false" outlineLevel="0" collapsed="false">
      <c r="A5832" s="0" t="n">
        <v>5831</v>
      </c>
      <c r="B5832" s="3" t="n">
        <v>45158</v>
      </c>
      <c r="C5832" s="4" t="s">
        <v>22</v>
      </c>
      <c r="D5832" s="0" t="n">
        <v>35</v>
      </c>
      <c r="E5832" s="0" t="n">
        <v>166</v>
      </c>
      <c r="F5832" s="0" t="s">
        <v>29</v>
      </c>
      <c r="G5832" s="5" t="n">
        <f aca="false">OR(C5832="M15",C5832="M10")</f>
        <v>0</v>
      </c>
      <c r="H5832" s="5" t="n">
        <f aca="false">AND(D5832&lt;=7,D5832&gt;=4)</f>
        <v>0</v>
      </c>
      <c r="I5832" s="5" t="n">
        <f aca="false">AND(B5832&gt;=$P$1,B5832&lt;=$Q$1)</f>
        <v>0</v>
      </c>
      <c r="J5832" s="0" t="n">
        <f aca="false">VLOOKUP(D5832,Товар!$A$1:$F$61,5)</f>
        <v>300</v>
      </c>
      <c r="K5832" s="5" t="n">
        <f aca="false">IF(F5832="Поступление",TRUE())</f>
        <v>0</v>
      </c>
      <c r="L5832" s="5" t="n">
        <f aca="false">AND(G5832,H5832,I5832,K5832)</f>
        <v>0</v>
      </c>
      <c r="M5832" s="0" t="n">
        <f aca="false">IF(L5832,1,0)</f>
        <v>0</v>
      </c>
      <c r="N5832" s="0" t="n">
        <f aca="false">E5832*J5832*M5832</f>
        <v>0</v>
      </c>
    </row>
    <row r="5833" customFormat="false" ht="14.25" hidden="false" customHeight="false" outlineLevel="0" collapsed="false">
      <c r="A5833" s="0" t="n">
        <v>5832</v>
      </c>
      <c r="B5833" s="3" t="n">
        <v>45158</v>
      </c>
      <c r="C5833" s="4" t="s">
        <v>22</v>
      </c>
      <c r="D5833" s="0" t="n">
        <v>36</v>
      </c>
      <c r="E5833" s="0" t="n">
        <v>167</v>
      </c>
      <c r="F5833" s="0" t="s">
        <v>29</v>
      </c>
      <c r="G5833" s="5" t="n">
        <f aca="false">OR(C5833="M15",C5833="M10")</f>
        <v>0</v>
      </c>
      <c r="H5833" s="5" t="n">
        <f aca="false">AND(D5833&lt;=7,D5833&gt;=4)</f>
        <v>0</v>
      </c>
      <c r="I5833" s="5" t="n">
        <f aca="false">AND(B5833&gt;=$P$1,B5833&lt;=$Q$1)</f>
        <v>0</v>
      </c>
      <c r="J5833" s="0" t="n">
        <f aca="false">VLOOKUP(D5833,Товар!$A$1:$F$61,5)</f>
        <v>400</v>
      </c>
      <c r="K5833" s="5" t="n">
        <f aca="false">IF(F5833="Поступление",TRUE())</f>
        <v>0</v>
      </c>
      <c r="L5833" s="5" t="n">
        <f aca="false">AND(G5833,H5833,I5833,K5833)</f>
        <v>0</v>
      </c>
      <c r="M5833" s="0" t="n">
        <f aca="false">IF(L5833,1,0)</f>
        <v>0</v>
      </c>
      <c r="N5833" s="0" t="n">
        <f aca="false">E5833*J5833*M5833</f>
        <v>0</v>
      </c>
    </row>
    <row r="5834" customFormat="false" ht="14.25" hidden="false" customHeight="false" outlineLevel="0" collapsed="false">
      <c r="A5834" s="0" t="n">
        <v>5833</v>
      </c>
      <c r="B5834" s="3" t="n">
        <v>45158</v>
      </c>
      <c r="C5834" s="4" t="s">
        <v>23</v>
      </c>
      <c r="D5834" s="0" t="n">
        <v>1</v>
      </c>
      <c r="E5834" s="0" t="n">
        <v>239</v>
      </c>
      <c r="F5834" s="0" t="s">
        <v>29</v>
      </c>
      <c r="G5834" s="5" t="n">
        <f aca="false">OR(C5834="M15",C5834="M10")</f>
        <v>0</v>
      </c>
      <c r="H5834" s="5" t="n">
        <f aca="false">AND(D5834&lt;=7,D5834&gt;=4)</f>
        <v>0</v>
      </c>
      <c r="I5834" s="5" t="n">
        <f aca="false">AND(B5834&gt;=$P$1,B5834&lt;=$Q$1)</f>
        <v>0</v>
      </c>
      <c r="J5834" s="0" t="n">
        <f aca="false">VLOOKUP(D5834,Товар!$A$1:$F$61,5)</f>
        <v>250</v>
      </c>
      <c r="K5834" s="5" t="n">
        <f aca="false">IF(F5834="Поступление",TRUE())</f>
        <v>0</v>
      </c>
      <c r="L5834" s="5" t="n">
        <f aca="false">AND(G5834,H5834,I5834,K5834)</f>
        <v>0</v>
      </c>
      <c r="M5834" s="0" t="n">
        <f aca="false">IF(L5834,1,0)</f>
        <v>0</v>
      </c>
      <c r="N5834" s="0" t="n">
        <f aca="false">E5834*J5834*M5834</f>
        <v>0</v>
      </c>
    </row>
    <row r="5835" customFormat="false" ht="14.25" hidden="false" customHeight="false" outlineLevel="0" collapsed="false">
      <c r="A5835" s="0" t="n">
        <v>5834</v>
      </c>
      <c r="B5835" s="3" t="n">
        <v>45158</v>
      </c>
      <c r="C5835" s="4" t="s">
        <v>23</v>
      </c>
      <c r="D5835" s="0" t="n">
        <v>2</v>
      </c>
      <c r="E5835" s="0" t="n">
        <v>220</v>
      </c>
      <c r="F5835" s="0" t="s">
        <v>29</v>
      </c>
      <c r="G5835" s="5" t="n">
        <f aca="false">OR(C5835="M15",C5835="M10")</f>
        <v>0</v>
      </c>
      <c r="H5835" s="5" t="n">
        <f aca="false">AND(D5835&lt;=7,D5835&gt;=4)</f>
        <v>0</v>
      </c>
      <c r="I5835" s="5" t="n">
        <f aca="false">AND(B5835&gt;=$P$1,B5835&lt;=$Q$1)</f>
        <v>0</v>
      </c>
      <c r="J5835" s="0" t="n">
        <f aca="false">VLOOKUP(D5835,Товар!$A$1:$F$61,5)</f>
        <v>1</v>
      </c>
      <c r="K5835" s="5" t="n">
        <f aca="false">IF(F5835="Поступление",TRUE())</f>
        <v>0</v>
      </c>
      <c r="L5835" s="5" t="n">
        <f aca="false">AND(G5835,H5835,I5835,K5835)</f>
        <v>0</v>
      </c>
      <c r="M5835" s="0" t="n">
        <f aca="false">IF(L5835,1,0)</f>
        <v>0</v>
      </c>
      <c r="N5835" s="0" t="n">
        <f aca="false">E5835*J5835*M5835</f>
        <v>0</v>
      </c>
    </row>
    <row r="5836" customFormat="false" ht="14.25" hidden="false" customHeight="false" outlineLevel="0" collapsed="false">
      <c r="A5836" s="0" t="n">
        <v>5835</v>
      </c>
      <c r="B5836" s="3" t="n">
        <v>45158</v>
      </c>
      <c r="C5836" s="4" t="s">
        <v>23</v>
      </c>
      <c r="D5836" s="0" t="n">
        <v>3</v>
      </c>
      <c r="E5836" s="0" t="n">
        <v>187</v>
      </c>
      <c r="F5836" s="0" t="s">
        <v>29</v>
      </c>
      <c r="G5836" s="5" t="n">
        <f aca="false">OR(C5836="M15",C5836="M10")</f>
        <v>0</v>
      </c>
      <c r="H5836" s="5" t="n">
        <f aca="false">AND(D5836&lt;=7,D5836&gt;=4)</f>
        <v>0</v>
      </c>
      <c r="I5836" s="5" t="n">
        <f aca="false">AND(B5836&gt;=$P$1,B5836&lt;=$Q$1)</f>
        <v>0</v>
      </c>
      <c r="J5836" s="0" t="n">
        <f aca="false">VLOOKUP(D5836,Товар!$A$1:$F$61,5)</f>
        <v>6</v>
      </c>
      <c r="K5836" s="5" t="n">
        <f aca="false">IF(F5836="Поступление",TRUE())</f>
        <v>0</v>
      </c>
      <c r="L5836" s="5" t="n">
        <f aca="false">AND(G5836,H5836,I5836,K5836)</f>
        <v>0</v>
      </c>
      <c r="M5836" s="0" t="n">
        <f aca="false">IF(L5836,1,0)</f>
        <v>0</v>
      </c>
      <c r="N5836" s="0" t="n">
        <f aca="false">E5836*J5836*M5836</f>
        <v>0</v>
      </c>
    </row>
    <row r="5837" customFormat="false" ht="14.25" hidden="false" customHeight="false" outlineLevel="0" collapsed="false">
      <c r="A5837" s="0" t="n">
        <v>5836</v>
      </c>
      <c r="B5837" s="3" t="n">
        <v>45158</v>
      </c>
      <c r="C5837" s="4" t="s">
        <v>23</v>
      </c>
      <c r="D5837" s="0" t="n">
        <v>4</v>
      </c>
      <c r="E5837" s="0" t="n">
        <v>182</v>
      </c>
      <c r="F5837" s="0" t="s">
        <v>29</v>
      </c>
      <c r="G5837" s="5" t="n">
        <f aca="false">OR(C5837="M15",C5837="M10")</f>
        <v>0</v>
      </c>
      <c r="H5837" s="5" t="n">
        <f aca="false">AND(D5837&lt;=7,D5837&gt;=4)</f>
        <v>1</v>
      </c>
      <c r="I5837" s="5" t="n">
        <f aca="false">AND(B5837&gt;=$P$1,B5837&lt;=$Q$1)</f>
        <v>0</v>
      </c>
      <c r="J5837" s="0" t="n">
        <f aca="false">VLOOKUP(D5837,Товар!$A$1:$F$61,5)</f>
        <v>250</v>
      </c>
      <c r="K5837" s="5" t="n">
        <f aca="false">IF(F5837="Поступление",TRUE())</f>
        <v>0</v>
      </c>
      <c r="L5837" s="5" t="n">
        <f aca="false">AND(G5837,H5837,I5837,K5837)</f>
        <v>0</v>
      </c>
      <c r="M5837" s="0" t="n">
        <f aca="false">IF(L5837,1,0)</f>
        <v>0</v>
      </c>
      <c r="N5837" s="0" t="n">
        <f aca="false">E5837*J5837*M5837</f>
        <v>0</v>
      </c>
    </row>
    <row r="5838" customFormat="false" ht="14.25" hidden="false" customHeight="false" outlineLevel="0" collapsed="false">
      <c r="A5838" s="0" t="n">
        <v>5837</v>
      </c>
      <c r="B5838" s="3" t="n">
        <v>45158</v>
      </c>
      <c r="C5838" s="4" t="s">
        <v>23</v>
      </c>
      <c r="D5838" s="0" t="n">
        <v>5</v>
      </c>
      <c r="E5838" s="0" t="n">
        <v>173</v>
      </c>
      <c r="F5838" s="0" t="s">
        <v>29</v>
      </c>
      <c r="G5838" s="5" t="n">
        <f aca="false">OR(C5838="M15",C5838="M10")</f>
        <v>0</v>
      </c>
      <c r="H5838" s="5" t="n">
        <f aca="false">AND(D5838&lt;=7,D5838&gt;=4)</f>
        <v>1</v>
      </c>
      <c r="I5838" s="5" t="n">
        <f aca="false">AND(B5838&gt;=$P$1,B5838&lt;=$Q$1)</f>
        <v>0</v>
      </c>
      <c r="J5838" s="0" t="n">
        <f aca="false">VLOOKUP(D5838,Товар!$A$1:$F$61,5)</f>
        <v>800</v>
      </c>
      <c r="K5838" s="5" t="n">
        <f aca="false">IF(F5838="Поступление",TRUE())</f>
        <v>0</v>
      </c>
      <c r="L5838" s="5" t="n">
        <f aca="false">AND(G5838,H5838,I5838,K5838)</f>
        <v>0</v>
      </c>
      <c r="M5838" s="0" t="n">
        <f aca="false">IF(L5838,1,0)</f>
        <v>0</v>
      </c>
      <c r="N5838" s="0" t="n">
        <f aca="false">E5838*J5838*M5838</f>
        <v>0</v>
      </c>
    </row>
    <row r="5839" customFormat="false" ht="14.25" hidden="false" customHeight="false" outlineLevel="0" collapsed="false">
      <c r="A5839" s="0" t="n">
        <v>5838</v>
      </c>
      <c r="B5839" s="3" t="n">
        <v>45158</v>
      </c>
      <c r="C5839" s="4" t="s">
        <v>23</v>
      </c>
      <c r="D5839" s="0" t="n">
        <v>6</v>
      </c>
      <c r="E5839" s="0" t="n">
        <v>206</v>
      </c>
      <c r="F5839" s="0" t="s">
        <v>29</v>
      </c>
      <c r="G5839" s="5" t="n">
        <f aca="false">OR(C5839="M15",C5839="M10")</f>
        <v>0</v>
      </c>
      <c r="H5839" s="5" t="n">
        <f aca="false">AND(D5839&lt;=7,D5839&gt;=4)</f>
        <v>1</v>
      </c>
      <c r="I5839" s="5" t="n">
        <f aca="false">AND(B5839&gt;=$P$1,B5839&lt;=$Q$1)</f>
        <v>0</v>
      </c>
      <c r="J5839" s="0" t="n">
        <f aca="false">VLOOKUP(D5839,Товар!$A$1:$F$61,5)</f>
        <v>500</v>
      </c>
      <c r="K5839" s="5" t="n">
        <f aca="false">IF(F5839="Поступление",TRUE())</f>
        <v>0</v>
      </c>
      <c r="L5839" s="5" t="n">
        <f aca="false">AND(G5839,H5839,I5839,K5839)</f>
        <v>0</v>
      </c>
      <c r="M5839" s="0" t="n">
        <f aca="false">IF(L5839,1,0)</f>
        <v>0</v>
      </c>
      <c r="N5839" s="0" t="n">
        <f aca="false">E5839*J5839*M5839</f>
        <v>0</v>
      </c>
    </row>
    <row r="5840" customFormat="false" ht="14.25" hidden="false" customHeight="false" outlineLevel="0" collapsed="false">
      <c r="A5840" s="0" t="n">
        <v>5839</v>
      </c>
      <c r="B5840" s="3" t="n">
        <v>45158</v>
      </c>
      <c r="C5840" s="4" t="s">
        <v>23</v>
      </c>
      <c r="D5840" s="0" t="n">
        <v>7</v>
      </c>
      <c r="E5840" s="0" t="n">
        <v>159</v>
      </c>
      <c r="F5840" s="0" t="s">
        <v>29</v>
      </c>
      <c r="G5840" s="5" t="n">
        <f aca="false">OR(C5840="M15",C5840="M10")</f>
        <v>0</v>
      </c>
      <c r="H5840" s="5" t="n">
        <f aca="false">AND(D5840&lt;=7,D5840&gt;=4)</f>
        <v>1</v>
      </c>
      <c r="I5840" s="5" t="n">
        <f aca="false">AND(B5840&gt;=$P$1,B5840&lt;=$Q$1)</f>
        <v>0</v>
      </c>
      <c r="J5840" s="0" t="n">
        <f aca="false">VLOOKUP(D5840,Товар!$A$1:$F$61,5)</f>
        <v>1000</v>
      </c>
      <c r="K5840" s="5" t="n">
        <f aca="false">IF(F5840="Поступление",TRUE())</f>
        <v>0</v>
      </c>
      <c r="L5840" s="5" t="n">
        <f aca="false">AND(G5840,H5840,I5840,K5840)</f>
        <v>0</v>
      </c>
      <c r="M5840" s="0" t="n">
        <f aca="false">IF(L5840,1,0)</f>
        <v>0</v>
      </c>
      <c r="N5840" s="0" t="n">
        <f aca="false">E5840*J5840*M5840</f>
        <v>0</v>
      </c>
    </row>
    <row r="5841" customFormat="false" ht="14.25" hidden="false" customHeight="false" outlineLevel="0" collapsed="false">
      <c r="A5841" s="0" t="n">
        <v>5840</v>
      </c>
      <c r="B5841" s="3" t="n">
        <v>45158</v>
      </c>
      <c r="C5841" s="4" t="s">
        <v>23</v>
      </c>
      <c r="D5841" s="0" t="n">
        <v>8</v>
      </c>
      <c r="E5841" s="0" t="n">
        <v>198</v>
      </c>
      <c r="F5841" s="0" t="s">
        <v>29</v>
      </c>
      <c r="G5841" s="5" t="n">
        <f aca="false">OR(C5841="M15",C5841="M10")</f>
        <v>0</v>
      </c>
      <c r="H5841" s="5" t="n">
        <f aca="false">AND(D5841&lt;=7,D5841&gt;=4)</f>
        <v>0</v>
      </c>
      <c r="I5841" s="5" t="n">
        <f aca="false">AND(B5841&gt;=$P$1,B5841&lt;=$Q$1)</f>
        <v>0</v>
      </c>
      <c r="J5841" s="0" t="n">
        <f aca="false">VLOOKUP(D5841,Товар!$A$1:$F$61,5)</f>
        <v>250</v>
      </c>
      <c r="K5841" s="5" t="n">
        <f aca="false">IF(F5841="Поступление",TRUE())</f>
        <v>0</v>
      </c>
      <c r="L5841" s="5" t="n">
        <f aca="false">AND(G5841,H5841,I5841,K5841)</f>
        <v>0</v>
      </c>
      <c r="M5841" s="0" t="n">
        <f aca="false">IF(L5841,1,0)</f>
        <v>0</v>
      </c>
      <c r="N5841" s="0" t="n">
        <f aca="false">E5841*J5841*M5841</f>
        <v>0</v>
      </c>
    </row>
    <row r="5842" customFormat="false" ht="14.25" hidden="false" customHeight="false" outlineLevel="0" collapsed="false">
      <c r="A5842" s="0" t="n">
        <v>5841</v>
      </c>
      <c r="B5842" s="3" t="n">
        <v>45158</v>
      </c>
      <c r="C5842" s="4" t="s">
        <v>23</v>
      </c>
      <c r="D5842" s="0" t="n">
        <v>9</v>
      </c>
      <c r="E5842" s="0" t="n">
        <v>188</v>
      </c>
      <c r="F5842" s="0" t="s">
        <v>29</v>
      </c>
      <c r="G5842" s="5" t="n">
        <f aca="false">OR(C5842="M15",C5842="M10")</f>
        <v>0</v>
      </c>
      <c r="H5842" s="5" t="n">
        <f aca="false">AND(D5842&lt;=7,D5842&gt;=4)</f>
        <v>0</v>
      </c>
      <c r="I5842" s="5" t="n">
        <f aca="false">AND(B5842&gt;=$P$1,B5842&lt;=$Q$1)</f>
        <v>0</v>
      </c>
      <c r="J5842" s="0" t="n">
        <f aca="false">VLOOKUP(D5842,Товар!$A$1:$F$61,5)</f>
        <v>500</v>
      </c>
      <c r="K5842" s="5" t="n">
        <f aca="false">IF(F5842="Поступление",TRUE())</f>
        <v>0</v>
      </c>
      <c r="L5842" s="5" t="n">
        <f aca="false">AND(G5842,H5842,I5842,K5842)</f>
        <v>0</v>
      </c>
      <c r="M5842" s="0" t="n">
        <f aca="false">IF(L5842,1,0)</f>
        <v>0</v>
      </c>
      <c r="N5842" s="0" t="n">
        <f aca="false">E5842*J5842*M5842</f>
        <v>0</v>
      </c>
    </row>
    <row r="5843" customFormat="false" ht="14.25" hidden="false" customHeight="false" outlineLevel="0" collapsed="false">
      <c r="A5843" s="0" t="n">
        <v>5842</v>
      </c>
      <c r="B5843" s="3" t="n">
        <v>45158</v>
      </c>
      <c r="C5843" s="4" t="s">
        <v>23</v>
      </c>
      <c r="D5843" s="0" t="n">
        <v>10</v>
      </c>
      <c r="E5843" s="0" t="n">
        <v>229</v>
      </c>
      <c r="F5843" s="0" t="s">
        <v>29</v>
      </c>
      <c r="G5843" s="5" t="n">
        <f aca="false">OR(C5843="M15",C5843="M10")</f>
        <v>0</v>
      </c>
      <c r="H5843" s="5" t="n">
        <f aca="false">AND(D5843&lt;=7,D5843&gt;=4)</f>
        <v>0</v>
      </c>
      <c r="I5843" s="5" t="n">
        <f aca="false">AND(B5843&gt;=$P$1,B5843&lt;=$Q$1)</f>
        <v>0</v>
      </c>
      <c r="J5843" s="0" t="n">
        <f aca="false">VLOOKUP(D5843,Товар!$A$1:$F$61,5)</f>
        <v>1000</v>
      </c>
      <c r="K5843" s="5" t="n">
        <f aca="false">IF(F5843="Поступление",TRUE())</f>
        <v>0</v>
      </c>
      <c r="L5843" s="5" t="n">
        <f aca="false">AND(G5843,H5843,I5843,K5843)</f>
        <v>0</v>
      </c>
      <c r="M5843" s="0" t="n">
        <f aca="false">IF(L5843,1,0)</f>
        <v>0</v>
      </c>
      <c r="N5843" s="0" t="n">
        <f aca="false">E5843*J5843*M5843</f>
        <v>0</v>
      </c>
    </row>
    <row r="5844" customFormat="false" ht="14.25" hidden="false" customHeight="false" outlineLevel="0" collapsed="false">
      <c r="A5844" s="0" t="n">
        <v>5843</v>
      </c>
      <c r="B5844" s="3" t="n">
        <v>45158</v>
      </c>
      <c r="C5844" s="4" t="s">
        <v>23</v>
      </c>
      <c r="D5844" s="0" t="n">
        <v>11</v>
      </c>
      <c r="E5844" s="0" t="n">
        <v>212</v>
      </c>
      <c r="F5844" s="0" t="s">
        <v>29</v>
      </c>
      <c r="G5844" s="5" t="n">
        <f aca="false">OR(C5844="M15",C5844="M10")</f>
        <v>0</v>
      </c>
      <c r="H5844" s="5" t="n">
        <f aca="false">AND(D5844&lt;=7,D5844&gt;=4)</f>
        <v>0</v>
      </c>
      <c r="I5844" s="5" t="n">
        <f aca="false">AND(B5844&gt;=$P$1,B5844&lt;=$Q$1)</f>
        <v>0</v>
      </c>
      <c r="J5844" s="0" t="n">
        <f aca="false">VLOOKUP(D5844,Товар!$A$1:$F$61,5)</f>
        <v>500</v>
      </c>
      <c r="K5844" s="5" t="n">
        <f aca="false">IF(F5844="Поступление",TRUE())</f>
        <v>0</v>
      </c>
      <c r="L5844" s="5" t="n">
        <f aca="false">AND(G5844,H5844,I5844,K5844)</f>
        <v>0</v>
      </c>
      <c r="M5844" s="0" t="n">
        <f aca="false">IF(L5844,1,0)</f>
        <v>0</v>
      </c>
      <c r="N5844" s="0" t="n">
        <f aca="false">E5844*J5844*M5844</f>
        <v>0</v>
      </c>
    </row>
    <row r="5845" customFormat="false" ht="14.25" hidden="false" customHeight="false" outlineLevel="0" collapsed="false">
      <c r="A5845" s="0" t="n">
        <v>5844</v>
      </c>
      <c r="B5845" s="3" t="n">
        <v>45158</v>
      </c>
      <c r="C5845" s="4" t="s">
        <v>23</v>
      </c>
      <c r="D5845" s="0" t="n">
        <v>12</v>
      </c>
      <c r="E5845" s="0" t="n">
        <v>187</v>
      </c>
      <c r="F5845" s="0" t="s">
        <v>29</v>
      </c>
      <c r="G5845" s="5" t="n">
        <f aca="false">OR(C5845="M15",C5845="M10")</f>
        <v>0</v>
      </c>
      <c r="H5845" s="5" t="n">
        <f aca="false">AND(D5845&lt;=7,D5845&gt;=4)</f>
        <v>0</v>
      </c>
      <c r="I5845" s="5" t="n">
        <f aca="false">AND(B5845&gt;=$P$1,B5845&lt;=$Q$1)</f>
        <v>0</v>
      </c>
      <c r="J5845" s="0" t="n">
        <f aca="false">VLOOKUP(D5845,Товар!$A$1:$F$61,5)</f>
        <v>250</v>
      </c>
      <c r="K5845" s="5" t="n">
        <f aca="false">IF(F5845="Поступление",TRUE())</f>
        <v>0</v>
      </c>
      <c r="L5845" s="5" t="n">
        <f aca="false">AND(G5845,H5845,I5845,K5845)</f>
        <v>0</v>
      </c>
      <c r="M5845" s="0" t="n">
        <f aca="false">IF(L5845,1,0)</f>
        <v>0</v>
      </c>
      <c r="N5845" s="0" t="n">
        <f aca="false">E5845*J5845*M5845</f>
        <v>0</v>
      </c>
    </row>
    <row r="5846" customFormat="false" ht="14.25" hidden="false" customHeight="false" outlineLevel="0" collapsed="false">
      <c r="A5846" s="0" t="n">
        <v>5845</v>
      </c>
      <c r="B5846" s="3" t="n">
        <v>45158</v>
      </c>
      <c r="C5846" s="4" t="s">
        <v>23</v>
      </c>
      <c r="D5846" s="0" t="n">
        <v>13</v>
      </c>
      <c r="E5846" s="0" t="n">
        <v>206</v>
      </c>
      <c r="F5846" s="0" t="s">
        <v>29</v>
      </c>
      <c r="G5846" s="5" t="n">
        <f aca="false">OR(C5846="M15",C5846="M10")</f>
        <v>0</v>
      </c>
      <c r="H5846" s="5" t="n">
        <f aca="false">AND(D5846&lt;=7,D5846&gt;=4)</f>
        <v>0</v>
      </c>
      <c r="I5846" s="5" t="n">
        <f aca="false">AND(B5846&gt;=$P$1,B5846&lt;=$Q$1)</f>
        <v>0</v>
      </c>
      <c r="J5846" s="0" t="n">
        <f aca="false">VLOOKUP(D5846,Товар!$A$1:$F$61,5)</f>
        <v>500</v>
      </c>
      <c r="K5846" s="5" t="n">
        <f aca="false">IF(F5846="Поступление",TRUE())</f>
        <v>0</v>
      </c>
      <c r="L5846" s="5" t="n">
        <f aca="false">AND(G5846,H5846,I5846,K5846)</f>
        <v>0</v>
      </c>
      <c r="M5846" s="0" t="n">
        <f aca="false">IF(L5846,1,0)</f>
        <v>0</v>
      </c>
      <c r="N5846" s="0" t="n">
        <f aca="false">E5846*J5846*M5846</f>
        <v>0</v>
      </c>
    </row>
    <row r="5847" customFormat="false" ht="14.25" hidden="false" customHeight="false" outlineLevel="0" collapsed="false">
      <c r="A5847" s="0" t="n">
        <v>5846</v>
      </c>
      <c r="B5847" s="3" t="n">
        <v>45158</v>
      </c>
      <c r="C5847" s="4" t="s">
        <v>23</v>
      </c>
      <c r="D5847" s="0" t="n">
        <v>14</v>
      </c>
      <c r="E5847" s="0" t="n">
        <v>211</v>
      </c>
      <c r="F5847" s="0" t="s">
        <v>29</v>
      </c>
      <c r="G5847" s="5" t="n">
        <f aca="false">OR(C5847="M15",C5847="M10")</f>
        <v>0</v>
      </c>
      <c r="H5847" s="5" t="n">
        <f aca="false">AND(D5847&lt;=7,D5847&gt;=4)</f>
        <v>0</v>
      </c>
      <c r="I5847" s="5" t="n">
        <f aca="false">AND(B5847&gt;=$P$1,B5847&lt;=$Q$1)</f>
        <v>0</v>
      </c>
      <c r="J5847" s="0" t="n">
        <f aca="false">VLOOKUP(D5847,Товар!$A$1:$F$61,5)</f>
        <v>300</v>
      </c>
      <c r="K5847" s="5" t="n">
        <f aca="false">IF(F5847="Поступление",TRUE())</f>
        <v>0</v>
      </c>
      <c r="L5847" s="5" t="n">
        <f aca="false">AND(G5847,H5847,I5847,K5847)</f>
        <v>0</v>
      </c>
      <c r="M5847" s="0" t="n">
        <f aca="false">IF(L5847,1,0)</f>
        <v>0</v>
      </c>
      <c r="N5847" s="0" t="n">
        <f aca="false">E5847*J5847*M5847</f>
        <v>0</v>
      </c>
    </row>
    <row r="5848" customFormat="false" ht="14.25" hidden="false" customHeight="false" outlineLevel="0" collapsed="false">
      <c r="A5848" s="0" t="n">
        <v>5847</v>
      </c>
      <c r="B5848" s="3" t="n">
        <v>45158</v>
      </c>
      <c r="C5848" s="4" t="s">
        <v>23</v>
      </c>
      <c r="D5848" s="0" t="n">
        <v>15</v>
      </c>
      <c r="E5848" s="0" t="n">
        <v>189</v>
      </c>
      <c r="F5848" s="0" t="s">
        <v>29</v>
      </c>
      <c r="G5848" s="5" t="n">
        <f aca="false">OR(C5848="M15",C5848="M10")</f>
        <v>0</v>
      </c>
      <c r="H5848" s="5" t="n">
        <f aca="false">AND(D5848&lt;=7,D5848&gt;=4)</f>
        <v>0</v>
      </c>
      <c r="I5848" s="5" t="n">
        <f aca="false">AND(B5848&gt;=$P$1,B5848&lt;=$Q$1)</f>
        <v>0</v>
      </c>
      <c r="J5848" s="0" t="n">
        <f aca="false">VLOOKUP(D5848,Товар!$A$1:$F$61,5)</f>
        <v>250</v>
      </c>
      <c r="K5848" s="5" t="n">
        <f aca="false">IF(F5848="Поступление",TRUE())</f>
        <v>0</v>
      </c>
      <c r="L5848" s="5" t="n">
        <f aca="false">AND(G5848,H5848,I5848,K5848)</f>
        <v>0</v>
      </c>
      <c r="M5848" s="0" t="n">
        <f aca="false">IF(L5848,1,0)</f>
        <v>0</v>
      </c>
      <c r="N5848" s="0" t="n">
        <f aca="false">E5848*J5848*M5848</f>
        <v>0</v>
      </c>
    </row>
    <row r="5849" customFormat="false" ht="14.25" hidden="false" customHeight="false" outlineLevel="0" collapsed="false">
      <c r="A5849" s="0" t="n">
        <v>5848</v>
      </c>
      <c r="B5849" s="3" t="n">
        <v>45158</v>
      </c>
      <c r="C5849" s="4" t="s">
        <v>23</v>
      </c>
      <c r="D5849" s="0" t="n">
        <v>16</v>
      </c>
      <c r="E5849" s="0" t="n">
        <v>174</v>
      </c>
      <c r="F5849" s="0" t="s">
        <v>29</v>
      </c>
      <c r="G5849" s="5" t="n">
        <f aca="false">OR(C5849="M15",C5849="M10")</f>
        <v>0</v>
      </c>
      <c r="H5849" s="5" t="n">
        <f aca="false">AND(D5849&lt;=7,D5849&gt;=4)</f>
        <v>0</v>
      </c>
      <c r="I5849" s="5" t="n">
        <f aca="false">AND(B5849&gt;=$P$1,B5849&lt;=$Q$1)</f>
        <v>0</v>
      </c>
      <c r="J5849" s="0" t="n">
        <f aca="false">VLOOKUP(D5849,Товар!$A$1:$F$61,5)</f>
        <v>1</v>
      </c>
      <c r="K5849" s="5" t="n">
        <f aca="false">IF(F5849="Поступление",TRUE())</f>
        <v>0</v>
      </c>
      <c r="L5849" s="5" t="n">
        <f aca="false">AND(G5849,H5849,I5849,K5849)</f>
        <v>0</v>
      </c>
      <c r="M5849" s="0" t="n">
        <f aca="false">IF(L5849,1,0)</f>
        <v>0</v>
      </c>
      <c r="N5849" s="0" t="n">
        <f aca="false">E5849*J5849*M5849</f>
        <v>0</v>
      </c>
    </row>
    <row r="5850" customFormat="false" ht="14.25" hidden="false" customHeight="false" outlineLevel="0" collapsed="false">
      <c r="A5850" s="0" t="n">
        <v>5849</v>
      </c>
      <c r="B5850" s="3" t="n">
        <v>45158</v>
      </c>
      <c r="C5850" s="4" t="s">
        <v>23</v>
      </c>
      <c r="D5850" s="0" t="n">
        <v>17</v>
      </c>
      <c r="E5850" s="0" t="n">
        <v>199</v>
      </c>
      <c r="F5850" s="0" t="s">
        <v>29</v>
      </c>
      <c r="G5850" s="5" t="n">
        <f aca="false">OR(C5850="M15",C5850="M10")</f>
        <v>0</v>
      </c>
      <c r="H5850" s="5" t="n">
        <f aca="false">AND(D5850&lt;=7,D5850&gt;=4)</f>
        <v>0</v>
      </c>
      <c r="I5850" s="5" t="n">
        <f aca="false">AND(B5850&gt;=$P$1,B5850&lt;=$Q$1)</f>
        <v>0</v>
      </c>
      <c r="J5850" s="0" t="n">
        <f aca="false">VLOOKUP(D5850,Товар!$A$1:$F$61,5)</f>
        <v>150</v>
      </c>
      <c r="K5850" s="5" t="n">
        <f aca="false">IF(F5850="Поступление",TRUE())</f>
        <v>0</v>
      </c>
      <c r="L5850" s="5" t="n">
        <f aca="false">AND(G5850,H5850,I5850,K5850)</f>
        <v>0</v>
      </c>
      <c r="M5850" s="0" t="n">
        <f aca="false">IF(L5850,1,0)</f>
        <v>0</v>
      </c>
      <c r="N5850" s="0" t="n">
        <f aca="false">E5850*J5850*M5850</f>
        <v>0</v>
      </c>
    </row>
    <row r="5851" customFormat="false" ht="14.25" hidden="false" customHeight="false" outlineLevel="0" collapsed="false">
      <c r="A5851" s="0" t="n">
        <v>5850</v>
      </c>
      <c r="B5851" s="3" t="n">
        <v>45158</v>
      </c>
      <c r="C5851" s="4" t="s">
        <v>23</v>
      </c>
      <c r="D5851" s="0" t="n">
        <v>18</v>
      </c>
      <c r="E5851" s="0" t="n">
        <v>218</v>
      </c>
      <c r="F5851" s="0" t="s">
        <v>29</v>
      </c>
      <c r="G5851" s="5" t="n">
        <f aca="false">OR(C5851="M15",C5851="M10")</f>
        <v>0</v>
      </c>
      <c r="H5851" s="5" t="n">
        <f aca="false">AND(D5851&lt;=7,D5851&gt;=4)</f>
        <v>0</v>
      </c>
      <c r="I5851" s="5" t="n">
        <f aca="false">AND(B5851&gt;=$P$1,B5851&lt;=$Q$1)</f>
        <v>0</v>
      </c>
      <c r="J5851" s="0" t="n">
        <f aca="false">VLOOKUP(D5851,Товар!$A$1:$F$61,5)</f>
        <v>150</v>
      </c>
      <c r="K5851" s="5" t="n">
        <f aca="false">IF(F5851="Поступление",TRUE())</f>
        <v>0</v>
      </c>
      <c r="L5851" s="5" t="n">
        <f aca="false">AND(G5851,H5851,I5851,K5851)</f>
        <v>0</v>
      </c>
      <c r="M5851" s="0" t="n">
        <f aca="false">IF(L5851,1,0)</f>
        <v>0</v>
      </c>
      <c r="N5851" s="0" t="n">
        <f aca="false">E5851*J5851*M5851</f>
        <v>0</v>
      </c>
    </row>
    <row r="5852" customFormat="false" ht="14.25" hidden="false" customHeight="false" outlineLevel="0" collapsed="false">
      <c r="A5852" s="0" t="n">
        <v>5851</v>
      </c>
      <c r="B5852" s="3" t="n">
        <v>45158</v>
      </c>
      <c r="C5852" s="4" t="s">
        <v>23</v>
      </c>
      <c r="D5852" s="0" t="n">
        <v>19</v>
      </c>
      <c r="E5852" s="0" t="n">
        <v>227</v>
      </c>
      <c r="F5852" s="0" t="s">
        <v>29</v>
      </c>
      <c r="G5852" s="5" t="n">
        <f aca="false">OR(C5852="M15",C5852="M10")</f>
        <v>0</v>
      </c>
      <c r="H5852" s="5" t="n">
        <f aca="false">AND(D5852&lt;=7,D5852&gt;=4)</f>
        <v>0</v>
      </c>
      <c r="I5852" s="5" t="n">
        <f aca="false">AND(B5852&gt;=$P$1,B5852&lt;=$Q$1)</f>
        <v>0</v>
      </c>
      <c r="J5852" s="0" t="n">
        <f aca="false">VLOOKUP(D5852,Товар!$A$1:$F$61,5)</f>
        <v>700</v>
      </c>
      <c r="K5852" s="5" t="n">
        <f aca="false">IF(F5852="Поступление",TRUE())</f>
        <v>0</v>
      </c>
      <c r="L5852" s="5" t="n">
        <f aca="false">AND(G5852,H5852,I5852,K5852)</f>
        <v>0</v>
      </c>
      <c r="M5852" s="0" t="n">
        <f aca="false">IF(L5852,1,0)</f>
        <v>0</v>
      </c>
      <c r="N5852" s="0" t="n">
        <f aca="false">E5852*J5852*M5852</f>
        <v>0</v>
      </c>
    </row>
    <row r="5853" customFormat="false" ht="14.25" hidden="false" customHeight="false" outlineLevel="0" collapsed="false">
      <c r="A5853" s="0" t="n">
        <v>5852</v>
      </c>
      <c r="B5853" s="3" t="n">
        <v>45158</v>
      </c>
      <c r="C5853" s="4" t="s">
        <v>23</v>
      </c>
      <c r="D5853" s="0" t="n">
        <v>20</v>
      </c>
      <c r="E5853" s="0" t="n">
        <v>202</v>
      </c>
      <c r="F5853" s="0" t="s">
        <v>29</v>
      </c>
      <c r="G5853" s="5" t="n">
        <f aca="false">OR(C5853="M15",C5853="M10")</f>
        <v>0</v>
      </c>
      <c r="H5853" s="5" t="n">
        <f aca="false">AND(D5853&lt;=7,D5853&gt;=4)</f>
        <v>0</v>
      </c>
      <c r="I5853" s="5" t="n">
        <f aca="false">AND(B5853&gt;=$P$1,B5853&lt;=$Q$1)</f>
        <v>0</v>
      </c>
      <c r="J5853" s="0" t="n">
        <f aca="false">VLOOKUP(D5853,Товар!$A$1:$F$61,5)</f>
        <v>500</v>
      </c>
      <c r="K5853" s="5" t="n">
        <f aca="false">IF(F5853="Поступление",TRUE())</f>
        <v>0</v>
      </c>
      <c r="L5853" s="5" t="n">
        <f aca="false">AND(G5853,H5853,I5853,K5853)</f>
        <v>0</v>
      </c>
      <c r="M5853" s="0" t="n">
        <f aca="false">IF(L5853,1,0)</f>
        <v>0</v>
      </c>
      <c r="N5853" s="0" t="n">
        <f aca="false">E5853*J5853*M5853</f>
        <v>0</v>
      </c>
    </row>
    <row r="5854" customFormat="false" ht="14.25" hidden="false" customHeight="false" outlineLevel="0" collapsed="false">
      <c r="A5854" s="0" t="n">
        <v>5853</v>
      </c>
      <c r="B5854" s="3" t="n">
        <v>45158</v>
      </c>
      <c r="C5854" s="4" t="s">
        <v>23</v>
      </c>
      <c r="D5854" s="0" t="n">
        <v>21</v>
      </c>
      <c r="E5854" s="0" t="n">
        <v>208</v>
      </c>
      <c r="F5854" s="0" t="s">
        <v>29</v>
      </c>
      <c r="G5854" s="5" t="n">
        <f aca="false">OR(C5854="M15",C5854="M10")</f>
        <v>0</v>
      </c>
      <c r="H5854" s="5" t="n">
        <f aca="false">AND(D5854&lt;=7,D5854&gt;=4)</f>
        <v>0</v>
      </c>
      <c r="I5854" s="5" t="n">
        <f aca="false">AND(B5854&gt;=$P$1,B5854&lt;=$Q$1)</f>
        <v>0</v>
      </c>
      <c r="J5854" s="0" t="n">
        <f aca="false">VLOOKUP(D5854,Товар!$A$1:$F$61,5)</f>
        <v>500</v>
      </c>
      <c r="K5854" s="5" t="n">
        <f aca="false">IF(F5854="Поступление",TRUE())</f>
        <v>0</v>
      </c>
      <c r="L5854" s="5" t="n">
        <f aca="false">AND(G5854,H5854,I5854,K5854)</f>
        <v>0</v>
      </c>
      <c r="M5854" s="0" t="n">
        <f aca="false">IF(L5854,1,0)</f>
        <v>0</v>
      </c>
      <c r="N5854" s="0" t="n">
        <f aca="false">E5854*J5854*M5854</f>
        <v>0</v>
      </c>
    </row>
    <row r="5855" customFormat="false" ht="14.25" hidden="false" customHeight="false" outlineLevel="0" collapsed="false">
      <c r="A5855" s="0" t="n">
        <v>5854</v>
      </c>
      <c r="B5855" s="3" t="n">
        <v>45158</v>
      </c>
      <c r="C5855" s="4" t="s">
        <v>23</v>
      </c>
      <c r="D5855" s="0" t="n">
        <v>22</v>
      </c>
      <c r="E5855" s="0" t="n">
        <v>220</v>
      </c>
      <c r="F5855" s="0" t="s">
        <v>29</v>
      </c>
      <c r="G5855" s="5" t="n">
        <f aca="false">OR(C5855="M15",C5855="M10")</f>
        <v>0</v>
      </c>
      <c r="H5855" s="5" t="n">
        <f aca="false">AND(D5855&lt;=7,D5855&gt;=4)</f>
        <v>0</v>
      </c>
      <c r="I5855" s="5" t="n">
        <f aca="false">AND(B5855&gt;=$P$1,B5855&lt;=$Q$1)</f>
        <v>0</v>
      </c>
      <c r="J5855" s="0" t="n">
        <f aca="false">VLOOKUP(D5855,Товар!$A$1:$F$61,5)</f>
        <v>600</v>
      </c>
      <c r="K5855" s="5" t="n">
        <f aca="false">IF(F5855="Поступление",TRUE())</f>
        <v>0</v>
      </c>
      <c r="L5855" s="5" t="n">
        <f aca="false">AND(G5855,H5855,I5855,K5855)</f>
        <v>0</v>
      </c>
      <c r="M5855" s="0" t="n">
        <f aca="false">IF(L5855,1,0)</f>
        <v>0</v>
      </c>
      <c r="N5855" s="0" t="n">
        <f aca="false">E5855*J5855*M5855</f>
        <v>0</v>
      </c>
    </row>
    <row r="5856" customFormat="false" ht="14.25" hidden="false" customHeight="false" outlineLevel="0" collapsed="false">
      <c r="A5856" s="0" t="n">
        <v>5855</v>
      </c>
      <c r="B5856" s="3" t="n">
        <v>45158</v>
      </c>
      <c r="C5856" s="4" t="s">
        <v>23</v>
      </c>
      <c r="D5856" s="0" t="n">
        <v>23</v>
      </c>
      <c r="E5856" s="0" t="n">
        <v>198</v>
      </c>
      <c r="F5856" s="0" t="s">
        <v>29</v>
      </c>
      <c r="G5856" s="5" t="n">
        <f aca="false">OR(C5856="M15",C5856="M10")</f>
        <v>0</v>
      </c>
      <c r="H5856" s="5" t="n">
        <f aca="false">AND(D5856&lt;=7,D5856&gt;=4)</f>
        <v>0</v>
      </c>
      <c r="I5856" s="5" t="n">
        <f aca="false">AND(B5856&gt;=$P$1,B5856&lt;=$Q$1)</f>
        <v>0</v>
      </c>
      <c r="J5856" s="0" t="n">
        <f aca="false">VLOOKUP(D5856,Товар!$A$1:$F$61,5)</f>
        <v>1000</v>
      </c>
      <c r="K5856" s="5" t="n">
        <f aca="false">IF(F5856="Поступление",TRUE())</f>
        <v>0</v>
      </c>
      <c r="L5856" s="5" t="n">
        <f aca="false">AND(G5856,H5856,I5856,K5856)</f>
        <v>0</v>
      </c>
      <c r="M5856" s="0" t="n">
        <f aca="false">IF(L5856,1,0)</f>
        <v>0</v>
      </c>
      <c r="N5856" s="0" t="n">
        <f aca="false">E5856*J5856*M5856</f>
        <v>0</v>
      </c>
    </row>
    <row r="5857" customFormat="false" ht="14.25" hidden="false" customHeight="false" outlineLevel="0" collapsed="false">
      <c r="A5857" s="0" t="n">
        <v>5856</v>
      </c>
      <c r="B5857" s="3" t="n">
        <v>45158</v>
      </c>
      <c r="C5857" s="4" t="s">
        <v>23</v>
      </c>
      <c r="D5857" s="0" t="n">
        <v>24</v>
      </c>
      <c r="E5857" s="0" t="n">
        <v>199</v>
      </c>
      <c r="F5857" s="0" t="s">
        <v>29</v>
      </c>
      <c r="G5857" s="5" t="n">
        <f aca="false">OR(C5857="M15",C5857="M10")</f>
        <v>0</v>
      </c>
      <c r="H5857" s="5" t="n">
        <f aca="false">AND(D5857&lt;=7,D5857&gt;=4)</f>
        <v>0</v>
      </c>
      <c r="I5857" s="5" t="n">
        <f aca="false">AND(B5857&gt;=$P$1,B5857&lt;=$Q$1)</f>
        <v>0</v>
      </c>
      <c r="J5857" s="0" t="n">
        <f aca="false">VLOOKUP(D5857,Товар!$A$1:$F$61,5)</f>
        <v>200</v>
      </c>
      <c r="K5857" s="5" t="n">
        <f aca="false">IF(F5857="Поступление",TRUE())</f>
        <v>0</v>
      </c>
      <c r="L5857" s="5" t="n">
        <f aca="false">AND(G5857,H5857,I5857,K5857)</f>
        <v>0</v>
      </c>
      <c r="M5857" s="0" t="n">
        <f aca="false">IF(L5857,1,0)</f>
        <v>0</v>
      </c>
      <c r="N5857" s="0" t="n">
        <f aca="false">E5857*J5857*M5857</f>
        <v>0</v>
      </c>
    </row>
    <row r="5858" customFormat="false" ht="14.25" hidden="false" customHeight="false" outlineLevel="0" collapsed="false">
      <c r="A5858" s="0" t="n">
        <v>5857</v>
      </c>
      <c r="B5858" s="3" t="n">
        <v>45158</v>
      </c>
      <c r="C5858" s="4" t="s">
        <v>23</v>
      </c>
      <c r="D5858" s="0" t="n">
        <v>25</v>
      </c>
      <c r="E5858" s="0" t="n">
        <v>187</v>
      </c>
      <c r="F5858" s="0" t="s">
        <v>29</v>
      </c>
      <c r="G5858" s="5" t="n">
        <f aca="false">OR(C5858="M15",C5858="M10")</f>
        <v>0</v>
      </c>
      <c r="H5858" s="5" t="n">
        <f aca="false">AND(D5858&lt;=7,D5858&gt;=4)</f>
        <v>0</v>
      </c>
      <c r="I5858" s="5" t="n">
        <f aca="false">AND(B5858&gt;=$P$1,B5858&lt;=$Q$1)</f>
        <v>0</v>
      </c>
      <c r="J5858" s="0" t="n">
        <f aca="false">VLOOKUP(D5858,Товар!$A$1:$F$61,5)</f>
        <v>250</v>
      </c>
      <c r="K5858" s="5" t="n">
        <f aca="false">IF(F5858="Поступление",TRUE())</f>
        <v>0</v>
      </c>
      <c r="L5858" s="5" t="n">
        <f aca="false">AND(G5858,H5858,I5858,K5858)</f>
        <v>0</v>
      </c>
      <c r="M5858" s="0" t="n">
        <f aca="false">IF(L5858,1,0)</f>
        <v>0</v>
      </c>
      <c r="N5858" s="0" t="n">
        <f aca="false">E5858*J5858*M5858</f>
        <v>0</v>
      </c>
    </row>
    <row r="5859" customFormat="false" ht="14.25" hidden="false" customHeight="false" outlineLevel="0" collapsed="false">
      <c r="A5859" s="0" t="n">
        <v>5858</v>
      </c>
      <c r="B5859" s="3" t="n">
        <v>45158</v>
      </c>
      <c r="C5859" s="4" t="s">
        <v>23</v>
      </c>
      <c r="D5859" s="0" t="n">
        <v>26</v>
      </c>
      <c r="E5859" s="0" t="n">
        <v>190</v>
      </c>
      <c r="F5859" s="0" t="s">
        <v>29</v>
      </c>
      <c r="G5859" s="5" t="n">
        <f aca="false">OR(C5859="M15",C5859="M10")</f>
        <v>0</v>
      </c>
      <c r="H5859" s="5" t="n">
        <f aca="false">AND(D5859&lt;=7,D5859&gt;=4)</f>
        <v>0</v>
      </c>
      <c r="I5859" s="5" t="n">
        <f aca="false">AND(B5859&gt;=$P$1,B5859&lt;=$Q$1)</f>
        <v>0</v>
      </c>
      <c r="J5859" s="0" t="n">
        <f aca="false">VLOOKUP(D5859,Товар!$A$1:$F$61,5)</f>
        <v>300</v>
      </c>
      <c r="K5859" s="5" t="n">
        <f aca="false">IF(F5859="Поступление",TRUE())</f>
        <v>0</v>
      </c>
      <c r="L5859" s="5" t="n">
        <f aca="false">AND(G5859,H5859,I5859,K5859)</f>
        <v>0</v>
      </c>
      <c r="M5859" s="0" t="n">
        <f aca="false">IF(L5859,1,0)</f>
        <v>0</v>
      </c>
      <c r="N5859" s="0" t="n">
        <f aca="false">E5859*J5859*M5859</f>
        <v>0</v>
      </c>
    </row>
    <row r="5860" customFormat="false" ht="14.25" hidden="false" customHeight="false" outlineLevel="0" collapsed="false">
      <c r="A5860" s="0" t="n">
        <v>5859</v>
      </c>
      <c r="B5860" s="3" t="n">
        <v>45158</v>
      </c>
      <c r="C5860" s="4" t="s">
        <v>23</v>
      </c>
      <c r="D5860" s="0" t="n">
        <v>27</v>
      </c>
      <c r="E5860" s="0" t="n">
        <v>236</v>
      </c>
      <c r="F5860" s="0" t="s">
        <v>29</v>
      </c>
      <c r="G5860" s="5" t="n">
        <f aca="false">OR(C5860="M15",C5860="M10")</f>
        <v>0</v>
      </c>
      <c r="H5860" s="5" t="n">
        <f aca="false">AND(D5860&lt;=7,D5860&gt;=4)</f>
        <v>0</v>
      </c>
      <c r="I5860" s="5" t="n">
        <f aca="false">AND(B5860&gt;=$P$1,B5860&lt;=$Q$1)</f>
        <v>0</v>
      </c>
      <c r="J5860" s="0" t="n">
        <f aca="false">VLOOKUP(D5860,Товар!$A$1:$F$61,5)</f>
        <v>100</v>
      </c>
      <c r="K5860" s="5" t="n">
        <f aca="false">IF(F5860="Поступление",TRUE())</f>
        <v>0</v>
      </c>
      <c r="L5860" s="5" t="n">
        <f aca="false">AND(G5860,H5860,I5860,K5860)</f>
        <v>0</v>
      </c>
      <c r="M5860" s="0" t="n">
        <f aca="false">IF(L5860,1,0)</f>
        <v>0</v>
      </c>
      <c r="N5860" s="0" t="n">
        <f aca="false">E5860*J5860*M5860</f>
        <v>0</v>
      </c>
    </row>
    <row r="5861" customFormat="false" ht="14.25" hidden="false" customHeight="false" outlineLevel="0" collapsed="false">
      <c r="A5861" s="0" t="n">
        <v>5860</v>
      </c>
      <c r="B5861" s="3" t="n">
        <v>45158</v>
      </c>
      <c r="C5861" s="4" t="s">
        <v>23</v>
      </c>
      <c r="D5861" s="0" t="n">
        <v>28</v>
      </c>
      <c r="E5861" s="0" t="n">
        <v>168</v>
      </c>
      <c r="F5861" s="0" t="s">
        <v>29</v>
      </c>
      <c r="G5861" s="5" t="n">
        <f aca="false">OR(C5861="M15",C5861="M10")</f>
        <v>0</v>
      </c>
      <c r="H5861" s="5" t="n">
        <f aca="false">AND(D5861&lt;=7,D5861&gt;=4)</f>
        <v>0</v>
      </c>
      <c r="I5861" s="5" t="n">
        <f aca="false">AND(B5861&gt;=$P$1,B5861&lt;=$Q$1)</f>
        <v>0</v>
      </c>
      <c r="J5861" s="0" t="n">
        <f aca="false">VLOOKUP(D5861,Товар!$A$1:$F$61,5)</f>
        <v>250</v>
      </c>
      <c r="K5861" s="5" t="n">
        <f aca="false">IF(F5861="Поступление",TRUE())</f>
        <v>0</v>
      </c>
      <c r="L5861" s="5" t="n">
        <f aca="false">AND(G5861,H5861,I5861,K5861)</f>
        <v>0</v>
      </c>
      <c r="M5861" s="0" t="n">
        <f aca="false">IF(L5861,1,0)</f>
        <v>0</v>
      </c>
      <c r="N5861" s="0" t="n">
        <f aca="false">E5861*J5861*M5861</f>
        <v>0</v>
      </c>
    </row>
    <row r="5862" customFormat="false" ht="14.25" hidden="false" customHeight="false" outlineLevel="0" collapsed="false">
      <c r="A5862" s="0" t="n">
        <v>5861</v>
      </c>
      <c r="B5862" s="3" t="n">
        <v>45158</v>
      </c>
      <c r="C5862" s="4" t="s">
        <v>23</v>
      </c>
      <c r="D5862" s="0" t="n">
        <v>29</v>
      </c>
      <c r="E5862" s="0" t="n">
        <v>186</v>
      </c>
      <c r="F5862" s="0" t="s">
        <v>29</v>
      </c>
      <c r="G5862" s="5" t="n">
        <f aca="false">OR(C5862="M15",C5862="M10")</f>
        <v>0</v>
      </c>
      <c r="H5862" s="5" t="n">
        <f aca="false">AND(D5862&lt;=7,D5862&gt;=4)</f>
        <v>0</v>
      </c>
      <c r="I5862" s="5" t="n">
        <f aca="false">AND(B5862&gt;=$P$1,B5862&lt;=$Q$1)</f>
        <v>0</v>
      </c>
      <c r="J5862" s="0" t="n">
        <f aca="false">VLOOKUP(D5862,Товар!$A$1:$F$61,5)</f>
        <v>250</v>
      </c>
      <c r="K5862" s="5" t="n">
        <f aca="false">IF(F5862="Поступление",TRUE())</f>
        <v>0</v>
      </c>
      <c r="L5862" s="5" t="n">
        <f aca="false">AND(G5862,H5862,I5862,K5862)</f>
        <v>0</v>
      </c>
      <c r="M5862" s="0" t="n">
        <f aca="false">IF(L5862,1,0)</f>
        <v>0</v>
      </c>
      <c r="N5862" s="0" t="n">
        <f aca="false">E5862*J5862*M5862</f>
        <v>0</v>
      </c>
    </row>
    <row r="5863" customFormat="false" ht="14.25" hidden="false" customHeight="false" outlineLevel="0" collapsed="false">
      <c r="A5863" s="0" t="n">
        <v>5862</v>
      </c>
      <c r="B5863" s="3" t="n">
        <v>45158</v>
      </c>
      <c r="C5863" s="4" t="s">
        <v>23</v>
      </c>
      <c r="D5863" s="0" t="n">
        <v>30</v>
      </c>
      <c r="E5863" s="0" t="n">
        <v>195</v>
      </c>
      <c r="F5863" s="0" t="s">
        <v>29</v>
      </c>
      <c r="G5863" s="5" t="n">
        <f aca="false">OR(C5863="M15",C5863="M10")</f>
        <v>0</v>
      </c>
      <c r="H5863" s="5" t="n">
        <f aca="false">AND(D5863&lt;=7,D5863&gt;=4)</f>
        <v>0</v>
      </c>
      <c r="I5863" s="5" t="n">
        <f aca="false">AND(B5863&gt;=$P$1,B5863&lt;=$Q$1)</f>
        <v>0</v>
      </c>
      <c r="J5863" s="0" t="n">
        <f aca="false">VLOOKUP(D5863,Товар!$A$1:$F$61,5)</f>
        <v>100</v>
      </c>
      <c r="K5863" s="5" t="n">
        <f aca="false">IF(F5863="Поступление",TRUE())</f>
        <v>0</v>
      </c>
      <c r="L5863" s="5" t="n">
        <f aca="false">AND(G5863,H5863,I5863,K5863)</f>
        <v>0</v>
      </c>
      <c r="M5863" s="0" t="n">
        <f aca="false">IF(L5863,1,0)</f>
        <v>0</v>
      </c>
      <c r="N5863" s="0" t="n">
        <f aca="false">E5863*J5863*M5863</f>
        <v>0</v>
      </c>
    </row>
    <row r="5864" customFormat="false" ht="14.25" hidden="false" customHeight="false" outlineLevel="0" collapsed="false">
      <c r="A5864" s="0" t="n">
        <v>5863</v>
      </c>
      <c r="B5864" s="3" t="n">
        <v>45158</v>
      </c>
      <c r="C5864" s="4" t="s">
        <v>23</v>
      </c>
      <c r="D5864" s="0" t="n">
        <v>31</v>
      </c>
      <c r="E5864" s="0" t="n">
        <v>204</v>
      </c>
      <c r="F5864" s="0" t="s">
        <v>29</v>
      </c>
      <c r="G5864" s="5" t="n">
        <f aca="false">OR(C5864="M15",C5864="M10")</f>
        <v>0</v>
      </c>
      <c r="H5864" s="5" t="n">
        <f aca="false">AND(D5864&lt;=7,D5864&gt;=4)</f>
        <v>0</v>
      </c>
      <c r="I5864" s="5" t="n">
        <f aca="false">AND(B5864&gt;=$P$1,B5864&lt;=$Q$1)</f>
        <v>0</v>
      </c>
      <c r="J5864" s="0" t="n">
        <f aca="false">VLOOKUP(D5864,Товар!$A$1:$F$61,5)</f>
        <v>80</v>
      </c>
      <c r="K5864" s="5" t="n">
        <f aca="false">IF(F5864="Поступление",TRUE())</f>
        <v>0</v>
      </c>
      <c r="L5864" s="5" t="n">
        <f aca="false">AND(G5864,H5864,I5864,K5864)</f>
        <v>0</v>
      </c>
      <c r="M5864" s="0" t="n">
        <f aca="false">IF(L5864,1,0)</f>
        <v>0</v>
      </c>
      <c r="N5864" s="0" t="n">
        <f aca="false">E5864*J5864*M5864</f>
        <v>0</v>
      </c>
    </row>
    <row r="5865" customFormat="false" ht="14.25" hidden="false" customHeight="false" outlineLevel="0" collapsed="false">
      <c r="A5865" s="0" t="n">
        <v>5864</v>
      </c>
      <c r="B5865" s="3" t="n">
        <v>45158</v>
      </c>
      <c r="C5865" s="4" t="s">
        <v>23</v>
      </c>
      <c r="D5865" s="0" t="n">
        <v>32</v>
      </c>
      <c r="E5865" s="0" t="n">
        <v>212</v>
      </c>
      <c r="F5865" s="0" t="s">
        <v>29</v>
      </c>
      <c r="G5865" s="5" t="n">
        <f aca="false">OR(C5865="M15",C5865="M10")</f>
        <v>0</v>
      </c>
      <c r="H5865" s="5" t="n">
        <f aca="false">AND(D5865&lt;=7,D5865&gt;=4)</f>
        <v>0</v>
      </c>
      <c r="I5865" s="5" t="n">
        <f aca="false">AND(B5865&gt;=$P$1,B5865&lt;=$Q$1)</f>
        <v>0</v>
      </c>
      <c r="J5865" s="0" t="n">
        <f aca="false">VLOOKUP(D5865,Товар!$A$1:$F$61,5)</f>
        <v>100</v>
      </c>
      <c r="K5865" s="5" t="n">
        <f aca="false">IF(F5865="Поступление",TRUE())</f>
        <v>0</v>
      </c>
      <c r="L5865" s="5" t="n">
        <f aca="false">AND(G5865,H5865,I5865,K5865)</f>
        <v>0</v>
      </c>
      <c r="M5865" s="0" t="n">
        <f aca="false">IF(L5865,1,0)</f>
        <v>0</v>
      </c>
      <c r="N5865" s="0" t="n">
        <f aca="false">E5865*J5865*M5865</f>
        <v>0</v>
      </c>
    </row>
    <row r="5866" customFormat="false" ht="14.25" hidden="false" customHeight="false" outlineLevel="0" collapsed="false">
      <c r="A5866" s="0" t="n">
        <v>5865</v>
      </c>
      <c r="B5866" s="3" t="n">
        <v>45158</v>
      </c>
      <c r="C5866" s="4" t="s">
        <v>23</v>
      </c>
      <c r="D5866" s="0" t="n">
        <v>33</v>
      </c>
      <c r="E5866" s="0" t="n">
        <v>221</v>
      </c>
      <c r="F5866" s="0" t="s">
        <v>29</v>
      </c>
      <c r="G5866" s="5" t="n">
        <f aca="false">OR(C5866="M15",C5866="M10")</f>
        <v>0</v>
      </c>
      <c r="H5866" s="5" t="n">
        <f aca="false">AND(D5866&lt;=7,D5866&gt;=4)</f>
        <v>0</v>
      </c>
      <c r="I5866" s="5" t="n">
        <f aca="false">AND(B5866&gt;=$P$1,B5866&lt;=$Q$1)</f>
        <v>0</v>
      </c>
      <c r="J5866" s="0" t="n">
        <f aca="false">VLOOKUP(D5866,Товар!$A$1:$F$61,5)</f>
        <v>100</v>
      </c>
      <c r="K5866" s="5" t="n">
        <f aca="false">IF(F5866="Поступление",TRUE())</f>
        <v>0</v>
      </c>
      <c r="L5866" s="5" t="n">
        <f aca="false">AND(G5866,H5866,I5866,K5866)</f>
        <v>0</v>
      </c>
      <c r="M5866" s="0" t="n">
        <f aca="false">IF(L5866,1,0)</f>
        <v>0</v>
      </c>
      <c r="N5866" s="0" t="n">
        <f aca="false">E5866*J5866*M5866</f>
        <v>0</v>
      </c>
    </row>
    <row r="5867" customFormat="false" ht="14.25" hidden="false" customHeight="false" outlineLevel="0" collapsed="false">
      <c r="A5867" s="0" t="n">
        <v>5866</v>
      </c>
      <c r="B5867" s="3" t="n">
        <v>45158</v>
      </c>
      <c r="C5867" s="4" t="s">
        <v>23</v>
      </c>
      <c r="D5867" s="0" t="n">
        <v>34</v>
      </c>
      <c r="E5867" s="0" t="n">
        <v>230</v>
      </c>
      <c r="F5867" s="0" t="s">
        <v>29</v>
      </c>
      <c r="G5867" s="5" t="n">
        <f aca="false">OR(C5867="M15",C5867="M10")</f>
        <v>0</v>
      </c>
      <c r="H5867" s="5" t="n">
        <f aca="false">AND(D5867&lt;=7,D5867&gt;=4)</f>
        <v>0</v>
      </c>
      <c r="I5867" s="5" t="n">
        <f aca="false">AND(B5867&gt;=$P$1,B5867&lt;=$Q$1)</f>
        <v>0</v>
      </c>
      <c r="J5867" s="0" t="n">
        <f aca="false">VLOOKUP(D5867,Товар!$A$1:$F$61,5)</f>
        <v>200</v>
      </c>
      <c r="K5867" s="5" t="n">
        <f aca="false">IF(F5867="Поступление",TRUE())</f>
        <v>0</v>
      </c>
      <c r="L5867" s="5" t="n">
        <f aca="false">AND(G5867,H5867,I5867,K5867)</f>
        <v>0</v>
      </c>
      <c r="M5867" s="0" t="n">
        <f aca="false">IF(L5867,1,0)</f>
        <v>0</v>
      </c>
      <c r="N5867" s="0" t="n">
        <f aca="false">E5867*J5867*M5867</f>
        <v>0</v>
      </c>
    </row>
    <row r="5868" customFormat="false" ht="14.25" hidden="false" customHeight="false" outlineLevel="0" collapsed="false">
      <c r="A5868" s="0" t="n">
        <v>5867</v>
      </c>
      <c r="B5868" s="3" t="n">
        <v>45158</v>
      </c>
      <c r="C5868" s="4" t="s">
        <v>23</v>
      </c>
      <c r="D5868" s="0" t="n">
        <v>35</v>
      </c>
      <c r="E5868" s="0" t="n">
        <v>239</v>
      </c>
      <c r="F5868" s="0" t="s">
        <v>29</v>
      </c>
      <c r="G5868" s="5" t="n">
        <f aca="false">OR(C5868="M15",C5868="M10")</f>
        <v>0</v>
      </c>
      <c r="H5868" s="5" t="n">
        <f aca="false">AND(D5868&lt;=7,D5868&gt;=4)</f>
        <v>0</v>
      </c>
      <c r="I5868" s="5" t="n">
        <f aca="false">AND(B5868&gt;=$P$1,B5868&lt;=$Q$1)</f>
        <v>0</v>
      </c>
      <c r="J5868" s="0" t="n">
        <f aca="false">VLOOKUP(D5868,Товар!$A$1:$F$61,5)</f>
        <v>300</v>
      </c>
      <c r="K5868" s="5" t="n">
        <f aca="false">IF(F5868="Поступление",TRUE())</f>
        <v>0</v>
      </c>
      <c r="L5868" s="5" t="n">
        <f aca="false">AND(G5868,H5868,I5868,K5868)</f>
        <v>0</v>
      </c>
      <c r="M5868" s="0" t="n">
        <f aca="false">IF(L5868,1,0)</f>
        <v>0</v>
      </c>
      <c r="N5868" s="0" t="n">
        <f aca="false">E5868*J5868*M5868</f>
        <v>0</v>
      </c>
    </row>
    <row r="5869" customFormat="false" ht="14.25" hidden="false" customHeight="false" outlineLevel="0" collapsed="false">
      <c r="A5869" s="0" t="n">
        <v>5868</v>
      </c>
      <c r="B5869" s="3" t="n">
        <v>45158</v>
      </c>
      <c r="C5869" s="4" t="s">
        <v>23</v>
      </c>
      <c r="D5869" s="0" t="n">
        <v>36</v>
      </c>
      <c r="E5869" s="0" t="n">
        <v>160</v>
      </c>
      <c r="F5869" s="0" t="s">
        <v>29</v>
      </c>
      <c r="G5869" s="5" t="n">
        <f aca="false">OR(C5869="M15",C5869="M10")</f>
        <v>0</v>
      </c>
      <c r="H5869" s="5" t="n">
        <f aca="false">AND(D5869&lt;=7,D5869&gt;=4)</f>
        <v>0</v>
      </c>
      <c r="I5869" s="5" t="n">
        <f aca="false">AND(B5869&gt;=$P$1,B5869&lt;=$Q$1)</f>
        <v>0</v>
      </c>
      <c r="J5869" s="0" t="n">
        <f aca="false">VLOOKUP(D5869,Товар!$A$1:$F$61,5)</f>
        <v>400</v>
      </c>
      <c r="K5869" s="5" t="n">
        <f aca="false">IF(F5869="Поступление",TRUE())</f>
        <v>0</v>
      </c>
      <c r="L5869" s="5" t="n">
        <f aca="false">AND(G5869,H5869,I5869,K5869)</f>
        <v>0</v>
      </c>
      <c r="M5869" s="0" t="n">
        <f aca="false">IF(L5869,1,0)</f>
        <v>0</v>
      </c>
      <c r="N5869" s="0" t="n">
        <f aca="false">E5869*J5869*M5869</f>
        <v>0</v>
      </c>
    </row>
    <row r="5870" customFormat="false" ht="14.25" hidden="false" customHeight="false" outlineLevel="0" collapsed="false">
      <c r="A5870" s="0" t="n">
        <v>5869</v>
      </c>
      <c r="B5870" s="3" t="n">
        <v>45158</v>
      </c>
      <c r="C5870" s="4" t="s">
        <v>24</v>
      </c>
      <c r="D5870" s="0" t="n">
        <v>1</v>
      </c>
      <c r="E5870" s="0" t="n">
        <v>87</v>
      </c>
      <c r="F5870" s="0" t="s">
        <v>29</v>
      </c>
      <c r="G5870" s="5" t="n">
        <f aca="false">OR(C5870="M15",C5870="M10")</f>
        <v>0</v>
      </c>
      <c r="H5870" s="5" t="n">
        <f aca="false">AND(D5870&lt;=7,D5870&gt;=4)</f>
        <v>0</v>
      </c>
      <c r="I5870" s="5" t="n">
        <f aca="false">AND(B5870&gt;=$P$1,B5870&lt;=$Q$1)</f>
        <v>0</v>
      </c>
      <c r="J5870" s="0" t="n">
        <f aca="false">VLOOKUP(D5870,Товар!$A$1:$F$61,5)</f>
        <v>250</v>
      </c>
      <c r="K5870" s="5" t="n">
        <f aca="false">IF(F5870="Поступление",TRUE())</f>
        <v>0</v>
      </c>
      <c r="L5870" s="5" t="n">
        <f aca="false">AND(G5870,H5870,I5870,K5870)</f>
        <v>0</v>
      </c>
      <c r="M5870" s="0" t="n">
        <f aca="false">IF(L5870,1,0)</f>
        <v>0</v>
      </c>
      <c r="N5870" s="0" t="n">
        <f aca="false">E5870*J5870*M5870</f>
        <v>0</v>
      </c>
    </row>
    <row r="5871" customFormat="false" ht="14.25" hidden="false" customHeight="false" outlineLevel="0" collapsed="false">
      <c r="A5871" s="0" t="n">
        <v>5870</v>
      </c>
      <c r="B5871" s="3" t="n">
        <v>45158</v>
      </c>
      <c r="C5871" s="4" t="s">
        <v>24</v>
      </c>
      <c r="D5871" s="0" t="n">
        <v>2</v>
      </c>
      <c r="E5871" s="0" t="n">
        <v>78</v>
      </c>
      <c r="F5871" s="0" t="s">
        <v>29</v>
      </c>
      <c r="G5871" s="5" t="n">
        <f aca="false">OR(C5871="M15",C5871="M10")</f>
        <v>0</v>
      </c>
      <c r="H5871" s="5" t="n">
        <f aca="false">AND(D5871&lt;=7,D5871&gt;=4)</f>
        <v>0</v>
      </c>
      <c r="I5871" s="5" t="n">
        <f aca="false">AND(B5871&gt;=$P$1,B5871&lt;=$Q$1)</f>
        <v>0</v>
      </c>
      <c r="J5871" s="0" t="n">
        <f aca="false">VLOOKUP(D5871,Товар!$A$1:$F$61,5)</f>
        <v>1</v>
      </c>
      <c r="K5871" s="5" t="n">
        <f aca="false">IF(F5871="Поступление",TRUE())</f>
        <v>0</v>
      </c>
      <c r="L5871" s="5" t="n">
        <f aca="false">AND(G5871,H5871,I5871,K5871)</f>
        <v>0</v>
      </c>
      <c r="M5871" s="0" t="n">
        <f aca="false">IF(L5871,1,0)</f>
        <v>0</v>
      </c>
      <c r="N5871" s="0" t="n">
        <f aca="false">E5871*J5871*M5871</f>
        <v>0</v>
      </c>
    </row>
    <row r="5872" customFormat="false" ht="14.25" hidden="false" customHeight="false" outlineLevel="0" collapsed="false">
      <c r="A5872" s="0" t="n">
        <v>5871</v>
      </c>
      <c r="B5872" s="3" t="n">
        <v>45158</v>
      </c>
      <c r="C5872" s="4" t="s">
        <v>24</v>
      </c>
      <c r="D5872" s="0" t="n">
        <v>3</v>
      </c>
      <c r="E5872" s="0" t="n">
        <v>76</v>
      </c>
      <c r="F5872" s="0" t="s">
        <v>29</v>
      </c>
      <c r="G5872" s="5" t="n">
        <f aca="false">OR(C5872="M15",C5872="M10")</f>
        <v>0</v>
      </c>
      <c r="H5872" s="5" t="n">
        <f aca="false">AND(D5872&lt;=7,D5872&gt;=4)</f>
        <v>0</v>
      </c>
      <c r="I5872" s="5" t="n">
        <f aca="false">AND(B5872&gt;=$P$1,B5872&lt;=$Q$1)</f>
        <v>0</v>
      </c>
      <c r="J5872" s="0" t="n">
        <f aca="false">VLOOKUP(D5872,Товар!$A$1:$F$61,5)</f>
        <v>6</v>
      </c>
      <c r="K5872" s="5" t="n">
        <f aca="false">IF(F5872="Поступление",TRUE())</f>
        <v>0</v>
      </c>
      <c r="L5872" s="5" t="n">
        <f aca="false">AND(G5872,H5872,I5872,K5872)</f>
        <v>0</v>
      </c>
      <c r="M5872" s="0" t="n">
        <f aca="false">IF(L5872,1,0)</f>
        <v>0</v>
      </c>
      <c r="N5872" s="0" t="n">
        <f aca="false">E5872*J5872*M5872</f>
        <v>0</v>
      </c>
    </row>
    <row r="5873" customFormat="false" ht="14.25" hidden="false" customHeight="false" outlineLevel="0" collapsed="false">
      <c r="A5873" s="0" t="n">
        <v>5872</v>
      </c>
      <c r="B5873" s="3" t="n">
        <v>45158</v>
      </c>
      <c r="C5873" s="4" t="s">
        <v>24</v>
      </c>
      <c r="D5873" s="0" t="n">
        <v>4</v>
      </c>
      <c r="E5873" s="0" t="n">
        <v>54</v>
      </c>
      <c r="F5873" s="0" t="s">
        <v>29</v>
      </c>
      <c r="G5873" s="5" t="n">
        <f aca="false">OR(C5873="M15",C5873="M10")</f>
        <v>0</v>
      </c>
      <c r="H5873" s="5" t="n">
        <f aca="false">AND(D5873&lt;=7,D5873&gt;=4)</f>
        <v>1</v>
      </c>
      <c r="I5873" s="5" t="n">
        <f aca="false">AND(B5873&gt;=$P$1,B5873&lt;=$Q$1)</f>
        <v>0</v>
      </c>
      <c r="J5873" s="0" t="n">
        <f aca="false">VLOOKUP(D5873,Товар!$A$1:$F$61,5)</f>
        <v>250</v>
      </c>
      <c r="K5873" s="5" t="n">
        <f aca="false">IF(F5873="Поступление",TRUE())</f>
        <v>0</v>
      </c>
      <c r="L5873" s="5" t="n">
        <f aca="false">AND(G5873,H5873,I5873,K5873)</f>
        <v>0</v>
      </c>
      <c r="M5873" s="0" t="n">
        <f aca="false">IF(L5873,1,0)</f>
        <v>0</v>
      </c>
      <c r="N5873" s="0" t="n">
        <f aca="false">E5873*J5873*M5873</f>
        <v>0</v>
      </c>
    </row>
    <row r="5874" customFormat="false" ht="14.25" hidden="false" customHeight="false" outlineLevel="0" collapsed="false">
      <c r="A5874" s="0" t="n">
        <v>5873</v>
      </c>
      <c r="B5874" s="3" t="n">
        <v>45158</v>
      </c>
      <c r="C5874" s="4" t="s">
        <v>24</v>
      </c>
      <c r="D5874" s="0" t="n">
        <v>5</v>
      </c>
      <c r="E5874" s="0" t="n">
        <v>63</v>
      </c>
      <c r="F5874" s="0" t="s">
        <v>29</v>
      </c>
      <c r="G5874" s="5" t="n">
        <f aca="false">OR(C5874="M15",C5874="M10")</f>
        <v>0</v>
      </c>
      <c r="H5874" s="5" t="n">
        <f aca="false">AND(D5874&lt;=7,D5874&gt;=4)</f>
        <v>1</v>
      </c>
      <c r="I5874" s="5" t="n">
        <f aca="false">AND(B5874&gt;=$P$1,B5874&lt;=$Q$1)</f>
        <v>0</v>
      </c>
      <c r="J5874" s="0" t="n">
        <f aca="false">VLOOKUP(D5874,Товар!$A$1:$F$61,5)</f>
        <v>800</v>
      </c>
      <c r="K5874" s="5" t="n">
        <f aca="false">IF(F5874="Поступление",TRUE())</f>
        <v>0</v>
      </c>
      <c r="L5874" s="5" t="n">
        <f aca="false">AND(G5874,H5874,I5874,K5874)</f>
        <v>0</v>
      </c>
      <c r="M5874" s="0" t="n">
        <f aca="false">IF(L5874,1,0)</f>
        <v>0</v>
      </c>
      <c r="N5874" s="0" t="n">
        <f aca="false">E5874*J5874*M5874</f>
        <v>0</v>
      </c>
    </row>
    <row r="5875" customFormat="false" ht="14.25" hidden="false" customHeight="false" outlineLevel="0" collapsed="false">
      <c r="A5875" s="0" t="n">
        <v>5874</v>
      </c>
      <c r="B5875" s="3" t="n">
        <v>45158</v>
      </c>
      <c r="C5875" s="4" t="s">
        <v>24</v>
      </c>
      <c r="D5875" s="0" t="n">
        <v>6</v>
      </c>
      <c r="E5875" s="0" t="n">
        <v>77</v>
      </c>
      <c r="F5875" s="0" t="s">
        <v>29</v>
      </c>
      <c r="G5875" s="5" t="n">
        <f aca="false">OR(C5875="M15",C5875="M10")</f>
        <v>0</v>
      </c>
      <c r="H5875" s="5" t="n">
        <f aca="false">AND(D5875&lt;=7,D5875&gt;=4)</f>
        <v>1</v>
      </c>
      <c r="I5875" s="5" t="n">
        <f aca="false">AND(B5875&gt;=$P$1,B5875&lt;=$Q$1)</f>
        <v>0</v>
      </c>
      <c r="J5875" s="0" t="n">
        <f aca="false">VLOOKUP(D5875,Товар!$A$1:$F$61,5)</f>
        <v>500</v>
      </c>
      <c r="K5875" s="5" t="n">
        <f aca="false">IF(F5875="Поступление",TRUE())</f>
        <v>0</v>
      </c>
      <c r="L5875" s="5" t="n">
        <f aca="false">AND(G5875,H5875,I5875,K5875)</f>
        <v>0</v>
      </c>
      <c r="M5875" s="0" t="n">
        <f aca="false">IF(L5875,1,0)</f>
        <v>0</v>
      </c>
      <c r="N5875" s="0" t="n">
        <f aca="false">E5875*J5875*M5875</f>
        <v>0</v>
      </c>
    </row>
    <row r="5876" customFormat="false" ht="14.25" hidden="false" customHeight="false" outlineLevel="0" collapsed="false">
      <c r="A5876" s="0" t="n">
        <v>5875</v>
      </c>
      <c r="B5876" s="3" t="n">
        <v>45158</v>
      </c>
      <c r="C5876" s="4" t="s">
        <v>24</v>
      </c>
      <c r="D5876" s="0" t="n">
        <v>7</v>
      </c>
      <c r="E5876" s="0" t="n">
        <v>76</v>
      </c>
      <c r="F5876" s="0" t="s">
        <v>29</v>
      </c>
      <c r="G5876" s="5" t="n">
        <f aca="false">OR(C5876="M15",C5876="M10")</f>
        <v>0</v>
      </c>
      <c r="H5876" s="5" t="n">
        <f aca="false">AND(D5876&lt;=7,D5876&gt;=4)</f>
        <v>1</v>
      </c>
      <c r="I5876" s="5" t="n">
        <f aca="false">AND(B5876&gt;=$P$1,B5876&lt;=$Q$1)</f>
        <v>0</v>
      </c>
      <c r="J5876" s="0" t="n">
        <f aca="false">VLOOKUP(D5876,Товар!$A$1:$F$61,5)</f>
        <v>1000</v>
      </c>
      <c r="K5876" s="5" t="n">
        <f aca="false">IF(F5876="Поступление",TRUE())</f>
        <v>0</v>
      </c>
      <c r="L5876" s="5" t="n">
        <f aca="false">AND(G5876,H5876,I5876,K5876)</f>
        <v>0</v>
      </c>
      <c r="M5876" s="0" t="n">
        <f aca="false">IF(L5876,1,0)</f>
        <v>0</v>
      </c>
      <c r="N5876" s="0" t="n">
        <f aca="false">E5876*J5876*M5876</f>
        <v>0</v>
      </c>
    </row>
    <row r="5877" customFormat="false" ht="14.25" hidden="false" customHeight="false" outlineLevel="0" collapsed="false">
      <c r="A5877" s="0" t="n">
        <v>5876</v>
      </c>
      <c r="B5877" s="3" t="n">
        <v>45158</v>
      </c>
      <c r="C5877" s="4" t="s">
        <v>24</v>
      </c>
      <c r="D5877" s="0" t="n">
        <v>8</v>
      </c>
      <c r="E5877" s="0" t="n">
        <v>75</v>
      </c>
      <c r="F5877" s="0" t="s">
        <v>29</v>
      </c>
      <c r="G5877" s="5" t="n">
        <f aca="false">OR(C5877="M15",C5877="M10")</f>
        <v>0</v>
      </c>
      <c r="H5877" s="5" t="n">
        <f aca="false">AND(D5877&lt;=7,D5877&gt;=4)</f>
        <v>0</v>
      </c>
      <c r="I5877" s="5" t="n">
        <f aca="false">AND(B5877&gt;=$P$1,B5877&lt;=$Q$1)</f>
        <v>0</v>
      </c>
      <c r="J5877" s="0" t="n">
        <f aca="false">VLOOKUP(D5877,Товар!$A$1:$F$61,5)</f>
        <v>250</v>
      </c>
      <c r="K5877" s="5" t="n">
        <f aca="false">IF(F5877="Поступление",TRUE())</f>
        <v>0</v>
      </c>
      <c r="L5877" s="5" t="n">
        <f aca="false">AND(G5877,H5877,I5877,K5877)</f>
        <v>0</v>
      </c>
      <c r="M5877" s="0" t="n">
        <f aca="false">IF(L5877,1,0)</f>
        <v>0</v>
      </c>
      <c r="N5877" s="0" t="n">
        <f aca="false">E5877*J5877*M5877</f>
        <v>0</v>
      </c>
    </row>
    <row r="5878" customFormat="false" ht="14.25" hidden="false" customHeight="false" outlineLevel="0" collapsed="false">
      <c r="A5878" s="0" t="n">
        <v>5877</v>
      </c>
      <c r="B5878" s="3" t="n">
        <v>45158</v>
      </c>
      <c r="C5878" s="4" t="s">
        <v>24</v>
      </c>
      <c r="D5878" s="0" t="n">
        <v>9</v>
      </c>
      <c r="E5878" s="0" t="n">
        <v>68</v>
      </c>
      <c r="F5878" s="0" t="s">
        <v>29</v>
      </c>
      <c r="G5878" s="5" t="n">
        <f aca="false">OR(C5878="M15",C5878="M10")</f>
        <v>0</v>
      </c>
      <c r="H5878" s="5" t="n">
        <f aca="false">AND(D5878&lt;=7,D5878&gt;=4)</f>
        <v>0</v>
      </c>
      <c r="I5878" s="5" t="n">
        <f aca="false">AND(B5878&gt;=$P$1,B5878&lt;=$Q$1)</f>
        <v>0</v>
      </c>
      <c r="J5878" s="0" t="n">
        <f aca="false">VLOOKUP(D5878,Товар!$A$1:$F$61,5)</f>
        <v>500</v>
      </c>
      <c r="K5878" s="5" t="n">
        <f aca="false">IF(F5878="Поступление",TRUE())</f>
        <v>0</v>
      </c>
      <c r="L5878" s="5" t="n">
        <f aca="false">AND(G5878,H5878,I5878,K5878)</f>
        <v>0</v>
      </c>
      <c r="M5878" s="0" t="n">
        <f aca="false">IF(L5878,1,0)</f>
        <v>0</v>
      </c>
      <c r="N5878" s="0" t="n">
        <f aca="false">E5878*J5878*M5878</f>
        <v>0</v>
      </c>
    </row>
    <row r="5879" customFormat="false" ht="14.25" hidden="false" customHeight="false" outlineLevel="0" collapsed="false">
      <c r="A5879" s="0" t="n">
        <v>5878</v>
      </c>
      <c r="B5879" s="3" t="n">
        <v>45158</v>
      </c>
      <c r="C5879" s="4" t="s">
        <v>24</v>
      </c>
      <c r="D5879" s="0" t="n">
        <v>10</v>
      </c>
      <c r="E5879" s="0" t="n">
        <v>67</v>
      </c>
      <c r="F5879" s="0" t="s">
        <v>29</v>
      </c>
      <c r="G5879" s="5" t="n">
        <f aca="false">OR(C5879="M15",C5879="M10")</f>
        <v>0</v>
      </c>
      <c r="H5879" s="5" t="n">
        <f aca="false">AND(D5879&lt;=7,D5879&gt;=4)</f>
        <v>0</v>
      </c>
      <c r="I5879" s="5" t="n">
        <f aca="false">AND(B5879&gt;=$P$1,B5879&lt;=$Q$1)</f>
        <v>0</v>
      </c>
      <c r="J5879" s="0" t="n">
        <f aca="false">VLOOKUP(D5879,Товар!$A$1:$F$61,5)</f>
        <v>1000</v>
      </c>
      <c r="K5879" s="5" t="n">
        <f aca="false">IF(F5879="Поступление",TRUE())</f>
        <v>0</v>
      </c>
      <c r="L5879" s="5" t="n">
        <f aca="false">AND(G5879,H5879,I5879,K5879)</f>
        <v>0</v>
      </c>
      <c r="M5879" s="0" t="n">
        <f aca="false">IF(L5879,1,0)</f>
        <v>0</v>
      </c>
      <c r="N5879" s="0" t="n">
        <f aca="false">E5879*J5879*M5879</f>
        <v>0</v>
      </c>
    </row>
    <row r="5880" customFormat="false" ht="14.25" hidden="false" customHeight="false" outlineLevel="0" collapsed="false">
      <c r="A5880" s="0" t="n">
        <v>5879</v>
      </c>
      <c r="B5880" s="3" t="n">
        <v>45158</v>
      </c>
      <c r="C5880" s="4" t="s">
        <v>24</v>
      </c>
      <c r="D5880" s="0" t="n">
        <v>11</v>
      </c>
      <c r="E5880" s="0" t="n">
        <v>64</v>
      </c>
      <c r="F5880" s="0" t="s">
        <v>29</v>
      </c>
      <c r="G5880" s="5" t="n">
        <f aca="false">OR(C5880="M15",C5880="M10")</f>
        <v>0</v>
      </c>
      <c r="H5880" s="5" t="n">
        <f aca="false">AND(D5880&lt;=7,D5880&gt;=4)</f>
        <v>0</v>
      </c>
      <c r="I5880" s="5" t="n">
        <f aca="false">AND(B5880&gt;=$P$1,B5880&lt;=$Q$1)</f>
        <v>0</v>
      </c>
      <c r="J5880" s="0" t="n">
        <f aca="false">VLOOKUP(D5880,Товар!$A$1:$F$61,5)</f>
        <v>500</v>
      </c>
      <c r="K5880" s="5" t="n">
        <f aca="false">IF(F5880="Поступление",TRUE())</f>
        <v>0</v>
      </c>
      <c r="L5880" s="5" t="n">
        <f aca="false">AND(G5880,H5880,I5880,K5880)</f>
        <v>0</v>
      </c>
      <c r="M5880" s="0" t="n">
        <f aca="false">IF(L5880,1,0)</f>
        <v>0</v>
      </c>
      <c r="N5880" s="0" t="n">
        <f aca="false">E5880*J5880*M5880</f>
        <v>0</v>
      </c>
    </row>
    <row r="5881" customFormat="false" ht="14.25" hidden="false" customHeight="false" outlineLevel="0" collapsed="false">
      <c r="A5881" s="0" t="n">
        <v>5880</v>
      </c>
      <c r="B5881" s="3" t="n">
        <v>45158</v>
      </c>
      <c r="C5881" s="4" t="s">
        <v>24</v>
      </c>
      <c r="D5881" s="0" t="n">
        <v>12</v>
      </c>
      <c r="E5881" s="0" t="n">
        <v>66</v>
      </c>
      <c r="F5881" s="0" t="s">
        <v>29</v>
      </c>
      <c r="G5881" s="5" t="n">
        <f aca="false">OR(C5881="M15",C5881="M10")</f>
        <v>0</v>
      </c>
      <c r="H5881" s="5" t="n">
        <f aca="false">AND(D5881&lt;=7,D5881&gt;=4)</f>
        <v>0</v>
      </c>
      <c r="I5881" s="5" t="n">
        <f aca="false">AND(B5881&gt;=$P$1,B5881&lt;=$Q$1)</f>
        <v>0</v>
      </c>
      <c r="J5881" s="0" t="n">
        <f aca="false">VLOOKUP(D5881,Товар!$A$1:$F$61,5)</f>
        <v>250</v>
      </c>
      <c r="K5881" s="5" t="n">
        <f aca="false">IF(F5881="Поступление",TRUE())</f>
        <v>0</v>
      </c>
      <c r="L5881" s="5" t="n">
        <f aca="false">AND(G5881,H5881,I5881,K5881)</f>
        <v>0</v>
      </c>
      <c r="M5881" s="0" t="n">
        <f aca="false">IF(L5881,1,0)</f>
        <v>0</v>
      </c>
      <c r="N5881" s="0" t="n">
        <f aca="false">E5881*J5881*M5881</f>
        <v>0</v>
      </c>
    </row>
    <row r="5882" customFormat="false" ht="14.25" hidden="false" customHeight="false" outlineLevel="0" collapsed="false">
      <c r="A5882" s="0" t="n">
        <v>5881</v>
      </c>
      <c r="B5882" s="3" t="n">
        <v>45158</v>
      </c>
      <c r="C5882" s="4" t="s">
        <v>24</v>
      </c>
      <c r="D5882" s="0" t="n">
        <v>13</v>
      </c>
      <c r="E5882" s="0" t="n">
        <v>65</v>
      </c>
      <c r="F5882" s="0" t="s">
        <v>29</v>
      </c>
      <c r="G5882" s="5" t="n">
        <f aca="false">OR(C5882="M15",C5882="M10")</f>
        <v>0</v>
      </c>
      <c r="H5882" s="5" t="n">
        <f aca="false">AND(D5882&lt;=7,D5882&gt;=4)</f>
        <v>0</v>
      </c>
      <c r="I5882" s="5" t="n">
        <f aca="false">AND(B5882&gt;=$P$1,B5882&lt;=$Q$1)</f>
        <v>0</v>
      </c>
      <c r="J5882" s="0" t="n">
        <f aca="false">VLOOKUP(D5882,Товар!$A$1:$F$61,5)</f>
        <v>500</v>
      </c>
      <c r="K5882" s="5" t="n">
        <f aca="false">IF(F5882="Поступление",TRUE())</f>
        <v>0</v>
      </c>
      <c r="L5882" s="5" t="n">
        <f aca="false">AND(G5882,H5882,I5882,K5882)</f>
        <v>0</v>
      </c>
      <c r="M5882" s="0" t="n">
        <f aca="false">IF(L5882,1,0)</f>
        <v>0</v>
      </c>
      <c r="N5882" s="0" t="n">
        <f aca="false">E5882*J5882*M5882</f>
        <v>0</v>
      </c>
    </row>
    <row r="5883" customFormat="false" ht="14.25" hidden="false" customHeight="false" outlineLevel="0" collapsed="false">
      <c r="A5883" s="0" t="n">
        <v>5882</v>
      </c>
      <c r="B5883" s="3" t="n">
        <v>45158</v>
      </c>
      <c r="C5883" s="4" t="s">
        <v>24</v>
      </c>
      <c r="D5883" s="0" t="n">
        <v>14</v>
      </c>
      <c r="E5883" s="0" t="n">
        <v>69</v>
      </c>
      <c r="F5883" s="0" t="s">
        <v>29</v>
      </c>
      <c r="G5883" s="5" t="n">
        <f aca="false">OR(C5883="M15",C5883="M10")</f>
        <v>0</v>
      </c>
      <c r="H5883" s="5" t="n">
        <f aca="false">AND(D5883&lt;=7,D5883&gt;=4)</f>
        <v>0</v>
      </c>
      <c r="I5883" s="5" t="n">
        <f aca="false">AND(B5883&gt;=$P$1,B5883&lt;=$Q$1)</f>
        <v>0</v>
      </c>
      <c r="J5883" s="0" t="n">
        <f aca="false">VLOOKUP(D5883,Товар!$A$1:$F$61,5)</f>
        <v>300</v>
      </c>
      <c r="K5883" s="5" t="n">
        <f aca="false">IF(F5883="Поступление",TRUE())</f>
        <v>0</v>
      </c>
      <c r="L5883" s="5" t="n">
        <f aca="false">AND(G5883,H5883,I5883,K5883)</f>
        <v>0</v>
      </c>
      <c r="M5883" s="0" t="n">
        <f aca="false">IF(L5883,1,0)</f>
        <v>0</v>
      </c>
      <c r="N5883" s="0" t="n">
        <f aca="false">E5883*J5883*M5883</f>
        <v>0</v>
      </c>
    </row>
    <row r="5884" customFormat="false" ht="14.25" hidden="false" customHeight="false" outlineLevel="0" collapsed="false">
      <c r="A5884" s="0" t="n">
        <v>5883</v>
      </c>
      <c r="B5884" s="3" t="n">
        <v>45158</v>
      </c>
      <c r="C5884" s="4" t="s">
        <v>24</v>
      </c>
      <c r="D5884" s="0" t="n">
        <v>15</v>
      </c>
      <c r="E5884" s="0" t="n">
        <v>75</v>
      </c>
      <c r="F5884" s="0" t="s">
        <v>29</v>
      </c>
      <c r="G5884" s="5" t="n">
        <f aca="false">OR(C5884="M15",C5884="M10")</f>
        <v>0</v>
      </c>
      <c r="H5884" s="5" t="n">
        <f aca="false">AND(D5884&lt;=7,D5884&gt;=4)</f>
        <v>0</v>
      </c>
      <c r="I5884" s="5" t="n">
        <f aca="false">AND(B5884&gt;=$P$1,B5884&lt;=$Q$1)</f>
        <v>0</v>
      </c>
      <c r="J5884" s="0" t="n">
        <f aca="false">VLOOKUP(D5884,Товар!$A$1:$F$61,5)</f>
        <v>250</v>
      </c>
      <c r="K5884" s="5" t="n">
        <f aca="false">IF(F5884="Поступление",TRUE())</f>
        <v>0</v>
      </c>
      <c r="L5884" s="5" t="n">
        <f aca="false">AND(G5884,H5884,I5884,K5884)</f>
        <v>0</v>
      </c>
      <c r="M5884" s="0" t="n">
        <f aca="false">IF(L5884,1,0)</f>
        <v>0</v>
      </c>
      <c r="N5884" s="0" t="n">
        <f aca="false">E5884*J5884*M5884</f>
        <v>0</v>
      </c>
    </row>
    <row r="5885" customFormat="false" ht="14.25" hidden="false" customHeight="false" outlineLevel="0" collapsed="false">
      <c r="A5885" s="0" t="n">
        <v>5884</v>
      </c>
      <c r="B5885" s="3" t="n">
        <v>45158</v>
      </c>
      <c r="C5885" s="4" t="s">
        <v>24</v>
      </c>
      <c r="D5885" s="0" t="n">
        <v>16</v>
      </c>
      <c r="E5885" s="0" t="n">
        <v>76</v>
      </c>
      <c r="F5885" s="0" t="s">
        <v>29</v>
      </c>
      <c r="G5885" s="5" t="n">
        <f aca="false">OR(C5885="M15",C5885="M10")</f>
        <v>0</v>
      </c>
      <c r="H5885" s="5" t="n">
        <f aca="false">AND(D5885&lt;=7,D5885&gt;=4)</f>
        <v>0</v>
      </c>
      <c r="I5885" s="5" t="n">
        <f aca="false">AND(B5885&gt;=$P$1,B5885&lt;=$Q$1)</f>
        <v>0</v>
      </c>
      <c r="J5885" s="0" t="n">
        <f aca="false">VLOOKUP(D5885,Товар!$A$1:$F$61,5)</f>
        <v>1</v>
      </c>
      <c r="K5885" s="5" t="n">
        <f aca="false">IF(F5885="Поступление",TRUE())</f>
        <v>0</v>
      </c>
      <c r="L5885" s="5" t="n">
        <f aca="false">AND(G5885,H5885,I5885,K5885)</f>
        <v>0</v>
      </c>
      <c r="M5885" s="0" t="n">
        <f aca="false">IF(L5885,1,0)</f>
        <v>0</v>
      </c>
      <c r="N5885" s="0" t="n">
        <f aca="false">E5885*J5885*M5885</f>
        <v>0</v>
      </c>
    </row>
    <row r="5886" customFormat="false" ht="14.25" hidden="false" customHeight="false" outlineLevel="0" collapsed="false">
      <c r="A5886" s="0" t="n">
        <v>5885</v>
      </c>
      <c r="B5886" s="3" t="n">
        <v>45158</v>
      </c>
      <c r="C5886" s="4" t="s">
        <v>24</v>
      </c>
      <c r="D5886" s="0" t="n">
        <v>17</v>
      </c>
      <c r="E5886" s="0" t="n">
        <v>74</v>
      </c>
      <c r="F5886" s="0" t="s">
        <v>29</v>
      </c>
      <c r="G5886" s="5" t="n">
        <f aca="false">OR(C5886="M15",C5886="M10")</f>
        <v>0</v>
      </c>
      <c r="H5886" s="5" t="n">
        <f aca="false">AND(D5886&lt;=7,D5886&gt;=4)</f>
        <v>0</v>
      </c>
      <c r="I5886" s="5" t="n">
        <f aca="false">AND(B5886&gt;=$P$1,B5886&lt;=$Q$1)</f>
        <v>0</v>
      </c>
      <c r="J5886" s="0" t="n">
        <f aca="false">VLOOKUP(D5886,Товар!$A$1:$F$61,5)</f>
        <v>150</v>
      </c>
      <c r="K5886" s="5" t="n">
        <f aca="false">IF(F5886="Поступление",TRUE())</f>
        <v>0</v>
      </c>
      <c r="L5886" s="5" t="n">
        <f aca="false">AND(G5886,H5886,I5886,K5886)</f>
        <v>0</v>
      </c>
      <c r="M5886" s="0" t="n">
        <f aca="false">IF(L5886,1,0)</f>
        <v>0</v>
      </c>
      <c r="N5886" s="0" t="n">
        <f aca="false">E5886*J5886*M5886</f>
        <v>0</v>
      </c>
    </row>
    <row r="5887" customFormat="false" ht="14.25" hidden="false" customHeight="false" outlineLevel="0" collapsed="false">
      <c r="A5887" s="0" t="n">
        <v>5886</v>
      </c>
      <c r="B5887" s="3" t="n">
        <v>45158</v>
      </c>
      <c r="C5887" s="4" t="s">
        <v>24</v>
      </c>
      <c r="D5887" s="0" t="n">
        <v>18</v>
      </c>
      <c r="E5887" s="0" t="n">
        <v>72</v>
      </c>
      <c r="F5887" s="0" t="s">
        <v>29</v>
      </c>
      <c r="G5887" s="5" t="n">
        <f aca="false">OR(C5887="M15",C5887="M10")</f>
        <v>0</v>
      </c>
      <c r="H5887" s="5" t="n">
        <f aca="false">AND(D5887&lt;=7,D5887&gt;=4)</f>
        <v>0</v>
      </c>
      <c r="I5887" s="5" t="n">
        <f aca="false">AND(B5887&gt;=$P$1,B5887&lt;=$Q$1)</f>
        <v>0</v>
      </c>
      <c r="J5887" s="0" t="n">
        <f aca="false">VLOOKUP(D5887,Товар!$A$1:$F$61,5)</f>
        <v>150</v>
      </c>
      <c r="K5887" s="5" t="n">
        <f aca="false">IF(F5887="Поступление",TRUE())</f>
        <v>0</v>
      </c>
      <c r="L5887" s="5" t="n">
        <f aca="false">AND(G5887,H5887,I5887,K5887)</f>
        <v>0</v>
      </c>
      <c r="M5887" s="0" t="n">
        <f aca="false">IF(L5887,1,0)</f>
        <v>0</v>
      </c>
      <c r="N5887" s="0" t="n">
        <f aca="false">E5887*J5887*M5887</f>
        <v>0</v>
      </c>
    </row>
    <row r="5888" customFormat="false" ht="14.25" hidden="false" customHeight="false" outlineLevel="0" collapsed="false">
      <c r="A5888" s="0" t="n">
        <v>5887</v>
      </c>
      <c r="B5888" s="3" t="n">
        <v>45158</v>
      </c>
      <c r="C5888" s="4" t="s">
        <v>24</v>
      </c>
      <c r="D5888" s="0" t="n">
        <v>19</v>
      </c>
      <c r="E5888" s="0" t="n">
        <v>58</v>
      </c>
      <c r="F5888" s="0" t="s">
        <v>29</v>
      </c>
      <c r="G5888" s="5" t="n">
        <f aca="false">OR(C5888="M15",C5888="M10")</f>
        <v>0</v>
      </c>
      <c r="H5888" s="5" t="n">
        <f aca="false">AND(D5888&lt;=7,D5888&gt;=4)</f>
        <v>0</v>
      </c>
      <c r="I5888" s="5" t="n">
        <f aca="false">AND(B5888&gt;=$P$1,B5888&lt;=$Q$1)</f>
        <v>0</v>
      </c>
      <c r="J5888" s="0" t="n">
        <f aca="false">VLOOKUP(D5888,Товар!$A$1:$F$61,5)</f>
        <v>700</v>
      </c>
      <c r="K5888" s="5" t="n">
        <f aca="false">IF(F5888="Поступление",TRUE())</f>
        <v>0</v>
      </c>
      <c r="L5888" s="5" t="n">
        <f aca="false">AND(G5888,H5888,I5888,K5888)</f>
        <v>0</v>
      </c>
      <c r="M5888" s="0" t="n">
        <f aca="false">IF(L5888,1,0)</f>
        <v>0</v>
      </c>
      <c r="N5888" s="0" t="n">
        <f aca="false">E5888*J5888*M5888</f>
        <v>0</v>
      </c>
    </row>
    <row r="5889" customFormat="false" ht="14.25" hidden="false" customHeight="false" outlineLevel="0" collapsed="false">
      <c r="A5889" s="0" t="n">
        <v>5888</v>
      </c>
      <c r="B5889" s="3" t="n">
        <v>45158</v>
      </c>
      <c r="C5889" s="4" t="s">
        <v>24</v>
      </c>
      <c r="D5889" s="0" t="n">
        <v>20</v>
      </c>
      <c r="E5889" s="0" t="n">
        <v>75</v>
      </c>
      <c r="F5889" s="0" t="s">
        <v>29</v>
      </c>
      <c r="G5889" s="5" t="n">
        <f aca="false">OR(C5889="M15",C5889="M10")</f>
        <v>0</v>
      </c>
      <c r="H5889" s="5" t="n">
        <f aca="false">AND(D5889&lt;=7,D5889&gt;=4)</f>
        <v>0</v>
      </c>
      <c r="I5889" s="5" t="n">
        <f aca="false">AND(B5889&gt;=$P$1,B5889&lt;=$Q$1)</f>
        <v>0</v>
      </c>
      <c r="J5889" s="0" t="n">
        <f aca="false">VLOOKUP(D5889,Товар!$A$1:$F$61,5)</f>
        <v>500</v>
      </c>
      <c r="K5889" s="5" t="n">
        <f aca="false">IF(F5889="Поступление",TRUE())</f>
        <v>0</v>
      </c>
      <c r="L5889" s="5" t="n">
        <f aca="false">AND(G5889,H5889,I5889,K5889)</f>
        <v>0</v>
      </c>
      <c r="M5889" s="0" t="n">
        <f aca="false">IF(L5889,1,0)</f>
        <v>0</v>
      </c>
      <c r="N5889" s="0" t="n">
        <f aca="false">E5889*J5889*M5889</f>
        <v>0</v>
      </c>
    </row>
    <row r="5890" customFormat="false" ht="14.25" hidden="false" customHeight="false" outlineLevel="0" collapsed="false">
      <c r="A5890" s="0" t="n">
        <v>5889</v>
      </c>
      <c r="B5890" s="3" t="n">
        <v>45158</v>
      </c>
      <c r="C5890" s="4" t="s">
        <v>24</v>
      </c>
      <c r="D5890" s="0" t="n">
        <v>21</v>
      </c>
      <c r="E5890" s="0" t="n">
        <v>76</v>
      </c>
      <c r="F5890" s="0" t="s">
        <v>29</v>
      </c>
      <c r="G5890" s="5" t="n">
        <f aca="false">OR(C5890="M15",C5890="M10")</f>
        <v>0</v>
      </c>
      <c r="H5890" s="5" t="n">
        <f aca="false">AND(D5890&lt;=7,D5890&gt;=4)</f>
        <v>0</v>
      </c>
      <c r="I5890" s="5" t="n">
        <f aca="false">AND(B5890&gt;=$P$1,B5890&lt;=$Q$1)</f>
        <v>0</v>
      </c>
      <c r="J5890" s="0" t="n">
        <f aca="false">VLOOKUP(D5890,Товар!$A$1:$F$61,5)</f>
        <v>500</v>
      </c>
      <c r="K5890" s="5" t="n">
        <f aca="false">IF(F5890="Поступление",TRUE())</f>
        <v>0</v>
      </c>
      <c r="L5890" s="5" t="n">
        <f aca="false">AND(G5890,H5890,I5890,K5890)</f>
        <v>0</v>
      </c>
      <c r="M5890" s="0" t="n">
        <f aca="false">IF(L5890,1,0)</f>
        <v>0</v>
      </c>
      <c r="N5890" s="0" t="n">
        <f aca="false">E5890*J5890*M5890</f>
        <v>0</v>
      </c>
    </row>
    <row r="5891" customFormat="false" ht="14.25" hidden="false" customHeight="false" outlineLevel="0" collapsed="false">
      <c r="A5891" s="0" t="n">
        <v>5890</v>
      </c>
      <c r="B5891" s="3" t="n">
        <v>45158</v>
      </c>
      <c r="C5891" s="4" t="s">
        <v>24</v>
      </c>
      <c r="D5891" s="0" t="n">
        <v>22</v>
      </c>
      <c r="E5891" s="0" t="n">
        <v>76</v>
      </c>
      <c r="F5891" s="0" t="s">
        <v>29</v>
      </c>
      <c r="G5891" s="5" t="n">
        <f aca="false">OR(C5891="M15",C5891="M10")</f>
        <v>0</v>
      </c>
      <c r="H5891" s="5" t="n">
        <f aca="false">AND(D5891&lt;=7,D5891&gt;=4)</f>
        <v>0</v>
      </c>
      <c r="I5891" s="5" t="n">
        <f aca="false">AND(B5891&gt;=$P$1,B5891&lt;=$Q$1)</f>
        <v>0</v>
      </c>
      <c r="J5891" s="0" t="n">
        <f aca="false">VLOOKUP(D5891,Товар!$A$1:$F$61,5)</f>
        <v>600</v>
      </c>
      <c r="K5891" s="5" t="n">
        <f aca="false">IF(F5891="Поступление",TRUE())</f>
        <v>0</v>
      </c>
      <c r="L5891" s="5" t="n">
        <f aca="false">AND(G5891,H5891,I5891,K5891)</f>
        <v>0</v>
      </c>
      <c r="M5891" s="0" t="n">
        <f aca="false">IF(L5891,1,0)</f>
        <v>0</v>
      </c>
      <c r="N5891" s="0" t="n">
        <f aca="false">E5891*J5891*M5891</f>
        <v>0</v>
      </c>
    </row>
    <row r="5892" customFormat="false" ht="14.25" hidden="false" customHeight="false" outlineLevel="0" collapsed="false">
      <c r="A5892" s="0" t="n">
        <v>5891</v>
      </c>
      <c r="B5892" s="3" t="n">
        <v>45158</v>
      </c>
      <c r="C5892" s="4" t="s">
        <v>24</v>
      </c>
      <c r="D5892" s="0" t="n">
        <v>23</v>
      </c>
      <c r="E5892" s="0" t="n">
        <v>77</v>
      </c>
      <c r="F5892" s="0" t="s">
        <v>29</v>
      </c>
      <c r="G5892" s="5" t="n">
        <f aca="false">OR(C5892="M15",C5892="M10")</f>
        <v>0</v>
      </c>
      <c r="H5892" s="5" t="n">
        <f aca="false">AND(D5892&lt;=7,D5892&gt;=4)</f>
        <v>0</v>
      </c>
      <c r="I5892" s="5" t="n">
        <f aca="false">AND(B5892&gt;=$P$1,B5892&lt;=$Q$1)</f>
        <v>0</v>
      </c>
      <c r="J5892" s="0" t="n">
        <f aca="false">VLOOKUP(D5892,Товар!$A$1:$F$61,5)</f>
        <v>1000</v>
      </c>
      <c r="K5892" s="5" t="n">
        <f aca="false">IF(F5892="Поступление",TRUE())</f>
        <v>0</v>
      </c>
      <c r="L5892" s="5" t="n">
        <f aca="false">AND(G5892,H5892,I5892,K5892)</f>
        <v>0</v>
      </c>
      <c r="M5892" s="0" t="n">
        <f aca="false">IF(L5892,1,0)</f>
        <v>0</v>
      </c>
      <c r="N5892" s="0" t="n">
        <f aca="false">E5892*J5892*M5892</f>
        <v>0</v>
      </c>
    </row>
    <row r="5893" customFormat="false" ht="14.25" hidden="false" customHeight="false" outlineLevel="0" collapsed="false">
      <c r="A5893" s="0" t="n">
        <v>5892</v>
      </c>
      <c r="B5893" s="3" t="n">
        <v>45158</v>
      </c>
      <c r="C5893" s="4" t="s">
        <v>24</v>
      </c>
      <c r="D5893" s="0" t="n">
        <v>24</v>
      </c>
      <c r="E5893" s="0" t="n">
        <v>67</v>
      </c>
      <c r="F5893" s="0" t="s">
        <v>29</v>
      </c>
      <c r="G5893" s="5" t="n">
        <f aca="false">OR(C5893="M15",C5893="M10")</f>
        <v>0</v>
      </c>
      <c r="H5893" s="5" t="n">
        <f aca="false">AND(D5893&lt;=7,D5893&gt;=4)</f>
        <v>0</v>
      </c>
      <c r="I5893" s="5" t="n">
        <f aca="false">AND(B5893&gt;=$P$1,B5893&lt;=$Q$1)</f>
        <v>0</v>
      </c>
      <c r="J5893" s="0" t="n">
        <f aca="false">VLOOKUP(D5893,Товар!$A$1:$F$61,5)</f>
        <v>200</v>
      </c>
      <c r="K5893" s="5" t="n">
        <f aca="false">IF(F5893="Поступление",TRUE())</f>
        <v>0</v>
      </c>
      <c r="L5893" s="5" t="n">
        <f aca="false">AND(G5893,H5893,I5893,K5893)</f>
        <v>0</v>
      </c>
      <c r="M5893" s="0" t="n">
        <f aca="false">IF(L5893,1,0)</f>
        <v>0</v>
      </c>
      <c r="N5893" s="0" t="n">
        <f aca="false">E5893*J5893*M5893</f>
        <v>0</v>
      </c>
    </row>
    <row r="5894" customFormat="false" ht="14.25" hidden="false" customHeight="false" outlineLevel="0" collapsed="false">
      <c r="A5894" s="0" t="n">
        <v>5893</v>
      </c>
      <c r="B5894" s="3" t="n">
        <v>45158</v>
      </c>
      <c r="C5894" s="4" t="s">
        <v>24</v>
      </c>
      <c r="D5894" s="0" t="n">
        <v>25</v>
      </c>
      <c r="E5894" s="0" t="n">
        <v>66</v>
      </c>
      <c r="F5894" s="0" t="s">
        <v>29</v>
      </c>
      <c r="G5894" s="5" t="n">
        <f aca="false">OR(C5894="M15",C5894="M10")</f>
        <v>0</v>
      </c>
      <c r="H5894" s="5" t="n">
        <f aca="false">AND(D5894&lt;=7,D5894&gt;=4)</f>
        <v>0</v>
      </c>
      <c r="I5894" s="5" t="n">
        <f aca="false">AND(B5894&gt;=$P$1,B5894&lt;=$Q$1)</f>
        <v>0</v>
      </c>
      <c r="J5894" s="0" t="n">
        <f aca="false">VLOOKUP(D5894,Товар!$A$1:$F$61,5)</f>
        <v>250</v>
      </c>
      <c r="K5894" s="5" t="n">
        <f aca="false">IF(F5894="Поступление",TRUE())</f>
        <v>0</v>
      </c>
      <c r="L5894" s="5" t="n">
        <f aca="false">AND(G5894,H5894,I5894,K5894)</f>
        <v>0</v>
      </c>
      <c r="M5894" s="0" t="n">
        <f aca="false">IF(L5894,1,0)</f>
        <v>0</v>
      </c>
      <c r="N5894" s="0" t="n">
        <f aca="false">E5894*J5894*M5894</f>
        <v>0</v>
      </c>
    </row>
    <row r="5895" customFormat="false" ht="14.25" hidden="false" customHeight="false" outlineLevel="0" collapsed="false">
      <c r="A5895" s="0" t="n">
        <v>5894</v>
      </c>
      <c r="B5895" s="3" t="n">
        <v>45158</v>
      </c>
      <c r="C5895" s="4" t="s">
        <v>24</v>
      </c>
      <c r="D5895" s="0" t="n">
        <v>26</v>
      </c>
      <c r="E5895" s="0" t="n">
        <v>64</v>
      </c>
      <c r="F5895" s="0" t="s">
        <v>29</v>
      </c>
      <c r="G5895" s="5" t="n">
        <f aca="false">OR(C5895="M15",C5895="M10")</f>
        <v>0</v>
      </c>
      <c r="H5895" s="5" t="n">
        <f aca="false">AND(D5895&lt;=7,D5895&gt;=4)</f>
        <v>0</v>
      </c>
      <c r="I5895" s="5" t="n">
        <f aca="false">AND(B5895&gt;=$P$1,B5895&lt;=$Q$1)</f>
        <v>0</v>
      </c>
      <c r="J5895" s="0" t="n">
        <f aca="false">VLOOKUP(D5895,Товар!$A$1:$F$61,5)</f>
        <v>300</v>
      </c>
      <c r="K5895" s="5" t="n">
        <f aca="false">IF(F5895="Поступление",TRUE())</f>
        <v>0</v>
      </c>
      <c r="L5895" s="5" t="n">
        <f aca="false">AND(G5895,H5895,I5895,K5895)</f>
        <v>0</v>
      </c>
      <c r="M5895" s="0" t="n">
        <f aca="false">IF(L5895,1,0)</f>
        <v>0</v>
      </c>
      <c r="N5895" s="0" t="n">
        <f aca="false">E5895*J5895*M5895</f>
        <v>0</v>
      </c>
    </row>
    <row r="5896" customFormat="false" ht="14.25" hidden="false" customHeight="false" outlineLevel="0" collapsed="false">
      <c r="A5896" s="0" t="n">
        <v>5895</v>
      </c>
      <c r="B5896" s="3" t="n">
        <v>45158</v>
      </c>
      <c r="C5896" s="4" t="s">
        <v>24</v>
      </c>
      <c r="D5896" s="0" t="n">
        <v>27</v>
      </c>
      <c r="E5896" s="0" t="n">
        <v>69</v>
      </c>
      <c r="F5896" s="0" t="s">
        <v>29</v>
      </c>
      <c r="G5896" s="5" t="n">
        <f aca="false">OR(C5896="M15",C5896="M10")</f>
        <v>0</v>
      </c>
      <c r="H5896" s="5" t="n">
        <f aca="false">AND(D5896&lt;=7,D5896&gt;=4)</f>
        <v>0</v>
      </c>
      <c r="I5896" s="5" t="n">
        <f aca="false">AND(B5896&gt;=$P$1,B5896&lt;=$Q$1)</f>
        <v>0</v>
      </c>
      <c r="J5896" s="0" t="n">
        <f aca="false">VLOOKUP(D5896,Товар!$A$1:$F$61,5)</f>
        <v>100</v>
      </c>
      <c r="K5896" s="5" t="n">
        <f aca="false">IF(F5896="Поступление",TRUE())</f>
        <v>0</v>
      </c>
      <c r="L5896" s="5" t="n">
        <f aca="false">AND(G5896,H5896,I5896,K5896)</f>
        <v>0</v>
      </c>
      <c r="M5896" s="0" t="n">
        <f aca="false">IF(L5896,1,0)</f>
        <v>0</v>
      </c>
      <c r="N5896" s="0" t="n">
        <f aca="false">E5896*J5896*M5896</f>
        <v>0</v>
      </c>
    </row>
    <row r="5897" customFormat="false" ht="14.25" hidden="false" customHeight="false" outlineLevel="0" collapsed="false">
      <c r="A5897" s="0" t="n">
        <v>5896</v>
      </c>
      <c r="B5897" s="3" t="n">
        <v>45158</v>
      </c>
      <c r="C5897" s="4" t="s">
        <v>24</v>
      </c>
      <c r="D5897" s="0" t="n">
        <v>28</v>
      </c>
      <c r="E5897" s="0" t="n">
        <v>58</v>
      </c>
      <c r="F5897" s="0" t="s">
        <v>29</v>
      </c>
      <c r="G5897" s="5" t="n">
        <f aca="false">OR(C5897="M15",C5897="M10")</f>
        <v>0</v>
      </c>
      <c r="H5897" s="5" t="n">
        <f aca="false">AND(D5897&lt;=7,D5897&gt;=4)</f>
        <v>0</v>
      </c>
      <c r="I5897" s="5" t="n">
        <f aca="false">AND(B5897&gt;=$P$1,B5897&lt;=$Q$1)</f>
        <v>0</v>
      </c>
      <c r="J5897" s="0" t="n">
        <f aca="false">VLOOKUP(D5897,Товар!$A$1:$F$61,5)</f>
        <v>250</v>
      </c>
      <c r="K5897" s="5" t="n">
        <f aca="false">IF(F5897="Поступление",TRUE())</f>
        <v>0</v>
      </c>
      <c r="L5897" s="5" t="n">
        <f aca="false">AND(G5897,H5897,I5897,K5897)</f>
        <v>0</v>
      </c>
      <c r="M5897" s="0" t="n">
        <f aca="false">IF(L5897,1,0)</f>
        <v>0</v>
      </c>
      <c r="N5897" s="0" t="n">
        <f aca="false">E5897*J5897*M5897</f>
        <v>0</v>
      </c>
    </row>
    <row r="5898" customFormat="false" ht="14.25" hidden="false" customHeight="false" outlineLevel="0" collapsed="false">
      <c r="A5898" s="0" t="n">
        <v>5897</v>
      </c>
      <c r="B5898" s="3" t="n">
        <v>45158</v>
      </c>
      <c r="C5898" s="4" t="s">
        <v>24</v>
      </c>
      <c r="D5898" s="0" t="n">
        <v>29</v>
      </c>
      <c r="E5898" s="0" t="n">
        <v>56</v>
      </c>
      <c r="F5898" s="0" t="s">
        <v>29</v>
      </c>
      <c r="G5898" s="5" t="n">
        <f aca="false">OR(C5898="M15",C5898="M10")</f>
        <v>0</v>
      </c>
      <c r="H5898" s="5" t="n">
        <f aca="false">AND(D5898&lt;=7,D5898&gt;=4)</f>
        <v>0</v>
      </c>
      <c r="I5898" s="5" t="n">
        <f aca="false">AND(B5898&gt;=$P$1,B5898&lt;=$Q$1)</f>
        <v>0</v>
      </c>
      <c r="J5898" s="0" t="n">
        <f aca="false">VLOOKUP(D5898,Товар!$A$1:$F$61,5)</f>
        <v>250</v>
      </c>
      <c r="K5898" s="5" t="n">
        <f aca="false">IF(F5898="Поступление",TRUE())</f>
        <v>0</v>
      </c>
      <c r="L5898" s="5" t="n">
        <f aca="false">AND(G5898,H5898,I5898,K5898)</f>
        <v>0</v>
      </c>
      <c r="M5898" s="0" t="n">
        <f aca="false">IF(L5898,1,0)</f>
        <v>0</v>
      </c>
      <c r="N5898" s="0" t="n">
        <f aca="false">E5898*J5898*M5898</f>
        <v>0</v>
      </c>
    </row>
    <row r="5899" customFormat="false" ht="14.25" hidden="false" customHeight="false" outlineLevel="0" collapsed="false">
      <c r="A5899" s="0" t="n">
        <v>5898</v>
      </c>
      <c r="B5899" s="3" t="n">
        <v>45158</v>
      </c>
      <c r="C5899" s="4" t="s">
        <v>24</v>
      </c>
      <c r="D5899" s="0" t="n">
        <v>30</v>
      </c>
      <c r="E5899" s="0" t="n">
        <v>68</v>
      </c>
      <c r="F5899" s="0" t="s">
        <v>29</v>
      </c>
      <c r="G5899" s="5" t="n">
        <f aca="false">OR(C5899="M15",C5899="M10")</f>
        <v>0</v>
      </c>
      <c r="H5899" s="5" t="n">
        <f aca="false">AND(D5899&lt;=7,D5899&gt;=4)</f>
        <v>0</v>
      </c>
      <c r="I5899" s="5" t="n">
        <f aca="false">AND(B5899&gt;=$P$1,B5899&lt;=$Q$1)</f>
        <v>0</v>
      </c>
      <c r="J5899" s="0" t="n">
        <f aca="false">VLOOKUP(D5899,Товар!$A$1:$F$61,5)</f>
        <v>100</v>
      </c>
      <c r="K5899" s="5" t="n">
        <f aca="false">IF(F5899="Поступление",TRUE())</f>
        <v>0</v>
      </c>
      <c r="L5899" s="5" t="n">
        <f aca="false">AND(G5899,H5899,I5899,K5899)</f>
        <v>0</v>
      </c>
      <c r="M5899" s="0" t="n">
        <f aca="false">IF(L5899,1,0)</f>
        <v>0</v>
      </c>
      <c r="N5899" s="0" t="n">
        <f aca="false">E5899*J5899*M5899</f>
        <v>0</v>
      </c>
    </row>
    <row r="5900" customFormat="false" ht="14.25" hidden="false" customHeight="false" outlineLevel="0" collapsed="false">
      <c r="A5900" s="0" t="n">
        <v>5899</v>
      </c>
      <c r="B5900" s="3" t="n">
        <v>45158</v>
      </c>
      <c r="C5900" s="4" t="s">
        <v>24</v>
      </c>
      <c r="D5900" s="0" t="n">
        <v>31</v>
      </c>
      <c r="E5900" s="0" t="n">
        <v>53</v>
      </c>
      <c r="F5900" s="0" t="s">
        <v>29</v>
      </c>
      <c r="G5900" s="5" t="n">
        <f aca="false">OR(C5900="M15",C5900="M10")</f>
        <v>0</v>
      </c>
      <c r="H5900" s="5" t="n">
        <f aca="false">AND(D5900&lt;=7,D5900&gt;=4)</f>
        <v>0</v>
      </c>
      <c r="I5900" s="5" t="n">
        <f aca="false">AND(B5900&gt;=$P$1,B5900&lt;=$Q$1)</f>
        <v>0</v>
      </c>
      <c r="J5900" s="0" t="n">
        <f aca="false">VLOOKUP(D5900,Товар!$A$1:$F$61,5)</f>
        <v>80</v>
      </c>
      <c r="K5900" s="5" t="n">
        <f aca="false">IF(F5900="Поступление",TRUE())</f>
        <v>0</v>
      </c>
      <c r="L5900" s="5" t="n">
        <f aca="false">AND(G5900,H5900,I5900,K5900)</f>
        <v>0</v>
      </c>
      <c r="M5900" s="0" t="n">
        <f aca="false">IF(L5900,1,0)</f>
        <v>0</v>
      </c>
      <c r="N5900" s="0" t="n">
        <f aca="false">E5900*J5900*M5900</f>
        <v>0</v>
      </c>
    </row>
    <row r="5901" customFormat="false" ht="14.25" hidden="false" customHeight="false" outlineLevel="0" collapsed="false">
      <c r="A5901" s="0" t="n">
        <v>5900</v>
      </c>
      <c r="B5901" s="3" t="n">
        <v>45158</v>
      </c>
      <c r="C5901" s="4" t="s">
        <v>24</v>
      </c>
      <c r="D5901" s="0" t="n">
        <v>32</v>
      </c>
      <c r="E5901" s="0" t="n">
        <v>68</v>
      </c>
      <c r="F5901" s="0" t="s">
        <v>29</v>
      </c>
      <c r="G5901" s="5" t="n">
        <f aca="false">OR(C5901="M15",C5901="M10")</f>
        <v>0</v>
      </c>
      <c r="H5901" s="5" t="n">
        <f aca="false">AND(D5901&lt;=7,D5901&gt;=4)</f>
        <v>0</v>
      </c>
      <c r="I5901" s="5" t="n">
        <f aca="false">AND(B5901&gt;=$P$1,B5901&lt;=$Q$1)</f>
        <v>0</v>
      </c>
      <c r="J5901" s="0" t="n">
        <f aca="false">VLOOKUP(D5901,Товар!$A$1:$F$61,5)</f>
        <v>100</v>
      </c>
      <c r="K5901" s="5" t="n">
        <f aca="false">IF(F5901="Поступление",TRUE())</f>
        <v>0</v>
      </c>
      <c r="L5901" s="5" t="n">
        <f aca="false">AND(G5901,H5901,I5901,K5901)</f>
        <v>0</v>
      </c>
      <c r="M5901" s="0" t="n">
        <f aca="false">IF(L5901,1,0)</f>
        <v>0</v>
      </c>
      <c r="N5901" s="0" t="n">
        <f aca="false">E5901*J5901*M5901</f>
        <v>0</v>
      </c>
    </row>
    <row r="5902" customFormat="false" ht="14.25" hidden="false" customHeight="false" outlineLevel="0" collapsed="false">
      <c r="A5902" s="0" t="n">
        <v>5901</v>
      </c>
      <c r="B5902" s="3" t="n">
        <v>45158</v>
      </c>
      <c r="C5902" s="4" t="s">
        <v>24</v>
      </c>
      <c r="D5902" s="0" t="n">
        <v>33</v>
      </c>
      <c r="E5902" s="0" t="n">
        <v>66</v>
      </c>
      <c r="F5902" s="0" t="s">
        <v>29</v>
      </c>
      <c r="G5902" s="5" t="n">
        <f aca="false">OR(C5902="M15",C5902="M10")</f>
        <v>0</v>
      </c>
      <c r="H5902" s="5" t="n">
        <f aca="false">AND(D5902&lt;=7,D5902&gt;=4)</f>
        <v>0</v>
      </c>
      <c r="I5902" s="5" t="n">
        <f aca="false">AND(B5902&gt;=$P$1,B5902&lt;=$Q$1)</f>
        <v>0</v>
      </c>
      <c r="J5902" s="0" t="n">
        <f aca="false">VLOOKUP(D5902,Товар!$A$1:$F$61,5)</f>
        <v>100</v>
      </c>
      <c r="K5902" s="5" t="n">
        <f aca="false">IF(F5902="Поступление",TRUE())</f>
        <v>0</v>
      </c>
      <c r="L5902" s="5" t="n">
        <f aca="false">AND(G5902,H5902,I5902,K5902)</f>
        <v>0</v>
      </c>
      <c r="M5902" s="0" t="n">
        <f aca="false">IF(L5902,1,0)</f>
        <v>0</v>
      </c>
      <c r="N5902" s="0" t="n">
        <f aca="false">E5902*J5902*M5902</f>
        <v>0</v>
      </c>
    </row>
    <row r="5903" customFormat="false" ht="14.25" hidden="false" customHeight="false" outlineLevel="0" collapsed="false">
      <c r="A5903" s="0" t="n">
        <v>5902</v>
      </c>
      <c r="B5903" s="3" t="n">
        <v>45158</v>
      </c>
      <c r="C5903" s="4" t="s">
        <v>24</v>
      </c>
      <c r="D5903" s="0" t="n">
        <v>34</v>
      </c>
      <c r="E5903" s="0" t="n">
        <v>71</v>
      </c>
      <c r="F5903" s="0" t="s">
        <v>29</v>
      </c>
      <c r="G5903" s="5" t="n">
        <f aca="false">OR(C5903="M15",C5903="M10")</f>
        <v>0</v>
      </c>
      <c r="H5903" s="5" t="n">
        <f aca="false">AND(D5903&lt;=7,D5903&gt;=4)</f>
        <v>0</v>
      </c>
      <c r="I5903" s="5" t="n">
        <f aca="false">AND(B5903&gt;=$P$1,B5903&lt;=$Q$1)</f>
        <v>0</v>
      </c>
      <c r="J5903" s="0" t="n">
        <f aca="false">VLOOKUP(D5903,Товар!$A$1:$F$61,5)</f>
        <v>200</v>
      </c>
      <c r="K5903" s="5" t="n">
        <f aca="false">IF(F5903="Поступление",TRUE())</f>
        <v>0</v>
      </c>
      <c r="L5903" s="5" t="n">
        <f aca="false">AND(G5903,H5903,I5903,K5903)</f>
        <v>0</v>
      </c>
      <c r="M5903" s="0" t="n">
        <f aca="false">IF(L5903,1,0)</f>
        <v>0</v>
      </c>
      <c r="N5903" s="0" t="n">
        <f aca="false">E5903*J5903*M5903</f>
        <v>0</v>
      </c>
    </row>
    <row r="5904" customFormat="false" ht="14.25" hidden="false" customHeight="false" outlineLevel="0" collapsed="false">
      <c r="A5904" s="0" t="n">
        <v>5903</v>
      </c>
      <c r="B5904" s="3" t="n">
        <v>45158</v>
      </c>
      <c r="C5904" s="4" t="s">
        <v>24</v>
      </c>
      <c r="D5904" s="0" t="n">
        <v>35</v>
      </c>
      <c r="E5904" s="0" t="n">
        <v>75</v>
      </c>
      <c r="F5904" s="0" t="s">
        <v>29</v>
      </c>
      <c r="G5904" s="5" t="n">
        <f aca="false">OR(C5904="M15",C5904="M10")</f>
        <v>0</v>
      </c>
      <c r="H5904" s="5" t="n">
        <f aca="false">AND(D5904&lt;=7,D5904&gt;=4)</f>
        <v>0</v>
      </c>
      <c r="I5904" s="5" t="n">
        <f aca="false">AND(B5904&gt;=$P$1,B5904&lt;=$Q$1)</f>
        <v>0</v>
      </c>
      <c r="J5904" s="0" t="n">
        <f aca="false">VLOOKUP(D5904,Товар!$A$1:$F$61,5)</f>
        <v>300</v>
      </c>
      <c r="K5904" s="5" t="n">
        <f aca="false">IF(F5904="Поступление",TRUE())</f>
        <v>0</v>
      </c>
      <c r="L5904" s="5" t="n">
        <f aca="false">AND(G5904,H5904,I5904,K5904)</f>
        <v>0</v>
      </c>
      <c r="M5904" s="0" t="n">
        <f aca="false">IF(L5904,1,0)</f>
        <v>0</v>
      </c>
      <c r="N5904" s="0" t="n">
        <f aca="false">E5904*J5904*M5904</f>
        <v>0</v>
      </c>
    </row>
    <row r="5905" customFormat="false" ht="14.25" hidden="false" customHeight="false" outlineLevel="0" collapsed="false">
      <c r="A5905" s="0" t="n">
        <v>5904</v>
      </c>
      <c r="B5905" s="3" t="n">
        <v>45158</v>
      </c>
      <c r="C5905" s="4" t="s">
        <v>24</v>
      </c>
      <c r="D5905" s="0" t="n">
        <v>36</v>
      </c>
      <c r="E5905" s="0" t="n">
        <v>76</v>
      </c>
      <c r="F5905" s="0" t="s">
        <v>29</v>
      </c>
      <c r="G5905" s="5" t="n">
        <f aca="false">OR(C5905="M15",C5905="M10")</f>
        <v>0</v>
      </c>
      <c r="H5905" s="5" t="n">
        <f aca="false">AND(D5905&lt;=7,D5905&gt;=4)</f>
        <v>0</v>
      </c>
      <c r="I5905" s="5" t="n">
        <f aca="false">AND(B5905&gt;=$P$1,B5905&lt;=$Q$1)</f>
        <v>0</v>
      </c>
      <c r="J5905" s="0" t="n">
        <f aca="false">VLOOKUP(D5905,Товар!$A$1:$F$61,5)</f>
        <v>400</v>
      </c>
      <c r="K5905" s="5" t="n">
        <f aca="false">IF(F5905="Поступление",TRUE())</f>
        <v>0</v>
      </c>
      <c r="L5905" s="5" t="n">
        <f aca="false">AND(G5905,H5905,I5905,K5905)</f>
        <v>0</v>
      </c>
      <c r="M5905" s="0" t="n">
        <f aca="false">IF(L5905,1,0)</f>
        <v>0</v>
      </c>
      <c r="N5905" s="0" t="n">
        <f aca="false">E5905*J5905*M5905</f>
        <v>0</v>
      </c>
    </row>
    <row r="5906" customFormat="false" ht="14.25" hidden="false" customHeight="false" outlineLevel="0" collapsed="false">
      <c r="A5906" s="0" t="n">
        <v>5905</v>
      </c>
      <c r="B5906" s="3" t="n">
        <v>45158</v>
      </c>
      <c r="C5906" s="4" t="s">
        <v>25</v>
      </c>
      <c r="D5906" s="0" t="n">
        <v>1</v>
      </c>
      <c r="E5906" s="0" t="n">
        <v>73</v>
      </c>
      <c r="F5906" s="0" t="s">
        <v>29</v>
      </c>
      <c r="G5906" s="5" t="n">
        <f aca="false">OR(C5906="M15",C5906="M10")</f>
        <v>0</v>
      </c>
      <c r="H5906" s="5" t="n">
        <f aca="false">AND(D5906&lt;=7,D5906&gt;=4)</f>
        <v>0</v>
      </c>
      <c r="I5906" s="5" t="n">
        <f aca="false">AND(B5906&gt;=$P$1,B5906&lt;=$Q$1)</f>
        <v>0</v>
      </c>
      <c r="J5906" s="0" t="n">
        <f aca="false">VLOOKUP(D5906,Товар!$A$1:$F$61,5)</f>
        <v>250</v>
      </c>
      <c r="K5906" s="5" t="n">
        <f aca="false">IF(F5906="Поступление",TRUE())</f>
        <v>0</v>
      </c>
      <c r="L5906" s="5" t="n">
        <f aca="false">AND(G5906,H5906,I5906,K5906)</f>
        <v>0</v>
      </c>
      <c r="M5906" s="0" t="n">
        <f aca="false">IF(L5906,1,0)</f>
        <v>0</v>
      </c>
      <c r="N5906" s="0" t="n">
        <f aca="false">E5906*J5906*M5906</f>
        <v>0</v>
      </c>
    </row>
    <row r="5907" customFormat="false" ht="14.25" hidden="false" customHeight="false" outlineLevel="0" collapsed="false">
      <c r="A5907" s="0" t="n">
        <v>5906</v>
      </c>
      <c r="B5907" s="3" t="n">
        <v>45158</v>
      </c>
      <c r="C5907" s="4" t="s">
        <v>25</v>
      </c>
      <c r="D5907" s="0" t="n">
        <v>2</v>
      </c>
      <c r="E5907" s="0" t="n">
        <v>33</v>
      </c>
      <c r="F5907" s="0" t="s">
        <v>29</v>
      </c>
      <c r="G5907" s="5" t="n">
        <f aca="false">OR(C5907="M15",C5907="M10")</f>
        <v>0</v>
      </c>
      <c r="H5907" s="5" t="n">
        <f aca="false">AND(D5907&lt;=7,D5907&gt;=4)</f>
        <v>0</v>
      </c>
      <c r="I5907" s="5" t="n">
        <f aca="false">AND(B5907&gt;=$P$1,B5907&lt;=$Q$1)</f>
        <v>0</v>
      </c>
      <c r="J5907" s="0" t="n">
        <f aca="false">VLOOKUP(D5907,Товар!$A$1:$F$61,5)</f>
        <v>1</v>
      </c>
      <c r="K5907" s="5" t="n">
        <f aca="false">IF(F5907="Поступление",TRUE())</f>
        <v>0</v>
      </c>
      <c r="L5907" s="5" t="n">
        <f aca="false">AND(G5907,H5907,I5907,K5907)</f>
        <v>0</v>
      </c>
      <c r="M5907" s="0" t="n">
        <f aca="false">IF(L5907,1,0)</f>
        <v>0</v>
      </c>
      <c r="N5907" s="0" t="n">
        <f aca="false">E5907*J5907*M5907</f>
        <v>0</v>
      </c>
    </row>
    <row r="5908" customFormat="false" ht="14.25" hidden="false" customHeight="false" outlineLevel="0" collapsed="false">
      <c r="A5908" s="0" t="n">
        <v>5907</v>
      </c>
      <c r="B5908" s="3" t="n">
        <v>45158</v>
      </c>
      <c r="C5908" s="4" t="s">
        <v>25</v>
      </c>
      <c r="D5908" s="0" t="n">
        <v>3</v>
      </c>
      <c r="E5908" s="0" t="n">
        <v>44</v>
      </c>
      <c r="F5908" s="0" t="s">
        <v>29</v>
      </c>
      <c r="G5908" s="5" t="n">
        <f aca="false">OR(C5908="M15",C5908="M10")</f>
        <v>0</v>
      </c>
      <c r="H5908" s="5" t="n">
        <f aca="false">AND(D5908&lt;=7,D5908&gt;=4)</f>
        <v>0</v>
      </c>
      <c r="I5908" s="5" t="n">
        <f aca="false">AND(B5908&gt;=$P$1,B5908&lt;=$Q$1)</f>
        <v>0</v>
      </c>
      <c r="J5908" s="0" t="n">
        <f aca="false">VLOOKUP(D5908,Товар!$A$1:$F$61,5)</f>
        <v>6</v>
      </c>
      <c r="K5908" s="5" t="n">
        <f aca="false">IF(F5908="Поступление",TRUE())</f>
        <v>0</v>
      </c>
      <c r="L5908" s="5" t="n">
        <f aca="false">AND(G5908,H5908,I5908,K5908)</f>
        <v>0</v>
      </c>
      <c r="M5908" s="0" t="n">
        <f aca="false">IF(L5908,1,0)</f>
        <v>0</v>
      </c>
      <c r="N5908" s="0" t="n">
        <f aca="false">E5908*J5908*M5908</f>
        <v>0</v>
      </c>
    </row>
    <row r="5909" customFormat="false" ht="14.25" hidden="false" customHeight="false" outlineLevel="0" collapsed="false">
      <c r="A5909" s="0" t="n">
        <v>5908</v>
      </c>
      <c r="B5909" s="3" t="n">
        <v>45158</v>
      </c>
      <c r="C5909" s="4" t="s">
        <v>25</v>
      </c>
      <c r="D5909" s="0" t="n">
        <v>4</v>
      </c>
      <c r="E5909" s="0" t="n">
        <v>60</v>
      </c>
      <c r="F5909" s="0" t="s">
        <v>29</v>
      </c>
      <c r="G5909" s="5" t="n">
        <f aca="false">OR(C5909="M15",C5909="M10")</f>
        <v>0</v>
      </c>
      <c r="H5909" s="5" t="n">
        <f aca="false">AND(D5909&lt;=7,D5909&gt;=4)</f>
        <v>1</v>
      </c>
      <c r="I5909" s="5" t="n">
        <f aca="false">AND(B5909&gt;=$P$1,B5909&lt;=$Q$1)</f>
        <v>0</v>
      </c>
      <c r="J5909" s="0" t="n">
        <f aca="false">VLOOKUP(D5909,Товар!$A$1:$F$61,5)</f>
        <v>250</v>
      </c>
      <c r="K5909" s="5" t="n">
        <f aca="false">IF(F5909="Поступление",TRUE())</f>
        <v>0</v>
      </c>
      <c r="L5909" s="5" t="n">
        <f aca="false">AND(G5909,H5909,I5909,K5909)</f>
        <v>0</v>
      </c>
      <c r="M5909" s="0" t="n">
        <f aca="false">IF(L5909,1,0)</f>
        <v>0</v>
      </c>
      <c r="N5909" s="0" t="n">
        <f aca="false">E5909*J5909*M5909</f>
        <v>0</v>
      </c>
    </row>
    <row r="5910" customFormat="false" ht="14.25" hidden="false" customHeight="false" outlineLevel="0" collapsed="false">
      <c r="A5910" s="0" t="n">
        <v>5909</v>
      </c>
      <c r="B5910" s="3" t="n">
        <v>45158</v>
      </c>
      <c r="C5910" s="4" t="s">
        <v>25</v>
      </c>
      <c r="D5910" s="0" t="n">
        <v>5</v>
      </c>
      <c r="E5910" s="0" t="n">
        <v>51</v>
      </c>
      <c r="F5910" s="0" t="s">
        <v>29</v>
      </c>
      <c r="G5910" s="5" t="n">
        <f aca="false">OR(C5910="M15",C5910="M10")</f>
        <v>0</v>
      </c>
      <c r="H5910" s="5" t="n">
        <f aca="false">AND(D5910&lt;=7,D5910&gt;=4)</f>
        <v>1</v>
      </c>
      <c r="I5910" s="5" t="n">
        <f aca="false">AND(B5910&gt;=$P$1,B5910&lt;=$Q$1)</f>
        <v>0</v>
      </c>
      <c r="J5910" s="0" t="n">
        <f aca="false">VLOOKUP(D5910,Товар!$A$1:$F$61,5)</f>
        <v>800</v>
      </c>
      <c r="K5910" s="5" t="n">
        <f aca="false">IF(F5910="Поступление",TRUE())</f>
        <v>0</v>
      </c>
      <c r="L5910" s="5" t="n">
        <f aca="false">AND(G5910,H5910,I5910,K5910)</f>
        <v>0</v>
      </c>
      <c r="M5910" s="0" t="n">
        <f aca="false">IF(L5910,1,0)</f>
        <v>0</v>
      </c>
      <c r="N5910" s="0" t="n">
        <f aca="false">E5910*J5910*M5910</f>
        <v>0</v>
      </c>
    </row>
    <row r="5911" customFormat="false" ht="14.25" hidden="false" customHeight="false" outlineLevel="0" collapsed="false">
      <c r="A5911" s="0" t="n">
        <v>5910</v>
      </c>
      <c r="B5911" s="3" t="n">
        <v>45158</v>
      </c>
      <c r="C5911" s="4" t="s">
        <v>25</v>
      </c>
      <c r="D5911" s="0" t="n">
        <v>6</v>
      </c>
      <c r="E5911" s="0" t="n">
        <v>28</v>
      </c>
      <c r="F5911" s="0" t="s">
        <v>29</v>
      </c>
      <c r="G5911" s="5" t="n">
        <f aca="false">OR(C5911="M15",C5911="M10")</f>
        <v>0</v>
      </c>
      <c r="H5911" s="5" t="n">
        <f aca="false">AND(D5911&lt;=7,D5911&gt;=4)</f>
        <v>1</v>
      </c>
      <c r="I5911" s="5" t="n">
        <f aca="false">AND(B5911&gt;=$P$1,B5911&lt;=$Q$1)</f>
        <v>0</v>
      </c>
      <c r="J5911" s="0" t="n">
        <f aca="false">VLOOKUP(D5911,Товар!$A$1:$F$61,5)</f>
        <v>500</v>
      </c>
      <c r="K5911" s="5" t="n">
        <f aca="false">IF(F5911="Поступление",TRUE())</f>
        <v>0</v>
      </c>
      <c r="L5911" s="5" t="n">
        <f aca="false">AND(G5911,H5911,I5911,K5911)</f>
        <v>0</v>
      </c>
      <c r="M5911" s="0" t="n">
        <f aca="false">IF(L5911,1,0)</f>
        <v>0</v>
      </c>
      <c r="N5911" s="0" t="n">
        <f aca="false">E5911*J5911*M5911</f>
        <v>0</v>
      </c>
    </row>
    <row r="5912" customFormat="false" ht="14.25" hidden="false" customHeight="false" outlineLevel="0" collapsed="false">
      <c r="A5912" s="0" t="n">
        <v>5911</v>
      </c>
      <c r="B5912" s="3" t="n">
        <v>45158</v>
      </c>
      <c r="C5912" s="4" t="s">
        <v>25</v>
      </c>
      <c r="D5912" s="0" t="n">
        <v>7</v>
      </c>
      <c r="E5912" s="0" t="n">
        <v>38</v>
      </c>
      <c r="F5912" s="0" t="s">
        <v>29</v>
      </c>
      <c r="G5912" s="5" t="n">
        <f aca="false">OR(C5912="M15",C5912="M10")</f>
        <v>0</v>
      </c>
      <c r="H5912" s="5" t="n">
        <f aca="false">AND(D5912&lt;=7,D5912&gt;=4)</f>
        <v>1</v>
      </c>
      <c r="I5912" s="5" t="n">
        <f aca="false">AND(B5912&gt;=$P$1,B5912&lt;=$Q$1)</f>
        <v>0</v>
      </c>
      <c r="J5912" s="0" t="n">
        <f aca="false">VLOOKUP(D5912,Товар!$A$1:$F$61,5)</f>
        <v>1000</v>
      </c>
      <c r="K5912" s="5" t="n">
        <f aca="false">IF(F5912="Поступление",TRUE())</f>
        <v>0</v>
      </c>
      <c r="L5912" s="5" t="n">
        <f aca="false">AND(G5912,H5912,I5912,K5912)</f>
        <v>0</v>
      </c>
      <c r="M5912" s="0" t="n">
        <f aca="false">IF(L5912,1,0)</f>
        <v>0</v>
      </c>
      <c r="N5912" s="0" t="n">
        <f aca="false">E5912*J5912*M5912</f>
        <v>0</v>
      </c>
    </row>
    <row r="5913" customFormat="false" ht="14.25" hidden="false" customHeight="false" outlineLevel="0" collapsed="false">
      <c r="A5913" s="0" t="n">
        <v>5912</v>
      </c>
      <c r="B5913" s="3" t="n">
        <v>45158</v>
      </c>
      <c r="C5913" s="4" t="s">
        <v>25</v>
      </c>
      <c r="D5913" s="0" t="n">
        <v>8</v>
      </c>
      <c r="E5913" s="0" t="n">
        <v>23</v>
      </c>
      <c r="F5913" s="0" t="s">
        <v>29</v>
      </c>
      <c r="G5913" s="5" t="n">
        <f aca="false">OR(C5913="M15",C5913="M10")</f>
        <v>0</v>
      </c>
      <c r="H5913" s="5" t="n">
        <f aca="false">AND(D5913&lt;=7,D5913&gt;=4)</f>
        <v>0</v>
      </c>
      <c r="I5913" s="5" t="n">
        <f aca="false">AND(B5913&gt;=$P$1,B5913&lt;=$Q$1)</f>
        <v>0</v>
      </c>
      <c r="J5913" s="0" t="n">
        <f aca="false">VLOOKUP(D5913,Товар!$A$1:$F$61,5)</f>
        <v>250</v>
      </c>
      <c r="K5913" s="5" t="n">
        <f aca="false">IF(F5913="Поступление",TRUE())</f>
        <v>0</v>
      </c>
      <c r="L5913" s="5" t="n">
        <f aca="false">AND(G5913,H5913,I5913,K5913)</f>
        <v>0</v>
      </c>
      <c r="M5913" s="0" t="n">
        <f aca="false">IF(L5913,1,0)</f>
        <v>0</v>
      </c>
      <c r="N5913" s="0" t="n">
        <f aca="false">E5913*J5913*M5913</f>
        <v>0</v>
      </c>
    </row>
    <row r="5914" customFormat="false" ht="14.25" hidden="false" customHeight="false" outlineLevel="0" collapsed="false">
      <c r="A5914" s="0" t="n">
        <v>5913</v>
      </c>
      <c r="B5914" s="3" t="n">
        <v>45158</v>
      </c>
      <c r="C5914" s="4" t="s">
        <v>25</v>
      </c>
      <c r="D5914" s="0" t="n">
        <v>9</v>
      </c>
      <c r="E5914" s="0" t="n">
        <v>77</v>
      </c>
      <c r="F5914" s="0" t="s">
        <v>29</v>
      </c>
      <c r="G5914" s="5" t="n">
        <f aca="false">OR(C5914="M15",C5914="M10")</f>
        <v>0</v>
      </c>
      <c r="H5914" s="5" t="n">
        <f aca="false">AND(D5914&lt;=7,D5914&gt;=4)</f>
        <v>0</v>
      </c>
      <c r="I5914" s="5" t="n">
        <f aca="false">AND(B5914&gt;=$P$1,B5914&lt;=$Q$1)</f>
        <v>0</v>
      </c>
      <c r="J5914" s="0" t="n">
        <f aca="false">VLOOKUP(D5914,Товар!$A$1:$F$61,5)</f>
        <v>500</v>
      </c>
      <c r="K5914" s="5" t="n">
        <f aca="false">IF(F5914="Поступление",TRUE())</f>
        <v>0</v>
      </c>
      <c r="L5914" s="5" t="n">
        <f aca="false">AND(G5914,H5914,I5914,K5914)</f>
        <v>0</v>
      </c>
      <c r="M5914" s="0" t="n">
        <f aca="false">IF(L5914,1,0)</f>
        <v>0</v>
      </c>
      <c r="N5914" s="0" t="n">
        <f aca="false">E5914*J5914*M5914</f>
        <v>0</v>
      </c>
    </row>
    <row r="5915" customFormat="false" ht="14.25" hidden="false" customHeight="false" outlineLevel="0" collapsed="false">
      <c r="A5915" s="0" t="n">
        <v>5914</v>
      </c>
      <c r="B5915" s="3" t="n">
        <v>45158</v>
      </c>
      <c r="C5915" s="4" t="s">
        <v>25</v>
      </c>
      <c r="D5915" s="0" t="n">
        <v>10</v>
      </c>
      <c r="E5915" s="0" t="n">
        <v>19</v>
      </c>
      <c r="F5915" s="0" t="s">
        <v>29</v>
      </c>
      <c r="G5915" s="5" t="n">
        <f aca="false">OR(C5915="M15",C5915="M10")</f>
        <v>0</v>
      </c>
      <c r="H5915" s="5" t="n">
        <f aca="false">AND(D5915&lt;=7,D5915&gt;=4)</f>
        <v>0</v>
      </c>
      <c r="I5915" s="5" t="n">
        <f aca="false">AND(B5915&gt;=$P$1,B5915&lt;=$Q$1)</f>
        <v>0</v>
      </c>
      <c r="J5915" s="0" t="n">
        <f aca="false">VLOOKUP(D5915,Товар!$A$1:$F$61,5)</f>
        <v>1000</v>
      </c>
      <c r="K5915" s="5" t="n">
        <f aca="false">IF(F5915="Поступление",TRUE())</f>
        <v>0</v>
      </c>
      <c r="L5915" s="5" t="n">
        <f aca="false">AND(G5915,H5915,I5915,K5915)</f>
        <v>0</v>
      </c>
      <c r="M5915" s="0" t="n">
        <f aca="false">IF(L5915,1,0)</f>
        <v>0</v>
      </c>
      <c r="N5915" s="0" t="n">
        <f aca="false">E5915*J5915*M5915</f>
        <v>0</v>
      </c>
    </row>
    <row r="5916" customFormat="false" ht="14.25" hidden="false" customHeight="false" outlineLevel="0" collapsed="false">
      <c r="A5916" s="0" t="n">
        <v>5915</v>
      </c>
      <c r="B5916" s="3" t="n">
        <v>45158</v>
      </c>
      <c r="C5916" s="4" t="s">
        <v>25</v>
      </c>
      <c r="D5916" s="0" t="n">
        <v>11</v>
      </c>
      <c r="E5916" s="0" t="n">
        <v>67</v>
      </c>
      <c r="F5916" s="0" t="s">
        <v>29</v>
      </c>
      <c r="G5916" s="5" t="n">
        <f aca="false">OR(C5916="M15",C5916="M10")</f>
        <v>0</v>
      </c>
      <c r="H5916" s="5" t="n">
        <f aca="false">AND(D5916&lt;=7,D5916&gt;=4)</f>
        <v>0</v>
      </c>
      <c r="I5916" s="5" t="n">
        <f aca="false">AND(B5916&gt;=$P$1,B5916&lt;=$Q$1)</f>
        <v>0</v>
      </c>
      <c r="J5916" s="0" t="n">
        <f aca="false">VLOOKUP(D5916,Товар!$A$1:$F$61,5)</f>
        <v>500</v>
      </c>
      <c r="K5916" s="5" t="n">
        <f aca="false">IF(F5916="Поступление",TRUE())</f>
        <v>0</v>
      </c>
      <c r="L5916" s="5" t="n">
        <f aca="false">AND(G5916,H5916,I5916,K5916)</f>
        <v>0</v>
      </c>
      <c r="M5916" s="0" t="n">
        <f aca="false">IF(L5916,1,0)</f>
        <v>0</v>
      </c>
      <c r="N5916" s="0" t="n">
        <f aca="false">E5916*J5916*M5916</f>
        <v>0</v>
      </c>
    </row>
    <row r="5917" customFormat="false" ht="14.25" hidden="false" customHeight="false" outlineLevel="0" collapsed="false">
      <c r="A5917" s="0" t="n">
        <v>5916</v>
      </c>
      <c r="B5917" s="3" t="n">
        <v>45158</v>
      </c>
      <c r="C5917" s="4" t="s">
        <v>25</v>
      </c>
      <c r="D5917" s="0" t="n">
        <v>12</v>
      </c>
      <c r="E5917" s="0" t="n">
        <v>67</v>
      </c>
      <c r="F5917" s="0" t="s">
        <v>29</v>
      </c>
      <c r="G5917" s="5" t="n">
        <f aca="false">OR(C5917="M15",C5917="M10")</f>
        <v>0</v>
      </c>
      <c r="H5917" s="5" t="n">
        <f aca="false">AND(D5917&lt;=7,D5917&gt;=4)</f>
        <v>0</v>
      </c>
      <c r="I5917" s="5" t="n">
        <f aca="false">AND(B5917&gt;=$P$1,B5917&lt;=$Q$1)</f>
        <v>0</v>
      </c>
      <c r="J5917" s="0" t="n">
        <f aca="false">VLOOKUP(D5917,Товар!$A$1:$F$61,5)</f>
        <v>250</v>
      </c>
      <c r="K5917" s="5" t="n">
        <f aca="false">IF(F5917="Поступление",TRUE())</f>
        <v>0</v>
      </c>
      <c r="L5917" s="5" t="n">
        <f aca="false">AND(G5917,H5917,I5917,K5917)</f>
        <v>0</v>
      </c>
      <c r="M5917" s="0" t="n">
        <f aca="false">IF(L5917,1,0)</f>
        <v>0</v>
      </c>
      <c r="N5917" s="0" t="n">
        <f aca="false">E5917*J5917*M5917</f>
        <v>0</v>
      </c>
    </row>
    <row r="5918" customFormat="false" ht="14.25" hidden="false" customHeight="false" outlineLevel="0" collapsed="false">
      <c r="A5918" s="0" t="n">
        <v>5917</v>
      </c>
      <c r="B5918" s="3" t="n">
        <v>45158</v>
      </c>
      <c r="C5918" s="4" t="s">
        <v>25</v>
      </c>
      <c r="D5918" s="0" t="n">
        <v>13</v>
      </c>
      <c r="E5918" s="0" t="n">
        <v>68</v>
      </c>
      <c r="F5918" s="0" t="s">
        <v>29</v>
      </c>
      <c r="G5918" s="5" t="n">
        <f aca="false">OR(C5918="M15",C5918="M10")</f>
        <v>0</v>
      </c>
      <c r="H5918" s="5" t="n">
        <f aca="false">AND(D5918&lt;=7,D5918&gt;=4)</f>
        <v>0</v>
      </c>
      <c r="I5918" s="5" t="n">
        <f aca="false">AND(B5918&gt;=$P$1,B5918&lt;=$Q$1)</f>
        <v>0</v>
      </c>
      <c r="J5918" s="0" t="n">
        <f aca="false">VLOOKUP(D5918,Товар!$A$1:$F$61,5)</f>
        <v>500</v>
      </c>
      <c r="K5918" s="5" t="n">
        <f aca="false">IF(F5918="Поступление",TRUE())</f>
        <v>0</v>
      </c>
      <c r="L5918" s="5" t="n">
        <f aca="false">AND(G5918,H5918,I5918,K5918)</f>
        <v>0</v>
      </c>
      <c r="M5918" s="0" t="n">
        <f aca="false">IF(L5918,1,0)</f>
        <v>0</v>
      </c>
      <c r="N5918" s="0" t="n">
        <f aca="false">E5918*J5918*M5918</f>
        <v>0</v>
      </c>
    </row>
    <row r="5919" customFormat="false" ht="14.25" hidden="false" customHeight="false" outlineLevel="0" collapsed="false">
      <c r="A5919" s="0" t="n">
        <v>5918</v>
      </c>
      <c r="B5919" s="3" t="n">
        <v>45158</v>
      </c>
      <c r="C5919" s="4" t="s">
        <v>25</v>
      </c>
      <c r="D5919" s="0" t="n">
        <v>14</v>
      </c>
      <c r="E5919" s="0" t="n">
        <v>37</v>
      </c>
      <c r="F5919" s="0" t="s">
        <v>29</v>
      </c>
      <c r="G5919" s="5" t="n">
        <f aca="false">OR(C5919="M15",C5919="M10")</f>
        <v>0</v>
      </c>
      <c r="H5919" s="5" t="n">
        <f aca="false">AND(D5919&lt;=7,D5919&gt;=4)</f>
        <v>0</v>
      </c>
      <c r="I5919" s="5" t="n">
        <f aca="false">AND(B5919&gt;=$P$1,B5919&lt;=$Q$1)</f>
        <v>0</v>
      </c>
      <c r="J5919" s="0" t="n">
        <f aca="false">VLOOKUP(D5919,Товар!$A$1:$F$61,5)</f>
        <v>300</v>
      </c>
      <c r="K5919" s="5" t="n">
        <f aca="false">IF(F5919="Поступление",TRUE())</f>
        <v>0</v>
      </c>
      <c r="L5919" s="5" t="n">
        <f aca="false">AND(G5919,H5919,I5919,K5919)</f>
        <v>0</v>
      </c>
      <c r="M5919" s="0" t="n">
        <f aca="false">IF(L5919,1,0)</f>
        <v>0</v>
      </c>
      <c r="N5919" s="0" t="n">
        <f aca="false">E5919*J5919*M5919</f>
        <v>0</v>
      </c>
    </row>
    <row r="5920" customFormat="false" ht="14.25" hidden="false" customHeight="false" outlineLevel="0" collapsed="false">
      <c r="A5920" s="0" t="n">
        <v>5919</v>
      </c>
      <c r="B5920" s="3" t="n">
        <v>45158</v>
      </c>
      <c r="C5920" s="4" t="s">
        <v>25</v>
      </c>
      <c r="D5920" s="0" t="n">
        <v>15</v>
      </c>
      <c r="E5920" s="0" t="n">
        <v>59</v>
      </c>
      <c r="F5920" s="0" t="s">
        <v>29</v>
      </c>
      <c r="G5920" s="5" t="n">
        <f aca="false">OR(C5920="M15",C5920="M10")</f>
        <v>0</v>
      </c>
      <c r="H5920" s="5" t="n">
        <f aca="false">AND(D5920&lt;=7,D5920&gt;=4)</f>
        <v>0</v>
      </c>
      <c r="I5920" s="5" t="n">
        <f aca="false">AND(B5920&gt;=$P$1,B5920&lt;=$Q$1)</f>
        <v>0</v>
      </c>
      <c r="J5920" s="0" t="n">
        <f aca="false">VLOOKUP(D5920,Товар!$A$1:$F$61,5)</f>
        <v>250</v>
      </c>
      <c r="K5920" s="5" t="n">
        <f aca="false">IF(F5920="Поступление",TRUE())</f>
        <v>0</v>
      </c>
      <c r="L5920" s="5" t="n">
        <f aca="false">AND(G5920,H5920,I5920,K5920)</f>
        <v>0</v>
      </c>
      <c r="M5920" s="0" t="n">
        <f aca="false">IF(L5920,1,0)</f>
        <v>0</v>
      </c>
      <c r="N5920" s="0" t="n">
        <f aca="false">E5920*J5920*M5920</f>
        <v>0</v>
      </c>
    </row>
    <row r="5921" customFormat="false" ht="14.25" hidden="false" customHeight="false" outlineLevel="0" collapsed="false">
      <c r="A5921" s="0" t="n">
        <v>5920</v>
      </c>
      <c r="B5921" s="3" t="n">
        <v>45158</v>
      </c>
      <c r="C5921" s="4" t="s">
        <v>25</v>
      </c>
      <c r="D5921" s="0" t="n">
        <v>16</v>
      </c>
      <c r="E5921" s="0" t="n">
        <v>68</v>
      </c>
      <c r="F5921" s="0" t="s">
        <v>29</v>
      </c>
      <c r="G5921" s="5" t="n">
        <f aca="false">OR(C5921="M15",C5921="M10")</f>
        <v>0</v>
      </c>
      <c r="H5921" s="5" t="n">
        <f aca="false">AND(D5921&lt;=7,D5921&gt;=4)</f>
        <v>0</v>
      </c>
      <c r="I5921" s="5" t="n">
        <f aca="false">AND(B5921&gt;=$P$1,B5921&lt;=$Q$1)</f>
        <v>0</v>
      </c>
      <c r="J5921" s="0" t="n">
        <f aca="false">VLOOKUP(D5921,Товар!$A$1:$F$61,5)</f>
        <v>1</v>
      </c>
      <c r="K5921" s="5" t="n">
        <f aca="false">IF(F5921="Поступление",TRUE())</f>
        <v>0</v>
      </c>
      <c r="L5921" s="5" t="n">
        <f aca="false">AND(G5921,H5921,I5921,K5921)</f>
        <v>0</v>
      </c>
      <c r="M5921" s="0" t="n">
        <f aca="false">IF(L5921,1,0)</f>
        <v>0</v>
      </c>
      <c r="N5921" s="0" t="n">
        <f aca="false">E5921*J5921*M5921</f>
        <v>0</v>
      </c>
    </row>
    <row r="5922" customFormat="false" ht="14.25" hidden="false" customHeight="false" outlineLevel="0" collapsed="false">
      <c r="A5922" s="0" t="n">
        <v>5921</v>
      </c>
      <c r="B5922" s="3" t="n">
        <v>45158</v>
      </c>
      <c r="C5922" s="4" t="s">
        <v>25</v>
      </c>
      <c r="D5922" s="0" t="n">
        <v>17</v>
      </c>
      <c r="E5922" s="0" t="n">
        <v>54</v>
      </c>
      <c r="F5922" s="0" t="s">
        <v>29</v>
      </c>
      <c r="G5922" s="5" t="n">
        <f aca="false">OR(C5922="M15",C5922="M10")</f>
        <v>0</v>
      </c>
      <c r="H5922" s="5" t="n">
        <f aca="false">AND(D5922&lt;=7,D5922&gt;=4)</f>
        <v>0</v>
      </c>
      <c r="I5922" s="5" t="n">
        <f aca="false">AND(B5922&gt;=$P$1,B5922&lt;=$Q$1)</f>
        <v>0</v>
      </c>
      <c r="J5922" s="0" t="n">
        <f aca="false">VLOOKUP(D5922,Товар!$A$1:$F$61,5)</f>
        <v>150</v>
      </c>
      <c r="K5922" s="5" t="n">
        <f aca="false">IF(F5922="Поступление",TRUE())</f>
        <v>0</v>
      </c>
      <c r="L5922" s="5" t="n">
        <f aca="false">AND(G5922,H5922,I5922,K5922)</f>
        <v>0</v>
      </c>
      <c r="M5922" s="0" t="n">
        <f aca="false">IF(L5922,1,0)</f>
        <v>0</v>
      </c>
      <c r="N5922" s="0" t="n">
        <f aca="false">E5922*J5922*M5922</f>
        <v>0</v>
      </c>
    </row>
    <row r="5923" customFormat="false" ht="14.25" hidden="false" customHeight="false" outlineLevel="0" collapsed="false">
      <c r="A5923" s="0" t="n">
        <v>5922</v>
      </c>
      <c r="B5923" s="3" t="n">
        <v>45158</v>
      </c>
      <c r="C5923" s="4" t="s">
        <v>25</v>
      </c>
      <c r="D5923" s="0" t="n">
        <v>18</v>
      </c>
      <c r="E5923" s="0" t="n">
        <v>34</v>
      </c>
      <c r="F5923" s="0" t="s">
        <v>29</v>
      </c>
      <c r="G5923" s="5" t="n">
        <f aca="false">OR(C5923="M15",C5923="M10")</f>
        <v>0</v>
      </c>
      <c r="H5923" s="5" t="n">
        <f aca="false">AND(D5923&lt;=7,D5923&gt;=4)</f>
        <v>0</v>
      </c>
      <c r="I5923" s="5" t="n">
        <f aca="false">AND(B5923&gt;=$P$1,B5923&lt;=$Q$1)</f>
        <v>0</v>
      </c>
      <c r="J5923" s="0" t="n">
        <f aca="false">VLOOKUP(D5923,Товар!$A$1:$F$61,5)</f>
        <v>150</v>
      </c>
      <c r="K5923" s="5" t="n">
        <f aca="false">IF(F5923="Поступление",TRUE())</f>
        <v>0</v>
      </c>
      <c r="L5923" s="5" t="n">
        <f aca="false">AND(G5923,H5923,I5923,K5923)</f>
        <v>0</v>
      </c>
      <c r="M5923" s="0" t="n">
        <f aca="false">IF(L5923,1,0)</f>
        <v>0</v>
      </c>
      <c r="N5923" s="0" t="n">
        <f aca="false">E5923*J5923*M5923</f>
        <v>0</v>
      </c>
    </row>
    <row r="5924" customFormat="false" ht="14.25" hidden="false" customHeight="false" outlineLevel="0" collapsed="false">
      <c r="A5924" s="0" t="n">
        <v>5923</v>
      </c>
      <c r="B5924" s="3" t="n">
        <v>45158</v>
      </c>
      <c r="C5924" s="4" t="s">
        <v>25</v>
      </c>
      <c r="D5924" s="0" t="n">
        <v>19</v>
      </c>
      <c r="E5924" s="0" t="n">
        <v>38</v>
      </c>
      <c r="F5924" s="0" t="s">
        <v>29</v>
      </c>
      <c r="G5924" s="5" t="n">
        <f aca="false">OR(C5924="M15",C5924="M10")</f>
        <v>0</v>
      </c>
      <c r="H5924" s="5" t="n">
        <f aca="false">AND(D5924&lt;=7,D5924&gt;=4)</f>
        <v>0</v>
      </c>
      <c r="I5924" s="5" t="n">
        <f aca="false">AND(B5924&gt;=$P$1,B5924&lt;=$Q$1)</f>
        <v>0</v>
      </c>
      <c r="J5924" s="0" t="n">
        <f aca="false">VLOOKUP(D5924,Товар!$A$1:$F$61,5)</f>
        <v>700</v>
      </c>
      <c r="K5924" s="5" t="n">
        <f aca="false">IF(F5924="Поступление",TRUE())</f>
        <v>0</v>
      </c>
      <c r="L5924" s="5" t="n">
        <f aca="false">AND(G5924,H5924,I5924,K5924)</f>
        <v>0</v>
      </c>
      <c r="M5924" s="0" t="n">
        <f aca="false">IF(L5924,1,0)</f>
        <v>0</v>
      </c>
      <c r="N5924" s="0" t="n">
        <f aca="false">E5924*J5924*M5924</f>
        <v>0</v>
      </c>
    </row>
    <row r="5925" customFormat="false" ht="14.25" hidden="false" customHeight="false" outlineLevel="0" collapsed="false">
      <c r="A5925" s="0" t="n">
        <v>5924</v>
      </c>
      <c r="B5925" s="3" t="n">
        <v>45158</v>
      </c>
      <c r="C5925" s="4" t="s">
        <v>25</v>
      </c>
      <c r="D5925" s="0" t="n">
        <v>20</v>
      </c>
      <c r="E5925" s="0" t="n">
        <v>58</v>
      </c>
      <c r="F5925" s="0" t="s">
        <v>29</v>
      </c>
      <c r="G5925" s="5" t="n">
        <f aca="false">OR(C5925="M15",C5925="M10")</f>
        <v>0</v>
      </c>
      <c r="H5925" s="5" t="n">
        <f aca="false">AND(D5925&lt;=7,D5925&gt;=4)</f>
        <v>0</v>
      </c>
      <c r="I5925" s="5" t="n">
        <f aca="false">AND(B5925&gt;=$P$1,B5925&lt;=$Q$1)</f>
        <v>0</v>
      </c>
      <c r="J5925" s="0" t="n">
        <f aca="false">VLOOKUP(D5925,Товар!$A$1:$F$61,5)</f>
        <v>500</v>
      </c>
      <c r="K5925" s="5" t="n">
        <f aca="false">IF(F5925="Поступление",TRUE())</f>
        <v>0</v>
      </c>
      <c r="L5925" s="5" t="n">
        <f aca="false">AND(G5925,H5925,I5925,K5925)</f>
        <v>0</v>
      </c>
      <c r="M5925" s="0" t="n">
        <f aca="false">IF(L5925,1,0)</f>
        <v>0</v>
      </c>
      <c r="N5925" s="0" t="n">
        <f aca="false">E5925*J5925*M5925</f>
        <v>0</v>
      </c>
    </row>
    <row r="5926" customFormat="false" ht="14.25" hidden="false" customHeight="false" outlineLevel="0" collapsed="false">
      <c r="A5926" s="0" t="n">
        <v>5925</v>
      </c>
      <c r="B5926" s="3" t="n">
        <v>45158</v>
      </c>
      <c r="C5926" s="4" t="s">
        <v>25</v>
      </c>
      <c r="D5926" s="0" t="n">
        <v>21</v>
      </c>
      <c r="E5926" s="0" t="n">
        <v>48</v>
      </c>
      <c r="F5926" s="0" t="s">
        <v>29</v>
      </c>
      <c r="G5926" s="5" t="n">
        <f aca="false">OR(C5926="M15",C5926="M10")</f>
        <v>0</v>
      </c>
      <c r="H5926" s="5" t="n">
        <f aca="false">AND(D5926&lt;=7,D5926&gt;=4)</f>
        <v>0</v>
      </c>
      <c r="I5926" s="5" t="n">
        <f aca="false">AND(B5926&gt;=$P$1,B5926&lt;=$Q$1)</f>
        <v>0</v>
      </c>
      <c r="J5926" s="0" t="n">
        <f aca="false">VLOOKUP(D5926,Товар!$A$1:$F$61,5)</f>
        <v>500</v>
      </c>
      <c r="K5926" s="5" t="n">
        <f aca="false">IF(F5926="Поступление",TRUE())</f>
        <v>0</v>
      </c>
      <c r="L5926" s="5" t="n">
        <f aca="false">AND(G5926,H5926,I5926,K5926)</f>
        <v>0</v>
      </c>
      <c r="M5926" s="0" t="n">
        <f aca="false">IF(L5926,1,0)</f>
        <v>0</v>
      </c>
      <c r="N5926" s="0" t="n">
        <f aca="false">E5926*J5926*M5926</f>
        <v>0</v>
      </c>
    </row>
    <row r="5927" customFormat="false" ht="14.25" hidden="false" customHeight="false" outlineLevel="0" collapsed="false">
      <c r="A5927" s="0" t="n">
        <v>5926</v>
      </c>
      <c r="B5927" s="3" t="n">
        <v>45158</v>
      </c>
      <c r="C5927" s="4" t="s">
        <v>25</v>
      </c>
      <c r="D5927" s="0" t="n">
        <v>22</v>
      </c>
      <c r="E5927" s="0" t="n">
        <v>50</v>
      </c>
      <c r="F5927" s="0" t="s">
        <v>29</v>
      </c>
      <c r="G5927" s="5" t="n">
        <f aca="false">OR(C5927="M15",C5927="M10")</f>
        <v>0</v>
      </c>
      <c r="H5927" s="5" t="n">
        <f aca="false">AND(D5927&lt;=7,D5927&gt;=4)</f>
        <v>0</v>
      </c>
      <c r="I5927" s="5" t="n">
        <f aca="false">AND(B5927&gt;=$P$1,B5927&lt;=$Q$1)</f>
        <v>0</v>
      </c>
      <c r="J5927" s="0" t="n">
        <f aca="false">VLOOKUP(D5927,Товар!$A$1:$F$61,5)</f>
        <v>600</v>
      </c>
      <c r="K5927" s="5" t="n">
        <f aca="false">IF(F5927="Поступление",TRUE())</f>
        <v>0</v>
      </c>
      <c r="L5927" s="5" t="n">
        <f aca="false">AND(G5927,H5927,I5927,K5927)</f>
        <v>0</v>
      </c>
      <c r="M5927" s="0" t="n">
        <f aca="false">IF(L5927,1,0)</f>
        <v>0</v>
      </c>
      <c r="N5927" s="0" t="n">
        <f aca="false">E5927*J5927*M5927</f>
        <v>0</v>
      </c>
    </row>
    <row r="5928" customFormat="false" ht="14.25" hidden="false" customHeight="false" outlineLevel="0" collapsed="false">
      <c r="A5928" s="0" t="n">
        <v>5927</v>
      </c>
      <c r="B5928" s="3" t="n">
        <v>45158</v>
      </c>
      <c r="C5928" s="4" t="s">
        <v>25</v>
      </c>
      <c r="D5928" s="0" t="n">
        <v>23</v>
      </c>
      <c r="E5928" s="0" t="n">
        <v>52</v>
      </c>
      <c r="F5928" s="0" t="s">
        <v>29</v>
      </c>
      <c r="G5928" s="5" t="n">
        <f aca="false">OR(C5928="M15",C5928="M10")</f>
        <v>0</v>
      </c>
      <c r="H5928" s="5" t="n">
        <f aca="false">AND(D5928&lt;=7,D5928&gt;=4)</f>
        <v>0</v>
      </c>
      <c r="I5928" s="5" t="n">
        <f aca="false">AND(B5928&gt;=$P$1,B5928&lt;=$Q$1)</f>
        <v>0</v>
      </c>
      <c r="J5928" s="0" t="n">
        <f aca="false">VLOOKUP(D5928,Товар!$A$1:$F$61,5)</f>
        <v>1000</v>
      </c>
      <c r="K5928" s="5" t="n">
        <f aca="false">IF(F5928="Поступление",TRUE())</f>
        <v>0</v>
      </c>
      <c r="L5928" s="5" t="n">
        <f aca="false">AND(G5928,H5928,I5928,K5928)</f>
        <v>0</v>
      </c>
      <c r="M5928" s="0" t="n">
        <f aca="false">IF(L5928,1,0)</f>
        <v>0</v>
      </c>
      <c r="N5928" s="0" t="n">
        <f aca="false">E5928*J5928*M5928</f>
        <v>0</v>
      </c>
    </row>
    <row r="5929" customFormat="false" ht="14.25" hidden="false" customHeight="false" outlineLevel="0" collapsed="false">
      <c r="A5929" s="0" t="n">
        <v>5928</v>
      </c>
      <c r="B5929" s="3" t="n">
        <v>45158</v>
      </c>
      <c r="C5929" s="4" t="s">
        <v>25</v>
      </c>
      <c r="D5929" s="0" t="n">
        <v>24</v>
      </c>
      <c r="E5929" s="0" t="n">
        <v>59</v>
      </c>
      <c r="F5929" s="0" t="s">
        <v>29</v>
      </c>
      <c r="G5929" s="5" t="n">
        <f aca="false">OR(C5929="M15",C5929="M10")</f>
        <v>0</v>
      </c>
      <c r="H5929" s="5" t="n">
        <f aca="false">AND(D5929&lt;=7,D5929&gt;=4)</f>
        <v>0</v>
      </c>
      <c r="I5929" s="5" t="n">
        <f aca="false">AND(B5929&gt;=$P$1,B5929&lt;=$Q$1)</f>
        <v>0</v>
      </c>
      <c r="J5929" s="0" t="n">
        <f aca="false">VLOOKUP(D5929,Товар!$A$1:$F$61,5)</f>
        <v>200</v>
      </c>
      <c r="K5929" s="5" t="n">
        <f aca="false">IF(F5929="Поступление",TRUE())</f>
        <v>0</v>
      </c>
      <c r="L5929" s="5" t="n">
        <f aca="false">AND(G5929,H5929,I5929,K5929)</f>
        <v>0</v>
      </c>
      <c r="M5929" s="0" t="n">
        <f aca="false">IF(L5929,1,0)</f>
        <v>0</v>
      </c>
      <c r="N5929" s="0" t="n">
        <f aca="false">E5929*J5929*M5929</f>
        <v>0</v>
      </c>
    </row>
    <row r="5930" customFormat="false" ht="14.25" hidden="false" customHeight="false" outlineLevel="0" collapsed="false">
      <c r="A5930" s="0" t="n">
        <v>5929</v>
      </c>
      <c r="B5930" s="3" t="n">
        <v>45158</v>
      </c>
      <c r="C5930" s="4" t="s">
        <v>25</v>
      </c>
      <c r="D5930" s="0" t="n">
        <v>25</v>
      </c>
      <c r="E5930" s="0" t="n">
        <v>30</v>
      </c>
      <c r="F5930" s="0" t="s">
        <v>29</v>
      </c>
      <c r="G5930" s="5" t="n">
        <f aca="false">OR(C5930="M15",C5930="M10")</f>
        <v>0</v>
      </c>
      <c r="H5930" s="5" t="n">
        <f aca="false">AND(D5930&lt;=7,D5930&gt;=4)</f>
        <v>0</v>
      </c>
      <c r="I5930" s="5" t="n">
        <f aca="false">AND(B5930&gt;=$P$1,B5930&lt;=$Q$1)</f>
        <v>0</v>
      </c>
      <c r="J5930" s="0" t="n">
        <f aca="false">VLOOKUP(D5930,Товар!$A$1:$F$61,5)</f>
        <v>250</v>
      </c>
      <c r="K5930" s="5" t="n">
        <f aca="false">IF(F5930="Поступление",TRUE())</f>
        <v>0</v>
      </c>
      <c r="L5930" s="5" t="n">
        <f aca="false">AND(G5930,H5930,I5930,K5930)</f>
        <v>0</v>
      </c>
      <c r="M5930" s="0" t="n">
        <f aca="false">IF(L5930,1,0)</f>
        <v>0</v>
      </c>
      <c r="N5930" s="0" t="n">
        <f aca="false">E5930*J5930*M5930</f>
        <v>0</v>
      </c>
    </row>
    <row r="5931" customFormat="false" ht="14.25" hidden="false" customHeight="false" outlineLevel="0" collapsed="false">
      <c r="A5931" s="0" t="n">
        <v>5930</v>
      </c>
      <c r="B5931" s="3" t="n">
        <v>45158</v>
      </c>
      <c r="C5931" s="4" t="s">
        <v>25</v>
      </c>
      <c r="D5931" s="0" t="n">
        <v>26</v>
      </c>
      <c r="E5931" s="0" t="n">
        <v>33</v>
      </c>
      <c r="F5931" s="0" t="s">
        <v>29</v>
      </c>
      <c r="G5931" s="5" t="n">
        <f aca="false">OR(C5931="M15",C5931="M10")</f>
        <v>0</v>
      </c>
      <c r="H5931" s="5" t="n">
        <f aca="false">AND(D5931&lt;=7,D5931&gt;=4)</f>
        <v>0</v>
      </c>
      <c r="I5931" s="5" t="n">
        <f aca="false">AND(B5931&gt;=$P$1,B5931&lt;=$Q$1)</f>
        <v>0</v>
      </c>
      <c r="J5931" s="0" t="n">
        <f aca="false">VLOOKUP(D5931,Товар!$A$1:$F$61,5)</f>
        <v>300</v>
      </c>
      <c r="K5931" s="5" t="n">
        <f aca="false">IF(F5931="Поступление",TRUE())</f>
        <v>0</v>
      </c>
      <c r="L5931" s="5" t="n">
        <f aca="false">AND(G5931,H5931,I5931,K5931)</f>
        <v>0</v>
      </c>
      <c r="M5931" s="0" t="n">
        <f aca="false">IF(L5931,1,0)</f>
        <v>0</v>
      </c>
      <c r="N5931" s="0" t="n">
        <f aca="false">E5931*J5931*M5931</f>
        <v>0</v>
      </c>
    </row>
    <row r="5932" customFormat="false" ht="14.25" hidden="false" customHeight="false" outlineLevel="0" collapsed="false">
      <c r="A5932" s="0" t="n">
        <v>5931</v>
      </c>
      <c r="B5932" s="3" t="n">
        <v>45158</v>
      </c>
      <c r="C5932" s="4" t="s">
        <v>25</v>
      </c>
      <c r="D5932" s="0" t="n">
        <v>27</v>
      </c>
      <c r="E5932" s="0" t="n">
        <v>45</v>
      </c>
      <c r="F5932" s="0" t="s">
        <v>29</v>
      </c>
      <c r="G5932" s="5" t="n">
        <f aca="false">OR(C5932="M15",C5932="M10")</f>
        <v>0</v>
      </c>
      <c r="H5932" s="5" t="n">
        <f aca="false">AND(D5932&lt;=7,D5932&gt;=4)</f>
        <v>0</v>
      </c>
      <c r="I5932" s="5" t="n">
        <f aca="false">AND(B5932&gt;=$P$1,B5932&lt;=$Q$1)</f>
        <v>0</v>
      </c>
      <c r="J5932" s="0" t="n">
        <f aca="false">VLOOKUP(D5932,Товар!$A$1:$F$61,5)</f>
        <v>100</v>
      </c>
      <c r="K5932" s="5" t="n">
        <f aca="false">IF(F5932="Поступление",TRUE())</f>
        <v>0</v>
      </c>
      <c r="L5932" s="5" t="n">
        <f aca="false">AND(G5932,H5932,I5932,K5932)</f>
        <v>0</v>
      </c>
      <c r="M5932" s="0" t="n">
        <f aca="false">IF(L5932,1,0)</f>
        <v>0</v>
      </c>
      <c r="N5932" s="0" t="n">
        <f aca="false">E5932*J5932*M5932</f>
        <v>0</v>
      </c>
    </row>
    <row r="5933" customFormat="false" ht="14.25" hidden="false" customHeight="false" outlineLevel="0" collapsed="false">
      <c r="A5933" s="0" t="n">
        <v>5932</v>
      </c>
      <c r="B5933" s="3" t="n">
        <v>45158</v>
      </c>
      <c r="C5933" s="4" t="s">
        <v>25</v>
      </c>
      <c r="D5933" s="0" t="n">
        <v>28</v>
      </c>
      <c r="E5933" s="0" t="n">
        <v>47</v>
      </c>
      <c r="F5933" s="0" t="s">
        <v>29</v>
      </c>
      <c r="G5933" s="5" t="n">
        <f aca="false">OR(C5933="M15",C5933="M10")</f>
        <v>0</v>
      </c>
      <c r="H5933" s="5" t="n">
        <f aca="false">AND(D5933&lt;=7,D5933&gt;=4)</f>
        <v>0</v>
      </c>
      <c r="I5933" s="5" t="n">
        <f aca="false">AND(B5933&gt;=$P$1,B5933&lt;=$Q$1)</f>
        <v>0</v>
      </c>
      <c r="J5933" s="0" t="n">
        <f aca="false">VLOOKUP(D5933,Товар!$A$1:$F$61,5)</f>
        <v>250</v>
      </c>
      <c r="K5933" s="5" t="n">
        <f aca="false">IF(F5933="Поступление",TRUE())</f>
        <v>0</v>
      </c>
      <c r="L5933" s="5" t="n">
        <f aca="false">AND(G5933,H5933,I5933,K5933)</f>
        <v>0</v>
      </c>
      <c r="M5933" s="0" t="n">
        <f aca="false">IF(L5933,1,0)</f>
        <v>0</v>
      </c>
      <c r="N5933" s="0" t="n">
        <f aca="false">E5933*J5933*M5933</f>
        <v>0</v>
      </c>
    </row>
    <row r="5934" customFormat="false" ht="14.25" hidden="false" customHeight="false" outlineLevel="0" collapsed="false">
      <c r="A5934" s="0" t="n">
        <v>5933</v>
      </c>
      <c r="B5934" s="3" t="n">
        <v>45158</v>
      </c>
      <c r="C5934" s="4" t="s">
        <v>25</v>
      </c>
      <c r="D5934" s="0" t="n">
        <v>29</v>
      </c>
      <c r="E5934" s="0" t="n">
        <v>45</v>
      </c>
      <c r="F5934" s="0" t="s">
        <v>29</v>
      </c>
      <c r="G5934" s="5" t="n">
        <f aca="false">OR(C5934="M15",C5934="M10")</f>
        <v>0</v>
      </c>
      <c r="H5934" s="5" t="n">
        <f aca="false">AND(D5934&lt;=7,D5934&gt;=4)</f>
        <v>0</v>
      </c>
      <c r="I5934" s="5" t="n">
        <f aca="false">AND(B5934&gt;=$P$1,B5934&lt;=$Q$1)</f>
        <v>0</v>
      </c>
      <c r="J5934" s="0" t="n">
        <f aca="false">VLOOKUP(D5934,Товар!$A$1:$F$61,5)</f>
        <v>250</v>
      </c>
      <c r="K5934" s="5" t="n">
        <f aca="false">IF(F5934="Поступление",TRUE())</f>
        <v>0</v>
      </c>
      <c r="L5934" s="5" t="n">
        <f aca="false">AND(G5934,H5934,I5934,K5934)</f>
        <v>0</v>
      </c>
      <c r="M5934" s="0" t="n">
        <f aca="false">IF(L5934,1,0)</f>
        <v>0</v>
      </c>
      <c r="N5934" s="0" t="n">
        <f aca="false">E5934*J5934*M5934</f>
        <v>0</v>
      </c>
    </row>
    <row r="5935" customFormat="false" ht="14.25" hidden="false" customHeight="false" outlineLevel="0" collapsed="false">
      <c r="A5935" s="0" t="n">
        <v>5934</v>
      </c>
      <c r="B5935" s="3" t="n">
        <v>45158</v>
      </c>
      <c r="C5935" s="4" t="s">
        <v>25</v>
      </c>
      <c r="D5935" s="0" t="n">
        <v>30</v>
      </c>
      <c r="E5935" s="0" t="n">
        <v>37</v>
      </c>
      <c r="F5935" s="0" t="s">
        <v>29</v>
      </c>
      <c r="G5935" s="5" t="n">
        <f aca="false">OR(C5935="M15",C5935="M10")</f>
        <v>0</v>
      </c>
      <c r="H5935" s="5" t="n">
        <f aca="false">AND(D5935&lt;=7,D5935&gt;=4)</f>
        <v>0</v>
      </c>
      <c r="I5935" s="5" t="n">
        <f aca="false">AND(B5935&gt;=$P$1,B5935&lt;=$Q$1)</f>
        <v>0</v>
      </c>
      <c r="J5935" s="0" t="n">
        <f aca="false">VLOOKUP(D5935,Товар!$A$1:$F$61,5)</f>
        <v>100</v>
      </c>
      <c r="K5935" s="5" t="n">
        <f aca="false">IF(F5935="Поступление",TRUE())</f>
        <v>0</v>
      </c>
      <c r="L5935" s="5" t="n">
        <f aca="false">AND(G5935,H5935,I5935,K5935)</f>
        <v>0</v>
      </c>
      <c r="M5935" s="0" t="n">
        <f aca="false">IF(L5935,1,0)</f>
        <v>0</v>
      </c>
      <c r="N5935" s="0" t="n">
        <f aca="false">E5935*J5935*M5935</f>
        <v>0</v>
      </c>
    </row>
    <row r="5936" customFormat="false" ht="14.25" hidden="false" customHeight="false" outlineLevel="0" collapsed="false">
      <c r="A5936" s="0" t="n">
        <v>5935</v>
      </c>
      <c r="B5936" s="3" t="n">
        <v>45158</v>
      </c>
      <c r="C5936" s="4" t="s">
        <v>25</v>
      </c>
      <c r="D5936" s="0" t="n">
        <v>31</v>
      </c>
      <c r="E5936" s="0" t="n">
        <v>35</v>
      </c>
      <c r="F5936" s="0" t="s">
        <v>29</v>
      </c>
      <c r="G5936" s="5" t="n">
        <f aca="false">OR(C5936="M15",C5936="M10")</f>
        <v>0</v>
      </c>
      <c r="H5936" s="5" t="n">
        <f aca="false">AND(D5936&lt;=7,D5936&gt;=4)</f>
        <v>0</v>
      </c>
      <c r="I5936" s="5" t="n">
        <f aca="false">AND(B5936&gt;=$P$1,B5936&lt;=$Q$1)</f>
        <v>0</v>
      </c>
      <c r="J5936" s="0" t="n">
        <f aca="false">VLOOKUP(D5936,Товар!$A$1:$F$61,5)</f>
        <v>80</v>
      </c>
      <c r="K5936" s="5" t="n">
        <f aca="false">IF(F5936="Поступление",TRUE())</f>
        <v>0</v>
      </c>
      <c r="L5936" s="5" t="n">
        <f aca="false">AND(G5936,H5936,I5936,K5936)</f>
        <v>0</v>
      </c>
      <c r="M5936" s="0" t="n">
        <f aca="false">IF(L5936,1,0)</f>
        <v>0</v>
      </c>
      <c r="N5936" s="0" t="n">
        <f aca="false">E5936*J5936*M5936</f>
        <v>0</v>
      </c>
    </row>
    <row r="5937" customFormat="false" ht="14.25" hidden="false" customHeight="false" outlineLevel="0" collapsed="false">
      <c r="A5937" s="0" t="n">
        <v>5936</v>
      </c>
      <c r="B5937" s="3" t="n">
        <v>45158</v>
      </c>
      <c r="C5937" s="4" t="s">
        <v>25</v>
      </c>
      <c r="D5937" s="0" t="n">
        <v>32</v>
      </c>
      <c r="E5937" s="0" t="n">
        <v>44</v>
      </c>
      <c r="F5937" s="0" t="s">
        <v>29</v>
      </c>
      <c r="G5937" s="5" t="n">
        <f aca="false">OR(C5937="M15",C5937="M10")</f>
        <v>0</v>
      </c>
      <c r="H5937" s="5" t="n">
        <f aca="false">AND(D5937&lt;=7,D5937&gt;=4)</f>
        <v>0</v>
      </c>
      <c r="I5937" s="5" t="n">
        <f aca="false">AND(B5937&gt;=$P$1,B5937&lt;=$Q$1)</f>
        <v>0</v>
      </c>
      <c r="J5937" s="0" t="n">
        <f aca="false">VLOOKUP(D5937,Товар!$A$1:$F$61,5)</f>
        <v>100</v>
      </c>
      <c r="K5937" s="5" t="n">
        <f aca="false">IF(F5937="Поступление",TRUE())</f>
        <v>0</v>
      </c>
      <c r="L5937" s="5" t="n">
        <f aca="false">AND(G5937,H5937,I5937,K5937)</f>
        <v>0</v>
      </c>
      <c r="M5937" s="0" t="n">
        <f aca="false">IF(L5937,1,0)</f>
        <v>0</v>
      </c>
      <c r="N5937" s="0" t="n">
        <f aca="false">E5937*J5937*M5937</f>
        <v>0</v>
      </c>
    </row>
    <row r="5938" customFormat="false" ht="14.25" hidden="false" customHeight="false" outlineLevel="0" collapsed="false">
      <c r="A5938" s="0" t="n">
        <v>5937</v>
      </c>
      <c r="B5938" s="3" t="n">
        <v>45158</v>
      </c>
      <c r="C5938" s="4" t="s">
        <v>25</v>
      </c>
      <c r="D5938" s="0" t="n">
        <v>33</v>
      </c>
      <c r="E5938" s="0" t="n">
        <v>52</v>
      </c>
      <c r="F5938" s="0" t="s">
        <v>29</v>
      </c>
      <c r="G5938" s="5" t="n">
        <f aca="false">OR(C5938="M15",C5938="M10")</f>
        <v>0</v>
      </c>
      <c r="H5938" s="5" t="n">
        <f aca="false">AND(D5938&lt;=7,D5938&gt;=4)</f>
        <v>0</v>
      </c>
      <c r="I5938" s="5" t="n">
        <f aca="false">AND(B5938&gt;=$P$1,B5938&lt;=$Q$1)</f>
        <v>0</v>
      </c>
      <c r="J5938" s="0" t="n">
        <f aca="false">VLOOKUP(D5938,Товар!$A$1:$F$61,5)</f>
        <v>100</v>
      </c>
      <c r="K5938" s="5" t="n">
        <f aca="false">IF(F5938="Поступление",TRUE())</f>
        <v>0</v>
      </c>
      <c r="L5938" s="5" t="n">
        <f aca="false">AND(G5938,H5938,I5938,K5938)</f>
        <v>0</v>
      </c>
      <c r="M5938" s="0" t="n">
        <f aca="false">IF(L5938,1,0)</f>
        <v>0</v>
      </c>
      <c r="N5938" s="0" t="n">
        <f aca="false">E5938*J5938*M5938</f>
        <v>0</v>
      </c>
    </row>
    <row r="5939" customFormat="false" ht="14.25" hidden="false" customHeight="false" outlineLevel="0" collapsed="false">
      <c r="A5939" s="0" t="n">
        <v>5938</v>
      </c>
      <c r="B5939" s="3" t="n">
        <v>45158</v>
      </c>
      <c r="C5939" s="4" t="s">
        <v>25</v>
      </c>
      <c r="D5939" s="0" t="n">
        <v>34</v>
      </c>
      <c r="E5939" s="0" t="n">
        <v>31</v>
      </c>
      <c r="F5939" s="0" t="s">
        <v>29</v>
      </c>
      <c r="G5939" s="5" t="n">
        <f aca="false">OR(C5939="M15",C5939="M10")</f>
        <v>0</v>
      </c>
      <c r="H5939" s="5" t="n">
        <f aca="false">AND(D5939&lt;=7,D5939&gt;=4)</f>
        <v>0</v>
      </c>
      <c r="I5939" s="5" t="n">
        <f aca="false">AND(B5939&gt;=$P$1,B5939&lt;=$Q$1)</f>
        <v>0</v>
      </c>
      <c r="J5939" s="0" t="n">
        <f aca="false">VLOOKUP(D5939,Товар!$A$1:$F$61,5)</f>
        <v>200</v>
      </c>
      <c r="K5939" s="5" t="n">
        <f aca="false">IF(F5939="Поступление",TRUE())</f>
        <v>0</v>
      </c>
      <c r="L5939" s="5" t="n">
        <f aca="false">AND(G5939,H5939,I5939,K5939)</f>
        <v>0</v>
      </c>
      <c r="M5939" s="0" t="n">
        <f aca="false">IF(L5939,1,0)</f>
        <v>0</v>
      </c>
      <c r="N5939" s="0" t="n">
        <f aca="false">E5939*J5939*M5939</f>
        <v>0</v>
      </c>
    </row>
    <row r="5940" customFormat="false" ht="14.25" hidden="false" customHeight="false" outlineLevel="0" collapsed="false">
      <c r="A5940" s="0" t="n">
        <v>5939</v>
      </c>
      <c r="B5940" s="3" t="n">
        <v>45158</v>
      </c>
      <c r="C5940" s="4" t="s">
        <v>25</v>
      </c>
      <c r="D5940" s="0" t="n">
        <v>35</v>
      </c>
      <c r="E5940" s="0" t="n">
        <v>28</v>
      </c>
      <c r="F5940" s="0" t="s">
        <v>29</v>
      </c>
      <c r="G5940" s="5" t="n">
        <f aca="false">OR(C5940="M15",C5940="M10")</f>
        <v>0</v>
      </c>
      <c r="H5940" s="5" t="n">
        <f aca="false">AND(D5940&lt;=7,D5940&gt;=4)</f>
        <v>0</v>
      </c>
      <c r="I5940" s="5" t="n">
        <f aca="false">AND(B5940&gt;=$P$1,B5940&lt;=$Q$1)</f>
        <v>0</v>
      </c>
      <c r="J5940" s="0" t="n">
        <f aca="false">VLOOKUP(D5940,Товар!$A$1:$F$61,5)</f>
        <v>300</v>
      </c>
      <c r="K5940" s="5" t="n">
        <f aca="false">IF(F5940="Поступление",TRUE())</f>
        <v>0</v>
      </c>
      <c r="L5940" s="5" t="n">
        <f aca="false">AND(G5940,H5940,I5940,K5940)</f>
        <v>0</v>
      </c>
      <c r="M5940" s="0" t="n">
        <f aca="false">IF(L5940,1,0)</f>
        <v>0</v>
      </c>
      <c r="N5940" s="0" t="n">
        <f aca="false">E5940*J5940*M5940</f>
        <v>0</v>
      </c>
    </row>
    <row r="5941" customFormat="false" ht="14.25" hidden="false" customHeight="false" outlineLevel="0" collapsed="false">
      <c r="A5941" s="0" t="n">
        <v>5940</v>
      </c>
      <c r="B5941" s="3" t="n">
        <v>45158</v>
      </c>
      <c r="C5941" s="4" t="s">
        <v>25</v>
      </c>
      <c r="D5941" s="0" t="n">
        <v>36</v>
      </c>
      <c r="E5941" s="0" t="n">
        <v>33</v>
      </c>
      <c r="F5941" s="0" t="s">
        <v>29</v>
      </c>
      <c r="G5941" s="5" t="n">
        <f aca="false">OR(C5941="M15",C5941="M10")</f>
        <v>0</v>
      </c>
      <c r="H5941" s="5" t="n">
        <f aca="false">AND(D5941&lt;=7,D5941&gt;=4)</f>
        <v>0</v>
      </c>
      <c r="I5941" s="5" t="n">
        <f aca="false">AND(B5941&gt;=$P$1,B5941&lt;=$Q$1)</f>
        <v>0</v>
      </c>
      <c r="J5941" s="0" t="n">
        <f aca="false">VLOOKUP(D5941,Товар!$A$1:$F$61,5)</f>
        <v>400</v>
      </c>
      <c r="K5941" s="5" t="n">
        <f aca="false">IF(F5941="Поступление",TRUE())</f>
        <v>0</v>
      </c>
      <c r="L5941" s="5" t="n">
        <f aca="false">AND(G5941,H5941,I5941,K5941)</f>
        <v>0</v>
      </c>
      <c r="M5941" s="0" t="n">
        <f aca="false">IF(L5941,1,0)</f>
        <v>0</v>
      </c>
      <c r="N5941" s="0" t="n">
        <f aca="false">E5941*J5941*M5941</f>
        <v>0</v>
      </c>
    </row>
    <row r="5942" customFormat="false" ht="14.25" hidden="false" customHeight="false" outlineLevel="0" collapsed="false">
      <c r="A5942" s="0" t="n">
        <v>5941</v>
      </c>
      <c r="B5942" s="3" t="n">
        <v>45158</v>
      </c>
      <c r="C5942" s="4" t="s">
        <v>26</v>
      </c>
      <c r="D5942" s="0" t="n">
        <v>1</v>
      </c>
      <c r="E5942" s="0" t="n">
        <v>54</v>
      </c>
      <c r="F5942" s="0" t="s">
        <v>29</v>
      </c>
      <c r="G5942" s="5" t="n">
        <f aca="false">OR(C5942="M15",C5942="M10")</f>
        <v>0</v>
      </c>
      <c r="H5942" s="5" t="n">
        <f aca="false">AND(D5942&lt;=7,D5942&gt;=4)</f>
        <v>0</v>
      </c>
      <c r="I5942" s="5" t="n">
        <f aca="false">AND(B5942&gt;=$P$1,B5942&lt;=$Q$1)</f>
        <v>0</v>
      </c>
      <c r="J5942" s="0" t="n">
        <f aca="false">VLOOKUP(D5942,Товар!$A$1:$F$61,5)</f>
        <v>250</v>
      </c>
      <c r="K5942" s="5" t="n">
        <f aca="false">IF(F5942="Поступление",TRUE())</f>
        <v>0</v>
      </c>
      <c r="L5942" s="5" t="n">
        <f aca="false">AND(G5942,H5942,I5942,K5942)</f>
        <v>0</v>
      </c>
      <c r="M5942" s="0" t="n">
        <f aca="false">IF(L5942,1,0)</f>
        <v>0</v>
      </c>
      <c r="N5942" s="0" t="n">
        <f aca="false">E5942*J5942*M5942</f>
        <v>0</v>
      </c>
    </row>
    <row r="5943" customFormat="false" ht="14.25" hidden="false" customHeight="false" outlineLevel="0" collapsed="false">
      <c r="A5943" s="0" t="n">
        <v>5942</v>
      </c>
      <c r="B5943" s="3" t="n">
        <v>45158</v>
      </c>
      <c r="C5943" s="4" t="s">
        <v>26</v>
      </c>
      <c r="D5943" s="0" t="n">
        <v>2</v>
      </c>
      <c r="E5943" s="0" t="n">
        <v>66</v>
      </c>
      <c r="F5943" s="0" t="s">
        <v>29</v>
      </c>
      <c r="G5943" s="5" t="n">
        <f aca="false">OR(C5943="M15",C5943="M10")</f>
        <v>0</v>
      </c>
      <c r="H5943" s="5" t="n">
        <f aca="false">AND(D5943&lt;=7,D5943&gt;=4)</f>
        <v>0</v>
      </c>
      <c r="I5943" s="5" t="n">
        <f aca="false">AND(B5943&gt;=$P$1,B5943&lt;=$Q$1)</f>
        <v>0</v>
      </c>
      <c r="J5943" s="0" t="n">
        <f aca="false">VLOOKUP(D5943,Товар!$A$1:$F$61,5)</f>
        <v>1</v>
      </c>
      <c r="K5943" s="5" t="n">
        <f aca="false">IF(F5943="Поступление",TRUE())</f>
        <v>0</v>
      </c>
      <c r="L5943" s="5" t="n">
        <f aca="false">AND(G5943,H5943,I5943,K5943)</f>
        <v>0</v>
      </c>
      <c r="M5943" s="0" t="n">
        <f aca="false">IF(L5943,1,0)</f>
        <v>0</v>
      </c>
      <c r="N5943" s="0" t="n">
        <f aca="false">E5943*J5943*M5943</f>
        <v>0</v>
      </c>
    </row>
    <row r="5944" customFormat="false" ht="14.25" hidden="false" customHeight="false" outlineLevel="0" collapsed="false">
      <c r="A5944" s="0" t="n">
        <v>5943</v>
      </c>
      <c r="B5944" s="3" t="n">
        <v>45158</v>
      </c>
      <c r="C5944" s="4" t="s">
        <v>26</v>
      </c>
      <c r="D5944" s="0" t="n">
        <v>3</v>
      </c>
      <c r="E5944" s="0" t="n">
        <v>68</v>
      </c>
      <c r="F5944" s="0" t="s">
        <v>29</v>
      </c>
      <c r="G5944" s="5" t="n">
        <f aca="false">OR(C5944="M15",C5944="M10")</f>
        <v>0</v>
      </c>
      <c r="H5944" s="5" t="n">
        <f aca="false">AND(D5944&lt;=7,D5944&gt;=4)</f>
        <v>0</v>
      </c>
      <c r="I5944" s="5" t="n">
        <f aca="false">AND(B5944&gt;=$P$1,B5944&lt;=$Q$1)</f>
        <v>0</v>
      </c>
      <c r="J5944" s="0" t="n">
        <f aca="false">VLOOKUP(D5944,Товар!$A$1:$F$61,5)</f>
        <v>6</v>
      </c>
      <c r="K5944" s="5" t="n">
        <f aca="false">IF(F5944="Поступление",TRUE())</f>
        <v>0</v>
      </c>
      <c r="L5944" s="5" t="n">
        <f aca="false">AND(G5944,H5944,I5944,K5944)</f>
        <v>0</v>
      </c>
      <c r="M5944" s="0" t="n">
        <f aca="false">IF(L5944,1,0)</f>
        <v>0</v>
      </c>
      <c r="N5944" s="0" t="n">
        <f aca="false">E5944*J5944*M5944</f>
        <v>0</v>
      </c>
    </row>
    <row r="5945" customFormat="false" ht="14.25" hidden="false" customHeight="false" outlineLevel="0" collapsed="false">
      <c r="A5945" s="0" t="n">
        <v>5944</v>
      </c>
      <c r="B5945" s="3" t="n">
        <v>45158</v>
      </c>
      <c r="C5945" s="4" t="s">
        <v>26</v>
      </c>
      <c r="D5945" s="0" t="n">
        <v>4</v>
      </c>
      <c r="E5945" s="0" t="n">
        <v>69</v>
      </c>
      <c r="F5945" s="0" t="s">
        <v>29</v>
      </c>
      <c r="G5945" s="5" t="n">
        <f aca="false">OR(C5945="M15",C5945="M10")</f>
        <v>0</v>
      </c>
      <c r="H5945" s="5" t="n">
        <f aca="false">AND(D5945&lt;=7,D5945&gt;=4)</f>
        <v>1</v>
      </c>
      <c r="I5945" s="5" t="n">
        <f aca="false">AND(B5945&gt;=$P$1,B5945&lt;=$Q$1)</f>
        <v>0</v>
      </c>
      <c r="J5945" s="0" t="n">
        <f aca="false">VLOOKUP(D5945,Товар!$A$1:$F$61,5)</f>
        <v>250</v>
      </c>
      <c r="K5945" s="5" t="n">
        <f aca="false">IF(F5945="Поступление",TRUE())</f>
        <v>0</v>
      </c>
      <c r="L5945" s="5" t="n">
        <f aca="false">AND(G5945,H5945,I5945,K5945)</f>
        <v>0</v>
      </c>
      <c r="M5945" s="0" t="n">
        <f aca="false">IF(L5945,1,0)</f>
        <v>0</v>
      </c>
      <c r="N5945" s="0" t="n">
        <f aca="false">E5945*J5945*M5945</f>
        <v>0</v>
      </c>
    </row>
    <row r="5946" customFormat="false" ht="14.25" hidden="false" customHeight="false" outlineLevel="0" collapsed="false">
      <c r="A5946" s="0" t="n">
        <v>5945</v>
      </c>
      <c r="B5946" s="3" t="n">
        <v>45158</v>
      </c>
      <c r="C5946" s="4" t="s">
        <v>26</v>
      </c>
      <c r="D5946" s="0" t="n">
        <v>5</v>
      </c>
      <c r="E5946" s="0" t="n">
        <v>78</v>
      </c>
      <c r="F5946" s="0" t="s">
        <v>29</v>
      </c>
      <c r="G5946" s="5" t="n">
        <f aca="false">OR(C5946="M15",C5946="M10")</f>
        <v>0</v>
      </c>
      <c r="H5946" s="5" t="n">
        <f aca="false">AND(D5946&lt;=7,D5946&gt;=4)</f>
        <v>1</v>
      </c>
      <c r="I5946" s="5" t="n">
        <f aca="false">AND(B5946&gt;=$P$1,B5946&lt;=$Q$1)</f>
        <v>0</v>
      </c>
      <c r="J5946" s="0" t="n">
        <f aca="false">VLOOKUP(D5946,Товар!$A$1:$F$61,5)</f>
        <v>800</v>
      </c>
      <c r="K5946" s="5" t="n">
        <f aca="false">IF(F5946="Поступление",TRUE())</f>
        <v>0</v>
      </c>
      <c r="L5946" s="5" t="n">
        <f aca="false">AND(G5946,H5946,I5946,K5946)</f>
        <v>0</v>
      </c>
      <c r="M5946" s="0" t="n">
        <f aca="false">IF(L5946,1,0)</f>
        <v>0</v>
      </c>
      <c r="N5946" s="0" t="n">
        <f aca="false">E5946*J5946*M5946</f>
        <v>0</v>
      </c>
    </row>
    <row r="5947" customFormat="false" ht="14.25" hidden="false" customHeight="false" outlineLevel="0" collapsed="false">
      <c r="A5947" s="0" t="n">
        <v>5946</v>
      </c>
      <c r="B5947" s="3" t="n">
        <v>45158</v>
      </c>
      <c r="C5947" s="4" t="s">
        <v>26</v>
      </c>
      <c r="D5947" s="0" t="n">
        <v>6</v>
      </c>
      <c r="E5947" s="0" t="n">
        <v>76</v>
      </c>
      <c r="F5947" s="0" t="s">
        <v>29</v>
      </c>
      <c r="G5947" s="5" t="n">
        <f aca="false">OR(C5947="M15",C5947="M10")</f>
        <v>0</v>
      </c>
      <c r="H5947" s="5" t="n">
        <f aca="false">AND(D5947&lt;=7,D5947&gt;=4)</f>
        <v>1</v>
      </c>
      <c r="I5947" s="5" t="n">
        <f aca="false">AND(B5947&gt;=$P$1,B5947&lt;=$Q$1)</f>
        <v>0</v>
      </c>
      <c r="J5947" s="0" t="n">
        <f aca="false">VLOOKUP(D5947,Товар!$A$1:$F$61,5)</f>
        <v>500</v>
      </c>
      <c r="K5947" s="5" t="n">
        <f aca="false">IF(F5947="Поступление",TRUE())</f>
        <v>0</v>
      </c>
      <c r="L5947" s="5" t="n">
        <f aca="false">AND(G5947,H5947,I5947,K5947)</f>
        <v>0</v>
      </c>
      <c r="M5947" s="0" t="n">
        <f aca="false">IF(L5947,1,0)</f>
        <v>0</v>
      </c>
      <c r="N5947" s="0" t="n">
        <f aca="false">E5947*J5947*M5947</f>
        <v>0</v>
      </c>
    </row>
    <row r="5948" customFormat="false" ht="14.25" hidden="false" customHeight="false" outlineLevel="0" collapsed="false">
      <c r="A5948" s="0" t="n">
        <v>5947</v>
      </c>
      <c r="B5948" s="3" t="n">
        <v>45158</v>
      </c>
      <c r="C5948" s="4" t="s">
        <v>26</v>
      </c>
      <c r="D5948" s="0" t="n">
        <v>7</v>
      </c>
      <c r="E5948" s="0" t="n">
        <v>54</v>
      </c>
      <c r="F5948" s="0" t="s">
        <v>29</v>
      </c>
      <c r="G5948" s="5" t="n">
        <f aca="false">OR(C5948="M15",C5948="M10")</f>
        <v>0</v>
      </c>
      <c r="H5948" s="5" t="n">
        <f aca="false">AND(D5948&lt;=7,D5948&gt;=4)</f>
        <v>1</v>
      </c>
      <c r="I5948" s="5" t="n">
        <f aca="false">AND(B5948&gt;=$P$1,B5948&lt;=$Q$1)</f>
        <v>0</v>
      </c>
      <c r="J5948" s="0" t="n">
        <f aca="false">VLOOKUP(D5948,Товар!$A$1:$F$61,5)</f>
        <v>1000</v>
      </c>
      <c r="K5948" s="5" t="n">
        <f aca="false">IF(F5948="Поступление",TRUE())</f>
        <v>0</v>
      </c>
      <c r="L5948" s="5" t="n">
        <f aca="false">AND(G5948,H5948,I5948,K5948)</f>
        <v>0</v>
      </c>
      <c r="M5948" s="0" t="n">
        <f aca="false">IF(L5948,1,0)</f>
        <v>0</v>
      </c>
      <c r="N5948" s="0" t="n">
        <f aca="false">E5948*J5948*M5948</f>
        <v>0</v>
      </c>
    </row>
    <row r="5949" customFormat="false" ht="14.25" hidden="false" customHeight="false" outlineLevel="0" collapsed="false">
      <c r="A5949" s="0" t="n">
        <v>5948</v>
      </c>
      <c r="B5949" s="3" t="n">
        <v>45158</v>
      </c>
      <c r="C5949" s="4" t="s">
        <v>26</v>
      </c>
      <c r="D5949" s="0" t="n">
        <v>8</v>
      </c>
      <c r="E5949" s="0" t="n">
        <v>63</v>
      </c>
      <c r="F5949" s="0" t="s">
        <v>29</v>
      </c>
      <c r="G5949" s="5" t="n">
        <f aca="false">OR(C5949="M15",C5949="M10")</f>
        <v>0</v>
      </c>
      <c r="H5949" s="5" t="n">
        <f aca="false">AND(D5949&lt;=7,D5949&gt;=4)</f>
        <v>0</v>
      </c>
      <c r="I5949" s="5" t="n">
        <f aca="false">AND(B5949&gt;=$P$1,B5949&lt;=$Q$1)</f>
        <v>0</v>
      </c>
      <c r="J5949" s="0" t="n">
        <f aca="false">VLOOKUP(D5949,Товар!$A$1:$F$61,5)</f>
        <v>250</v>
      </c>
      <c r="K5949" s="5" t="n">
        <f aca="false">IF(F5949="Поступление",TRUE())</f>
        <v>0</v>
      </c>
      <c r="L5949" s="5" t="n">
        <f aca="false">AND(G5949,H5949,I5949,K5949)</f>
        <v>0</v>
      </c>
      <c r="M5949" s="0" t="n">
        <f aca="false">IF(L5949,1,0)</f>
        <v>0</v>
      </c>
      <c r="N5949" s="0" t="n">
        <f aca="false">E5949*J5949*M5949</f>
        <v>0</v>
      </c>
    </row>
    <row r="5950" customFormat="false" ht="14.25" hidden="false" customHeight="false" outlineLevel="0" collapsed="false">
      <c r="A5950" s="0" t="n">
        <v>5949</v>
      </c>
      <c r="B5950" s="3" t="n">
        <v>45158</v>
      </c>
      <c r="C5950" s="4" t="s">
        <v>26</v>
      </c>
      <c r="D5950" s="0" t="n">
        <v>9</v>
      </c>
      <c r="E5950" s="0" t="n">
        <v>77</v>
      </c>
      <c r="F5950" s="0" t="s">
        <v>29</v>
      </c>
      <c r="G5950" s="5" t="n">
        <f aca="false">OR(C5950="M15",C5950="M10")</f>
        <v>0</v>
      </c>
      <c r="H5950" s="5" t="n">
        <f aca="false">AND(D5950&lt;=7,D5950&gt;=4)</f>
        <v>0</v>
      </c>
      <c r="I5950" s="5" t="n">
        <f aca="false">AND(B5950&gt;=$P$1,B5950&lt;=$Q$1)</f>
        <v>0</v>
      </c>
      <c r="J5950" s="0" t="n">
        <f aca="false">VLOOKUP(D5950,Товар!$A$1:$F$61,5)</f>
        <v>500</v>
      </c>
      <c r="K5950" s="5" t="n">
        <f aca="false">IF(F5950="Поступление",TRUE())</f>
        <v>0</v>
      </c>
      <c r="L5950" s="5" t="n">
        <f aca="false">AND(G5950,H5950,I5950,K5950)</f>
        <v>0</v>
      </c>
      <c r="M5950" s="0" t="n">
        <f aca="false">IF(L5950,1,0)</f>
        <v>0</v>
      </c>
      <c r="N5950" s="0" t="n">
        <f aca="false">E5950*J5950*M5950</f>
        <v>0</v>
      </c>
    </row>
    <row r="5951" customFormat="false" ht="14.25" hidden="false" customHeight="false" outlineLevel="0" collapsed="false">
      <c r="A5951" s="0" t="n">
        <v>5950</v>
      </c>
      <c r="B5951" s="3" t="n">
        <v>45158</v>
      </c>
      <c r="C5951" s="4" t="s">
        <v>26</v>
      </c>
      <c r="D5951" s="0" t="n">
        <v>10</v>
      </c>
      <c r="E5951" s="0" t="n">
        <v>76</v>
      </c>
      <c r="F5951" s="0" t="s">
        <v>29</v>
      </c>
      <c r="G5951" s="5" t="n">
        <f aca="false">OR(C5951="M15",C5951="M10")</f>
        <v>0</v>
      </c>
      <c r="H5951" s="5" t="n">
        <f aca="false">AND(D5951&lt;=7,D5951&gt;=4)</f>
        <v>0</v>
      </c>
      <c r="I5951" s="5" t="n">
        <f aca="false">AND(B5951&gt;=$P$1,B5951&lt;=$Q$1)</f>
        <v>0</v>
      </c>
      <c r="J5951" s="0" t="n">
        <f aca="false">VLOOKUP(D5951,Товар!$A$1:$F$61,5)</f>
        <v>1000</v>
      </c>
      <c r="K5951" s="5" t="n">
        <f aca="false">IF(F5951="Поступление",TRUE())</f>
        <v>0</v>
      </c>
      <c r="L5951" s="5" t="n">
        <f aca="false">AND(G5951,H5951,I5951,K5951)</f>
        <v>0</v>
      </c>
      <c r="M5951" s="0" t="n">
        <f aca="false">IF(L5951,1,0)</f>
        <v>0</v>
      </c>
      <c r="N5951" s="0" t="n">
        <f aca="false">E5951*J5951*M5951</f>
        <v>0</v>
      </c>
    </row>
    <row r="5952" customFormat="false" ht="14.25" hidden="false" customHeight="false" outlineLevel="0" collapsed="false">
      <c r="A5952" s="0" t="n">
        <v>5951</v>
      </c>
      <c r="B5952" s="3" t="n">
        <v>45158</v>
      </c>
      <c r="C5952" s="4" t="s">
        <v>26</v>
      </c>
      <c r="D5952" s="0" t="n">
        <v>11</v>
      </c>
      <c r="E5952" s="0" t="n">
        <v>75</v>
      </c>
      <c r="F5952" s="0" t="s">
        <v>29</v>
      </c>
      <c r="G5952" s="5" t="n">
        <f aca="false">OR(C5952="M15",C5952="M10")</f>
        <v>0</v>
      </c>
      <c r="H5952" s="5" t="n">
        <f aca="false">AND(D5952&lt;=7,D5952&gt;=4)</f>
        <v>0</v>
      </c>
      <c r="I5952" s="5" t="n">
        <f aca="false">AND(B5952&gt;=$P$1,B5952&lt;=$Q$1)</f>
        <v>0</v>
      </c>
      <c r="J5952" s="0" t="n">
        <f aca="false">VLOOKUP(D5952,Товар!$A$1:$F$61,5)</f>
        <v>500</v>
      </c>
      <c r="K5952" s="5" t="n">
        <f aca="false">IF(F5952="Поступление",TRUE())</f>
        <v>0</v>
      </c>
      <c r="L5952" s="5" t="n">
        <f aca="false">AND(G5952,H5952,I5952,K5952)</f>
        <v>0</v>
      </c>
      <c r="M5952" s="0" t="n">
        <f aca="false">IF(L5952,1,0)</f>
        <v>0</v>
      </c>
      <c r="N5952" s="0" t="n">
        <f aca="false">E5952*J5952*M5952</f>
        <v>0</v>
      </c>
    </row>
    <row r="5953" customFormat="false" ht="14.25" hidden="false" customHeight="false" outlineLevel="0" collapsed="false">
      <c r="A5953" s="0" t="n">
        <v>5952</v>
      </c>
      <c r="B5953" s="3" t="n">
        <v>45158</v>
      </c>
      <c r="C5953" s="4" t="s">
        <v>26</v>
      </c>
      <c r="D5953" s="0" t="n">
        <v>12</v>
      </c>
      <c r="E5953" s="0" t="n">
        <v>68</v>
      </c>
      <c r="F5953" s="0" t="s">
        <v>29</v>
      </c>
      <c r="G5953" s="5" t="n">
        <f aca="false">OR(C5953="M15",C5953="M10")</f>
        <v>0</v>
      </c>
      <c r="H5953" s="5" t="n">
        <f aca="false">AND(D5953&lt;=7,D5953&gt;=4)</f>
        <v>0</v>
      </c>
      <c r="I5953" s="5" t="n">
        <f aca="false">AND(B5953&gt;=$P$1,B5953&lt;=$Q$1)</f>
        <v>0</v>
      </c>
      <c r="J5953" s="0" t="n">
        <f aca="false">VLOOKUP(D5953,Товар!$A$1:$F$61,5)</f>
        <v>250</v>
      </c>
      <c r="K5953" s="5" t="n">
        <f aca="false">IF(F5953="Поступление",TRUE())</f>
        <v>0</v>
      </c>
      <c r="L5953" s="5" t="n">
        <f aca="false">AND(G5953,H5953,I5953,K5953)</f>
        <v>0</v>
      </c>
      <c r="M5953" s="0" t="n">
        <f aca="false">IF(L5953,1,0)</f>
        <v>0</v>
      </c>
      <c r="N5953" s="0" t="n">
        <f aca="false">E5953*J5953*M5953</f>
        <v>0</v>
      </c>
    </row>
    <row r="5954" customFormat="false" ht="14.25" hidden="false" customHeight="false" outlineLevel="0" collapsed="false">
      <c r="A5954" s="0" t="n">
        <v>5953</v>
      </c>
      <c r="B5954" s="3" t="n">
        <v>45158</v>
      </c>
      <c r="C5954" s="4" t="s">
        <v>26</v>
      </c>
      <c r="D5954" s="0" t="n">
        <v>13</v>
      </c>
      <c r="E5954" s="0" t="n">
        <v>67</v>
      </c>
      <c r="F5954" s="0" t="s">
        <v>29</v>
      </c>
      <c r="G5954" s="5" t="n">
        <f aca="false">OR(C5954="M15",C5954="M10")</f>
        <v>0</v>
      </c>
      <c r="H5954" s="5" t="n">
        <f aca="false">AND(D5954&lt;=7,D5954&gt;=4)</f>
        <v>0</v>
      </c>
      <c r="I5954" s="5" t="n">
        <f aca="false">AND(B5954&gt;=$P$1,B5954&lt;=$Q$1)</f>
        <v>0</v>
      </c>
      <c r="J5954" s="0" t="n">
        <f aca="false">VLOOKUP(D5954,Товар!$A$1:$F$61,5)</f>
        <v>500</v>
      </c>
      <c r="K5954" s="5" t="n">
        <f aca="false">IF(F5954="Поступление",TRUE())</f>
        <v>0</v>
      </c>
      <c r="L5954" s="5" t="n">
        <f aca="false">AND(G5954,H5954,I5954,K5954)</f>
        <v>0</v>
      </c>
      <c r="M5954" s="0" t="n">
        <f aca="false">IF(L5954,1,0)</f>
        <v>0</v>
      </c>
      <c r="N5954" s="0" t="n">
        <f aca="false">E5954*J5954*M5954</f>
        <v>0</v>
      </c>
    </row>
    <row r="5955" customFormat="false" ht="14.25" hidden="false" customHeight="false" outlineLevel="0" collapsed="false">
      <c r="A5955" s="0" t="n">
        <v>5954</v>
      </c>
      <c r="B5955" s="3" t="n">
        <v>45158</v>
      </c>
      <c r="C5955" s="4" t="s">
        <v>26</v>
      </c>
      <c r="D5955" s="0" t="n">
        <v>14</v>
      </c>
      <c r="E5955" s="0" t="n">
        <v>64</v>
      </c>
      <c r="F5955" s="0" t="s">
        <v>29</v>
      </c>
      <c r="G5955" s="5" t="n">
        <f aca="false">OR(C5955="M15",C5955="M10")</f>
        <v>0</v>
      </c>
      <c r="H5955" s="5" t="n">
        <f aca="false">AND(D5955&lt;=7,D5955&gt;=4)</f>
        <v>0</v>
      </c>
      <c r="I5955" s="5" t="n">
        <f aca="false">AND(B5955&gt;=$P$1,B5955&lt;=$Q$1)</f>
        <v>0</v>
      </c>
      <c r="J5955" s="0" t="n">
        <f aca="false">VLOOKUP(D5955,Товар!$A$1:$F$61,5)</f>
        <v>300</v>
      </c>
      <c r="K5955" s="5" t="n">
        <f aca="false">IF(F5955="Поступление",TRUE())</f>
        <v>0</v>
      </c>
      <c r="L5955" s="5" t="n">
        <f aca="false">AND(G5955,H5955,I5955,K5955)</f>
        <v>0</v>
      </c>
      <c r="M5955" s="0" t="n">
        <f aca="false">IF(L5955,1,0)</f>
        <v>0</v>
      </c>
      <c r="N5955" s="0" t="n">
        <f aca="false">E5955*J5955*M5955</f>
        <v>0</v>
      </c>
    </row>
    <row r="5956" customFormat="false" ht="14.25" hidden="false" customHeight="false" outlineLevel="0" collapsed="false">
      <c r="A5956" s="0" t="n">
        <v>5955</v>
      </c>
      <c r="B5956" s="3" t="n">
        <v>45158</v>
      </c>
      <c r="C5956" s="4" t="s">
        <v>26</v>
      </c>
      <c r="D5956" s="0" t="n">
        <v>15</v>
      </c>
      <c r="E5956" s="0" t="n">
        <v>66</v>
      </c>
      <c r="F5956" s="0" t="s">
        <v>29</v>
      </c>
      <c r="G5956" s="5" t="n">
        <f aca="false">OR(C5956="M15",C5956="M10")</f>
        <v>0</v>
      </c>
      <c r="H5956" s="5" t="n">
        <f aca="false">AND(D5956&lt;=7,D5956&gt;=4)</f>
        <v>0</v>
      </c>
      <c r="I5956" s="5" t="n">
        <f aca="false">AND(B5956&gt;=$P$1,B5956&lt;=$Q$1)</f>
        <v>0</v>
      </c>
      <c r="J5956" s="0" t="n">
        <f aca="false">VLOOKUP(D5956,Товар!$A$1:$F$61,5)</f>
        <v>250</v>
      </c>
      <c r="K5956" s="5" t="n">
        <f aca="false">IF(F5956="Поступление",TRUE())</f>
        <v>0</v>
      </c>
      <c r="L5956" s="5" t="n">
        <f aca="false">AND(G5956,H5956,I5956,K5956)</f>
        <v>0</v>
      </c>
      <c r="M5956" s="0" t="n">
        <f aca="false">IF(L5956,1,0)</f>
        <v>0</v>
      </c>
      <c r="N5956" s="0" t="n">
        <f aca="false">E5956*J5956*M5956</f>
        <v>0</v>
      </c>
    </row>
    <row r="5957" customFormat="false" ht="14.25" hidden="false" customHeight="false" outlineLevel="0" collapsed="false">
      <c r="A5957" s="0" t="n">
        <v>5956</v>
      </c>
      <c r="B5957" s="3" t="n">
        <v>45158</v>
      </c>
      <c r="C5957" s="4" t="s">
        <v>26</v>
      </c>
      <c r="D5957" s="0" t="n">
        <v>16</v>
      </c>
      <c r="E5957" s="0" t="n">
        <v>65</v>
      </c>
      <c r="F5957" s="0" t="s">
        <v>29</v>
      </c>
      <c r="G5957" s="5" t="n">
        <f aca="false">OR(C5957="M15",C5957="M10")</f>
        <v>0</v>
      </c>
      <c r="H5957" s="5" t="n">
        <f aca="false">AND(D5957&lt;=7,D5957&gt;=4)</f>
        <v>0</v>
      </c>
      <c r="I5957" s="5" t="n">
        <f aca="false">AND(B5957&gt;=$P$1,B5957&lt;=$Q$1)</f>
        <v>0</v>
      </c>
      <c r="J5957" s="0" t="n">
        <f aca="false">VLOOKUP(D5957,Товар!$A$1:$F$61,5)</f>
        <v>1</v>
      </c>
      <c r="K5957" s="5" t="n">
        <f aca="false">IF(F5957="Поступление",TRUE())</f>
        <v>0</v>
      </c>
      <c r="L5957" s="5" t="n">
        <f aca="false">AND(G5957,H5957,I5957,K5957)</f>
        <v>0</v>
      </c>
      <c r="M5957" s="0" t="n">
        <f aca="false">IF(L5957,1,0)</f>
        <v>0</v>
      </c>
      <c r="N5957" s="0" t="n">
        <f aca="false">E5957*J5957*M5957</f>
        <v>0</v>
      </c>
    </row>
    <row r="5958" customFormat="false" ht="14.25" hidden="false" customHeight="false" outlineLevel="0" collapsed="false">
      <c r="A5958" s="0" t="n">
        <v>5957</v>
      </c>
      <c r="B5958" s="3" t="n">
        <v>45158</v>
      </c>
      <c r="C5958" s="4" t="s">
        <v>26</v>
      </c>
      <c r="D5958" s="0" t="n">
        <v>17</v>
      </c>
      <c r="E5958" s="0" t="n">
        <v>69</v>
      </c>
      <c r="F5958" s="0" t="s">
        <v>29</v>
      </c>
      <c r="G5958" s="5" t="n">
        <f aca="false">OR(C5958="M15",C5958="M10")</f>
        <v>0</v>
      </c>
      <c r="H5958" s="5" t="n">
        <f aca="false">AND(D5958&lt;=7,D5958&gt;=4)</f>
        <v>0</v>
      </c>
      <c r="I5958" s="5" t="n">
        <f aca="false">AND(B5958&gt;=$P$1,B5958&lt;=$Q$1)</f>
        <v>0</v>
      </c>
      <c r="J5958" s="0" t="n">
        <f aca="false">VLOOKUP(D5958,Товар!$A$1:$F$61,5)</f>
        <v>150</v>
      </c>
      <c r="K5958" s="5" t="n">
        <f aca="false">IF(F5958="Поступление",TRUE())</f>
        <v>0</v>
      </c>
      <c r="L5958" s="5" t="n">
        <f aca="false">AND(G5958,H5958,I5958,K5958)</f>
        <v>0</v>
      </c>
      <c r="M5958" s="0" t="n">
        <f aca="false">IF(L5958,1,0)</f>
        <v>0</v>
      </c>
      <c r="N5958" s="0" t="n">
        <f aca="false">E5958*J5958*M5958</f>
        <v>0</v>
      </c>
    </row>
    <row r="5959" customFormat="false" ht="14.25" hidden="false" customHeight="false" outlineLevel="0" collapsed="false">
      <c r="A5959" s="0" t="n">
        <v>5958</v>
      </c>
      <c r="B5959" s="3" t="n">
        <v>45158</v>
      </c>
      <c r="C5959" s="4" t="s">
        <v>26</v>
      </c>
      <c r="D5959" s="0" t="n">
        <v>18</v>
      </c>
      <c r="E5959" s="0" t="n">
        <v>75</v>
      </c>
      <c r="F5959" s="0" t="s">
        <v>29</v>
      </c>
      <c r="G5959" s="5" t="n">
        <f aca="false">OR(C5959="M15",C5959="M10")</f>
        <v>0</v>
      </c>
      <c r="H5959" s="5" t="n">
        <f aca="false">AND(D5959&lt;=7,D5959&gt;=4)</f>
        <v>0</v>
      </c>
      <c r="I5959" s="5" t="n">
        <f aca="false">AND(B5959&gt;=$P$1,B5959&lt;=$Q$1)</f>
        <v>0</v>
      </c>
      <c r="J5959" s="0" t="n">
        <f aca="false">VLOOKUP(D5959,Товар!$A$1:$F$61,5)</f>
        <v>150</v>
      </c>
      <c r="K5959" s="5" t="n">
        <f aca="false">IF(F5959="Поступление",TRUE())</f>
        <v>0</v>
      </c>
      <c r="L5959" s="5" t="n">
        <f aca="false">AND(G5959,H5959,I5959,K5959)</f>
        <v>0</v>
      </c>
      <c r="M5959" s="0" t="n">
        <f aca="false">IF(L5959,1,0)</f>
        <v>0</v>
      </c>
      <c r="N5959" s="0" t="n">
        <f aca="false">E5959*J5959*M5959</f>
        <v>0</v>
      </c>
    </row>
    <row r="5960" customFormat="false" ht="14.25" hidden="false" customHeight="false" outlineLevel="0" collapsed="false">
      <c r="A5960" s="0" t="n">
        <v>5959</v>
      </c>
      <c r="B5960" s="3" t="n">
        <v>45158</v>
      </c>
      <c r="C5960" s="4" t="s">
        <v>26</v>
      </c>
      <c r="D5960" s="0" t="n">
        <v>19</v>
      </c>
      <c r="E5960" s="0" t="n">
        <v>76</v>
      </c>
      <c r="F5960" s="0" t="s">
        <v>29</v>
      </c>
      <c r="G5960" s="5" t="n">
        <f aca="false">OR(C5960="M15",C5960="M10")</f>
        <v>0</v>
      </c>
      <c r="H5960" s="5" t="n">
        <f aca="false">AND(D5960&lt;=7,D5960&gt;=4)</f>
        <v>0</v>
      </c>
      <c r="I5960" s="5" t="n">
        <f aca="false">AND(B5960&gt;=$P$1,B5960&lt;=$Q$1)</f>
        <v>0</v>
      </c>
      <c r="J5960" s="0" t="n">
        <f aca="false">VLOOKUP(D5960,Товар!$A$1:$F$61,5)</f>
        <v>700</v>
      </c>
      <c r="K5960" s="5" t="n">
        <f aca="false">IF(F5960="Поступление",TRUE())</f>
        <v>0</v>
      </c>
      <c r="L5960" s="5" t="n">
        <f aca="false">AND(G5960,H5960,I5960,K5960)</f>
        <v>0</v>
      </c>
      <c r="M5960" s="0" t="n">
        <f aca="false">IF(L5960,1,0)</f>
        <v>0</v>
      </c>
      <c r="N5960" s="0" t="n">
        <f aca="false">E5960*J5960*M5960</f>
        <v>0</v>
      </c>
    </row>
    <row r="5961" customFormat="false" ht="14.25" hidden="false" customHeight="false" outlineLevel="0" collapsed="false">
      <c r="A5961" s="0" t="n">
        <v>5960</v>
      </c>
      <c r="B5961" s="3" t="n">
        <v>45158</v>
      </c>
      <c r="C5961" s="4" t="s">
        <v>26</v>
      </c>
      <c r="D5961" s="0" t="n">
        <v>20</v>
      </c>
      <c r="E5961" s="0" t="n">
        <v>74</v>
      </c>
      <c r="F5961" s="0" t="s">
        <v>29</v>
      </c>
      <c r="G5961" s="5" t="n">
        <f aca="false">OR(C5961="M15",C5961="M10")</f>
        <v>0</v>
      </c>
      <c r="H5961" s="5" t="n">
        <f aca="false">AND(D5961&lt;=7,D5961&gt;=4)</f>
        <v>0</v>
      </c>
      <c r="I5961" s="5" t="n">
        <f aca="false">AND(B5961&gt;=$P$1,B5961&lt;=$Q$1)</f>
        <v>0</v>
      </c>
      <c r="J5961" s="0" t="n">
        <f aca="false">VLOOKUP(D5961,Товар!$A$1:$F$61,5)</f>
        <v>500</v>
      </c>
      <c r="K5961" s="5" t="n">
        <f aca="false">IF(F5961="Поступление",TRUE())</f>
        <v>0</v>
      </c>
      <c r="L5961" s="5" t="n">
        <f aca="false">AND(G5961,H5961,I5961,K5961)</f>
        <v>0</v>
      </c>
      <c r="M5961" s="0" t="n">
        <f aca="false">IF(L5961,1,0)</f>
        <v>0</v>
      </c>
      <c r="N5961" s="0" t="n">
        <f aca="false">E5961*J5961*M5961</f>
        <v>0</v>
      </c>
    </row>
    <row r="5962" customFormat="false" ht="14.25" hidden="false" customHeight="false" outlineLevel="0" collapsed="false">
      <c r="A5962" s="0" t="n">
        <v>5961</v>
      </c>
      <c r="B5962" s="3" t="n">
        <v>45158</v>
      </c>
      <c r="C5962" s="4" t="s">
        <v>26</v>
      </c>
      <c r="D5962" s="0" t="n">
        <v>21</v>
      </c>
      <c r="E5962" s="0" t="n">
        <v>72</v>
      </c>
      <c r="F5962" s="0" t="s">
        <v>29</v>
      </c>
      <c r="G5962" s="5" t="n">
        <f aca="false">OR(C5962="M15",C5962="M10")</f>
        <v>0</v>
      </c>
      <c r="H5962" s="5" t="n">
        <f aca="false">AND(D5962&lt;=7,D5962&gt;=4)</f>
        <v>0</v>
      </c>
      <c r="I5962" s="5" t="n">
        <f aca="false">AND(B5962&gt;=$P$1,B5962&lt;=$Q$1)</f>
        <v>0</v>
      </c>
      <c r="J5962" s="0" t="n">
        <f aca="false">VLOOKUP(D5962,Товар!$A$1:$F$61,5)</f>
        <v>500</v>
      </c>
      <c r="K5962" s="5" t="n">
        <f aca="false">IF(F5962="Поступление",TRUE())</f>
        <v>0</v>
      </c>
      <c r="L5962" s="5" t="n">
        <f aca="false">AND(G5962,H5962,I5962,K5962)</f>
        <v>0</v>
      </c>
      <c r="M5962" s="0" t="n">
        <f aca="false">IF(L5962,1,0)</f>
        <v>0</v>
      </c>
      <c r="N5962" s="0" t="n">
        <f aca="false">E5962*J5962*M5962</f>
        <v>0</v>
      </c>
    </row>
    <row r="5963" customFormat="false" ht="14.25" hidden="false" customHeight="false" outlineLevel="0" collapsed="false">
      <c r="A5963" s="0" t="n">
        <v>5962</v>
      </c>
      <c r="B5963" s="3" t="n">
        <v>45158</v>
      </c>
      <c r="C5963" s="4" t="s">
        <v>26</v>
      </c>
      <c r="D5963" s="0" t="n">
        <v>22</v>
      </c>
      <c r="E5963" s="0" t="n">
        <v>58</v>
      </c>
      <c r="F5963" s="0" t="s">
        <v>29</v>
      </c>
      <c r="G5963" s="5" t="n">
        <f aca="false">OR(C5963="M15",C5963="M10")</f>
        <v>0</v>
      </c>
      <c r="H5963" s="5" t="n">
        <f aca="false">AND(D5963&lt;=7,D5963&gt;=4)</f>
        <v>0</v>
      </c>
      <c r="I5963" s="5" t="n">
        <f aca="false">AND(B5963&gt;=$P$1,B5963&lt;=$Q$1)</f>
        <v>0</v>
      </c>
      <c r="J5963" s="0" t="n">
        <f aca="false">VLOOKUP(D5963,Товар!$A$1:$F$61,5)</f>
        <v>600</v>
      </c>
      <c r="K5963" s="5" t="n">
        <f aca="false">IF(F5963="Поступление",TRUE())</f>
        <v>0</v>
      </c>
      <c r="L5963" s="5" t="n">
        <f aca="false">AND(G5963,H5963,I5963,K5963)</f>
        <v>0</v>
      </c>
      <c r="M5963" s="0" t="n">
        <f aca="false">IF(L5963,1,0)</f>
        <v>0</v>
      </c>
      <c r="N5963" s="0" t="n">
        <f aca="false">E5963*J5963*M5963</f>
        <v>0</v>
      </c>
    </row>
    <row r="5964" customFormat="false" ht="14.25" hidden="false" customHeight="false" outlineLevel="0" collapsed="false">
      <c r="A5964" s="0" t="n">
        <v>5963</v>
      </c>
      <c r="B5964" s="3" t="n">
        <v>45158</v>
      </c>
      <c r="C5964" s="4" t="s">
        <v>26</v>
      </c>
      <c r="D5964" s="0" t="n">
        <v>23</v>
      </c>
      <c r="E5964" s="0" t="n">
        <v>75</v>
      </c>
      <c r="F5964" s="0" t="s">
        <v>29</v>
      </c>
      <c r="G5964" s="5" t="n">
        <f aca="false">OR(C5964="M15",C5964="M10")</f>
        <v>0</v>
      </c>
      <c r="H5964" s="5" t="n">
        <f aca="false">AND(D5964&lt;=7,D5964&gt;=4)</f>
        <v>0</v>
      </c>
      <c r="I5964" s="5" t="n">
        <f aca="false">AND(B5964&gt;=$P$1,B5964&lt;=$Q$1)</f>
        <v>0</v>
      </c>
      <c r="J5964" s="0" t="n">
        <f aca="false">VLOOKUP(D5964,Товар!$A$1:$F$61,5)</f>
        <v>1000</v>
      </c>
      <c r="K5964" s="5" t="n">
        <f aca="false">IF(F5964="Поступление",TRUE())</f>
        <v>0</v>
      </c>
      <c r="L5964" s="5" t="n">
        <f aca="false">AND(G5964,H5964,I5964,K5964)</f>
        <v>0</v>
      </c>
      <c r="M5964" s="0" t="n">
        <f aca="false">IF(L5964,1,0)</f>
        <v>0</v>
      </c>
      <c r="N5964" s="0" t="n">
        <f aca="false">E5964*J5964*M5964</f>
        <v>0</v>
      </c>
    </row>
    <row r="5965" customFormat="false" ht="14.25" hidden="false" customHeight="false" outlineLevel="0" collapsed="false">
      <c r="A5965" s="0" t="n">
        <v>5964</v>
      </c>
      <c r="B5965" s="3" t="n">
        <v>45158</v>
      </c>
      <c r="C5965" s="4" t="s">
        <v>26</v>
      </c>
      <c r="D5965" s="0" t="n">
        <v>24</v>
      </c>
      <c r="E5965" s="0" t="n">
        <v>76</v>
      </c>
      <c r="F5965" s="0" t="s">
        <v>29</v>
      </c>
      <c r="G5965" s="5" t="n">
        <f aca="false">OR(C5965="M15",C5965="M10")</f>
        <v>0</v>
      </c>
      <c r="H5965" s="5" t="n">
        <f aca="false">AND(D5965&lt;=7,D5965&gt;=4)</f>
        <v>0</v>
      </c>
      <c r="I5965" s="5" t="n">
        <f aca="false">AND(B5965&gt;=$P$1,B5965&lt;=$Q$1)</f>
        <v>0</v>
      </c>
      <c r="J5965" s="0" t="n">
        <f aca="false">VLOOKUP(D5965,Товар!$A$1:$F$61,5)</f>
        <v>200</v>
      </c>
      <c r="K5965" s="5" t="n">
        <f aca="false">IF(F5965="Поступление",TRUE())</f>
        <v>0</v>
      </c>
      <c r="L5965" s="5" t="n">
        <f aca="false">AND(G5965,H5965,I5965,K5965)</f>
        <v>0</v>
      </c>
      <c r="M5965" s="0" t="n">
        <f aca="false">IF(L5965,1,0)</f>
        <v>0</v>
      </c>
      <c r="N5965" s="0" t="n">
        <f aca="false">E5965*J5965*M5965</f>
        <v>0</v>
      </c>
    </row>
    <row r="5966" customFormat="false" ht="14.25" hidden="false" customHeight="false" outlineLevel="0" collapsed="false">
      <c r="A5966" s="0" t="n">
        <v>5965</v>
      </c>
      <c r="B5966" s="3" t="n">
        <v>45158</v>
      </c>
      <c r="C5966" s="4" t="s">
        <v>26</v>
      </c>
      <c r="D5966" s="0" t="n">
        <v>25</v>
      </c>
      <c r="E5966" s="0" t="n">
        <v>76</v>
      </c>
      <c r="F5966" s="0" t="s">
        <v>29</v>
      </c>
      <c r="G5966" s="5" t="n">
        <f aca="false">OR(C5966="M15",C5966="M10")</f>
        <v>0</v>
      </c>
      <c r="H5966" s="5" t="n">
        <f aca="false">AND(D5966&lt;=7,D5966&gt;=4)</f>
        <v>0</v>
      </c>
      <c r="I5966" s="5" t="n">
        <f aca="false">AND(B5966&gt;=$P$1,B5966&lt;=$Q$1)</f>
        <v>0</v>
      </c>
      <c r="J5966" s="0" t="n">
        <f aca="false">VLOOKUP(D5966,Товар!$A$1:$F$61,5)</f>
        <v>250</v>
      </c>
      <c r="K5966" s="5" t="n">
        <f aca="false">IF(F5966="Поступление",TRUE())</f>
        <v>0</v>
      </c>
      <c r="L5966" s="5" t="n">
        <f aca="false">AND(G5966,H5966,I5966,K5966)</f>
        <v>0</v>
      </c>
      <c r="M5966" s="0" t="n">
        <f aca="false">IF(L5966,1,0)</f>
        <v>0</v>
      </c>
      <c r="N5966" s="0" t="n">
        <f aca="false">E5966*J5966*M5966</f>
        <v>0</v>
      </c>
    </row>
    <row r="5967" customFormat="false" ht="14.25" hidden="false" customHeight="false" outlineLevel="0" collapsed="false">
      <c r="A5967" s="0" t="n">
        <v>5966</v>
      </c>
      <c r="B5967" s="3" t="n">
        <v>45158</v>
      </c>
      <c r="C5967" s="4" t="s">
        <v>26</v>
      </c>
      <c r="D5967" s="0" t="n">
        <v>26</v>
      </c>
      <c r="E5967" s="0" t="n">
        <v>77</v>
      </c>
      <c r="F5967" s="0" t="s">
        <v>29</v>
      </c>
      <c r="G5967" s="5" t="n">
        <f aca="false">OR(C5967="M15",C5967="M10")</f>
        <v>0</v>
      </c>
      <c r="H5967" s="5" t="n">
        <f aca="false">AND(D5967&lt;=7,D5967&gt;=4)</f>
        <v>0</v>
      </c>
      <c r="I5967" s="5" t="n">
        <f aca="false">AND(B5967&gt;=$P$1,B5967&lt;=$Q$1)</f>
        <v>0</v>
      </c>
      <c r="J5967" s="0" t="n">
        <f aca="false">VLOOKUP(D5967,Товар!$A$1:$F$61,5)</f>
        <v>300</v>
      </c>
      <c r="K5967" s="5" t="n">
        <f aca="false">IF(F5967="Поступление",TRUE())</f>
        <v>0</v>
      </c>
      <c r="L5967" s="5" t="n">
        <f aca="false">AND(G5967,H5967,I5967,K5967)</f>
        <v>0</v>
      </c>
      <c r="M5967" s="0" t="n">
        <f aca="false">IF(L5967,1,0)</f>
        <v>0</v>
      </c>
      <c r="N5967" s="0" t="n">
        <f aca="false">E5967*J5967*M5967</f>
        <v>0</v>
      </c>
    </row>
    <row r="5968" customFormat="false" ht="14.25" hidden="false" customHeight="false" outlineLevel="0" collapsed="false">
      <c r="A5968" s="0" t="n">
        <v>5967</v>
      </c>
      <c r="B5968" s="3" t="n">
        <v>45158</v>
      </c>
      <c r="C5968" s="4" t="s">
        <v>26</v>
      </c>
      <c r="D5968" s="0" t="n">
        <v>27</v>
      </c>
      <c r="E5968" s="0" t="n">
        <v>67</v>
      </c>
      <c r="F5968" s="0" t="s">
        <v>29</v>
      </c>
      <c r="G5968" s="5" t="n">
        <f aca="false">OR(C5968="M15",C5968="M10")</f>
        <v>0</v>
      </c>
      <c r="H5968" s="5" t="n">
        <f aca="false">AND(D5968&lt;=7,D5968&gt;=4)</f>
        <v>0</v>
      </c>
      <c r="I5968" s="5" t="n">
        <f aca="false">AND(B5968&gt;=$P$1,B5968&lt;=$Q$1)</f>
        <v>0</v>
      </c>
      <c r="J5968" s="0" t="n">
        <f aca="false">VLOOKUP(D5968,Товар!$A$1:$F$61,5)</f>
        <v>100</v>
      </c>
      <c r="K5968" s="5" t="n">
        <f aca="false">IF(F5968="Поступление",TRUE())</f>
        <v>0</v>
      </c>
      <c r="L5968" s="5" t="n">
        <f aca="false">AND(G5968,H5968,I5968,K5968)</f>
        <v>0</v>
      </c>
      <c r="M5968" s="0" t="n">
        <f aca="false">IF(L5968,1,0)</f>
        <v>0</v>
      </c>
      <c r="N5968" s="0" t="n">
        <f aca="false">E5968*J5968*M5968</f>
        <v>0</v>
      </c>
    </row>
    <row r="5969" customFormat="false" ht="14.25" hidden="false" customHeight="false" outlineLevel="0" collapsed="false">
      <c r="A5969" s="0" t="n">
        <v>5968</v>
      </c>
      <c r="B5969" s="3" t="n">
        <v>45158</v>
      </c>
      <c r="C5969" s="4" t="s">
        <v>26</v>
      </c>
      <c r="D5969" s="0" t="n">
        <v>28</v>
      </c>
      <c r="E5969" s="0" t="n">
        <v>66</v>
      </c>
      <c r="F5969" s="0" t="s">
        <v>29</v>
      </c>
      <c r="G5969" s="5" t="n">
        <f aca="false">OR(C5969="M15",C5969="M10")</f>
        <v>0</v>
      </c>
      <c r="H5969" s="5" t="n">
        <f aca="false">AND(D5969&lt;=7,D5969&gt;=4)</f>
        <v>0</v>
      </c>
      <c r="I5969" s="5" t="n">
        <f aca="false">AND(B5969&gt;=$P$1,B5969&lt;=$Q$1)</f>
        <v>0</v>
      </c>
      <c r="J5969" s="0" t="n">
        <f aca="false">VLOOKUP(D5969,Товар!$A$1:$F$61,5)</f>
        <v>250</v>
      </c>
      <c r="K5969" s="5" t="n">
        <f aca="false">IF(F5969="Поступление",TRUE())</f>
        <v>0</v>
      </c>
      <c r="L5969" s="5" t="n">
        <f aca="false">AND(G5969,H5969,I5969,K5969)</f>
        <v>0</v>
      </c>
      <c r="M5969" s="0" t="n">
        <f aca="false">IF(L5969,1,0)</f>
        <v>0</v>
      </c>
      <c r="N5969" s="0" t="n">
        <f aca="false">E5969*J5969*M5969</f>
        <v>0</v>
      </c>
    </row>
    <row r="5970" customFormat="false" ht="14.25" hidden="false" customHeight="false" outlineLevel="0" collapsed="false">
      <c r="A5970" s="0" t="n">
        <v>5969</v>
      </c>
      <c r="B5970" s="3" t="n">
        <v>45158</v>
      </c>
      <c r="C5970" s="4" t="s">
        <v>26</v>
      </c>
      <c r="D5970" s="0" t="n">
        <v>29</v>
      </c>
      <c r="E5970" s="0" t="n">
        <v>64</v>
      </c>
      <c r="F5970" s="0" t="s">
        <v>29</v>
      </c>
      <c r="G5970" s="5" t="n">
        <f aca="false">OR(C5970="M15",C5970="M10")</f>
        <v>0</v>
      </c>
      <c r="H5970" s="5" t="n">
        <f aca="false">AND(D5970&lt;=7,D5970&gt;=4)</f>
        <v>0</v>
      </c>
      <c r="I5970" s="5" t="n">
        <f aca="false">AND(B5970&gt;=$P$1,B5970&lt;=$Q$1)</f>
        <v>0</v>
      </c>
      <c r="J5970" s="0" t="n">
        <f aca="false">VLOOKUP(D5970,Товар!$A$1:$F$61,5)</f>
        <v>250</v>
      </c>
      <c r="K5970" s="5" t="n">
        <f aca="false">IF(F5970="Поступление",TRUE())</f>
        <v>0</v>
      </c>
      <c r="L5970" s="5" t="n">
        <f aca="false">AND(G5970,H5970,I5970,K5970)</f>
        <v>0</v>
      </c>
      <c r="M5970" s="0" t="n">
        <f aca="false">IF(L5970,1,0)</f>
        <v>0</v>
      </c>
      <c r="N5970" s="0" t="n">
        <f aca="false">E5970*J5970*M5970</f>
        <v>0</v>
      </c>
    </row>
    <row r="5971" customFormat="false" ht="14.25" hidden="false" customHeight="false" outlineLevel="0" collapsed="false">
      <c r="A5971" s="0" t="n">
        <v>5970</v>
      </c>
      <c r="B5971" s="3" t="n">
        <v>45158</v>
      </c>
      <c r="C5971" s="4" t="s">
        <v>26</v>
      </c>
      <c r="D5971" s="0" t="n">
        <v>30</v>
      </c>
      <c r="E5971" s="0" t="n">
        <v>69</v>
      </c>
      <c r="F5971" s="0" t="s">
        <v>29</v>
      </c>
      <c r="G5971" s="5" t="n">
        <f aca="false">OR(C5971="M15",C5971="M10")</f>
        <v>0</v>
      </c>
      <c r="H5971" s="5" t="n">
        <f aca="false">AND(D5971&lt;=7,D5971&gt;=4)</f>
        <v>0</v>
      </c>
      <c r="I5971" s="5" t="n">
        <f aca="false">AND(B5971&gt;=$P$1,B5971&lt;=$Q$1)</f>
        <v>0</v>
      </c>
      <c r="J5971" s="0" t="n">
        <f aca="false">VLOOKUP(D5971,Товар!$A$1:$F$61,5)</f>
        <v>100</v>
      </c>
      <c r="K5971" s="5" t="n">
        <f aca="false">IF(F5971="Поступление",TRUE())</f>
        <v>0</v>
      </c>
      <c r="L5971" s="5" t="n">
        <f aca="false">AND(G5971,H5971,I5971,K5971)</f>
        <v>0</v>
      </c>
      <c r="M5971" s="0" t="n">
        <f aca="false">IF(L5971,1,0)</f>
        <v>0</v>
      </c>
      <c r="N5971" s="0" t="n">
        <f aca="false">E5971*J5971*M5971</f>
        <v>0</v>
      </c>
    </row>
    <row r="5972" customFormat="false" ht="14.25" hidden="false" customHeight="false" outlineLevel="0" collapsed="false">
      <c r="A5972" s="0" t="n">
        <v>5971</v>
      </c>
      <c r="B5972" s="3" t="n">
        <v>45158</v>
      </c>
      <c r="C5972" s="4" t="s">
        <v>26</v>
      </c>
      <c r="D5972" s="0" t="n">
        <v>31</v>
      </c>
      <c r="E5972" s="0" t="n">
        <v>58</v>
      </c>
      <c r="F5972" s="0" t="s">
        <v>29</v>
      </c>
      <c r="G5972" s="5" t="n">
        <f aca="false">OR(C5972="M15",C5972="M10")</f>
        <v>0</v>
      </c>
      <c r="H5972" s="5" t="n">
        <f aca="false">AND(D5972&lt;=7,D5972&gt;=4)</f>
        <v>0</v>
      </c>
      <c r="I5972" s="5" t="n">
        <f aca="false">AND(B5972&gt;=$P$1,B5972&lt;=$Q$1)</f>
        <v>0</v>
      </c>
      <c r="J5972" s="0" t="n">
        <f aca="false">VLOOKUP(D5972,Товар!$A$1:$F$61,5)</f>
        <v>80</v>
      </c>
      <c r="K5972" s="5" t="n">
        <f aca="false">IF(F5972="Поступление",TRUE())</f>
        <v>0</v>
      </c>
      <c r="L5972" s="5" t="n">
        <f aca="false">AND(G5972,H5972,I5972,K5972)</f>
        <v>0</v>
      </c>
      <c r="M5972" s="0" t="n">
        <f aca="false">IF(L5972,1,0)</f>
        <v>0</v>
      </c>
      <c r="N5972" s="0" t="n">
        <f aca="false">E5972*J5972*M5972</f>
        <v>0</v>
      </c>
    </row>
    <row r="5973" customFormat="false" ht="14.25" hidden="false" customHeight="false" outlineLevel="0" collapsed="false">
      <c r="A5973" s="0" t="n">
        <v>5972</v>
      </c>
      <c r="B5973" s="3" t="n">
        <v>45158</v>
      </c>
      <c r="C5973" s="4" t="s">
        <v>26</v>
      </c>
      <c r="D5973" s="0" t="n">
        <v>32</v>
      </c>
      <c r="E5973" s="0" t="n">
        <v>56</v>
      </c>
      <c r="F5973" s="0" t="s">
        <v>29</v>
      </c>
      <c r="G5973" s="5" t="n">
        <f aca="false">OR(C5973="M15",C5973="M10")</f>
        <v>0</v>
      </c>
      <c r="H5973" s="5" t="n">
        <f aca="false">AND(D5973&lt;=7,D5973&gt;=4)</f>
        <v>0</v>
      </c>
      <c r="I5973" s="5" t="n">
        <f aca="false">AND(B5973&gt;=$P$1,B5973&lt;=$Q$1)</f>
        <v>0</v>
      </c>
      <c r="J5973" s="0" t="n">
        <f aca="false">VLOOKUP(D5973,Товар!$A$1:$F$61,5)</f>
        <v>100</v>
      </c>
      <c r="K5973" s="5" t="n">
        <f aca="false">IF(F5973="Поступление",TRUE())</f>
        <v>0</v>
      </c>
      <c r="L5973" s="5" t="n">
        <f aca="false">AND(G5973,H5973,I5973,K5973)</f>
        <v>0</v>
      </c>
      <c r="M5973" s="0" t="n">
        <f aca="false">IF(L5973,1,0)</f>
        <v>0</v>
      </c>
      <c r="N5973" s="0" t="n">
        <f aca="false">E5973*J5973*M5973</f>
        <v>0</v>
      </c>
    </row>
    <row r="5974" customFormat="false" ht="14.25" hidden="false" customHeight="false" outlineLevel="0" collapsed="false">
      <c r="A5974" s="0" t="n">
        <v>5973</v>
      </c>
      <c r="B5974" s="3" t="n">
        <v>45158</v>
      </c>
      <c r="C5974" s="4" t="s">
        <v>26</v>
      </c>
      <c r="D5974" s="0" t="n">
        <v>33</v>
      </c>
      <c r="E5974" s="0" t="n">
        <v>68</v>
      </c>
      <c r="F5974" s="0" t="s">
        <v>29</v>
      </c>
      <c r="G5974" s="5" t="n">
        <f aca="false">OR(C5974="M15",C5974="M10")</f>
        <v>0</v>
      </c>
      <c r="H5974" s="5" t="n">
        <f aca="false">AND(D5974&lt;=7,D5974&gt;=4)</f>
        <v>0</v>
      </c>
      <c r="I5974" s="5" t="n">
        <f aca="false">AND(B5974&gt;=$P$1,B5974&lt;=$Q$1)</f>
        <v>0</v>
      </c>
      <c r="J5974" s="0" t="n">
        <f aca="false">VLOOKUP(D5974,Товар!$A$1:$F$61,5)</f>
        <v>100</v>
      </c>
      <c r="K5974" s="5" t="n">
        <f aca="false">IF(F5974="Поступление",TRUE())</f>
        <v>0</v>
      </c>
      <c r="L5974" s="5" t="n">
        <f aca="false">AND(G5974,H5974,I5974,K5974)</f>
        <v>0</v>
      </c>
      <c r="M5974" s="0" t="n">
        <f aca="false">IF(L5974,1,0)</f>
        <v>0</v>
      </c>
      <c r="N5974" s="0" t="n">
        <f aca="false">E5974*J5974*M5974</f>
        <v>0</v>
      </c>
    </row>
    <row r="5975" customFormat="false" ht="14.25" hidden="false" customHeight="false" outlineLevel="0" collapsed="false">
      <c r="A5975" s="0" t="n">
        <v>5974</v>
      </c>
      <c r="B5975" s="3" t="n">
        <v>45158</v>
      </c>
      <c r="C5975" s="4" t="s">
        <v>26</v>
      </c>
      <c r="D5975" s="0" t="n">
        <v>34</v>
      </c>
      <c r="E5975" s="0" t="n">
        <v>53</v>
      </c>
      <c r="F5975" s="0" t="s">
        <v>29</v>
      </c>
      <c r="G5975" s="5" t="n">
        <f aca="false">OR(C5975="M15",C5975="M10")</f>
        <v>0</v>
      </c>
      <c r="H5975" s="5" t="n">
        <f aca="false">AND(D5975&lt;=7,D5975&gt;=4)</f>
        <v>0</v>
      </c>
      <c r="I5975" s="5" t="n">
        <f aca="false">AND(B5975&gt;=$P$1,B5975&lt;=$Q$1)</f>
        <v>0</v>
      </c>
      <c r="J5975" s="0" t="n">
        <f aca="false">VLOOKUP(D5975,Товар!$A$1:$F$61,5)</f>
        <v>200</v>
      </c>
      <c r="K5975" s="5" t="n">
        <f aca="false">IF(F5975="Поступление",TRUE())</f>
        <v>0</v>
      </c>
      <c r="L5975" s="5" t="n">
        <f aca="false">AND(G5975,H5975,I5975,K5975)</f>
        <v>0</v>
      </c>
      <c r="M5975" s="0" t="n">
        <f aca="false">IF(L5975,1,0)</f>
        <v>0</v>
      </c>
      <c r="N5975" s="0" t="n">
        <f aca="false">E5975*J5975*M5975</f>
        <v>0</v>
      </c>
    </row>
    <row r="5976" customFormat="false" ht="14.25" hidden="false" customHeight="false" outlineLevel="0" collapsed="false">
      <c r="A5976" s="0" t="n">
        <v>5975</v>
      </c>
      <c r="B5976" s="3" t="n">
        <v>45158</v>
      </c>
      <c r="C5976" s="4" t="s">
        <v>26</v>
      </c>
      <c r="D5976" s="0" t="n">
        <v>35</v>
      </c>
      <c r="E5976" s="0" t="n">
        <v>68</v>
      </c>
      <c r="F5976" s="0" t="s">
        <v>29</v>
      </c>
      <c r="G5976" s="5" t="n">
        <f aca="false">OR(C5976="M15",C5976="M10")</f>
        <v>0</v>
      </c>
      <c r="H5976" s="5" t="n">
        <f aca="false">AND(D5976&lt;=7,D5976&gt;=4)</f>
        <v>0</v>
      </c>
      <c r="I5976" s="5" t="n">
        <f aca="false">AND(B5976&gt;=$P$1,B5976&lt;=$Q$1)</f>
        <v>0</v>
      </c>
      <c r="J5976" s="0" t="n">
        <f aca="false">VLOOKUP(D5976,Товар!$A$1:$F$61,5)</f>
        <v>300</v>
      </c>
      <c r="K5976" s="5" t="n">
        <f aca="false">IF(F5976="Поступление",TRUE())</f>
        <v>0</v>
      </c>
      <c r="L5976" s="5" t="n">
        <f aca="false">AND(G5976,H5976,I5976,K5976)</f>
        <v>0</v>
      </c>
      <c r="M5976" s="0" t="n">
        <f aca="false">IF(L5976,1,0)</f>
        <v>0</v>
      </c>
      <c r="N5976" s="0" t="n">
        <f aca="false">E5976*J5976*M5976</f>
        <v>0</v>
      </c>
    </row>
    <row r="5977" customFormat="false" ht="14.25" hidden="false" customHeight="false" outlineLevel="0" collapsed="false">
      <c r="A5977" s="0" t="n">
        <v>5976</v>
      </c>
      <c r="B5977" s="3" t="n">
        <v>45158</v>
      </c>
      <c r="C5977" s="4" t="s">
        <v>26</v>
      </c>
      <c r="D5977" s="0" t="n">
        <v>36</v>
      </c>
      <c r="E5977" s="0" t="n">
        <v>66</v>
      </c>
      <c r="F5977" s="0" t="s">
        <v>29</v>
      </c>
      <c r="G5977" s="5" t="n">
        <f aca="false">OR(C5977="M15",C5977="M10")</f>
        <v>0</v>
      </c>
      <c r="H5977" s="5" t="n">
        <f aca="false">AND(D5977&lt;=7,D5977&gt;=4)</f>
        <v>0</v>
      </c>
      <c r="I5977" s="5" t="n">
        <f aca="false">AND(B5977&gt;=$P$1,B5977&lt;=$Q$1)</f>
        <v>0</v>
      </c>
      <c r="J5977" s="0" t="n">
        <f aca="false">VLOOKUP(D5977,Товар!$A$1:$F$61,5)</f>
        <v>400</v>
      </c>
      <c r="K5977" s="5" t="n">
        <f aca="false">IF(F5977="Поступление",TRUE())</f>
        <v>0</v>
      </c>
      <c r="L5977" s="5" t="n">
        <f aca="false">AND(G5977,H5977,I5977,K5977)</f>
        <v>0</v>
      </c>
      <c r="M5977" s="0" t="n">
        <f aca="false">IF(L5977,1,0)</f>
        <v>0</v>
      </c>
      <c r="N5977" s="0" t="n">
        <f aca="false">E5977*J5977*M5977</f>
        <v>0</v>
      </c>
    </row>
    <row r="5978" customFormat="false" ht="14.25" hidden="false" customHeight="false" outlineLevel="0" collapsed="false">
      <c r="A5978" s="0" t="n">
        <v>5977</v>
      </c>
      <c r="B5978" s="3" t="n">
        <v>45158</v>
      </c>
      <c r="C5978" s="4" t="s">
        <v>27</v>
      </c>
      <c r="D5978" s="0" t="n">
        <v>1</v>
      </c>
      <c r="E5978" s="0" t="n">
        <v>71</v>
      </c>
      <c r="F5978" s="0" t="s">
        <v>29</v>
      </c>
      <c r="G5978" s="5" t="n">
        <f aca="false">OR(C5978="M15",C5978="M10")</f>
        <v>0</v>
      </c>
      <c r="H5978" s="5" t="n">
        <f aca="false">AND(D5978&lt;=7,D5978&gt;=4)</f>
        <v>0</v>
      </c>
      <c r="I5978" s="5" t="n">
        <f aca="false">AND(B5978&gt;=$P$1,B5978&lt;=$Q$1)</f>
        <v>0</v>
      </c>
      <c r="J5978" s="0" t="n">
        <f aca="false">VLOOKUP(D5978,Товар!$A$1:$F$61,5)</f>
        <v>250</v>
      </c>
      <c r="K5978" s="5" t="n">
        <f aca="false">IF(F5978="Поступление",TRUE())</f>
        <v>0</v>
      </c>
      <c r="L5978" s="5" t="n">
        <f aca="false">AND(G5978,H5978,I5978,K5978)</f>
        <v>0</v>
      </c>
      <c r="M5978" s="0" t="n">
        <f aca="false">IF(L5978,1,0)</f>
        <v>0</v>
      </c>
      <c r="N5978" s="0" t="n">
        <f aca="false">E5978*J5978*M5978</f>
        <v>0</v>
      </c>
    </row>
    <row r="5979" customFormat="false" ht="14.25" hidden="false" customHeight="false" outlineLevel="0" collapsed="false">
      <c r="A5979" s="0" t="n">
        <v>5978</v>
      </c>
      <c r="B5979" s="3" t="n">
        <v>45158</v>
      </c>
      <c r="C5979" s="4" t="s">
        <v>27</v>
      </c>
      <c r="D5979" s="0" t="n">
        <v>2</v>
      </c>
      <c r="E5979" s="0" t="n">
        <v>75</v>
      </c>
      <c r="F5979" s="0" t="s">
        <v>29</v>
      </c>
      <c r="G5979" s="5" t="n">
        <f aca="false">OR(C5979="M15",C5979="M10")</f>
        <v>0</v>
      </c>
      <c r="H5979" s="5" t="n">
        <f aca="false">AND(D5979&lt;=7,D5979&gt;=4)</f>
        <v>0</v>
      </c>
      <c r="I5979" s="5" t="n">
        <f aca="false">AND(B5979&gt;=$P$1,B5979&lt;=$Q$1)</f>
        <v>0</v>
      </c>
      <c r="J5979" s="0" t="n">
        <f aca="false">VLOOKUP(D5979,Товар!$A$1:$F$61,5)</f>
        <v>1</v>
      </c>
      <c r="K5979" s="5" t="n">
        <f aca="false">IF(F5979="Поступление",TRUE())</f>
        <v>0</v>
      </c>
      <c r="L5979" s="5" t="n">
        <f aca="false">AND(G5979,H5979,I5979,K5979)</f>
        <v>0</v>
      </c>
      <c r="M5979" s="0" t="n">
        <f aca="false">IF(L5979,1,0)</f>
        <v>0</v>
      </c>
      <c r="N5979" s="0" t="n">
        <f aca="false">E5979*J5979*M5979</f>
        <v>0</v>
      </c>
    </row>
    <row r="5980" customFormat="false" ht="14.25" hidden="false" customHeight="false" outlineLevel="0" collapsed="false">
      <c r="A5980" s="0" t="n">
        <v>5979</v>
      </c>
      <c r="B5980" s="3" t="n">
        <v>45158</v>
      </c>
      <c r="C5980" s="4" t="s">
        <v>27</v>
      </c>
      <c r="D5980" s="0" t="n">
        <v>3</v>
      </c>
      <c r="E5980" s="0" t="n">
        <v>76</v>
      </c>
      <c r="F5980" s="0" t="s">
        <v>29</v>
      </c>
      <c r="G5980" s="5" t="n">
        <f aca="false">OR(C5980="M15",C5980="M10")</f>
        <v>0</v>
      </c>
      <c r="H5980" s="5" t="n">
        <f aca="false">AND(D5980&lt;=7,D5980&gt;=4)</f>
        <v>0</v>
      </c>
      <c r="I5980" s="5" t="n">
        <f aca="false">AND(B5980&gt;=$P$1,B5980&lt;=$Q$1)</f>
        <v>0</v>
      </c>
      <c r="J5980" s="0" t="n">
        <f aca="false">VLOOKUP(D5980,Товар!$A$1:$F$61,5)</f>
        <v>6</v>
      </c>
      <c r="K5980" s="5" t="n">
        <f aca="false">IF(F5980="Поступление",TRUE())</f>
        <v>0</v>
      </c>
      <c r="L5980" s="5" t="n">
        <f aca="false">AND(G5980,H5980,I5980,K5980)</f>
        <v>0</v>
      </c>
      <c r="M5980" s="0" t="n">
        <f aca="false">IF(L5980,1,0)</f>
        <v>0</v>
      </c>
      <c r="N5980" s="0" t="n">
        <f aca="false">E5980*J5980*M5980</f>
        <v>0</v>
      </c>
    </row>
    <row r="5981" customFormat="false" ht="14.25" hidden="false" customHeight="false" outlineLevel="0" collapsed="false">
      <c r="A5981" s="0" t="n">
        <v>5980</v>
      </c>
      <c r="B5981" s="3" t="n">
        <v>45158</v>
      </c>
      <c r="C5981" s="4" t="s">
        <v>27</v>
      </c>
      <c r="D5981" s="0" t="n">
        <v>4</v>
      </c>
      <c r="E5981" s="0" t="n">
        <v>73</v>
      </c>
      <c r="F5981" s="0" t="s">
        <v>29</v>
      </c>
      <c r="G5981" s="5" t="n">
        <f aca="false">OR(C5981="M15",C5981="M10")</f>
        <v>0</v>
      </c>
      <c r="H5981" s="5" t="n">
        <f aca="false">AND(D5981&lt;=7,D5981&gt;=4)</f>
        <v>1</v>
      </c>
      <c r="I5981" s="5" t="n">
        <f aca="false">AND(B5981&gt;=$P$1,B5981&lt;=$Q$1)</f>
        <v>0</v>
      </c>
      <c r="J5981" s="0" t="n">
        <f aca="false">VLOOKUP(D5981,Товар!$A$1:$F$61,5)</f>
        <v>250</v>
      </c>
      <c r="K5981" s="5" t="n">
        <f aca="false">IF(F5981="Поступление",TRUE())</f>
        <v>0</v>
      </c>
      <c r="L5981" s="5" t="n">
        <f aca="false">AND(G5981,H5981,I5981,K5981)</f>
        <v>0</v>
      </c>
      <c r="M5981" s="0" t="n">
        <f aca="false">IF(L5981,1,0)</f>
        <v>0</v>
      </c>
      <c r="N5981" s="0" t="n">
        <f aca="false">E5981*J5981*M5981</f>
        <v>0</v>
      </c>
    </row>
    <row r="5982" customFormat="false" ht="14.25" hidden="false" customHeight="false" outlineLevel="0" collapsed="false">
      <c r="A5982" s="0" t="n">
        <v>5981</v>
      </c>
      <c r="B5982" s="3" t="n">
        <v>45158</v>
      </c>
      <c r="C5982" s="4" t="s">
        <v>27</v>
      </c>
      <c r="D5982" s="0" t="n">
        <v>5</v>
      </c>
      <c r="E5982" s="0" t="n">
        <v>33</v>
      </c>
      <c r="F5982" s="0" t="s">
        <v>29</v>
      </c>
      <c r="G5982" s="5" t="n">
        <f aca="false">OR(C5982="M15",C5982="M10")</f>
        <v>0</v>
      </c>
      <c r="H5982" s="5" t="n">
        <f aca="false">AND(D5982&lt;=7,D5982&gt;=4)</f>
        <v>1</v>
      </c>
      <c r="I5982" s="5" t="n">
        <f aca="false">AND(B5982&gt;=$P$1,B5982&lt;=$Q$1)</f>
        <v>0</v>
      </c>
      <c r="J5982" s="0" t="n">
        <f aca="false">VLOOKUP(D5982,Товар!$A$1:$F$61,5)</f>
        <v>800</v>
      </c>
      <c r="K5982" s="5" t="n">
        <f aca="false">IF(F5982="Поступление",TRUE())</f>
        <v>0</v>
      </c>
      <c r="L5982" s="5" t="n">
        <f aca="false">AND(G5982,H5982,I5982,K5982)</f>
        <v>0</v>
      </c>
      <c r="M5982" s="0" t="n">
        <f aca="false">IF(L5982,1,0)</f>
        <v>0</v>
      </c>
      <c r="N5982" s="0" t="n">
        <f aca="false">E5982*J5982*M5982</f>
        <v>0</v>
      </c>
    </row>
    <row r="5983" customFormat="false" ht="14.25" hidden="false" customHeight="false" outlineLevel="0" collapsed="false">
      <c r="A5983" s="0" t="n">
        <v>5982</v>
      </c>
      <c r="B5983" s="3" t="n">
        <v>45158</v>
      </c>
      <c r="C5983" s="4" t="s">
        <v>27</v>
      </c>
      <c r="D5983" s="0" t="n">
        <v>6</v>
      </c>
      <c r="E5983" s="0" t="n">
        <v>44</v>
      </c>
      <c r="F5983" s="0" t="s">
        <v>29</v>
      </c>
      <c r="G5983" s="5" t="n">
        <f aca="false">OR(C5983="M15",C5983="M10")</f>
        <v>0</v>
      </c>
      <c r="H5983" s="5" t="n">
        <f aca="false">AND(D5983&lt;=7,D5983&gt;=4)</f>
        <v>1</v>
      </c>
      <c r="I5983" s="5" t="n">
        <f aca="false">AND(B5983&gt;=$P$1,B5983&lt;=$Q$1)</f>
        <v>0</v>
      </c>
      <c r="J5983" s="0" t="n">
        <f aca="false">VLOOKUP(D5983,Товар!$A$1:$F$61,5)</f>
        <v>500</v>
      </c>
      <c r="K5983" s="5" t="n">
        <f aca="false">IF(F5983="Поступление",TRUE())</f>
        <v>0</v>
      </c>
      <c r="L5983" s="5" t="n">
        <f aca="false">AND(G5983,H5983,I5983,K5983)</f>
        <v>0</v>
      </c>
      <c r="M5983" s="0" t="n">
        <f aca="false">IF(L5983,1,0)</f>
        <v>0</v>
      </c>
      <c r="N5983" s="0" t="n">
        <f aca="false">E5983*J5983*M5983</f>
        <v>0</v>
      </c>
    </row>
    <row r="5984" customFormat="false" ht="14.25" hidden="false" customHeight="false" outlineLevel="0" collapsed="false">
      <c r="A5984" s="0" t="n">
        <v>5983</v>
      </c>
      <c r="B5984" s="3" t="n">
        <v>45158</v>
      </c>
      <c r="C5984" s="4" t="s">
        <v>27</v>
      </c>
      <c r="D5984" s="0" t="n">
        <v>7</v>
      </c>
      <c r="E5984" s="0" t="n">
        <v>60</v>
      </c>
      <c r="F5984" s="0" t="s">
        <v>29</v>
      </c>
      <c r="G5984" s="5" t="n">
        <f aca="false">OR(C5984="M15",C5984="M10")</f>
        <v>0</v>
      </c>
      <c r="H5984" s="5" t="n">
        <f aca="false">AND(D5984&lt;=7,D5984&gt;=4)</f>
        <v>1</v>
      </c>
      <c r="I5984" s="5" t="n">
        <f aca="false">AND(B5984&gt;=$P$1,B5984&lt;=$Q$1)</f>
        <v>0</v>
      </c>
      <c r="J5984" s="0" t="n">
        <f aca="false">VLOOKUP(D5984,Товар!$A$1:$F$61,5)</f>
        <v>1000</v>
      </c>
      <c r="K5984" s="5" t="n">
        <f aca="false">IF(F5984="Поступление",TRUE())</f>
        <v>0</v>
      </c>
      <c r="L5984" s="5" t="n">
        <f aca="false">AND(G5984,H5984,I5984,K5984)</f>
        <v>0</v>
      </c>
      <c r="M5984" s="0" t="n">
        <f aca="false">IF(L5984,1,0)</f>
        <v>0</v>
      </c>
      <c r="N5984" s="0" t="n">
        <f aca="false">E5984*J5984*M5984</f>
        <v>0</v>
      </c>
    </row>
    <row r="5985" customFormat="false" ht="14.25" hidden="false" customHeight="false" outlineLevel="0" collapsed="false">
      <c r="A5985" s="0" t="n">
        <v>5984</v>
      </c>
      <c r="B5985" s="3" t="n">
        <v>45158</v>
      </c>
      <c r="C5985" s="4" t="s">
        <v>27</v>
      </c>
      <c r="D5985" s="0" t="n">
        <v>8</v>
      </c>
      <c r="E5985" s="0" t="n">
        <v>51</v>
      </c>
      <c r="F5985" s="0" t="s">
        <v>29</v>
      </c>
      <c r="G5985" s="5" t="n">
        <f aca="false">OR(C5985="M15",C5985="M10")</f>
        <v>0</v>
      </c>
      <c r="H5985" s="5" t="n">
        <f aca="false">AND(D5985&lt;=7,D5985&gt;=4)</f>
        <v>0</v>
      </c>
      <c r="I5985" s="5" t="n">
        <f aca="false">AND(B5985&gt;=$P$1,B5985&lt;=$Q$1)</f>
        <v>0</v>
      </c>
      <c r="J5985" s="0" t="n">
        <f aca="false">VLOOKUP(D5985,Товар!$A$1:$F$61,5)</f>
        <v>250</v>
      </c>
      <c r="K5985" s="5" t="n">
        <f aca="false">IF(F5985="Поступление",TRUE())</f>
        <v>0</v>
      </c>
      <c r="L5985" s="5" t="n">
        <f aca="false">AND(G5985,H5985,I5985,K5985)</f>
        <v>0</v>
      </c>
      <c r="M5985" s="0" t="n">
        <f aca="false">IF(L5985,1,0)</f>
        <v>0</v>
      </c>
      <c r="N5985" s="0" t="n">
        <f aca="false">E5985*J5985*M5985</f>
        <v>0</v>
      </c>
    </row>
    <row r="5986" customFormat="false" ht="14.25" hidden="false" customHeight="false" outlineLevel="0" collapsed="false">
      <c r="A5986" s="0" t="n">
        <v>5985</v>
      </c>
      <c r="B5986" s="3" t="n">
        <v>45158</v>
      </c>
      <c r="C5986" s="4" t="s">
        <v>27</v>
      </c>
      <c r="D5986" s="0" t="n">
        <v>9</v>
      </c>
      <c r="E5986" s="0" t="n">
        <v>28</v>
      </c>
      <c r="F5986" s="0" t="s">
        <v>29</v>
      </c>
      <c r="G5986" s="5" t="n">
        <f aca="false">OR(C5986="M15",C5986="M10")</f>
        <v>0</v>
      </c>
      <c r="H5986" s="5" t="n">
        <f aca="false">AND(D5986&lt;=7,D5986&gt;=4)</f>
        <v>0</v>
      </c>
      <c r="I5986" s="5" t="n">
        <f aca="false">AND(B5986&gt;=$P$1,B5986&lt;=$Q$1)</f>
        <v>0</v>
      </c>
      <c r="J5986" s="0" t="n">
        <f aca="false">VLOOKUP(D5986,Товар!$A$1:$F$61,5)</f>
        <v>500</v>
      </c>
      <c r="K5986" s="5" t="n">
        <f aca="false">IF(F5986="Поступление",TRUE())</f>
        <v>0</v>
      </c>
      <c r="L5986" s="5" t="n">
        <f aca="false">AND(G5986,H5986,I5986,K5986)</f>
        <v>0</v>
      </c>
      <c r="M5986" s="0" t="n">
        <f aca="false">IF(L5986,1,0)</f>
        <v>0</v>
      </c>
      <c r="N5986" s="0" t="n">
        <f aca="false">E5986*J5986*M5986</f>
        <v>0</v>
      </c>
    </row>
    <row r="5987" customFormat="false" ht="14.25" hidden="false" customHeight="false" outlineLevel="0" collapsed="false">
      <c r="A5987" s="0" t="n">
        <v>5986</v>
      </c>
      <c r="B5987" s="3" t="n">
        <v>45158</v>
      </c>
      <c r="C5987" s="4" t="s">
        <v>27</v>
      </c>
      <c r="D5987" s="0" t="n">
        <v>10</v>
      </c>
      <c r="E5987" s="0" t="n">
        <v>38</v>
      </c>
      <c r="F5987" s="0" t="s">
        <v>29</v>
      </c>
      <c r="G5987" s="5" t="n">
        <f aca="false">OR(C5987="M15",C5987="M10")</f>
        <v>0</v>
      </c>
      <c r="H5987" s="5" t="n">
        <f aca="false">AND(D5987&lt;=7,D5987&gt;=4)</f>
        <v>0</v>
      </c>
      <c r="I5987" s="5" t="n">
        <f aca="false">AND(B5987&gt;=$P$1,B5987&lt;=$Q$1)</f>
        <v>0</v>
      </c>
      <c r="J5987" s="0" t="n">
        <f aca="false">VLOOKUP(D5987,Товар!$A$1:$F$61,5)</f>
        <v>1000</v>
      </c>
      <c r="K5987" s="5" t="n">
        <f aca="false">IF(F5987="Поступление",TRUE())</f>
        <v>0</v>
      </c>
      <c r="L5987" s="5" t="n">
        <f aca="false">AND(G5987,H5987,I5987,K5987)</f>
        <v>0</v>
      </c>
      <c r="M5987" s="0" t="n">
        <f aca="false">IF(L5987,1,0)</f>
        <v>0</v>
      </c>
      <c r="N5987" s="0" t="n">
        <f aca="false">E5987*J5987*M5987</f>
        <v>0</v>
      </c>
    </row>
    <row r="5988" customFormat="false" ht="14.25" hidden="false" customHeight="false" outlineLevel="0" collapsed="false">
      <c r="A5988" s="0" t="n">
        <v>5987</v>
      </c>
      <c r="B5988" s="3" t="n">
        <v>45158</v>
      </c>
      <c r="C5988" s="4" t="s">
        <v>27</v>
      </c>
      <c r="D5988" s="0" t="n">
        <v>11</v>
      </c>
      <c r="E5988" s="0" t="n">
        <v>23</v>
      </c>
      <c r="F5988" s="0" t="s">
        <v>29</v>
      </c>
      <c r="G5988" s="5" t="n">
        <f aca="false">OR(C5988="M15",C5988="M10")</f>
        <v>0</v>
      </c>
      <c r="H5988" s="5" t="n">
        <f aca="false">AND(D5988&lt;=7,D5988&gt;=4)</f>
        <v>0</v>
      </c>
      <c r="I5988" s="5" t="n">
        <f aca="false">AND(B5988&gt;=$P$1,B5988&lt;=$Q$1)</f>
        <v>0</v>
      </c>
      <c r="J5988" s="0" t="n">
        <f aca="false">VLOOKUP(D5988,Товар!$A$1:$F$61,5)</f>
        <v>500</v>
      </c>
      <c r="K5988" s="5" t="n">
        <f aca="false">IF(F5988="Поступление",TRUE())</f>
        <v>0</v>
      </c>
      <c r="L5988" s="5" t="n">
        <f aca="false">AND(G5988,H5988,I5988,K5988)</f>
        <v>0</v>
      </c>
      <c r="M5988" s="0" t="n">
        <f aca="false">IF(L5988,1,0)</f>
        <v>0</v>
      </c>
      <c r="N5988" s="0" t="n">
        <f aca="false">E5988*J5988*M5988</f>
        <v>0</v>
      </c>
    </row>
    <row r="5989" customFormat="false" ht="14.25" hidden="false" customHeight="false" outlineLevel="0" collapsed="false">
      <c r="A5989" s="0" t="n">
        <v>5988</v>
      </c>
      <c r="B5989" s="3" t="n">
        <v>45158</v>
      </c>
      <c r="C5989" s="4" t="s">
        <v>27</v>
      </c>
      <c r="D5989" s="0" t="n">
        <v>12</v>
      </c>
      <c r="E5989" s="0" t="n">
        <v>77</v>
      </c>
      <c r="F5989" s="0" t="s">
        <v>29</v>
      </c>
      <c r="G5989" s="5" t="n">
        <f aca="false">OR(C5989="M15",C5989="M10")</f>
        <v>0</v>
      </c>
      <c r="H5989" s="5" t="n">
        <f aca="false">AND(D5989&lt;=7,D5989&gt;=4)</f>
        <v>0</v>
      </c>
      <c r="I5989" s="5" t="n">
        <f aca="false">AND(B5989&gt;=$P$1,B5989&lt;=$Q$1)</f>
        <v>0</v>
      </c>
      <c r="J5989" s="0" t="n">
        <f aca="false">VLOOKUP(D5989,Товар!$A$1:$F$61,5)</f>
        <v>250</v>
      </c>
      <c r="K5989" s="5" t="n">
        <f aca="false">IF(F5989="Поступление",TRUE())</f>
        <v>0</v>
      </c>
      <c r="L5989" s="5" t="n">
        <f aca="false">AND(G5989,H5989,I5989,K5989)</f>
        <v>0</v>
      </c>
      <c r="M5989" s="0" t="n">
        <f aca="false">IF(L5989,1,0)</f>
        <v>0</v>
      </c>
      <c r="N5989" s="0" t="n">
        <f aca="false">E5989*J5989*M5989</f>
        <v>0</v>
      </c>
    </row>
    <row r="5990" customFormat="false" ht="14.25" hidden="false" customHeight="false" outlineLevel="0" collapsed="false">
      <c r="A5990" s="0" t="n">
        <v>5989</v>
      </c>
      <c r="B5990" s="3" t="n">
        <v>45158</v>
      </c>
      <c r="C5990" s="4" t="s">
        <v>27</v>
      </c>
      <c r="D5990" s="0" t="n">
        <v>13</v>
      </c>
      <c r="E5990" s="0" t="n">
        <v>19</v>
      </c>
      <c r="F5990" s="0" t="s">
        <v>29</v>
      </c>
      <c r="G5990" s="5" t="n">
        <f aca="false">OR(C5990="M15",C5990="M10")</f>
        <v>0</v>
      </c>
      <c r="H5990" s="5" t="n">
        <f aca="false">AND(D5990&lt;=7,D5990&gt;=4)</f>
        <v>0</v>
      </c>
      <c r="I5990" s="5" t="n">
        <f aca="false">AND(B5990&gt;=$P$1,B5990&lt;=$Q$1)</f>
        <v>0</v>
      </c>
      <c r="J5990" s="0" t="n">
        <f aca="false">VLOOKUP(D5990,Товар!$A$1:$F$61,5)</f>
        <v>500</v>
      </c>
      <c r="K5990" s="5" t="n">
        <f aca="false">IF(F5990="Поступление",TRUE())</f>
        <v>0</v>
      </c>
      <c r="L5990" s="5" t="n">
        <f aca="false">AND(G5990,H5990,I5990,K5990)</f>
        <v>0</v>
      </c>
      <c r="M5990" s="0" t="n">
        <f aca="false">IF(L5990,1,0)</f>
        <v>0</v>
      </c>
      <c r="N5990" s="0" t="n">
        <f aca="false">E5990*J5990*M5990</f>
        <v>0</v>
      </c>
    </row>
    <row r="5991" customFormat="false" ht="14.25" hidden="false" customHeight="false" outlineLevel="0" collapsed="false">
      <c r="A5991" s="0" t="n">
        <v>5990</v>
      </c>
      <c r="B5991" s="3" t="n">
        <v>45158</v>
      </c>
      <c r="C5991" s="4" t="s">
        <v>27</v>
      </c>
      <c r="D5991" s="0" t="n">
        <v>14</v>
      </c>
      <c r="E5991" s="0" t="n">
        <v>67</v>
      </c>
      <c r="F5991" s="0" t="s">
        <v>29</v>
      </c>
      <c r="G5991" s="5" t="n">
        <f aca="false">OR(C5991="M15",C5991="M10")</f>
        <v>0</v>
      </c>
      <c r="H5991" s="5" t="n">
        <f aca="false">AND(D5991&lt;=7,D5991&gt;=4)</f>
        <v>0</v>
      </c>
      <c r="I5991" s="5" t="n">
        <f aca="false">AND(B5991&gt;=$P$1,B5991&lt;=$Q$1)</f>
        <v>0</v>
      </c>
      <c r="J5991" s="0" t="n">
        <f aca="false">VLOOKUP(D5991,Товар!$A$1:$F$61,5)</f>
        <v>300</v>
      </c>
      <c r="K5991" s="5" t="n">
        <f aca="false">IF(F5991="Поступление",TRUE())</f>
        <v>0</v>
      </c>
      <c r="L5991" s="5" t="n">
        <f aca="false">AND(G5991,H5991,I5991,K5991)</f>
        <v>0</v>
      </c>
      <c r="M5991" s="0" t="n">
        <f aca="false">IF(L5991,1,0)</f>
        <v>0</v>
      </c>
      <c r="N5991" s="0" t="n">
        <f aca="false">E5991*J5991*M5991</f>
        <v>0</v>
      </c>
    </row>
    <row r="5992" customFormat="false" ht="14.25" hidden="false" customHeight="false" outlineLevel="0" collapsed="false">
      <c r="A5992" s="0" t="n">
        <v>5991</v>
      </c>
      <c r="B5992" s="3" t="n">
        <v>45158</v>
      </c>
      <c r="C5992" s="4" t="s">
        <v>27</v>
      </c>
      <c r="D5992" s="0" t="n">
        <v>15</v>
      </c>
      <c r="E5992" s="0" t="n">
        <v>67</v>
      </c>
      <c r="F5992" s="0" t="s">
        <v>29</v>
      </c>
      <c r="G5992" s="5" t="n">
        <f aca="false">OR(C5992="M15",C5992="M10")</f>
        <v>0</v>
      </c>
      <c r="H5992" s="5" t="n">
        <f aca="false">AND(D5992&lt;=7,D5992&gt;=4)</f>
        <v>0</v>
      </c>
      <c r="I5992" s="5" t="n">
        <f aca="false">AND(B5992&gt;=$P$1,B5992&lt;=$Q$1)</f>
        <v>0</v>
      </c>
      <c r="J5992" s="0" t="n">
        <f aca="false">VLOOKUP(D5992,Товар!$A$1:$F$61,5)</f>
        <v>250</v>
      </c>
      <c r="K5992" s="5" t="n">
        <f aca="false">IF(F5992="Поступление",TRUE())</f>
        <v>0</v>
      </c>
      <c r="L5992" s="5" t="n">
        <f aca="false">AND(G5992,H5992,I5992,K5992)</f>
        <v>0</v>
      </c>
      <c r="M5992" s="0" t="n">
        <f aca="false">IF(L5992,1,0)</f>
        <v>0</v>
      </c>
      <c r="N5992" s="0" t="n">
        <f aca="false">E5992*J5992*M5992</f>
        <v>0</v>
      </c>
    </row>
    <row r="5993" customFormat="false" ht="14.25" hidden="false" customHeight="false" outlineLevel="0" collapsed="false">
      <c r="A5993" s="0" t="n">
        <v>5992</v>
      </c>
      <c r="B5993" s="3" t="n">
        <v>45158</v>
      </c>
      <c r="C5993" s="4" t="s">
        <v>27</v>
      </c>
      <c r="D5993" s="0" t="n">
        <v>16</v>
      </c>
      <c r="E5993" s="0" t="n">
        <v>68</v>
      </c>
      <c r="F5993" s="0" t="s">
        <v>29</v>
      </c>
      <c r="G5993" s="5" t="n">
        <f aca="false">OR(C5993="M15",C5993="M10")</f>
        <v>0</v>
      </c>
      <c r="H5993" s="5" t="n">
        <f aca="false">AND(D5993&lt;=7,D5993&gt;=4)</f>
        <v>0</v>
      </c>
      <c r="I5993" s="5" t="n">
        <f aca="false">AND(B5993&gt;=$P$1,B5993&lt;=$Q$1)</f>
        <v>0</v>
      </c>
      <c r="J5993" s="0" t="n">
        <f aca="false">VLOOKUP(D5993,Товар!$A$1:$F$61,5)</f>
        <v>1</v>
      </c>
      <c r="K5993" s="5" t="n">
        <f aca="false">IF(F5993="Поступление",TRUE())</f>
        <v>0</v>
      </c>
      <c r="L5993" s="5" t="n">
        <f aca="false">AND(G5993,H5993,I5993,K5993)</f>
        <v>0</v>
      </c>
      <c r="M5993" s="0" t="n">
        <f aca="false">IF(L5993,1,0)</f>
        <v>0</v>
      </c>
      <c r="N5993" s="0" t="n">
        <f aca="false">E5993*J5993*M5993</f>
        <v>0</v>
      </c>
    </row>
    <row r="5994" customFormat="false" ht="14.25" hidden="false" customHeight="false" outlineLevel="0" collapsed="false">
      <c r="A5994" s="0" t="n">
        <v>5993</v>
      </c>
      <c r="B5994" s="3" t="n">
        <v>45158</v>
      </c>
      <c r="C5994" s="4" t="s">
        <v>27</v>
      </c>
      <c r="D5994" s="0" t="n">
        <v>17</v>
      </c>
      <c r="E5994" s="0" t="n">
        <v>37</v>
      </c>
      <c r="F5994" s="0" t="s">
        <v>29</v>
      </c>
      <c r="G5994" s="5" t="n">
        <f aca="false">OR(C5994="M15",C5994="M10")</f>
        <v>0</v>
      </c>
      <c r="H5994" s="5" t="n">
        <f aca="false">AND(D5994&lt;=7,D5994&gt;=4)</f>
        <v>0</v>
      </c>
      <c r="I5994" s="5" t="n">
        <f aca="false">AND(B5994&gt;=$P$1,B5994&lt;=$Q$1)</f>
        <v>0</v>
      </c>
      <c r="J5994" s="0" t="n">
        <f aca="false">VLOOKUP(D5994,Товар!$A$1:$F$61,5)</f>
        <v>150</v>
      </c>
      <c r="K5994" s="5" t="n">
        <f aca="false">IF(F5994="Поступление",TRUE())</f>
        <v>0</v>
      </c>
      <c r="L5994" s="5" t="n">
        <f aca="false">AND(G5994,H5994,I5994,K5994)</f>
        <v>0</v>
      </c>
      <c r="M5994" s="0" t="n">
        <f aca="false">IF(L5994,1,0)</f>
        <v>0</v>
      </c>
      <c r="N5994" s="0" t="n">
        <f aca="false">E5994*J5994*M5994</f>
        <v>0</v>
      </c>
    </row>
    <row r="5995" customFormat="false" ht="14.25" hidden="false" customHeight="false" outlineLevel="0" collapsed="false">
      <c r="A5995" s="0" t="n">
        <v>5994</v>
      </c>
      <c r="B5995" s="3" t="n">
        <v>45158</v>
      </c>
      <c r="C5995" s="4" t="s">
        <v>27</v>
      </c>
      <c r="D5995" s="0" t="n">
        <v>18</v>
      </c>
      <c r="E5995" s="0" t="n">
        <v>59</v>
      </c>
      <c r="F5995" s="0" t="s">
        <v>29</v>
      </c>
      <c r="G5995" s="5" t="n">
        <f aca="false">OR(C5995="M15",C5995="M10")</f>
        <v>0</v>
      </c>
      <c r="H5995" s="5" t="n">
        <f aca="false">AND(D5995&lt;=7,D5995&gt;=4)</f>
        <v>0</v>
      </c>
      <c r="I5995" s="5" t="n">
        <f aca="false">AND(B5995&gt;=$P$1,B5995&lt;=$Q$1)</f>
        <v>0</v>
      </c>
      <c r="J5995" s="0" t="n">
        <f aca="false">VLOOKUP(D5995,Товар!$A$1:$F$61,5)</f>
        <v>150</v>
      </c>
      <c r="K5995" s="5" t="n">
        <f aca="false">IF(F5995="Поступление",TRUE())</f>
        <v>0</v>
      </c>
      <c r="L5995" s="5" t="n">
        <f aca="false">AND(G5995,H5995,I5995,K5995)</f>
        <v>0</v>
      </c>
      <c r="M5995" s="0" t="n">
        <f aca="false">IF(L5995,1,0)</f>
        <v>0</v>
      </c>
      <c r="N5995" s="0" t="n">
        <f aca="false">E5995*J5995*M5995</f>
        <v>0</v>
      </c>
    </row>
    <row r="5996" customFormat="false" ht="14.25" hidden="false" customHeight="false" outlineLevel="0" collapsed="false">
      <c r="A5996" s="0" t="n">
        <v>5995</v>
      </c>
      <c r="B5996" s="3" t="n">
        <v>45158</v>
      </c>
      <c r="C5996" s="4" t="s">
        <v>27</v>
      </c>
      <c r="D5996" s="0" t="n">
        <v>19</v>
      </c>
      <c r="E5996" s="0" t="n">
        <v>68</v>
      </c>
      <c r="F5996" s="0" t="s">
        <v>29</v>
      </c>
      <c r="G5996" s="5" t="n">
        <f aca="false">OR(C5996="M15",C5996="M10")</f>
        <v>0</v>
      </c>
      <c r="H5996" s="5" t="n">
        <f aca="false">AND(D5996&lt;=7,D5996&gt;=4)</f>
        <v>0</v>
      </c>
      <c r="I5996" s="5" t="n">
        <f aca="false">AND(B5996&gt;=$P$1,B5996&lt;=$Q$1)</f>
        <v>0</v>
      </c>
      <c r="J5996" s="0" t="n">
        <f aca="false">VLOOKUP(D5996,Товар!$A$1:$F$61,5)</f>
        <v>700</v>
      </c>
      <c r="K5996" s="5" t="n">
        <f aca="false">IF(F5996="Поступление",TRUE())</f>
        <v>0</v>
      </c>
      <c r="L5996" s="5" t="n">
        <f aca="false">AND(G5996,H5996,I5996,K5996)</f>
        <v>0</v>
      </c>
      <c r="M5996" s="0" t="n">
        <f aca="false">IF(L5996,1,0)</f>
        <v>0</v>
      </c>
      <c r="N5996" s="0" t="n">
        <f aca="false">E5996*J5996*M5996</f>
        <v>0</v>
      </c>
    </row>
    <row r="5997" customFormat="false" ht="14.25" hidden="false" customHeight="false" outlineLevel="0" collapsed="false">
      <c r="A5997" s="0" t="n">
        <v>5996</v>
      </c>
      <c r="B5997" s="3" t="n">
        <v>45158</v>
      </c>
      <c r="C5997" s="4" t="s">
        <v>27</v>
      </c>
      <c r="D5997" s="0" t="n">
        <v>20</v>
      </c>
      <c r="E5997" s="0" t="n">
        <v>54</v>
      </c>
      <c r="F5997" s="0" t="s">
        <v>29</v>
      </c>
      <c r="G5997" s="5" t="n">
        <f aca="false">OR(C5997="M15",C5997="M10")</f>
        <v>0</v>
      </c>
      <c r="H5997" s="5" t="n">
        <f aca="false">AND(D5997&lt;=7,D5997&gt;=4)</f>
        <v>0</v>
      </c>
      <c r="I5997" s="5" t="n">
        <f aca="false">AND(B5997&gt;=$P$1,B5997&lt;=$Q$1)</f>
        <v>0</v>
      </c>
      <c r="J5997" s="0" t="n">
        <f aca="false">VLOOKUP(D5997,Товар!$A$1:$F$61,5)</f>
        <v>500</v>
      </c>
      <c r="K5997" s="5" t="n">
        <f aca="false">IF(F5997="Поступление",TRUE())</f>
        <v>0</v>
      </c>
      <c r="L5997" s="5" t="n">
        <f aca="false">AND(G5997,H5997,I5997,K5997)</f>
        <v>0</v>
      </c>
      <c r="M5997" s="0" t="n">
        <f aca="false">IF(L5997,1,0)</f>
        <v>0</v>
      </c>
      <c r="N5997" s="0" t="n">
        <f aca="false">E5997*J5997*M5997</f>
        <v>0</v>
      </c>
    </row>
    <row r="5998" customFormat="false" ht="14.25" hidden="false" customHeight="false" outlineLevel="0" collapsed="false">
      <c r="A5998" s="0" t="n">
        <v>5997</v>
      </c>
      <c r="B5998" s="3" t="n">
        <v>45158</v>
      </c>
      <c r="C5998" s="4" t="s">
        <v>27</v>
      </c>
      <c r="D5998" s="0" t="n">
        <v>21</v>
      </c>
      <c r="E5998" s="0" t="n">
        <v>34</v>
      </c>
      <c r="F5998" s="0" t="s">
        <v>29</v>
      </c>
      <c r="G5998" s="5" t="n">
        <f aca="false">OR(C5998="M15",C5998="M10")</f>
        <v>0</v>
      </c>
      <c r="H5998" s="5" t="n">
        <f aca="false">AND(D5998&lt;=7,D5998&gt;=4)</f>
        <v>0</v>
      </c>
      <c r="I5998" s="5" t="n">
        <f aca="false">AND(B5998&gt;=$P$1,B5998&lt;=$Q$1)</f>
        <v>0</v>
      </c>
      <c r="J5998" s="0" t="n">
        <f aca="false">VLOOKUP(D5998,Товар!$A$1:$F$61,5)</f>
        <v>500</v>
      </c>
      <c r="K5998" s="5" t="n">
        <f aca="false">IF(F5998="Поступление",TRUE())</f>
        <v>0</v>
      </c>
      <c r="L5998" s="5" t="n">
        <f aca="false">AND(G5998,H5998,I5998,K5998)</f>
        <v>0</v>
      </c>
      <c r="M5998" s="0" t="n">
        <f aca="false">IF(L5998,1,0)</f>
        <v>0</v>
      </c>
      <c r="N5998" s="0" t="n">
        <f aca="false">E5998*J5998*M5998</f>
        <v>0</v>
      </c>
    </row>
    <row r="5999" customFormat="false" ht="14.25" hidden="false" customHeight="false" outlineLevel="0" collapsed="false">
      <c r="A5999" s="0" t="n">
        <v>5998</v>
      </c>
      <c r="B5999" s="3" t="n">
        <v>45158</v>
      </c>
      <c r="C5999" s="4" t="s">
        <v>27</v>
      </c>
      <c r="D5999" s="0" t="n">
        <v>22</v>
      </c>
      <c r="E5999" s="0" t="n">
        <v>38</v>
      </c>
      <c r="F5999" s="0" t="s">
        <v>29</v>
      </c>
      <c r="G5999" s="5" t="n">
        <f aca="false">OR(C5999="M15",C5999="M10")</f>
        <v>0</v>
      </c>
      <c r="H5999" s="5" t="n">
        <f aca="false">AND(D5999&lt;=7,D5999&gt;=4)</f>
        <v>0</v>
      </c>
      <c r="I5999" s="5" t="n">
        <f aca="false">AND(B5999&gt;=$P$1,B5999&lt;=$Q$1)</f>
        <v>0</v>
      </c>
      <c r="J5999" s="0" t="n">
        <f aca="false">VLOOKUP(D5999,Товар!$A$1:$F$61,5)</f>
        <v>600</v>
      </c>
      <c r="K5999" s="5" t="n">
        <f aca="false">IF(F5999="Поступление",TRUE())</f>
        <v>0</v>
      </c>
      <c r="L5999" s="5" t="n">
        <f aca="false">AND(G5999,H5999,I5999,K5999)</f>
        <v>0</v>
      </c>
      <c r="M5999" s="0" t="n">
        <f aca="false">IF(L5999,1,0)</f>
        <v>0</v>
      </c>
      <c r="N5999" s="0" t="n">
        <f aca="false">E5999*J5999*M5999</f>
        <v>0</v>
      </c>
    </row>
    <row r="6000" customFormat="false" ht="14.25" hidden="false" customHeight="false" outlineLevel="0" collapsed="false">
      <c r="A6000" s="0" t="n">
        <v>5999</v>
      </c>
      <c r="B6000" s="3" t="n">
        <v>45158</v>
      </c>
      <c r="C6000" s="4" t="s">
        <v>27</v>
      </c>
      <c r="D6000" s="0" t="n">
        <v>23</v>
      </c>
      <c r="E6000" s="0" t="n">
        <v>58</v>
      </c>
      <c r="F6000" s="0" t="s">
        <v>29</v>
      </c>
      <c r="G6000" s="5" t="n">
        <f aca="false">OR(C6000="M15",C6000="M10")</f>
        <v>0</v>
      </c>
      <c r="H6000" s="5" t="n">
        <f aca="false">AND(D6000&lt;=7,D6000&gt;=4)</f>
        <v>0</v>
      </c>
      <c r="I6000" s="5" t="n">
        <f aca="false">AND(B6000&gt;=$P$1,B6000&lt;=$Q$1)</f>
        <v>0</v>
      </c>
      <c r="J6000" s="0" t="n">
        <f aca="false">VLOOKUP(D6000,Товар!$A$1:$F$61,5)</f>
        <v>1000</v>
      </c>
      <c r="K6000" s="5" t="n">
        <f aca="false">IF(F6000="Поступление",TRUE())</f>
        <v>0</v>
      </c>
      <c r="L6000" s="5" t="n">
        <f aca="false">AND(G6000,H6000,I6000,K6000)</f>
        <v>0</v>
      </c>
      <c r="M6000" s="0" t="n">
        <f aca="false">IF(L6000,1,0)</f>
        <v>0</v>
      </c>
      <c r="N6000" s="0" t="n">
        <f aca="false">E6000*J6000*M6000</f>
        <v>0</v>
      </c>
    </row>
    <row r="6001" customFormat="false" ht="14.25" hidden="false" customHeight="false" outlineLevel="0" collapsed="false">
      <c r="A6001" s="0" t="n">
        <v>6000</v>
      </c>
      <c r="B6001" s="3" t="n">
        <v>45158</v>
      </c>
      <c r="C6001" s="4" t="s">
        <v>27</v>
      </c>
      <c r="D6001" s="0" t="n">
        <v>24</v>
      </c>
      <c r="E6001" s="0" t="n">
        <v>48</v>
      </c>
      <c r="F6001" s="0" t="s">
        <v>29</v>
      </c>
      <c r="G6001" s="5" t="n">
        <f aca="false">OR(C6001="M15",C6001="M10")</f>
        <v>0</v>
      </c>
      <c r="H6001" s="5" t="n">
        <f aca="false">AND(D6001&lt;=7,D6001&gt;=4)</f>
        <v>0</v>
      </c>
      <c r="I6001" s="5" t="n">
        <f aca="false">AND(B6001&gt;=$P$1,B6001&lt;=$Q$1)</f>
        <v>0</v>
      </c>
      <c r="J6001" s="0" t="n">
        <f aca="false">VLOOKUP(D6001,Товар!$A$1:$F$61,5)</f>
        <v>200</v>
      </c>
      <c r="K6001" s="5" t="n">
        <f aca="false">IF(F6001="Поступление",TRUE())</f>
        <v>0</v>
      </c>
      <c r="L6001" s="5" t="n">
        <f aca="false">AND(G6001,H6001,I6001,K6001)</f>
        <v>0</v>
      </c>
      <c r="M6001" s="0" t="n">
        <f aca="false">IF(L6001,1,0)</f>
        <v>0</v>
      </c>
      <c r="N6001" s="0" t="n">
        <f aca="false">E6001*J6001*M6001</f>
        <v>0</v>
      </c>
    </row>
    <row r="6002" customFormat="false" ht="14.25" hidden="false" customHeight="false" outlineLevel="0" collapsed="false">
      <c r="A6002" s="0" t="n">
        <v>6001</v>
      </c>
      <c r="B6002" s="3" t="n">
        <v>45158</v>
      </c>
      <c r="C6002" s="4" t="s">
        <v>27</v>
      </c>
      <c r="D6002" s="0" t="n">
        <v>25</v>
      </c>
      <c r="E6002" s="0" t="n">
        <v>50</v>
      </c>
      <c r="F6002" s="0" t="s">
        <v>29</v>
      </c>
      <c r="G6002" s="5" t="n">
        <f aca="false">OR(C6002="M15",C6002="M10")</f>
        <v>0</v>
      </c>
      <c r="H6002" s="5" t="n">
        <f aca="false">AND(D6002&lt;=7,D6002&gt;=4)</f>
        <v>0</v>
      </c>
      <c r="I6002" s="5" t="n">
        <f aca="false">AND(B6002&gt;=$P$1,B6002&lt;=$Q$1)</f>
        <v>0</v>
      </c>
      <c r="J6002" s="0" t="n">
        <f aca="false">VLOOKUP(D6002,Товар!$A$1:$F$61,5)</f>
        <v>250</v>
      </c>
      <c r="K6002" s="5" t="n">
        <f aca="false">IF(F6002="Поступление",TRUE())</f>
        <v>0</v>
      </c>
      <c r="L6002" s="5" t="n">
        <f aca="false">AND(G6002,H6002,I6002,K6002)</f>
        <v>0</v>
      </c>
      <c r="M6002" s="0" t="n">
        <f aca="false">IF(L6002,1,0)</f>
        <v>0</v>
      </c>
      <c r="N6002" s="0" t="n">
        <f aca="false">E6002*J6002*M6002</f>
        <v>0</v>
      </c>
    </row>
    <row r="6003" customFormat="false" ht="14.25" hidden="false" customHeight="false" outlineLevel="0" collapsed="false">
      <c r="A6003" s="0" t="n">
        <v>6002</v>
      </c>
      <c r="B6003" s="3" t="n">
        <v>45158</v>
      </c>
      <c r="C6003" s="4" t="s">
        <v>27</v>
      </c>
      <c r="D6003" s="0" t="n">
        <v>26</v>
      </c>
      <c r="E6003" s="0" t="n">
        <v>52</v>
      </c>
      <c r="F6003" s="0" t="s">
        <v>29</v>
      </c>
      <c r="G6003" s="5" t="n">
        <f aca="false">OR(C6003="M15",C6003="M10")</f>
        <v>0</v>
      </c>
      <c r="H6003" s="5" t="n">
        <f aca="false">AND(D6003&lt;=7,D6003&gt;=4)</f>
        <v>0</v>
      </c>
      <c r="I6003" s="5" t="n">
        <f aca="false">AND(B6003&gt;=$P$1,B6003&lt;=$Q$1)</f>
        <v>0</v>
      </c>
      <c r="J6003" s="0" t="n">
        <f aca="false">VLOOKUP(D6003,Товар!$A$1:$F$61,5)</f>
        <v>300</v>
      </c>
      <c r="K6003" s="5" t="n">
        <f aca="false">IF(F6003="Поступление",TRUE())</f>
        <v>0</v>
      </c>
      <c r="L6003" s="5" t="n">
        <f aca="false">AND(G6003,H6003,I6003,K6003)</f>
        <v>0</v>
      </c>
      <c r="M6003" s="0" t="n">
        <f aca="false">IF(L6003,1,0)</f>
        <v>0</v>
      </c>
      <c r="N6003" s="0" t="n">
        <f aca="false">E6003*J6003*M6003</f>
        <v>0</v>
      </c>
    </row>
    <row r="6004" customFormat="false" ht="14.25" hidden="false" customHeight="false" outlineLevel="0" collapsed="false">
      <c r="A6004" s="0" t="n">
        <v>6003</v>
      </c>
      <c r="B6004" s="3" t="n">
        <v>45158</v>
      </c>
      <c r="C6004" s="4" t="s">
        <v>27</v>
      </c>
      <c r="D6004" s="0" t="n">
        <v>27</v>
      </c>
      <c r="E6004" s="0" t="n">
        <v>59</v>
      </c>
      <c r="F6004" s="0" t="s">
        <v>29</v>
      </c>
      <c r="G6004" s="5" t="n">
        <f aca="false">OR(C6004="M15",C6004="M10")</f>
        <v>0</v>
      </c>
      <c r="H6004" s="5" t="n">
        <f aca="false">AND(D6004&lt;=7,D6004&gt;=4)</f>
        <v>0</v>
      </c>
      <c r="I6004" s="5" t="n">
        <f aca="false">AND(B6004&gt;=$P$1,B6004&lt;=$Q$1)</f>
        <v>0</v>
      </c>
      <c r="J6004" s="0" t="n">
        <f aca="false">VLOOKUP(D6004,Товар!$A$1:$F$61,5)</f>
        <v>100</v>
      </c>
      <c r="K6004" s="5" t="n">
        <f aca="false">IF(F6004="Поступление",TRUE())</f>
        <v>0</v>
      </c>
      <c r="L6004" s="5" t="n">
        <f aca="false">AND(G6004,H6004,I6004,K6004)</f>
        <v>0</v>
      </c>
      <c r="M6004" s="0" t="n">
        <f aca="false">IF(L6004,1,0)</f>
        <v>0</v>
      </c>
      <c r="N6004" s="0" t="n">
        <f aca="false">E6004*J6004*M6004</f>
        <v>0</v>
      </c>
    </row>
    <row r="6005" customFormat="false" ht="14.25" hidden="false" customHeight="false" outlineLevel="0" collapsed="false">
      <c r="A6005" s="0" t="n">
        <v>6004</v>
      </c>
      <c r="B6005" s="3" t="n">
        <v>45158</v>
      </c>
      <c r="C6005" s="4" t="s">
        <v>27</v>
      </c>
      <c r="D6005" s="0" t="n">
        <v>28</v>
      </c>
      <c r="E6005" s="0" t="n">
        <v>30</v>
      </c>
      <c r="F6005" s="0" t="s">
        <v>29</v>
      </c>
      <c r="G6005" s="5" t="n">
        <f aca="false">OR(C6005="M15",C6005="M10")</f>
        <v>0</v>
      </c>
      <c r="H6005" s="5" t="n">
        <f aca="false">AND(D6005&lt;=7,D6005&gt;=4)</f>
        <v>0</v>
      </c>
      <c r="I6005" s="5" t="n">
        <f aca="false">AND(B6005&gt;=$P$1,B6005&lt;=$Q$1)</f>
        <v>0</v>
      </c>
      <c r="J6005" s="0" t="n">
        <f aca="false">VLOOKUP(D6005,Товар!$A$1:$F$61,5)</f>
        <v>250</v>
      </c>
      <c r="K6005" s="5" t="n">
        <f aca="false">IF(F6005="Поступление",TRUE())</f>
        <v>0</v>
      </c>
      <c r="L6005" s="5" t="n">
        <f aca="false">AND(G6005,H6005,I6005,K6005)</f>
        <v>0</v>
      </c>
      <c r="M6005" s="0" t="n">
        <f aca="false">IF(L6005,1,0)</f>
        <v>0</v>
      </c>
      <c r="N6005" s="0" t="n">
        <f aca="false">E6005*J6005*M6005</f>
        <v>0</v>
      </c>
    </row>
    <row r="6006" customFormat="false" ht="14.25" hidden="false" customHeight="false" outlineLevel="0" collapsed="false">
      <c r="A6006" s="0" t="n">
        <v>6005</v>
      </c>
      <c r="B6006" s="3" t="n">
        <v>45158</v>
      </c>
      <c r="C6006" s="4" t="s">
        <v>27</v>
      </c>
      <c r="D6006" s="0" t="n">
        <v>29</v>
      </c>
      <c r="E6006" s="0" t="n">
        <v>33</v>
      </c>
      <c r="F6006" s="0" t="s">
        <v>29</v>
      </c>
      <c r="G6006" s="5" t="n">
        <f aca="false">OR(C6006="M15",C6006="M10")</f>
        <v>0</v>
      </c>
      <c r="H6006" s="5" t="n">
        <f aca="false">AND(D6006&lt;=7,D6006&gt;=4)</f>
        <v>0</v>
      </c>
      <c r="I6006" s="5" t="n">
        <f aca="false">AND(B6006&gt;=$P$1,B6006&lt;=$Q$1)</f>
        <v>0</v>
      </c>
      <c r="J6006" s="0" t="n">
        <f aca="false">VLOOKUP(D6006,Товар!$A$1:$F$61,5)</f>
        <v>250</v>
      </c>
      <c r="K6006" s="5" t="n">
        <f aca="false">IF(F6006="Поступление",TRUE())</f>
        <v>0</v>
      </c>
      <c r="L6006" s="5" t="n">
        <f aca="false">AND(G6006,H6006,I6006,K6006)</f>
        <v>0</v>
      </c>
      <c r="M6006" s="0" t="n">
        <f aca="false">IF(L6006,1,0)</f>
        <v>0</v>
      </c>
      <c r="N6006" s="0" t="n">
        <f aca="false">E6006*J6006*M6006</f>
        <v>0</v>
      </c>
    </row>
    <row r="6007" customFormat="false" ht="14.25" hidden="false" customHeight="false" outlineLevel="0" collapsed="false">
      <c r="A6007" s="0" t="n">
        <v>6006</v>
      </c>
      <c r="B6007" s="3" t="n">
        <v>45158</v>
      </c>
      <c r="C6007" s="4" t="s">
        <v>27</v>
      </c>
      <c r="D6007" s="0" t="n">
        <v>30</v>
      </c>
      <c r="E6007" s="0" t="n">
        <v>45</v>
      </c>
      <c r="F6007" s="0" t="s">
        <v>29</v>
      </c>
      <c r="G6007" s="5" t="n">
        <f aca="false">OR(C6007="M15",C6007="M10")</f>
        <v>0</v>
      </c>
      <c r="H6007" s="5" t="n">
        <f aca="false">AND(D6007&lt;=7,D6007&gt;=4)</f>
        <v>0</v>
      </c>
      <c r="I6007" s="5" t="n">
        <f aca="false">AND(B6007&gt;=$P$1,B6007&lt;=$Q$1)</f>
        <v>0</v>
      </c>
      <c r="J6007" s="0" t="n">
        <f aca="false">VLOOKUP(D6007,Товар!$A$1:$F$61,5)</f>
        <v>100</v>
      </c>
      <c r="K6007" s="5" t="n">
        <f aca="false">IF(F6007="Поступление",TRUE())</f>
        <v>0</v>
      </c>
      <c r="L6007" s="5" t="n">
        <f aca="false">AND(G6007,H6007,I6007,K6007)</f>
        <v>0</v>
      </c>
      <c r="M6007" s="0" t="n">
        <f aca="false">IF(L6007,1,0)</f>
        <v>0</v>
      </c>
      <c r="N6007" s="0" t="n">
        <f aca="false">E6007*J6007*M6007</f>
        <v>0</v>
      </c>
    </row>
    <row r="6008" customFormat="false" ht="14.25" hidden="false" customHeight="false" outlineLevel="0" collapsed="false">
      <c r="A6008" s="0" t="n">
        <v>6007</v>
      </c>
      <c r="B6008" s="3" t="n">
        <v>45158</v>
      </c>
      <c r="C6008" s="4" t="s">
        <v>27</v>
      </c>
      <c r="D6008" s="0" t="n">
        <v>31</v>
      </c>
      <c r="E6008" s="0" t="n">
        <v>47</v>
      </c>
      <c r="F6008" s="0" t="s">
        <v>29</v>
      </c>
      <c r="G6008" s="5" t="n">
        <f aca="false">OR(C6008="M15",C6008="M10")</f>
        <v>0</v>
      </c>
      <c r="H6008" s="5" t="n">
        <f aca="false">AND(D6008&lt;=7,D6008&gt;=4)</f>
        <v>0</v>
      </c>
      <c r="I6008" s="5" t="n">
        <f aca="false">AND(B6008&gt;=$P$1,B6008&lt;=$Q$1)</f>
        <v>0</v>
      </c>
      <c r="J6008" s="0" t="n">
        <f aca="false">VLOOKUP(D6008,Товар!$A$1:$F$61,5)</f>
        <v>80</v>
      </c>
      <c r="K6008" s="5" t="n">
        <f aca="false">IF(F6008="Поступление",TRUE())</f>
        <v>0</v>
      </c>
      <c r="L6008" s="5" t="n">
        <f aca="false">AND(G6008,H6008,I6008,K6008)</f>
        <v>0</v>
      </c>
      <c r="M6008" s="0" t="n">
        <f aca="false">IF(L6008,1,0)</f>
        <v>0</v>
      </c>
      <c r="N6008" s="0" t="n">
        <f aca="false">E6008*J6008*M6008</f>
        <v>0</v>
      </c>
    </row>
    <row r="6009" customFormat="false" ht="14.25" hidden="false" customHeight="false" outlineLevel="0" collapsed="false">
      <c r="A6009" s="0" t="n">
        <v>6008</v>
      </c>
      <c r="B6009" s="3" t="n">
        <v>45158</v>
      </c>
      <c r="C6009" s="4" t="s">
        <v>27</v>
      </c>
      <c r="D6009" s="0" t="n">
        <v>32</v>
      </c>
      <c r="E6009" s="0" t="n">
        <v>45</v>
      </c>
      <c r="F6009" s="0" t="s">
        <v>29</v>
      </c>
      <c r="G6009" s="5" t="n">
        <f aca="false">OR(C6009="M15",C6009="M10")</f>
        <v>0</v>
      </c>
      <c r="H6009" s="5" t="n">
        <f aca="false">AND(D6009&lt;=7,D6009&gt;=4)</f>
        <v>0</v>
      </c>
      <c r="I6009" s="5" t="n">
        <f aca="false">AND(B6009&gt;=$P$1,B6009&lt;=$Q$1)</f>
        <v>0</v>
      </c>
      <c r="J6009" s="0" t="n">
        <f aca="false">VLOOKUP(D6009,Товар!$A$1:$F$61,5)</f>
        <v>100</v>
      </c>
      <c r="K6009" s="5" t="n">
        <f aca="false">IF(F6009="Поступление",TRUE())</f>
        <v>0</v>
      </c>
      <c r="L6009" s="5" t="n">
        <f aca="false">AND(G6009,H6009,I6009,K6009)</f>
        <v>0</v>
      </c>
      <c r="M6009" s="0" t="n">
        <f aca="false">IF(L6009,1,0)</f>
        <v>0</v>
      </c>
      <c r="N6009" s="0" t="n">
        <f aca="false">E6009*J6009*M6009</f>
        <v>0</v>
      </c>
    </row>
    <row r="6010" customFormat="false" ht="14.25" hidden="false" customHeight="false" outlineLevel="0" collapsed="false">
      <c r="A6010" s="0" t="n">
        <v>6009</v>
      </c>
      <c r="B6010" s="3" t="n">
        <v>45158</v>
      </c>
      <c r="C6010" s="4" t="s">
        <v>27</v>
      </c>
      <c r="D6010" s="0" t="n">
        <v>33</v>
      </c>
      <c r="E6010" s="0" t="n">
        <v>37</v>
      </c>
      <c r="F6010" s="0" t="s">
        <v>29</v>
      </c>
      <c r="G6010" s="5" t="n">
        <f aca="false">OR(C6010="M15",C6010="M10")</f>
        <v>0</v>
      </c>
      <c r="H6010" s="5" t="n">
        <f aca="false">AND(D6010&lt;=7,D6010&gt;=4)</f>
        <v>0</v>
      </c>
      <c r="I6010" s="5" t="n">
        <f aca="false">AND(B6010&gt;=$P$1,B6010&lt;=$Q$1)</f>
        <v>0</v>
      </c>
      <c r="J6010" s="0" t="n">
        <f aca="false">VLOOKUP(D6010,Товар!$A$1:$F$61,5)</f>
        <v>100</v>
      </c>
      <c r="K6010" s="5" t="n">
        <f aca="false">IF(F6010="Поступление",TRUE())</f>
        <v>0</v>
      </c>
      <c r="L6010" s="5" t="n">
        <f aca="false">AND(G6010,H6010,I6010,K6010)</f>
        <v>0</v>
      </c>
      <c r="M6010" s="0" t="n">
        <f aca="false">IF(L6010,1,0)</f>
        <v>0</v>
      </c>
      <c r="N6010" s="0" t="n">
        <f aca="false">E6010*J6010*M6010</f>
        <v>0</v>
      </c>
    </row>
    <row r="6011" customFormat="false" ht="14.25" hidden="false" customHeight="false" outlineLevel="0" collapsed="false">
      <c r="A6011" s="0" t="n">
        <v>6010</v>
      </c>
      <c r="B6011" s="3" t="n">
        <v>45158</v>
      </c>
      <c r="C6011" s="4" t="s">
        <v>27</v>
      </c>
      <c r="D6011" s="0" t="n">
        <v>34</v>
      </c>
      <c r="E6011" s="0" t="n">
        <v>35</v>
      </c>
      <c r="F6011" s="0" t="s">
        <v>29</v>
      </c>
      <c r="G6011" s="5" t="n">
        <f aca="false">OR(C6011="M15",C6011="M10")</f>
        <v>0</v>
      </c>
      <c r="H6011" s="5" t="n">
        <f aca="false">AND(D6011&lt;=7,D6011&gt;=4)</f>
        <v>0</v>
      </c>
      <c r="I6011" s="5" t="n">
        <f aca="false">AND(B6011&gt;=$P$1,B6011&lt;=$Q$1)</f>
        <v>0</v>
      </c>
      <c r="J6011" s="0" t="n">
        <f aca="false">VLOOKUP(D6011,Товар!$A$1:$F$61,5)</f>
        <v>200</v>
      </c>
      <c r="K6011" s="5" t="n">
        <f aca="false">IF(F6011="Поступление",TRUE())</f>
        <v>0</v>
      </c>
      <c r="L6011" s="5" t="n">
        <f aca="false">AND(G6011,H6011,I6011,K6011)</f>
        <v>0</v>
      </c>
      <c r="M6011" s="0" t="n">
        <f aca="false">IF(L6011,1,0)</f>
        <v>0</v>
      </c>
      <c r="N6011" s="0" t="n">
        <f aca="false">E6011*J6011*M6011</f>
        <v>0</v>
      </c>
    </row>
    <row r="6012" customFormat="false" ht="14.25" hidden="false" customHeight="false" outlineLevel="0" collapsed="false">
      <c r="A6012" s="0" t="n">
        <v>6011</v>
      </c>
      <c r="B6012" s="3" t="n">
        <v>45158</v>
      </c>
      <c r="C6012" s="4" t="s">
        <v>27</v>
      </c>
      <c r="D6012" s="0" t="n">
        <v>35</v>
      </c>
      <c r="E6012" s="0" t="n">
        <v>44</v>
      </c>
      <c r="F6012" s="0" t="s">
        <v>29</v>
      </c>
      <c r="G6012" s="5" t="n">
        <f aca="false">OR(C6012="M15",C6012="M10")</f>
        <v>0</v>
      </c>
      <c r="H6012" s="5" t="n">
        <f aca="false">AND(D6012&lt;=7,D6012&gt;=4)</f>
        <v>0</v>
      </c>
      <c r="I6012" s="5" t="n">
        <f aca="false">AND(B6012&gt;=$P$1,B6012&lt;=$Q$1)</f>
        <v>0</v>
      </c>
      <c r="J6012" s="0" t="n">
        <f aca="false">VLOOKUP(D6012,Товар!$A$1:$F$61,5)</f>
        <v>300</v>
      </c>
      <c r="K6012" s="5" t="n">
        <f aca="false">IF(F6012="Поступление",TRUE())</f>
        <v>0</v>
      </c>
      <c r="L6012" s="5" t="n">
        <f aca="false">AND(G6012,H6012,I6012,K6012)</f>
        <v>0</v>
      </c>
      <c r="M6012" s="0" t="n">
        <f aca="false">IF(L6012,1,0)</f>
        <v>0</v>
      </c>
      <c r="N6012" s="0" t="n">
        <f aca="false">E6012*J6012*M6012</f>
        <v>0</v>
      </c>
    </row>
    <row r="6013" customFormat="false" ht="14.25" hidden="false" customHeight="false" outlineLevel="0" collapsed="false">
      <c r="A6013" s="0" t="n">
        <v>6012</v>
      </c>
      <c r="B6013" s="3" t="n">
        <v>45158</v>
      </c>
      <c r="C6013" s="4" t="s">
        <v>27</v>
      </c>
      <c r="D6013" s="0" t="n">
        <v>36</v>
      </c>
      <c r="E6013" s="0" t="n">
        <v>52</v>
      </c>
      <c r="F6013" s="0" t="s">
        <v>29</v>
      </c>
      <c r="G6013" s="5" t="n">
        <f aca="false">OR(C6013="M15",C6013="M10")</f>
        <v>0</v>
      </c>
      <c r="H6013" s="5" t="n">
        <f aca="false">AND(D6013&lt;=7,D6013&gt;=4)</f>
        <v>0</v>
      </c>
      <c r="I6013" s="5" t="n">
        <f aca="false">AND(B6013&gt;=$P$1,B6013&lt;=$Q$1)</f>
        <v>0</v>
      </c>
      <c r="J6013" s="0" t="n">
        <f aca="false">VLOOKUP(D6013,Товар!$A$1:$F$61,5)</f>
        <v>400</v>
      </c>
      <c r="K6013" s="5" t="n">
        <f aca="false">IF(F6013="Поступление",TRUE())</f>
        <v>0</v>
      </c>
      <c r="L6013" s="5" t="n">
        <f aca="false">AND(G6013,H6013,I6013,K6013)</f>
        <v>0</v>
      </c>
      <c r="M6013" s="0" t="n">
        <f aca="false">IF(L6013,1,0)</f>
        <v>0</v>
      </c>
      <c r="N6013" s="0" t="n">
        <f aca="false">E6013*J6013*M6013</f>
        <v>0</v>
      </c>
    </row>
    <row r="6014" customFormat="false" ht="14.25" hidden="false" customHeight="false" outlineLevel="0" collapsed="false">
      <c r="A6014" s="0" t="n">
        <v>6013</v>
      </c>
      <c r="B6014" s="3" t="n">
        <v>45158</v>
      </c>
      <c r="C6014" s="4" t="s">
        <v>28</v>
      </c>
      <c r="D6014" s="0" t="n">
        <v>1</v>
      </c>
      <c r="E6014" s="0" t="n">
        <v>31</v>
      </c>
      <c r="F6014" s="0" t="s">
        <v>29</v>
      </c>
      <c r="G6014" s="5" t="n">
        <f aca="false">OR(C6014="M15",C6014="M10")</f>
        <v>0</v>
      </c>
      <c r="H6014" s="5" t="n">
        <f aca="false">AND(D6014&lt;=7,D6014&gt;=4)</f>
        <v>0</v>
      </c>
      <c r="I6014" s="5" t="n">
        <f aca="false">AND(B6014&gt;=$P$1,B6014&lt;=$Q$1)</f>
        <v>0</v>
      </c>
      <c r="J6014" s="0" t="n">
        <f aca="false">VLOOKUP(D6014,Товар!$A$1:$F$61,5)</f>
        <v>250</v>
      </c>
      <c r="K6014" s="5" t="n">
        <f aca="false">IF(F6014="Поступление",TRUE())</f>
        <v>0</v>
      </c>
      <c r="L6014" s="5" t="n">
        <f aca="false">AND(G6014,H6014,I6014,K6014)</f>
        <v>0</v>
      </c>
      <c r="M6014" s="0" t="n">
        <f aca="false">IF(L6014,1,0)</f>
        <v>0</v>
      </c>
      <c r="N6014" s="0" t="n">
        <f aca="false">E6014*J6014*M6014</f>
        <v>0</v>
      </c>
    </row>
    <row r="6015" customFormat="false" ht="14.25" hidden="false" customHeight="false" outlineLevel="0" collapsed="false">
      <c r="A6015" s="0" t="n">
        <v>6014</v>
      </c>
      <c r="B6015" s="3" t="n">
        <v>45158</v>
      </c>
      <c r="C6015" s="4" t="s">
        <v>28</v>
      </c>
      <c r="D6015" s="0" t="n">
        <v>2</v>
      </c>
      <c r="E6015" s="0" t="n">
        <v>28</v>
      </c>
      <c r="F6015" s="0" t="s">
        <v>29</v>
      </c>
      <c r="G6015" s="5" t="n">
        <f aca="false">OR(C6015="M15",C6015="M10")</f>
        <v>0</v>
      </c>
      <c r="H6015" s="5" t="n">
        <f aca="false">AND(D6015&lt;=7,D6015&gt;=4)</f>
        <v>0</v>
      </c>
      <c r="I6015" s="5" t="n">
        <f aca="false">AND(B6015&gt;=$P$1,B6015&lt;=$Q$1)</f>
        <v>0</v>
      </c>
      <c r="J6015" s="0" t="n">
        <f aca="false">VLOOKUP(D6015,Товар!$A$1:$F$61,5)</f>
        <v>1</v>
      </c>
      <c r="K6015" s="5" t="n">
        <f aca="false">IF(F6015="Поступление",TRUE())</f>
        <v>0</v>
      </c>
      <c r="L6015" s="5" t="n">
        <f aca="false">AND(G6015,H6015,I6015,K6015)</f>
        <v>0</v>
      </c>
      <c r="M6015" s="0" t="n">
        <f aca="false">IF(L6015,1,0)</f>
        <v>0</v>
      </c>
      <c r="N6015" s="0" t="n">
        <f aca="false">E6015*J6015*M6015</f>
        <v>0</v>
      </c>
    </row>
    <row r="6016" customFormat="false" ht="14.25" hidden="false" customHeight="false" outlineLevel="0" collapsed="false">
      <c r="A6016" s="0" t="n">
        <v>6015</v>
      </c>
      <c r="B6016" s="3" t="n">
        <v>45158</v>
      </c>
      <c r="C6016" s="4" t="s">
        <v>28</v>
      </c>
      <c r="D6016" s="0" t="n">
        <v>3</v>
      </c>
      <c r="E6016" s="0" t="n">
        <v>33</v>
      </c>
      <c r="F6016" s="0" t="s">
        <v>29</v>
      </c>
      <c r="G6016" s="5" t="n">
        <f aca="false">OR(C6016="M15",C6016="M10")</f>
        <v>0</v>
      </c>
      <c r="H6016" s="5" t="n">
        <f aca="false">AND(D6016&lt;=7,D6016&gt;=4)</f>
        <v>0</v>
      </c>
      <c r="I6016" s="5" t="n">
        <f aca="false">AND(B6016&gt;=$P$1,B6016&lt;=$Q$1)</f>
        <v>0</v>
      </c>
      <c r="J6016" s="0" t="n">
        <f aca="false">VLOOKUP(D6016,Товар!$A$1:$F$61,5)</f>
        <v>6</v>
      </c>
      <c r="K6016" s="5" t="n">
        <f aca="false">IF(F6016="Поступление",TRUE())</f>
        <v>0</v>
      </c>
      <c r="L6016" s="5" t="n">
        <f aca="false">AND(G6016,H6016,I6016,K6016)</f>
        <v>0</v>
      </c>
      <c r="M6016" s="0" t="n">
        <f aca="false">IF(L6016,1,0)</f>
        <v>0</v>
      </c>
      <c r="N6016" s="0" t="n">
        <f aca="false">E6016*J6016*M6016</f>
        <v>0</v>
      </c>
    </row>
    <row r="6017" customFormat="false" ht="14.25" hidden="false" customHeight="false" outlineLevel="0" collapsed="false">
      <c r="A6017" s="0" t="n">
        <v>6016</v>
      </c>
      <c r="B6017" s="3" t="n">
        <v>45158</v>
      </c>
      <c r="C6017" s="4" t="s">
        <v>28</v>
      </c>
      <c r="D6017" s="0" t="n">
        <v>4</v>
      </c>
      <c r="E6017" s="0" t="n">
        <v>54</v>
      </c>
      <c r="F6017" s="0" t="s">
        <v>29</v>
      </c>
      <c r="G6017" s="5" t="n">
        <f aca="false">OR(C6017="M15",C6017="M10")</f>
        <v>0</v>
      </c>
      <c r="H6017" s="5" t="n">
        <f aca="false">AND(D6017&lt;=7,D6017&gt;=4)</f>
        <v>1</v>
      </c>
      <c r="I6017" s="5" t="n">
        <f aca="false">AND(B6017&gt;=$P$1,B6017&lt;=$Q$1)</f>
        <v>0</v>
      </c>
      <c r="J6017" s="0" t="n">
        <f aca="false">VLOOKUP(D6017,Товар!$A$1:$F$61,5)</f>
        <v>250</v>
      </c>
      <c r="K6017" s="5" t="n">
        <f aca="false">IF(F6017="Поступление",TRUE())</f>
        <v>0</v>
      </c>
      <c r="L6017" s="5" t="n">
        <f aca="false">AND(G6017,H6017,I6017,K6017)</f>
        <v>0</v>
      </c>
      <c r="M6017" s="0" t="n">
        <f aca="false">IF(L6017,1,0)</f>
        <v>0</v>
      </c>
      <c r="N6017" s="0" t="n">
        <f aca="false">E6017*J6017*M6017</f>
        <v>0</v>
      </c>
    </row>
    <row r="6018" customFormat="false" ht="14.25" hidden="false" customHeight="false" outlineLevel="0" collapsed="false">
      <c r="A6018" s="0" t="n">
        <v>6017</v>
      </c>
      <c r="B6018" s="3" t="n">
        <v>45158</v>
      </c>
      <c r="C6018" s="4" t="s">
        <v>28</v>
      </c>
      <c r="D6018" s="0" t="n">
        <v>5</v>
      </c>
      <c r="E6018" s="0" t="n">
        <v>66</v>
      </c>
      <c r="F6018" s="0" t="s">
        <v>29</v>
      </c>
      <c r="G6018" s="5" t="n">
        <f aca="false">OR(C6018="M15",C6018="M10")</f>
        <v>0</v>
      </c>
      <c r="H6018" s="5" t="n">
        <f aca="false">AND(D6018&lt;=7,D6018&gt;=4)</f>
        <v>1</v>
      </c>
      <c r="I6018" s="5" t="n">
        <f aca="false">AND(B6018&gt;=$P$1,B6018&lt;=$Q$1)</f>
        <v>0</v>
      </c>
      <c r="J6018" s="0" t="n">
        <f aca="false">VLOOKUP(D6018,Товар!$A$1:$F$61,5)</f>
        <v>800</v>
      </c>
      <c r="K6018" s="5" t="n">
        <f aca="false">IF(F6018="Поступление",TRUE())</f>
        <v>0</v>
      </c>
      <c r="L6018" s="5" t="n">
        <f aca="false">AND(G6018,H6018,I6018,K6018)</f>
        <v>0</v>
      </c>
      <c r="M6018" s="0" t="n">
        <f aca="false">IF(L6018,1,0)</f>
        <v>0</v>
      </c>
      <c r="N6018" s="0" t="n">
        <f aca="false">E6018*J6018*M6018</f>
        <v>0</v>
      </c>
    </row>
    <row r="6019" customFormat="false" ht="14.25" hidden="false" customHeight="false" outlineLevel="0" collapsed="false">
      <c r="A6019" s="0" t="n">
        <v>6018</v>
      </c>
      <c r="B6019" s="3" t="n">
        <v>45158</v>
      </c>
      <c r="C6019" s="4" t="s">
        <v>28</v>
      </c>
      <c r="D6019" s="0" t="n">
        <v>6</v>
      </c>
      <c r="E6019" s="0" t="n">
        <v>68</v>
      </c>
      <c r="F6019" s="0" t="s">
        <v>29</v>
      </c>
      <c r="G6019" s="5" t="n">
        <f aca="false">OR(C6019="M15",C6019="M10")</f>
        <v>0</v>
      </c>
      <c r="H6019" s="5" t="n">
        <f aca="false">AND(D6019&lt;=7,D6019&gt;=4)</f>
        <v>1</v>
      </c>
      <c r="I6019" s="5" t="n">
        <f aca="false">AND(B6019&gt;=$P$1,B6019&lt;=$Q$1)</f>
        <v>0</v>
      </c>
      <c r="J6019" s="0" t="n">
        <f aca="false">VLOOKUP(D6019,Товар!$A$1:$F$61,5)</f>
        <v>500</v>
      </c>
      <c r="K6019" s="5" t="n">
        <f aca="false">IF(F6019="Поступление",TRUE())</f>
        <v>0</v>
      </c>
      <c r="L6019" s="5" t="n">
        <f aca="false">AND(G6019,H6019,I6019,K6019)</f>
        <v>0</v>
      </c>
      <c r="M6019" s="0" t="n">
        <f aca="false">IF(L6019,1,0)</f>
        <v>0</v>
      </c>
      <c r="N6019" s="0" t="n">
        <f aca="false">E6019*J6019*M6019</f>
        <v>0</v>
      </c>
    </row>
    <row r="6020" customFormat="false" ht="14.25" hidden="false" customHeight="false" outlineLevel="0" collapsed="false">
      <c r="A6020" s="0" t="n">
        <v>6019</v>
      </c>
      <c r="B6020" s="3" t="n">
        <v>45158</v>
      </c>
      <c r="C6020" s="4" t="s">
        <v>28</v>
      </c>
      <c r="D6020" s="0" t="n">
        <v>7</v>
      </c>
      <c r="E6020" s="0" t="n">
        <v>69</v>
      </c>
      <c r="F6020" s="0" t="s">
        <v>29</v>
      </c>
      <c r="G6020" s="5" t="n">
        <f aca="false">OR(C6020="M15",C6020="M10")</f>
        <v>0</v>
      </c>
      <c r="H6020" s="5" t="n">
        <f aca="false">AND(D6020&lt;=7,D6020&gt;=4)</f>
        <v>1</v>
      </c>
      <c r="I6020" s="5" t="n">
        <f aca="false">AND(B6020&gt;=$P$1,B6020&lt;=$Q$1)</f>
        <v>0</v>
      </c>
      <c r="J6020" s="0" t="n">
        <f aca="false">VLOOKUP(D6020,Товар!$A$1:$F$61,5)</f>
        <v>1000</v>
      </c>
      <c r="K6020" s="5" t="n">
        <f aca="false">IF(F6020="Поступление",TRUE())</f>
        <v>0</v>
      </c>
      <c r="L6020" s="5" t="n">
        <f aca="false">AND(G6020,H6020,I6020,K6020)</f>
        <v>0</v>
      </c>
      <c r="M6020" s="0" t="n">
        <f aca="false">IF(L6020,1,0)</f>
        <v>0</v>
      </c>
      <c r="N6020" s="0" t="n">
        <f aca="false">E6020*J6020*M6020</f>
        <v>0</v>
      </c>
    </row>
    <row r="6021" customFormat="false" ht="14.25" hidden="false" customHeight="false" outlineLevel="0" collapsed="false">
      <c r="A6021" s="0" t="n">
        <v>6020</v>
      </c>
      <c r="B6021" s="3" t="n">
        <v>45158</v>
      </c>
      <c r="C6021" s="4" t="s">
        <v>28</v>
      </c>
      <c r="D6021" s="0" t="n">
        <v>8</v>
      </c>
      <c r="E6021" s="0" t="n">
        <v>78</v>
      </c>
      <c r="F6021" s="0" t="s">
        <v>29</v>
      </c>
      <c r="G6021" s="5" t="n">
        <f aca="false">OR(C6021="M15",C6021="M10")</f>
        <v>0</v>
      </c>
      <c r="H6021" s="5" t="n">
        <f aca="false">AND(D6021&lt;=7,D6021&gt;=4)</f>
        <v>0</v>
      </c>
      <c r="I6021" s="5" t="n">
        <f aca="false">AND(B6021&gt;=$P$1,B6021&lt;=$Q$1)</f>
        <v>0</v>
      </c>
      <c r="J6021" s="0" t="n">
        <f aca="false">VLOOKUP(D6021,Товар!$A$1:$F$61,5)</f>
        <v>250</v>
      </c>
      <c r="K6021" s="5" t="n">
        <f aca="false">IF(F6021="Поступление",TRUE())</f>
        <v>0</v>
      </c>
      <c r="L6021" s="5" t="n">
        <f aca="false">AND(G6021,H6021,I6021,K6021)</f>
        <v>0</v>
      </c>
      <c r="M6021" s="0" t="n">
        <f aca="false">IF(L6021,1,0)</f>
        <v>0</v>
      </c>
      <c r="N6021" s="0" t="n">
        <f aca="false">E6021*J6021*M6021</f>
        <v>0</v>
      </c>
    </row>
    <row r="6022" customFormat="false" ht="14.25" hidden="false" customHeight="false" outlineLevel="0" collapsed="false">
      <c r="A6022" s="0" t="n">
        <v>6021</v>
      </c>
      <c r="B6022" s="3" t="n">
        <v>45158</v>
      </c>
      <c r="C6022" s="4" t="s">
        <v>28</v>
      </c>
      <c r="D6022" s="0" t="n">
        <v>9</v>
      </c>
      <c r="E6022" s="0" t="n">
        <v>76</v>
      </c>
      <c r="F6022" s="0" t="s">
        <v>29</v>
      </c>
      <c r="G6022" s="5" t="n">
        <f aca="false">OR(C6022="M15",C6022="M10")</f>
        <v>0</v>
      </c>
      <c r="H6022" s="5" t="n">
        <f aca="false">AND(D6022&lt;=7,D6022&gt;=4)</f>
        <v>0</v>
      </c>
      <c r="I6022" s="5" t="n">
        <f aca="false">AND(B6022&gt;=$P$1,B6022&lt;=$Q$1)</f>
        <v>0</v>
      </c>
      <c r="J6022" s="0" t="n">
        <f aca="false">VLOOKUP(D6022,Товар!$A$1:$F$61,5)</f>
        <v>500</v>
      </c>
      <c r="K6022" s="5" t="n">
        <f aca="false">IF(F6022="Поступление",TRUE())</f>
        <v>0</v>
      </c>
      <c r="L6022" s="5" t="n">
        <f aca="false">AND(G6022,H6022,I6022,K6022)</f>
        <v>0</v>
      </c>
      <c r="M6022" s="0" t="n">
        <f aca="false">IF(L6022,1,0)</f>
        <v>0</v>
      </c>
      <c r="N6022" s="0" t="n">
        <f aca="false">E6022*J6022*M6022</f>
        <v>0</v>
      </c>
    </row>
    <row r="6023" customFormat="false" ht="14.25" hidden="false" customHeight="false" outlineLevel="0" collapsed="false">
      <c r="A6023" s="0" t="n">
        <v>6022</v>
      </c>
      <c r="B6023" s="3" t="n">
        <v>45158</v>
      </c>
      <c r="C6023" s="4" t="s">
        <v>28</v>
      </c>
      <c r="D6023" s="0" t="n">
        <v>10</v>
      </c>
      <c r="E6023" s="0" t="n">
        <v>54</v>
      </c>
      <c r="F6023" s="0" t="s">
        <v>29</v>
      </c>
      <c r="G6023" s="5" t="n">
        <f aca="false">OR(C6023="M15",C6023="M10")</f>
        <v>0</v>
      </c>
      <c r="H6023" s="5" t="n">
        <f aca="false">AND(D6023&lt;=7,D6023&gt;=4)</f>
        <v>0</v>
      </c>
      <c r="I6023" s="5" t="n">
        <f aca="false">AND(B6023&gt;=$P$1,B6023&lt;=$Q$1)</f>
        <v>0</v>
      </c>
      <c r="J6023" s="0" t="n">
        <f aca="false">VLOOKUP(D6023,Товар!$A$1:$F$61,5)</f>
        <v>1000</v>
      </c>
      <c r="K6023" s="5" t="n">
        <f aca="false">IF(F6023="Поступление",TRUE())</f>
        <v>0</v>
      </c>
      <c r="L6023" s="5" t="n">
        <f aca="false">AND(G6023,H6023,I6023,K6023)</f>
        <v>0</v>
      </c>
      <c r="M6023" s="0" t="n">
        <f aca="false">IF(L6023,1,0)</f>
        <v>0</v>
      </c>
      <c r="N6023" s="0" t="n">
        <f aca="false">E6023*J6023*M6023</f>
        <v>0</v>
      </c>
    </row>
    <row r="6024" customFormat="false" ht="14.25" hidden="false" customHeight="false" outlineLevel="0" collapsed="false">
      <c r="A6024" s="0" t="n">
        <v>6023</v>
      </c>
      <c r="B6024" s="3" t="n">
        <v>45158</v>
      </c>
      <c r="C6024" s="4" t="s">
        <v>28</v>
      </c>
      <c r="D6024" s="0" t="n">
        <v>11</v>
      </c>
      <c r="E6024" s="0" t="n">
        <v>63</v>
      </c>
      <c r="F6024" s="0" t="s">
        <v>29</v>
      </c>
      <c r="G6024" s="5" t="n">
        <f aca="false">OR(C6024="M15",C6024="M10")</f>
        <v>0</v>
      </c>
      <c r="H6024" s="5" t="n">
        <f aca="false">AND(D6024&lt;=7,D6024&gt;=4)</f>
        <v>0</v>
      </c>
      <c r="I6024" s="5" t="n">
        <f aca="false">AND(B6024&gt;=$P$1,B6024&lt;=$Q$1)</f>
        <v>0</v>
      </c>
      <c r="J6024" s="0" t="n">
        <f aca="false">VLOOKUP(D6024,Товар!$A$1:$F$61,5)</f>
        <v>500</v>
      </c>
      <c r="K6024" s="5" t="n">
        <f aca="false">IF(F6024="Поступление",TRUE())</f>
        <v>0</v>
      </c>
      <c r="L6024" s="5" t="n">
        <f aca="false">AND(G6024,H6024,I6024,K6024)</f>
        <v>0</v>
      </c>
      <c r="M6024" s="0" t="n">
        <f aca="false">IF(L6024,1,0)</f>
        <v>0</v>
      </c>
      <c r="N6024" s="0" t="n">
        <f aca="false">E6024*J6024*M6024</f>
        <v>0</v>
      </c>
    </row>
    <row r="6025" customFormat="false" ht="14.25" hidden="false" customHeight="false" outlineLevel="0" collapsed="false">
      <c r="A6025" s="0" t="n">
        <v>6024</v>
      </c>
      <c r="B6025" s="3" t="n">
        <v>45158</v>
      </c>
      <c r="C6025" s="4" t="s">
        <v>28</v>
      </c>
      <c r="D6025" s="0" t="n">
        <v>12</v>
      </c>
      <c r="E6025" s="0" t="n">
        <v>77</v>
      </c>
      <c r="F6025" s="0" t="s">
        <v>29</v>
      </c>
      <c r="G6025" s="5" t="n">
        <f aca="false">OR(C6025="M15",C6025="M10")</f>
        <v>0</v>
      </c>
      <c r="H6025" s="5" t="n">
        <f aca="false">AND(D6025&lt;=7,D6025&gt;=4)</f>
        <v>0</v>
      </c>
      <c r="I6025" s="5" t="n">
        <f aca="false">AND(B6025&gt;=$P$1,B6025&lt;=$Q$1)</f>
        <v>0</v>
      </c>
      <c r="J6025" s="0" t="n">
        <f aca="false">VLOOKUP(D6025,Товар!$A$1:$F$61,5)</f>
        <v>250</v>
      </c>
      <c r="K6025" s="5" t="n">
        <f aca="false">IF(F6025="Поступление",TRUE())</f>
        <v>0</v>
      </c>
      <c r="L6025" s="5" t="n">
        <f aca="false">AND(G6025,H6025,I6025,K6025)</f>
        <v>0</v>
      </c>
      <c r="M6025" s="0" t="n">
        <f aca="false">IF(L6025,1,0)</f>
        <v>0</v>
      </c>
      <c r="N6025" s="0" t="n">
        <f aca="false">E6025*J6025*M6025</f>
        <v>0</v>
      </c>
    </row>
    <row r="6026" customFormat="false" ht="14.25" hidden="false" customHeight="false" outlineLevel="0" collapsed="false">
      <c r="A6026" s="0" t="n">
        <v>6025</v>
      </c>
      <c r="B6026" s="3" t="n">
        <v>45158</v>
      </c>
      <c r="C6026" s="4" t="s">
        <v>28</v>
      </c>
      <c r="D6026" s="0" t="n">
        <v>13</v>
      </c>
      <c r="E6026" s="0" t="n">
        <v>76</v>
      </c>
      <c r="F6026" s="0" t="s">
        <v>29</v>
      </c>
      <c r="G6026" s="5" t="n">
        <f aca="false">OR(C6026="M15",C6026="M10")</f>
        <v>0</v>
      </c>
      <c r="H6026" s="5" t="n">
        <f aca="false">AND(D6026&lt;=7,D6026&gt;=4)</f>
        <v>0</v>
      </c>
      <c r="I6026" s="5" t="n">
        <f aca="false">AND(B6026&gt;=$P$1,B6026&lt;=$Q$1)</f>
        <v>0</v>
      </c>
      <c r="J6026" s="0" t="n">
        <f aca="false">VLOOKUP(D6026,Товар!$A$1:$F$61,5)</f>
        <v>500</v>
      </c>
      <c r="K6026" s="5" t="n">
        <f aca="false">IF(F6026="Поступление",TRUE())</f>
        <v>0</v>
      </c>
      <c r="L6026" s="5" t="n">
        <f aca="false">AND(G6026,H6026,I6026,K6026)</f>
        <v>0</v>
      </c>
      <c r="M6026" s="0" t="n">
        <f aca="false">IF(L6026,1,0)</f>
        <v>0</v>
      </c>
      <c r="N6026" s="0" t="n">
        <f aca="false">E6026*J6026*M6026</f>
        <v>0</v>
      </c>
    </row>
    <row r="6027" customFormat="false" ht="14.25" hidden="false" customHeight="false" outlineLevel="0" collapsed="false">
      <c r="A6027" s="0" t="n">
        <v>6026</v>
      </c>
      <c r="B6027" s="3" t="n">
        <v>45158</v>
      </c>
      <c r="C6027" s="4" t="s">
        <v>28</v>
      </c>
      <c r="D6027" s="0" t="n">
        <v>14</v>
      </c>
      <c r="E6027" s="0" t="n">
        <v>75</v>
      </c>
      <c r="F6027" s="0" t="s">
        <v>29</v>
      </c>
      <c r="G6027" s="5" t="n">
        <f aca="false">OR(C6027="M15",C6027="M10")</f>
        <v>0</v>
      </c>
      <c r="H6027" s="5" t="n">
        <f aca="false">AND(D6027&lt;=7,D6027&gt;=4)</f>
        <v>0</v>
      </c>
      <c r="I6027" s="5" t="n">
        <f aca="false">AND(B6027&gt;=$P$1,B6027&lt;=$Q$1)</f>
        <v>0</v>
      </c>
      <c r="J6027" s="0" t="n">
        <f aca="false">VLOOKUP(D6027,Товар!$A$1:$F$61,5)</f>
        <v>300</v>
      </c>
      <c r="K6027" s="5" t="n">
        <f aca="false">IF(F6027="Поступление",TRUE())</f>
        <v>0</v>
      </c>
      <c r="L6027" s="5" t="n">
        <f aca="false">AND(G6027,H6027,I6027,K6027)</f>
        <v>0</v>
      </c>
      <c r="M6027" s="0" t="n">
        <f aca="false">IF(L6027,1,0)</f>
        <v>0</v>
      </c>
      <c r="N6027" s="0" t="n">
        <f aca="false">E6027*J6027*M6027</f>
        <v>0</v>
      </c>
    </row>
    <row r="6028" customFormat="false" ht="14.25" hidden="false" customHeight="false" outlineLevel="0" collapsed="false">
      <c r="A6028" s="0" t="n">
        <v>6027</v>
      </c>
      <c r="B6028" s="3" t="n">
        <v>45158</v>
      </c>
      <c r="C6028" s="4" t="s">
        <v>28</v>
      </c>
      <c r="D6028" s="0" t="n">
        <v>15</v>
      </c>
      <c r="E6028" s="0" t="n">
        <v>68</v>
      </c>
      <c r="F6028" s="0" t="s">
        <v>29</v>
      </c>
      <c r="G6028" s="5" t="n">
        <f aca="false">OR(C6028="M15",C6028="M10")</f>
        <v>0</v>
      </c>
      <c r="H6028" s="5" t="n">
        <f aca="false">AND(D6028&lt;=7,D6028&gt;=4)</f>
        <v>0</v>
      </c>
      <c r="I6028" s="5" t="n">
        <f aca="false">AND(B6028&gt;=$P$1,B6028&lt;=$Q$1)</f>
        <v>0</v>
      </c>
      <c r="J6028" s="0" t="n">
        <f aca="false">VLOOKUP(D6028,Товар!$A$1:$F$61,5)</f>
        <v>250</v>
      </c>
      <c r="K6028" s="5" t="n">
        <f aca="false">IF(F6028="Поступление",TRUE())</f>
        <v>0</v>
      </c>
      <c r="L6028" s="5" t="n">
        <f aca="false">AND(G6028,H6028,I6028,K6028)</f>
        <v>0</v>
      </c>
      <c r="M6028" s="0" t="n">
        <f aca="false">IF(L6028,1,0)</f>
        <v>0</v>
      </c>
      <c r="N6028" s="0" t="n">
        <f aca="false">E6028*J6028*M6028</f>
        <v>0</v>
      </c>
    </row>
    <row r="6029" customFormat="false" ht="14.25" hidden="false" customHeight="false" outlineLevel="0" collapsed="false">
      <c r="A6029" s="0" t="n">
        <v>6028</v>
      </c>
      <c r="B6029" s="3" t="n">
        <v>45158</v>
      </c>
      <c r="C6029" s="4" t="s">
        <v>28</v>
      </c>
      <c r="D6029" s="0" t="n">
        <v>16</v>
      </c>
      <c r="E6029" s="0" t="n">
        <v>67</v>
      </c>
      <c r="F6029" s="0" t="s">
        <v>29</v>
      </c>
      <c r="G6029" s="5" t="n">
        <f aca="false">OR(C6029="M15",C6029="M10")</f>
        <v>0</v>
      </c>
      <c r="H6029" s="5" t="n">
        <f aca="false">AND(D6029&lt;=7,D6029&gt;=4)</f>
        <v>0</v>
      </c>
      <c r="I6029" s="5" t="n">
        <f aca="false">AND(B6029&gt;=$P$1,B6029&lt;=$Q$1)</f>
        <v>0</v>
      </c>
      <c r="J6029" s="0" t="n">
        <f aca="false">VLOOKUP(D6029,Товар!$A$1:$F$61,5)</f>
        <v>1</v>
      </c>
      <c r="K6029" s="5" t="n">
        <f aca="false">IF(F6029="Поступление",TRUE())</f>
        <v>0</v>
      </c>
      <c r="L6029" s="5" t="n">
        <f aca="false">AND(G6029,H6029,I6029,K6029)</f>
        <v>0</v>
      </c>
      <c r="M6029" s="0" t="n">
        <f aca="false">IF(L6029,1,0)</f>
        <v>0</v>
      </c>
      <c r="N6029" s="0" t="n">
        <f aca="false">E6029*J6029*M6029</f>
        <v>0</v>
      </c>
    </row>
    <row r="6030" customFormat="false" ht="14.25" hidden="false" customHeight="false" outlineLevel="0" collapsed="false">
      <c r="A6030" s="0" t="n">
        <v>6029</v>
      </c>
      <c r="B6030" s="3" t="n">
        <v>45158</v>
      </c>
      <c r="C6030" s="4" t="s">
        <v>28</v>
      </c>
      <c r="D6030" s="0" t="n">
        <v>17</v>
      </c>
      <c r="E6030" s="0" t="n">
        <v>64</v>
      </c>
      <c r="F6030" s="0" t="s">
        <v>29</v>
      </c>
      <c r="G6030" s="5" t="n">
        <f aca="false">OR(C6030="M15",C6030="M10")</f>
        <v>0</v>
      </c>
      <c r="H6030" s="5" t="n">
        <f aca="false">AND(D6030&lt;=7,D6030&gt;=4)</f>
        <v>0</v>
      </c>
      <c r="I6030" s="5" t="n">
        <f aca="false">AND(B6030&gt;=$P$1,B6030&lt;=$Q$1)</f>
        <v>0</v>
      </c>
      <c r="J6030" s="0" t="n">
        <f aca="false">VLOOKUP(D6030,Товар!$A$1:$F$61,5)</f>
        <v>150</v>
      </c>
      <c r="K6030" s="5" t="n">
        <f aca="false">IF(F6030="Поступление",TRUE())</f>
        <v>0</v>
      </c>
      <c r="L6030" s="5" t="n">
        <f aca="false">AND(G6030,H6030,I6030,K6030)</f>
        <v>0</v>
      </c>
      <c r="M6030" s="0" t="n">
        <f aca="false">IF(L6030,1,0)</f>
        <v>0</v>
      </c>
      <c r="N6030" s="0" t="n">
        <f aca="false">E6030*J6030*M6030</f>
        <v>0</v>
      </c>
    </row>
    <row r="6031" customFormat="false" ht="14.25" hidden="false" customHeight="false" outlineLevel="0" collapsed="false">
      <c r="A6031" s="0" t="n">
        <v>6030</v>
      </c>
      <c r="B6031" s="3" t="n">
        <v>45158</v>
      </c>
      <c r="C6031" s="4" t="s">
        <v>28</v>
      </c>
      <c r="D6031" s="0" t="n">
        <v>18</v>
      </c>
      <c r="E6031" s="0" t="n">
        <v>66</v>
      </c>
      <c r="F6031" s="0" t="s">
        <v>29</v>
      </c>
      <c r="G6031" s="5" t="n">
        <f aca="false">OR(C6031="M15",C6031="M10")</f>
        <v>0</v>
      </c>
      <c r="H6031" s="5" t="n">
        <f aca="false">AND(D6031&lt;=7,D6031&gt;=4)</f>
        <v>0</v>
      </c>
      <c r="I6031" s="5" t="n">
        <f aca="false">AND(B6031&gt;=$P$1,B6031&lt;=$Q$1)</f>
        <v>0</v>
      </c>
      <c r="J6031" s="0" t="n">
        <f aca="false">VLOOKUP(D6031,Товар!$A$1:$F$61,5)</f>
        <v>150</v>
      </c>
      <c r="K6031" s="5" t="n">
        <f aca="false">IF(F6031="Поступление",TRUE())</f>
        <v>0</v>
      </c>
      <c r="L6031" s="5" t="n">
        <f aca="false">AND(G6031,H6031,I6031,K6031)</f>
        <v>0</v>
      </c>
      <c r="M6031" s="0" t="n">
        <f aca="false">IF(L6031,1,0)</f>
        <v>0</v>
      </c>
      <c r="N6031" s="0" t="n">
        <f aca="false">E6031*J6031*M6031</f>
        <v>0</v>
      </c>
    </row>
    <row r="6032" customFormat="false" ht="14.25" hidden="false" customHeight="false" outlineLevel="0" collapsed="false">
      <c r="A6032" s="0" t="n">
        <v>6031</v>
      </c>
      <c r="B6032" s="3" t="n">
        <v>45158</v>
      </c>
      <c r="C6032" s="4" t="s">
        <v>28</v>
      </c>
      <c r="D6032" s="0" t="n">
        <v>19</v>
      </c>
      <c r="E6032" s="0" t="n">
        <v>65</v>
      </c>
      <c r="F6032" s="0" t="s">
        <v>29</v>
      </c>
      <c r="G6032" s="5" t="n">
        <f aca="false">OR(C6032="M15",C6032="M10")</f>
        <v>0</v>
      </c>
      <c r="H6032" s="5" t="n">
        <f aca="false">AND(D6032&lt;=7,D6032&gt;=4)</f>
        <v>0</v>
      </c>
      <c r="I6032" s="5" t="n">
        <f aca="false">AND(B6032&gt;=$P$1,B6032&lt;=$Q$1)</f>
        <v>0</v>
      </c>
      <c r="J6032" s="0" t="n">
        <f aca="false">VLOOKUP(D6032,Товар!$A$1:$F$61,5)</f>
        <v>700</v>
      </c>
      <c r="K6032" s="5" t="n">
        <f aca="false">IF(F6032="Поступление",TRUE())</f>
        <v>0</v>
      </c>
      <c r="L6032" s="5" t="n">
        <f aca="false">AND(G6032,H6032,I6032,K6032)</f>
        <v>0</v>
      </c>
      <c r="M6032" s="0" t="n">
        <f aca="false">IF(L6032,1,0)</f>
        <v>0</v>
      </c>
      <c r="N6032" s="0" t="n">
        <f aca="false">E6032*J6032*M6032</f>
        <v>0</v>
      </c>
    </row>
    <row r="6033" customFormat="false" ht="14.25" hidden="false" customHeight="false" outlineLevel="0" collapsed="false">
      <c r="A6033" s="0" t="n">
        <v>6032</v>
      </c>
      <c r="B6033" s="3" t="n">
        <v>45158</v>
      </c>
      <c r="C6033" s="4" t="s">
        <v>28</v>
      </c>
      <c r="D6033" s="0" t="n">
        <v>20</v>
      </c>
      <c r="E6033" s="0" t="n">
        <v>69</v>
      </c>
      <c r="F6033" s="0" t="s">
        <v>29</v>
      </c>
      <c r="G6033" s="5" t="n">
        <f aca="false">OR(C6033="M15",C6033="M10")</f>
        <v>0</v>
      </c>
      <c r="H6033" s="5" t="n">
        <f aca="false">AND(D6033&lt;=7,D6033&gt;=4)</f>
        <v>0</v>
      </c>
      <c r="I6033" s="5" t="n">
        <f aca="false">AND(B6033&gt;=$P$1,B6033&lt;=$Q$1)</f>
        <v>0</v>
      </c>
      <c r="J6033" s="0" t="n">
        <f aca="false">VLOOKUP(D6033,Товар!$A$1:$F$61,5)</f>
        <v>500</v>
      </c>
      <c r="K6033" s="5" t="n">
        <f aca="false">IF(F6033="Поступление",TRUE())</f>
        <v>0</v>
      </c>
      <c r="L6033" s="5" t="n">
        <f aca="false">AND(G6033,H6033,I6033,K6033)</f>
        <v>0</v>
      </c>
      <c r="M6033" s="0" t="n">
        <f aca="false">IF(L6033,1,0)</f>
        <v>0</v>
      </c>
      <c r="N6033" s="0" t="n">
        <f aca="false">E6033*J6033*M6033</f>
        <v>0</v>
      </c>
    </row>
    <row r="6034" customFormat="false" ht="14.25" hidden="false" customHeight="false" outlineLevel="0" collapsed="false">
      <c r="A6034" s="0" t="n">
        <v>6033</v>
      </c>
      <c r="B6034" s="3" t="n">
        <v>45158</v>
      </c>
      <c r="C6034" s="4" t="s">
        <v>28</v>
      </c>
      <c r="D6034" s="0" t="n">
        <v>21</v>
      </c>
      <c r="E6034" s="0" t="n">
        <v>75</v>
      </c>
      <c r="F6034" s="0" t="s">
        <v>29</v>
      </c>
      <c r="G6034" s="5" t="n">
        <f aca="false">OR(C6034="M15",C6034="M10")</f>
        <v>0</v>
      </c>
      <c r="H6034" s="5" t="n">
        <f aca="false">AND(D6034&lt;=7,D6034&gt;=4)</f>
        <v>0</v>
      </c>
      <c r="I6034" s="5" t="n">
        <f aca="false">AND(B6034&gt;=$P$1,B6034&lt;=$Q$1)</f>
        <v>0</v>
      </c>
      <c r="J6034" s="0" t="n">
        <f aca="false">VLOOKUP(D6034,Товар!$A$1:$F$61,5)</f>
        <v>500</v>
      </c>
      <c r="K6034" s="5" t="n">
        <f aca="false">IF(F6034="Поступление",TRUE())</f>
        <v>0</v>
      </c>
      <c r="L6034" s="5" t="n">
        <f aca="false">AND(G6034,H6034,I6034,K6034)</f>
        <v>0</v>
      </c>
      <c r="M6034" s="0" t="n">
        <f aca="false">IF(L6034,1,0)</f>
        <v>0</v>
      </c>
      <c r="N6034" s="0" t="n">
        <f aca="false">E6034*J6034*M6034</f>
        <v>0</v>
      </c>
    </row>
    <row r="6035" customFormat="false" ht="14.25" hidden="false" customHeight="false" outlineLevel="0" collapsed="false">
      <c r="A6035" s="0" t="n">
        <v>6034</v>
      </c>
      <c r="B6035" s="3" t="n">
        <v>45158</v>
      </c>
      <c r="C6035" s="4" t="s">
        <v>28</v>
      </c>
      <c r="D6035" s="0" t="n">
        <v>22</v>
      </c>
      <c r="E6035" s="0" t="n">
        <v>76</v>
      </c>
      <c r="F6035" s="0" t="s">
        <v>29</v>
      </c>
      <c r="G6035" s="5" t="n">
        <f aca="false">OR(C6035="M15",C6035="M10")</f>
        <v>0</v>
      </c>
      <c r="H6035" s="5" t="n">
        <f aca="false">AND(D6035&lt;=7,D6035&gt;=4)</f>
        <v>0</v>
      </c>
      <c r="I6035" s="5" t="n">
        <f aca="false">AND(B6035&gt;=$P$1,B6035&lt;=$Q$1)</f>
        <v>0</v>
      </c>
      <c r="J6035" s="0" t="n">
        <f aca="false">VLOOKUP(D6035,Товар!$A$1:$F$61,5)</f>
        <v>600</v>
      </c>
      <c r="K6035" s="5" t="n">
        <f aca="false">IF(F6035="Поступление",TRUE())</f>
        <v>0</v>
      </c>
      <c r="L6035" s="5" t="n">
        <f aca="false">AND(G6035,H6035,I6035,K6035)</f>
        <v>0</v>
      </c>
      <c r="M6035" s="0" t="n">
        <f aca="false">IF(L6035,1,0)</f>
        <v>0</v>
      </c>
      <c r="N6035" s="0" t="n">
        <f aca="false">E6035*J6035*M6035</f>
        <v>0</v>
      </c>
    </row>
    <row r="6036" customFormat="false" ht="14.25" hidden="false" customHeight="false" outlineLevel="0" collapsed="false">
      <c r="A6036" s="0" t="n">
        <v>6035</v>
      </c>
      <c r="B6036" s="3" t="n">
        <v>45158</v>
      </c>
      <c r="C6036" s="4" t="s">
        <v>28</v>
      </c>
      <c r="D6036" s="0" t="n">
        <v>23</v>
      </c>
      <c r="E6036" s="0" t="n">
        <v>74</v>
      </c>
      <c r="F6036" s="0" t="s">
        <v>29</v>
      </c>
      <c r="G6036" s="5" t="n">
        <f aca="false">OR(C6036="M15",C6036="M10")</f>
        <v>0</v>
      </c>
      <c r="H6036" s="5" t="n">
        <f aca="false">AND(D6036&lt;=7,D6036&gt;=4)</f>
        <v>0</v>
      </c>
      <c r="I6036" s="5" t="n">
        <f aca="false">AND(B6036&gt;=$P$1,B6036&lt;=$Q$1)</f>
        <v>0</v>
      </c>
      <c r="J6036" s="0" t="n">
        <f aca="false">VLOOKUP(D6036,Товар!$A$1:$F$61,5)</f>
        <v>1000</v>
      </c>
      <c r="K6036" s="5" t="n">
        <f aca="false">IF(F6036="Поступление",TRUE())</f>
        <v>0</v>
      </c>
      <c r="L6036" s="5" t="n">
        <f aca="false">AND(G6036,H6036,I6036,K6036)</f>
        <v>0</v>
      </c>
      <c r="M6036" s="0" t="n">
        <f aca="false">IF(L6036,1,0)</f>
        <v>0</v>
      </c>
      <c r="N6036" s="0" t="n">
        <f aca="false">E6036*J6036*M6036</f>
        <v>0</v>
      </c>
    </row>
    <row r="6037" customFormat="false" ht="14.25" hidden="false" customHeight="false" outlineLevel="0" collapsed="false">
      <c r="A6037" s="0" t="n">
        <v>6036</v>
      </c>
      <c r="B6037" s="3" t="n">
        <v>45158</v>
      </c>
      <c r="C6037" s="4" t="s">
        <v>28</v>
      </c>
      <c r="D6037" s="0" t="n">
        <v>24</v>
      </c>
      <c r="E6037" s="0" t="n">
        <v>72</v>
      </c>
      <c r="F6037" s="0" t="s">
        <v>29</v>
      </c>
      <c r="G6037" s="5" t="n">
        <f aca="false">OR(C6037="M15",C6037="M10")</f>
        <v>0</v>
      </c>
      <c r="H6037" s="5" t="n">
        <f aca="false">AND(D6037&lt;=7,D6037&gt;=4)</f>
        <v>0</v>
      </c>
      <c r="I6037" s="5" t="n">
        <f aca="false">AND(B6037&gt;=$P$1,B6037&lt;=$Q$1)</f>
        <v>0</v>
      </c>
      <c r="J6037" s="0" t="n">
        <f aca="false">VLOOKUP(D6037,Товар!$A$1:$F$61,5)</f>
        <v>200</v>
      </c>
      <c r="K6037" s="5" t="n">
        <f aca="false">IF(F6037="Поступление",TRUE())</f>
        <v>0</v>
      </c>
      <c r="L6037" s="5" t="n">
        <f aca="false">AND(G6037,H6037,I6037,K6037)</f>
        <v>0</v>
      </c>
      <c r="M6037" s="0" t="n">
        <f aca="false">IF(L6037,1,0)</f>
        <v>0</v>
      </c>
      <c r="N6037" s="0" t="n">
        <f aca="false">E6037*J6037*M6037</f>
        <v>0</v>
      </c>
    </row>
    <row r="6038" customFormat="false" ht="14.25" hidden="false" customHeight="false" outlineLevel="0" collapsed="false">
      <c r="A6038" s="0" t="n">
        <v>6037</v>
      </c>
      <c r="B6038" s="3" t="n">
        <v>45158</v>
      </c>
      <c r="C6038" s="4" t="s">
        <v>28</v>
      </c>
      <c r="D6038" s="0" t="n">
        <v>25</v>
      </c>
      <c r="E6038" s="0" t="n">
        <v>58</v>
      </c>
      <c r="F6038" s="0" t="s">
        <v>29</v>
      </c>
      <c r="G6038" s="5" t="n">
        <f aca="false">OR(C6038="M15",C6038="M10")</f>
        <v>0</v>
      </c>
      <c r="H6038" s="5" t="n">
        <f aca="false">AND(D6038&lt;=7,D6038&gt;=4)</f>
        <v>0</v>
      </c>
      <c r="I6038" s="5" t="n">
        <f aca="false">AND(B6038&gt;=$P$1,B6038&lt;=$Q$1)</f>
        <v>0</v>
      </c>
      <c r="J6038" s="0" t="n">
        <f aca="false">VLOOKUP(D6038,Товар!$A$1:$F$61,5)</f>
        <v>250</v>
      </c>
      <c r="K6038" s="5" t="n">
        <f aca="false">IF(F6038="Поступление",TRUE())</f>
        <v>0</v>
      </c>
      <c r="L6038" s="5" t="n">
        <f aca="false">AND(G6038,H6038,I6038,K6038)</f>
        <v>0</v>
      </c>
      <c r="M6038" s="0" t="n">
        <f aca="false">IF(L6038,1,0)</f>
        <v>0</v>
      </c>
      <c r="N6038" s="0" t="n">
        <f aca="false">E6038*J6038*M6038</f>
        <v>0</v>
      </c>
    </row>
    <row r="6039" customFormat="false" ht="14.25" hidden="false" customHeight="false" outlineLevel="0" collapsed="false">
      <c r="A6039" s="0" t="n">
        <v>6038</v>
      </c>
      <c r="B6039" s="3" t="n">
        <v>45158</v>
      </c>
      <c r="C6039" s="4" t="s">
        <v>28</v>
      </c>
      <c r="D6039" s="0" t="n">
        <v>26</v>
      </c>
      <c r="E6039" s="0" t="n">
        <v>75</v>
      </c>
      <c r="F6039" s="0" t="s">
        <v>29</v>
      </c>
      <c r="G6039" s="5" t="n">
        <f aca="false">OR(C6039="M15",C6039="M10")</f>
        <v>0</v>
      </c>
      <c r="H6039" s="5" t="n">
        <f aca="false">AND(D6039&lt;=7,D6039&gt;=4)</f>
        <v>0</v>
      </c>
      <c r="I6039" s="5" t="n">
        <f aca="false">AND(B6039&gt;=$P$1,B6039&lt;=$Q$1)</f>
        <v>0</v>
      </c>
      <c r="J6039" s="0" t="n">
        <f aca="false">VLOOKUP(D6039,Товар!$A$1:$F$61,5)</f>
        <v>300</v>
      </c>
      <c r="K6039" s="5" t="n">
        <f aca="false">IF(F6039="Поступление",TRUE())</f>
        <v>0</v>
      </c>
      <c r="L6039" s="5" t="n">
        <f aca="false">AND(G6039,H6039,I6039,K6039)</f>
        <v>0</v>
      </c>
      <c r="M6039" s="0" t="n">
        <f aca="false">IF(L6039,1,0)</f>
        <v>0</v>
      </c>
      <c r="N6039" s="0" t="n">
        <f aca="false">E6039*J6039*M6039</f>
        <v>0</v>
      </c>
    </row>
    <row r="6040" customFormat="false" ht="14.25" hidden="false" customHeight="false" outlineLevel="0" collapsed="false">
      <c r="A6040" s="0" t="n">
        <v>6039</v>
      </c>
      <c r="B6040" s="3" t="n">
        <v>45158</v>
      </c>
      <c r="C6040" s="4" t="s">
        <v>28</v>
      </c>
      <c r="D6040" s="0" t="n">
        <v>27</v>
      </c>
      <c r="E6040" s="0" t="n">
        <v>76</v>
      </c>
      <c r="F6040" s="0" t="s">
        <v>29</v>
      </c>
      <c r="G6040" s="5" t="n">
        <f aca="false">OR(C6040="M15",C6040="M10")</f>
        <v>0</v>
      </c>
      <c r="H6040" s="5" t="n">
        <f aca="false">AND(D6040&lt;=7,D6040&gt;=4)</f>
        <v>0</v>
      </c>
      <c r="I6040" s="5" t="n">
        <f aca="false">AND(B6040&gt;=$P$1,B6040&lt;=$Q$1)</f>
        <v>0</v>
      </c>
      <c r="J6040" s="0" t="n">
        <f aca="false">VLOOKUP(D6040,Товар!$A$1:$F$61,5)</f>
        <v>100</v>
      </c>
      <c r="K6040" s="5" t="n">
        <f aca="false">IF(F6040="Поступление",TRUE())</f>
        <v>0</v>
      </c>
      <c r="L6040" s="5" t="n">
        <f aca="false">AND(G6040,H6040,I6040,K6040)</f>
        <v>0</v>
      </c>
      <c r="M6040" s="0" t="n">
        <f aca="false">IF(L6040,1,0)</f>
        <v>0</v>
      </c>
      <c r="N6040" s="0" t="n">
        <f aca="false">E6040*J6040*M6040</f>
        <v>0</v>
      </c>
    </row>
    <row r="6041" customFormat="false" ht="14.25" hidden="false" customHeight="false" outlineLevel="0" collapsed="false">
      <c r="A6041" s="0" t="n">
        <v>6040</v>
      </c>
      <c r="B6041" s="3" t="n">
        <v>45158</v>
      </c>
      <c r="C6041" s="4" t="s">
        <v>28</v>
      </c>
      <c r="D6041" s="0" t="n">
        <v>28</v>
      </c>
      <c r="E6041" s="0" t="n">
        <v>76</v>
      </c>
      <c r="F6041" s="0" t="s">
        <v>29</v>
      </c>
      <c r="G6041" s="5" t="n">
        <f aca="false">OR(C6041="M15",C6041="M10")</f>
        <v>0</v>
      </c>
      <c r="H6041" s="5" t="n">
        <f aca="false">AND(D6041&lt;=7,D6041&gt;=4)</f>
        <v>0</v>
      </c>
      <c r="I6041" s="5" t="n">
        <f aca="false">AND(B6041&gt;=$P$1,B6041&lt;=$Q$1)</f>
        <v>0</v>
      </c>
      <c r="J6041" s="0" t="n">
        <f aca="false">VLOOKUP(D6041,Товар!$A$1:$F$61,5)</f>
        <v>250</v>
      </c>
      <c r="K6041" s="5" t="n">
        <f aca="false">IF(F6041="Поступление",TRUE())</f>
        <v>0</v>
      </c>
      <c r="L6041" s="5" t="n">
        <f aca="false">AND(G6041,H6041,I6041,K6041)</f>
        <v>0</v>
      </c>
      <c r="M6041" s="0" t="n">
        <f aca="false">IF(L6041,1,0)</f>
        <v>0</v>
      </c>
      <c r="N6041" s="0" t="n">
        <f aca="false">E6041*J6041*M6041</f>
        <v>0</v>
      </c>
    </row>
    <row r="6042" customFormat="false" ht="14.25" hidden="false" customHeight="false" outlineLevel="0" collapsed="false">
      <c r="A6042" s="0" t="n">
        <v>6041</v>
      </c>
      <c r="B6042" s="3" t="n">
        <v>45158</v>
      </c>
      <c r="C6042" s="4" t="s">
        <v>28</v>
      </c>
      <c r="D6042" s="0" t="n">
        <v>29</v>
      </c>
      <c r="E6042" s="0" t="n">
        <v>77</v>
      </c>
      <c r="F6042" s="0" t="s">
        <v>29</v>
      </c>
      <c r="G6042" s="5" t="n">
        <f aca="false">OR(C6042="M15",C6042="M10")</f>
        <v>0</v>
      </c>
      <c r="H6042" s="5" t="n">
        <f aca="false">AND(D6042&lt;=7,D6042&gt;=4)</f>
        <v>0</v>
      </c>
      <c r="I6042" s="5" t="n">
        <f aca="false">AND(B6042&gt;=$P$1,B6042&lt;=$Q$1)</f>
        <v>0</v>
      </c>
      <c r="J6042" s="0" t="n">
        <f aca="false">VLOOKUP(D6042,Товар!$A$1:$F$61,5)</f>
        <v>250</v>
      </c>
      <c r="K6042" s="5" t="n">
        <f aca="false">IF(F6042="Поступление",TRUE())</f>
        <v>0</v>
      </c>
      <c r="L6042" s="5" t="n">
        <f aca="false">AND(G6042,H6042,I6042,K6042)</f>
        <v>0</v>
      </c>
      <c r="M6042" s="0" t="n">
        <f aca="false">IF(L6042,1,0)</f>
        <v>0</v>
      </c>
      <c r="N6042" s="0" t="n">
        <f aca="false">E6042*J6042*M6042</f>
        <v>0</v>
      </c>
    </row>
    <row r="6043" customFormat="false" ht="14.25" hidden="false" customHeight="false" outlineLevel="0" collapsed="false">
      <c r="A6043" s="0" t="n">
        <v>6042</v>
      </c>
      <c r="B6043" s="3" t="n">
        <v>45158</v>
      </c>
      <c r="C6043" s="4" t="s">
        <v>28</v>
      </c>
      <c r="D6043" s="0" t="n">
        <v>30</v>
      </c>
      <c r="E6043" s="0" t="n">
        <v>67</v>
      </c>
      <c r="F6043" s="0" t="s">
        <v>29</v>
      </c>
      <c r="G6043" s="5" t="n">
        <f aca="false">OR(C6043="M15",C6043="M10")</f>
        <v>0</v>
      </c>
      <c r="H6043" s="5" t="n">
        <f aca="false">AND(D6043&lt;=7,D6043&gt;=4)</f>
        <v>0</v>
      </c>
      <c r="I6043" s="5" t="n">
        <f aca="false">AND(B6043&gt;=$P$1,B6043&lt;=$Q$1)</f>
        <v>0</v>
      </c>
      <c r="J6043" s="0" t="n">
        <f aca="false">VLOOKUP(D6043,Товар!$A$1:$F$61,5)</f>
        <v>100</v>
      </c>
      <c r="K6043" s="5" t="n">
        <f aca="false">IF(F6043="Поступление",TRUE())</f>
        <v>0</v>
      </c>
      <c r="L6043" s="5" t="n">
        <f aca="false">AND(G6043,H6043,I6043,K6043)</f>
        <v>0</v>
      </c>
      <c r="M6043" s="0" t="n">
        <f aca="false">IF(L6043,1,0)</f>
        <v>0</v>
      </c>
      <c r="N6043" s="0" t="n">
        <f aca="false">E6043*J6043*M6043</f>
        <v>0</v>
      </c>
    </row>
    <row r="6044" customFormat="false" ht="14.25" hidden="false" customHeight="false" outlineLevel="0" collapsed="false">
      <c r="A6044" s="0" t="n">
        <v>6043</v>
      </c>
      <c r="B6044" s="3" t="n">
        <v>45158</v>
      </c>
      <c r="C6044" s="4" t="s">
        <v>28</v>
      </c>
      <c r="D6044" s="0" t="n">
        <v>31</v>
      </c>
      <c r="E6044" s="0" t="n">
        <v>66</v>
      </c>
      <c r="F6044" s="0" t="s">
        <v>29</v>
      </c>
      <c r="G6044" s="5" t="n">
        <f aca="false">OR(C6044="M15",C6044="M10")</f>
        <v>0</v>
      </c>
      <c r="H6044" s="5" t="n">
        <f aca="false">AND(D6044&lt;=7,D6044&gt;=4)</f>
        <v>0</v>
      </c>
      <c r="I6044" s="5" t="n">
        <f aca="false">AND(B6044&gt;=$P$1,B6044&lt;=$Q$1)</f>
        <v>0</v>
      </c>
      <c r="J6044" s="0" t="n">
        <f aca="false">VLOOKUP(D6044,Товар!$A$1:$F$61,5)</f>
        <v>80</v>
      </c>
      <c r="K6044" s="5" t="n">
        <f aca="false">IF(F6044="Поступление",TRUE())</f>
        <v>0</v>
      </c>
      <c r="L6044" s="5" t="n">
        <f aca="false">AND(G6044,H6044,I6044,K6044)</f>
        <v>0</v>
      </c>
      <c r="M6044" s="0" t="n">
        <f aca="false">IF(L6044,1,0)</f>
        <v>0</v>
      </c>
      <c r="N6044" s="0" t="n">
        <f aca="false">E6044*J6044*M6044</f>
        <v>0</v>
      </c>
    </row>
    <row r="6045" customFormat="false" ht="14.25" hidden="false" customHeight="false" outlineLevel="0" collapsed="false">
      <c r="A6045" s="0" t="n">
        <v>6044</v>
      </c>
      <c r="B6045" s="3" t="n">
        <v>45158</v>
      </c>
      <c r="C6045" s="4" t="s">
        <v>28</v>
      </c>
      <c r="D6045" s="0" t="n">
        <v>32</v>
      </c>
      <c r="E6045" s="0" t="n">
        <v>64</v>
      </c>
      <c r="F6045" s="0" t="s">
        <v>29</v>
      </c>
      <c r="G6045" s="5" t="n">
        <f aca="false">OR(C6045="M15",C6045="M10")</f>
        <v>0</v>
      </c>
      <c r="H6045" s="5" t="n">
        <f aca="false">AND(D6045&lt;=7,D6045&gt;=4)</f>
        <v>0</v>
      </c>
      <c r="I6045" s="5" t="n">
        <f aca="false">AND(B6045&gt;=$P$1,B6045&lt;=$Q$1)</f>
        <v>0</v>
      </c>
      <c r="J6045" s="0" t="n">
        <f aca="false">VLOOKUP(D6045,Товар!$A$1:$F$61,5)</f>
        <v>100</v>
      </c>
      <c r="K6045" s="5" t="n">
        <f aca="false">IF(F6045="Поступление",TRUE())</f>
        <v>0</v>
      </c>
      <c r="L6045" s="5" t="n">
        <f aca="false">AND(G6045,H6045,I6045,K6045)</f>
        <v>0</v>
      </c>
      <c r="M6045" s="0" t="n">
        <f aca="false">IF(L6045,1,0)</f>
        <v>0</v>
      </c>
      <c r="N6045" s="0" t="n">
        <f aca="false">E6045*J6045*M6045</f>
        <v>0</v>
      </c>
    </row>
    <row r="6046" customFormat="false" ht="14.25" hidden="false" customHeight="false" outlineLevel="0" collapsed="false">
      <c r="A6046" s="0" t="n">
        <v>6045</v>
      </c>
      <c r="B6046" s="3" t="n">
        <v>45158</v>
      </c>
      <c r="C6046" s="4" t="s">
        <v>28</v>
      </c>
      <c r="D6046" s="0" t="n">
        <v>33</v>
      </c>
      <c r="E6046" s="0" t="n">
        <v>69</v>
      </c>
      <c r="F6046" s="0" t="s">
        <v>29</v>
      </c>
      <c r="G6046" s="5" t="n">
        <f aca="false">OR(C6046="M15",C6046="M10")</f>
        <v>0</v>
      </c>
      <c r="H6046" s="5" t="n">
        <f aca="false">AND(D6046&lt;=7,D6046&gt;=4)</f>
        <v>0</v>
      </c>
      <c r="I6046" s="5" t="n">
        <f aca="false">AND(B6046&gt;=$P$1,B6046&lt;=$Q$1)</f>
        <v>0</v>
      </c>
      <c r="J6046" s="0" t="n">
        <f aca="false">VLOOKUP(D6046,Товар!$A$1:$F$61,5)</f>
        <v>100</v>
      </c>
      <c r="K6046" s="5" t="n">
        <f aca="false">IF(F6046="Поступление",TRUE())</f>
        <v>0</v>
      </c>
      <c r="L6046" s="5" t="n">
        <f aca="false">AND(G6046,H6046,I6046,K6046)</f>
        <v>0</v>
      </c>
      <c r="M6046" s="0" t="n">
        <f aca="false">IF(L6046,1,0)</f>
        <v>0</v>
      </c>
      <c r="N6046" s="0" t="n">
        <f aca="false">E6046*J6046*M6046</f>
        <v>0</v>
      </c>
    </row>
    <row r="6047" customFormat="false" ht="14.25" hidden="false" customHeight="false" outlineLevel="0" collapsed="false">
      <c r="A6047" s="0" t="n">
        <v>6046</v>
      </c>
      <c r="B6047" s="3" t="n">
        <v>45158</v>
      </c>
      <c r="C6047" s="4" t="s">
        <v>28</v>
      </c>
      <c r="D6047" s="0" t="n">
        <v>34</v>
      </c>
      <c r="E6047" s="0" t="n">
        <v>58</v>
      </c>
      <c r="F6047" s="0" t="s">
        <v>29</v>
      </c>
      <c r="G6047" s="5" t="n">
        <f aca="false">OR(C6047="M15",C6047="M10")</f>
        <v>0</v>
      </c>
      <c r="H6047" s="5" t="n">
        <f aca="false">AND(D6047&lt;=7,D6047&gt;=4)</f>
        <v>0</v>
      </c>
      <c r="I6047" s="5" t="n">
        <f aca="false">AND(B6047&gt;=$P$1,B6047&lt;=$Q$1)</f>
        <v>0</v>
      </c>
      <c r="J6047" s="0" t="n">
        <f aca="false">VLOOKUP(D6047,Товар!$A$1:$F$61,5)</f>
        <v>200</v>
      </c>
      <c r="K6047" s="5" t="n">
        <f aca="false">IF(F6047="Поступление",TRUE())</f>
        <v>0</v>
      </c>
      <c r="L6047" s="5" t="n">
        <f aca="false">AND(G6047,H6047,I6047,K6047)</f>
        <v>0</v>
      </c>
      <c r="M6047" s="0" t="n">
        <f aca="false">IF(L6047,1,0)</f>
        <v>0</v>
      </c>
      <c r="N6047" s="0" t="n">
        <f aca="false">E6047*J6047*M6047</f>
        <v>0</v>
      </c>
    </row>
    <row r="6048" customFormat="false" ht="14.25" hidden="false" customHeight="false" outlineLevel="0" collapsed="false">
      <c r="A6048" s="0" t="n">
        <v>6047</v>
      </c>
      <c r="B6048" s="3" t="n">
        <v>45158</v>
      </c>
      <c r="C6048" s="4" t="s">
        <v>28</v>
      </c>
      <c r="D6048" s="0" t="n">
        <v>35</v>
      </c>
      <c r="E6048" s="0" t="n">
        <v>56</v>
      </c>
      <c r="F6048" s="0" t="s">
        <v>29</v>
      </c>
      <c r="G6048" s="5" t="n">
        <f aca="false">OR(C6048="M15",C6048="M10")</f>
        <v>0</v>
      </c>
      <c r="H6048" s="5" t="n">
        <f aca="false">AND(D6048&lt;=7,D6048&gt;=4)</f>
        <v>0</v>
      </c>
      <c r="I6048" s="5" t="n">
        <f aca="false">AND(B6048&gt;=$P$1,B6048&lt;=$Q$1)</f>
        <v>0</v>
      </c>
      <c r="J6048" s="0" t="n">
        <f aca="false">VLOOKUP(D6048,Товар!$A$1:$F$61,5)</f>
        <v>300</v>
      </c>
      <c r="K6048" s="5" t="n">
        <f aca="false">IF(F6048="Поступление",TRUE())</f>
        <v>0</v>
      </c>
      <c r="L6048" s="5" t="n">
        <f aca="false">AND(G6048,H6048,I6048,K6048)</f>
        <v>0</v>
      </c>
      <c r="M6048" s="0" t="n">
        <f aca="false">IF(L6048,1,0)</f>
        <v>0</v>
      </c>
      <c r="N6048" s="0" t="n">
        <f aca="false">E6048*J6048*M6048</f>
        <v>0</v>
      </c>
    </row>
    <row r="6049" customFormat="false" ht="14.25" hidden="false" customHeight="false" outlineLevel="0" collapsed="false">
      <c r="A6049" s="0" t="n">
        <v>6048</v>
      </c>
      <c r="B6049" s="3" t="n">
        <v>45158</v>
      </c>
      <c r="C6049" s="4" t="s">
        <v>28</v>
      </c>
      <c r="D6049" s="0" t="n">
        <v>36</v>
      </c>
      <c r="E6049" s="0" t="n">
        <v>68</v>
      </c>
      <c r="F6049" s="0" t="s">
        <v>29</v>
      </c>
      <c r="G6049" s="5" t="n">
        <f aca="false">OR(C6049="M15",C6049="M10")</f>
        <v>0</v>
      </c>
      <c r="H6049" s="5" t="n">
        <f aca="false">AND(D6049&lt;=7,D6049&gt;=4)</f>
        <v>0</v>
      </c>
      <c r="I6049" s="5" t="n">
        <f aca="false">AND(B6049&gt;=$P$1,B6049&lt;=$Q$1)</f>
        <v>0</v>
      </c>
      <c r="J6049" s="0" t="n">
        <f aca="false">VLOOKUP(D6049,Товар!$A$1:$F$61,5)</f>
        <v>400</v>
      </c>
      <c r="K6049" s="5" t="n">
        <f aca="false">IF(F6049="Поступление",TRUE())</f>
        <v>0</v>
      </c>
      <c r="L6049" s="5" t="n">
        <f aca="false">AND(G6049,H6049,I6049,K6049)</f>
        <v>0</v>
      </c>
      <c r="M6049" s="0" t="n">
        <f aca="false">IF(L6049,1,0)</f>
        <v>0</v>
      </c>
      <c r="N6049" s="0" t="n">
        <f aca="false">E6049*J6049*M6049</f>
        <v>0</v>
      </c>
    </row>
    <row r="6050" customFormat="false" ht="14.25" hidden="false" customHeight="false" outlineLevel="0" collapsed="false">
      <c r="A6050" s="0" t="n">
        <v>6049</v>
      </c>
      <c r="B6050" s="3" t="n">
        <v>45158</v>
      </c>
      <c r="C6050" s="4" t="s">
        <v>10</v>
      </c>
      <c r="D6050" s="0" t="n">
        <v>37</v>
      </c>
      <c r="E6050" s="0" t="n">
        <v>293</v>
      </c>
      <c r="F6050" s="0" t="s">
        <v>29</v>
      </c>
      <c r="G6050" s="5" t="n">
        <f aca="false">OR(C6050="M15",C6050="M10")</f>
        <v>0</v>
      </c>
      <c r="H6050" s="5" t="n">
        <f aca="false">AND(D6050&lt;=7,D6050&gt;=4)</f>
        <v>0</v>
      </c>
      <c r="I6050" s="5" t="n">
        <f aca="false">AND(B6050&gt;=$P$1,B6050&lt;=$Q$1)</f>
        <v>0</v>
      </c>
      <c r="J6050" s="0" t="n">
        <f aca="false">VLOOKUP(D6050,Товар!$A$1:$F$61,5)</f>
        <v>200</v>
      </c>
      <c r="K6050" s="5" t="n">
        <f aca="false">IF(F6050="Поступление",TRUE())</f>
        <v>0</v>
      </c>
      <c r="L6050" s="5" t="n">
        <f aca="false">AND(G6050,H6050,I6050,K6050)</f>
        <v>0</v>
      </c>
      <c r="M6050" s="0" t="n">
        <f aca="false">IF(L6050,1,0)</f>
        <v>0</v>
      </c>
      <c r="N6050" s="0" t="n">
        <f aca="false">E6050*J6050*M6050</f>
        <v>0</v>
      </c>
    </row>
    <row r="6051" customFormat="false" ht="14.25" hidden="false" customHeight="false" outlineLevel="0" collapsed="false">
      <c r="A6051" s="0" t="n">
        <v>6050</v>
      </c>
      <c r="B6051" s="3" t="n">
        <v>45158</v>
      </c>
      <c r="C6051" s="4" t="s">
        <v>10</v>
      </c>
      <c r="D6051" s="0" t="n">
        <v>38</v>
      </c>
      <c r="E6051" s="0" t="n">
        <v>164</v>
      </c>
      <c r="F6051" s="0" t="s">
        <v>29</v>
      </c>
      <c r="G6051" s="5" t="n">
        <f aca="false">OR(C6051="M15",C6051="M10")</f>
        <v>0</v>
      </c>
      <c r="H6051" s="5" t="n">
        <f aca="false">AND(D6051&lt;=7,D6051&gt;=4)</f>
        <v>0</v>
      </c>
      <c r="I6051" s="5" t="n">
        <f aca="false">AND(B6051&gt;=$P$1,B6051&lt;=$Q$1)</f>
        <v>0</v>
      </c>
      <c r="J6051" s="0" t="n">
        <f aca="false">VLOOKUP(D6051,Товар!$A$1:$F$61,5)</f>
        <v>200</v>
      </c>
      <c r="K6051" s="5" t="n">
        <f aca="false">IF(F6051="Поступление",TRUE())</f>
        <v>0</v>
      </c>
      <c r="L6051" s="5" t="n">
        <f aca="false">AND(G6051,H6051,I6051,K6051)</f>
        <v>0</v>
      </c>
      <c r="M6051" s="0" t="n">
        <f aca="false">IF(L6051,1,0)</f>
        <v>0</v>
      </c>
      <c r="N6051" s="0" t="n">
        <f aca="false">E6051*J6051*M6051</f>
        <v>0</v>
      </c>
    </row>
    <row r="6052" customFormat="false" ht="14.25" hidden="false" customHeight="false" outlineLevel="0" collapsed="false">
      <c r="A6052" s="0" t="n">
        <v>6051</v>
      </c>
      <c r="B6052" s="3" t="n">
        <v>45158</v>
      </c>
      <c r="C6052" s="4" t="s">
        <v>10</v>
      </c>
      <c r="D6052" s="0" t="n">
        <v>39</v>
      </c>
      <c r="E6052" s="0" t="n">
        <v>285</v>
      </c>
      <c r="F6052" s="0" t="s">
        <v>29</v>
      </c>
      <c r="G6052" s="5" t="n">
        <f aca="false">OR(C6052="M15",C6052="M10")</f>
        <v>0</v>
      </c>
      <c r="H6052" s="5" t="n">
        <f aca="false">AND(D6052&lt;=7,D6052&gt;=4)</f>
        <v>0</v>
      </c>
      <c r="I6052" s="5" t="n">
        <f aca="false">AND(B6052&gt;=$P$1,B6052&lt;=$Q$1)</f>
        <v>0</v>
      </c>
      <c r="J6052" s="0" t="n">
        <f aca="false">VLOOKUP(D6052,Товар!$A$1:$F$61,5)</f>
        <v>250</v>
      </c>
      <c r="K6052" s="5" t="n">
        <f aca="false">IF(F6052="Поступление",TRUE())</f>
        <v>0</v>
      </c>
      <c r="L6052" s="5" t="n">
        <f aca="false">AND(G6052,H6052,I6052,K6052)</f>
        <v>0</v>
      </c>
      <c r="M6052" s="0" t="n">
        <f aca="false">IF(L6052,1,0)</f>
        <v>0</v>
      </c>
      <c r="N6052" s="0" t="n">
        <f aca="false">E6052*J6052*M6052</f>
        <v>0</v>
      </c>
    </row>
    <row r="6053" customFormat="false" ht="14.25" hidden="false" customHeight="false" outlineLevel="0" collapsed="false">
      <c r="A6053" s="0" t="n">
        <v>6052</v>
      </c>
      <c r="B6053" s="3" t="n">
        <v>45158</v>
      </c>
      <c r="C6053" s="4" t="s">
        <v>10</v>
      </c>
      <c r="D6053" s="0" t="n">
        <v>40</v>
      </c>
      <c r="E6053" s="0" t="n">
        <v>214</v>
      </c>
      <c r="F6053" s="0" t="s">
        <v>29</v>
      </c>
      <c r="G6053" s="5" t="n">
        <f aca="false">OR(C6053="M15",C6053="M10")</f>
        <v>0</v>
      </c>
      <c r="H6053" s="5" t="n">
        <f aca="false">AND(D6053&lt;=7,D6053&gt;=4)</f>
        <v>0</v>
      </c>
      <c r="I6053" s="5" t="n">
        <f aca="false">AND(B6053&gt;=$P$1,B6053&lt;=$Q$1)</f>
        <v>0</v>
      </c>
      <c r="J6053" s="0" t="n">
        <f aca="false">VLOOKUP(D6053,Товар!$A$1:$F$61,5)</f>
        <v>200</v>
      </c>
      <c r="K6053" s="5" t="n">
        <f aca="false">IF(F6053="Поступление",TRUE())</f>
        <v>0</v>
      </c>
      <c r="L6053" s="5" t="n">
        <f aca="false">AND(G6053,H6053,I6053,K6053)</f>
        <v>0</v>
      </c>
      <c r="M6053" s="0" t="n">
        <f aca="false">IF(L6053,1,0)</f>
        <v>0</v>
      </c>
      <c r="N6053" s="0" t="n">
        <f aca="false">E6053*J6053*M6053</f>
        <v>0</v>
      </c>
    </row>
    <row r="6054" customFormat="false" ht="14.25" hidden="false" customHeight="false" outlineLevel="0" collapsed="false">
      <c r="A6054" s="0" t="n">
        <v>6053</v>
      </c>
      <c r="B6054" s="3" t="n">
        <v>45158</v>
      </c>
      <c r="C6054" s="4" t="s">
        <v>10</v>
      </c>
      <c r="D6054" s="0" t="n">
        <v>41</v>
      </c>
      <c r="E6054" s="0" t="n">
        <v>223</v>
      </c>
      <c r="F6054" s="0" t="s">
        <v>29</v>
      </c>
      <c r="G6054" s="5" t="n">
        <f aca="false">OR(C6054="M15",C6054="M10")</f>
        <v>0</v>
      </c>
      <c r="H6054" s="5" t="n">
        <f aca="false">AND(D6054&lt;=7,D6054&gt;=4)</f>
        <v>0</v>
      </c>
      <c r="I6054" s="5" t="n">
        <f aca="false">AND(B6054&gt;=$P$1,B6054&lt;=$Q$1)</f>
        <v>0</v>
      </c>
      <c r="J6054" s="0" t="n">
        <f aca="false">VLOOKUP(D6054,Товар!$A$1:$F$61,5)</f>
        <v>100</v>
      </c>
      <c r="K6054" s="5" t="n">
        <f aca="false">IF(F6054="Поступление",TRUE())</f>
        <v>0</v>
      </c>
      <c r="L6054" s="5" t="n">
        <f aca="false">AND(G6054,H6054,I6054,K6054)</f>
        <v>0</v>
      </c>
      <c r="M6054" s="0" t="n">
        <f aca="false">IF(L6054,1,0)</f>
        <v>0</v>
      </c>
      <c r="N6054" s="0" t="n">
        <f aca="false">E6054*J6054*M6054</f>
        <v>0</v>
      </c>
    </row>
    <row r="6055" customFormat="false" ht="14.25" hidden="false" customHeight="false" outlineLevel="0" collapsed="false">
      <c r="A6055" s="0" t="n">
        <v>6054</v>
      </c>
      <c r="B6055" s="3" t="n">
        <v>45158</v>
      </c>
      <c r="C6055" s="4" t="s">
        <v>10</v>
      </c>
      <c r="D6055" s="0" t="n">
        <v>42</v>
      </c>
      <c r="E6055" s="0" t="n">
        <v>224</v>
      </c>
      <c r="F6055" s="0" t="s">
        <v>29</v>
      </c>
      <c r="G6055" s="5" t="n">
        <f aca="false">OR(C6055="M15",C6055="M10")</f>
        <v>0</v>
      </c>
      <c r="H6055" s="5" t="n">
        <f aca="false">AND(D6055&lt;=7,D6055&gt;=4)</f>
        <v>0</v>
      </c>
      <c r="I6055" s="5" t="n">
        <f aca="false">AND(B6055&gt;=$P$1,B6055&lt;=$Q$1)</f>
        <v>0</v>
      </c>
      <c r="J6055" s="0" t="n">
        <f aca="false">VLOOKUP(D6055,Товар!$A$1:$F$61,5)</f>
        <v>500</v>
      </c>
      <c r="K6055" s="5" t="n">
        <f aca="false">IF(F6055="Поступление",TRUE())</f>
        <v>0</v>
      </c>
      <c r="L6055" s="5" t="n">
        <f aca="false">AND(G6055,H6055,I6055,K6055)</f>
        <v>0</v>
      </c>
      <c r="M6055" s="0" t="n">
        <f aca="false">IF(L6055,1,0)</f>
        <v>0</v>
      </c>
      <c r="N6055" s="0" t="n">
        <f aca="false">E6055*J6055*M6055</f>
        <v>0</v>
      </c>
    </row>
    <row r="6056" customFormat="false" ht="14.25" hidden="false" customHeight="false" outlineLevel="0" collapsed="false">
      <c r="A6056" s="0" t="n">
        <v>6055</v>
      </c>
      <c r="B6056" s="3" t="n">
        <v>45158</v>
      </c>
      <c r="C6056" s="4" t="s">
        <v>10</v>
      </c>
      <c r="D6056" s="0" t="n">
        <v>43</v>
      </c>
      <c r="E6056" s="0" t="n">
        <v>233</v>
      </c>
      <c r="F6056" s="0" t="s">
        <v>29</v>
      </c>
      <c r="G6056" s="5" t="n">
        <f aca="false">OR(C6056="M15",C6056="M10")</f>
        <v>0</v>
      </c>
      <c r="H6056" s="5" t="n">
        <f aca="false">AND(D6056&lt;=7,D6056&gt;=4)</f>
        <v>0</v>
      </c>
      <c r="I6056" s="5" t="n">
        <f aca="false">AND(B6056&gt;=$P$1,B6056&lt;=$Q$1)</f>
        <v>0</v>
      </c>
      <c r="J6056" s="0" t="n">
        <f aca="false">VLOOKUP(D6056,Товар!$A$1:$F$61,5)</f>
        <v>120</v>
      </c>
      <c r="K6056" s="5" t="n">
        <f aca="false">IF(F6056="Поступление",TRUE())</f>
        <v>0</v>
      </c>
      <c r="L6056" s="5" t="n">
        <f aca="false">AND(G6056,H6056,I6056,K6056)</f>
        <v>0</v>
      </c>
      <c r="M6056" s="0" t="n">
        <f aca="false">IF(L6056,1,0)</f>
        <v>0</v>
      </c>
      <c r="N6056" s="0" t="n">
        <f aca="false">E6056*J6056*M6056</f>
        <v>0</v>
      </c>
    </row>
    <row r="6057" customFormat="false" ht="14.25" hidden="false" customHeight="false" outlineLevel="0" collapsed="false">
      <c r="A6057" s="0" t="n">
        <v>6056</v>
      </c>
      <c r="B6057" s="3" t="n">
        <v>45158</v>
      </c>
      <c r="C6057" s="4" t="s">
        <v>10</v>
      </c>
      <c r="D6057" s="0" t="n">
        <v>44</v>
      </c>
      <c r="E6057" s="0" t="n">
        <v>162</v>
      </c>
      <c r="F6057" s="0" t="s">
        <v>29</v>
      </c>
      <c r="G6057" s="5" t="n">
        <f aca="false">OR(C6057="M15",C6057="M10")</f>
        <v>0</v>
      </c>
      <c r="H6057" s="5" t="n">
        <f aca="false">AND(D6057&lt;=7,D6057&gt;=4)</f>
        <v>0</v>
      </c>
      <c r="I6057" s="5" t="n">
        <f aca="false">AND(B6057&gt;=$P$1,B6057&lt;=$Q$1)</f>
        <v>0</v>
      </c>
      <c r="J6057" s="0" t="n">
        <f aca="false">VLOOKUP(D6057,Товар!$A$1:$F$61,5)</f>
        <v>200</v>
      </c>
      <c r="K6057" s="5" t="n">
        <f aca="false">IF(F6057="Поступление",TRUE())</f>
        <v>0</v>
      </c>
      <c r="L6057" s="5" t="n">
        <f aca="false">AND(G6057,H6057,I6057,K6057)</f>
        <v>0</v>
      </c>
      <c r="M6057" s="0" t="n">
        <f aca="false">IF(L6057,1,0)</f>
        <v>0</v>
      </c>
      <c r="N6057" s="0" t="n">
        <f aca="false">E6057*J6057*M6057</f>
        <v>0</v>
      </c>
    </row>
    <row r="6058" customFormat="false" ht="14.25" hidden="false" customHeight="false" outlineLevel="0" collapsed="false">
      <c r="A6058" s="0" t="n">
        <v>6057</v>
      </c>
      <c r="B6058" s="3" t="n">
        <v>45158</v>
      </c>
      <c r="C6058" s="4" t="s">
        <v>10</v>
      </c>
      <c r="D6058" s="0" t="n">
        <v>45</v>
      </c>
      <c r="E6058" s="0" t="n">
        <v>171</v>
      </c>
      <c r="F6058" s="0" t="s">
        <v>29</v>
      </c>
      <c r="G6058" s="5" t="n">
        <f aca="false">OR(C6058="M15",C6058="M10")</f>
        <v>0</v>
      </c>
      <c r="H6058" s="5" t="n">
        <f aca="false">AND(D6058&lt;=7,D6058&gt;=4)</f>
        <v>0</v>
      </c>
      <c r="I6058" s="5" t="n">
        <f aca="false">AND(B6058&gt;=$P$1,B6058&lt;=$Q$1)</f>
        <v>0</v>
      </c>
      <c r="J6058" s="0" t="n">
        <f aca="false">VLOOKUP(D6058,Товар!$A$1:$F$61,5)</f>
        <v>200</v>
      </c>
      <c r="K6058" s="5" t="n">
        <f aca="false">IF(F6058="Поступление",TRUE())</f>
        <v>0</v>
      </c>
      <c r="L6058" s="5" t="n">
        <f aca="false">AND(G6058,H6058,I6058,K6058)</f>
        <v>0</v>
      </c>
      <c r="M6058" s="0" t="n">
        <f aca="false">IF(L6058,1,0)</f>
        <v>0</v>
      </c>
      <c r="N6058" s="0" t="n">
        <f aca="false">E6058*J6058*M6058</f>
        <v>0</v>
      </c>
    </row>
    <row r="6059" customFormat="false" ht="14.25" hidden="false" customHeight="false" outlineLevel="0" collapsed="false">
      <c r="A6059" s="0" t="n">
        <v>6058</v>
      </c>
      <c r="B6059" s="3" t="n">
        <v>45158</v>
      </c>
      <c r="C6059" s="4" t="s">
        <v>10</v>
      </c>
      <c r="D6059" s="0" t="n">
        <v>46</v>
      </c>
      <c r="E6059" s="0" t="n">
        <v>180</v>
      </c>
      <c r="F6059" s="0" t="s">
        <v>29</v>
      </c>
      <c r="G6059" s="5" t="n">
        <f aca="false">OR(C6059="M15",C6059="M10")</f>
        <v>0</v>
      </c>
      <c r="H6059" s="5" t="n">
        <f aca="false">AND(D6059&lt;=7,D6059&gt;=4)</f>
        <v>0</v>
      </c>
      <c r="I6059" s="5" t="n">
        <f aca="false">AND(B6059&gt;=$P$1,B6059&lt;=$Q$1)</f>
        <v>0</v>
      </c>
      <c r="J6059" s="0" t="n">
        <f aca="false">VLOOKUP(D6059,Товар!$A$1:$F$61,5)</f>
        <v>300</v>
      </c>
      <c r="K6059" s="5" t="n">
        <f aca="false">IF(F6059="Поступление",TRUE())</f>
        <v>0</v>
      </c>
      <c r="L6059" s="5" t="n">
        <f aca="false">AND(G6059,H6059,I6059,K6059)</f>
        <v>0</v>
      </c>
      <c r="M6059" s="0" t="n">
        <f aca="false">IF(L6059,1,0)</f>
        <v>0</v>
      </c>
      <c r="N6059" s="0" t="n">
        <f aca="false">E6059*J6059*M6059</f>
        <v>0</v>
      </c>
    </row>
    <row r="6060" customFormat="false" ht="14.25" hidden="false" customHeight="false" outlineLevel="0" collapsed="false">
      <c r="A6060" s="0" t="n">
        <v>6059</v>
      </c>
      <c r="B6060" s="3" t="n">
        <v>45158</v>
      </c>
      <c r="C6060" s="4" t="s">
        <v>10</v>
      </c>
      <c r="D6060" s="0" t="n">
        <v>47</v>
      </c>
      <c r="E6060" s="0" t="n">
        <v>188</v>
      </c>
      <c r="F6060" s="0" t="s">
        <v>29</v>
      </c>
      <c r="G6060" s="5" t="n">
        <f aca="false">OR(C6060="M15",C6060="M10")</f>
        <v>0</v>
      </c>
      <c r="H6060" s="5" t="n">
        <f aca="false">AND(D6060&lt;=7,D6060&gt;=4)</f>
        <v>0</v>
      </c>
      <c r="I6060" s="5" t="n">
        <f aca="false">AND(B6060&gt;=$P$1,B6060&lt;=$Q$1)</f>
        <v>0</v>
      </c>
      <c r="J6060" s="0" t="n">
        <f aca="false">VLOOKUP(D6060,Товар!$A$1:$F$61,5)</f>
        <v>300</v>
      </c>
      <c r="K6060" s="5" t="n">
        <f aca="false">IF(F6060="Поступление",TRUE())</f>
        <v>0</v>
      </c>
      <c r="L6060" s="5" t="n">
        <f aca="false">AND(G6060,H6060,I6060,K6060)</f>
        <v>0</v>
      </c>
      <c r="M6060" s="0" t="n">
        <f aca="false">IF(L6060,1,0)</f>
        <v>0</v>
      </c>
      <c r="N6060" s="0" t="n">
        <f aca="false">E6060*J6060*M6060</f>
        <v>0</v>
      </c>
    </row>
    <row r="6061" customFormat="false" ht="14.25" hidden="false" customHeight="false" outlineLevel="0" collapsed="false">
      <c r="A6061" s="0" t="n">
        <v>6060</v>
      </c>
      <c r="B6061" s="3" t="n">
        <v>45158</v>
      </c>
      <c r="C6061" s="4" t="s">
        <v>10</v>
      </c>
      <c r="D6061" s="0" t="n">
        <v>48</v>
      </c>
      <c r="E6061" s="0" t="n">
        <v>197</v>
      </c>
      <c r="F6061" s="0" t="s">
        <v>29</v>
      </c>
      <c r="G6061" s="5" t="n">
        <f aca="false">OR(C6061="M15",C6061="M10")</f>
        <v>0</v>
      </c>
      <c r="H6061" s="5" t="n">
        <f aca="false">AND(D6061&lt;=7,D6061&gt;=4)</f>
        <v>0</v>
      </c>
      <c r="I6061" s="5" t="n">
        <f aca="false">AND(B6061&gt;=$P$1,B6061&lt;=$Q$1)</f>
        <v>0</v>
      </c>
      <c r="J6061" s="0" t="n">
        <f aca="false">VLOOKUP(D6061,Товар!$A$1:$F$61,5)</f>
        <v>300</v>
      </c>
      <c r="K6061" s="5" t="n">
        <f aca="false">IF(F6061="Поступление",TRUE())</f>
        <v>0</v>
      </c>
      <c r="L6061" s="5" t="n">
        <f aca="false">AND(G6061,H6061,I6061,K6061)</f>
        <v>0</v>
      </c>
      <c r="M6061" s="0" t="n">
        <f aca="false">IF(L6061,1,0)</f>
        <v>0</v>
      </c>
      <c r="N6061" s="0" t="n">
        <f aca="false">E6061*J6061*M6061</f>
        <v>0</v>
      </c>
    </row>
    <row r="6062" customFormat="false" ht="14.25" hidden="false" customHeight="false" outlineLevel="0" collapsed="false">
      <c r="A6062" s="0" t="n">
        <v>6061</v>
      </c>
      <c r="B6062" s="3" t="n">
        <v>45158</v>
      </c>
      <c r="C6062" s="4" t="s">
        <v>10</v>
      </c>
      <c r="D6062" s="0" t="n">
        <v>49</v>
      </c>
      <c r="E6062" s="0" t="n">
        <v>206</v>
      </c>
      <c r="F6062" s="0" t="s">
        <v>29</v>
      </c>
      <c r="G6062" s="5" t="n">
        <f aca="false">OR(C6062="M15",C6062="M10")</f>
        <v>0</v>
      </c>
      <c r="H6062" s="5" t="n">
        <f aca="false">AND(D6062&lt;=7,D6062&gt;=4)</f>
        <v>0</v>
      </c>
      <c r="I6062" s="5" t="n">
        <f aca="false">AND(B6062&gt;=$P$1,B6062&lt;=$Q$1)</f>
        <v>0</v>
      </c>
      <c r="J6062" s="0" t="n">
        <f aca="false">VLOOKUP(D6062,Товар!$A$1:$F$61,5)</f>
        <v>250</v>
      </c>
      <c r="K6062" s="5" t="n">
        <f aca="false">IF(F6062="Поступление",TRUE())</f>
        <v>0</v>
      </c>
      <c r="L6062" s="5" t="n">
        <f aca="false">AND(G6062,H6062,I6062,K6062)</f>
        <v>0</v>
      </c>
      <c r="M6062" s="0" t="n">
        <f aca="false">IF(L6062,1,0)</f>
        <v>0</v>
      </c>
      <c r="N6062" s="0" t="n">
        <f aca="false">E6062*J6062*M6062</f>
        <v>0</v>
      </c>
    </row>
    <row r="6063" customFormat="false" ht="14.25" hidden="false" customHeight="false" outlineLevel="0" collapsed="false">
      <c r="A6063" s="0" t="n">
        <v>6062</v>
      </c>
      <c r="B6063" s="3" t="n">
        <v>45158</v>
      </c>
      <c r="C6063" s="4" t="s">
        <v>10</v>
      </c>
      <c r="D6063" s="0" t="n">
        <v>50</v>
      </c>
      <c r="E6063" s="0" t="n">
        <v>204</v>
      </c>
      <c r="F6063" s="0" t="s">
        <v>29</v>
      </c>
      <c r="G6063" s="5" t="n">
        <f aca="false">OR(C6063="M15",C6063="M10")</f>
        <v>0</v>
      </c>
      <c r="H6063" s="5" t="n">
        <f aca="false">AND(D6063&lt;=7,D6063&gt;=4)</f>
        <v>0</v>
      </c>
      <c r="I6063" s="5" t="n">
        <f aca="false">AND(B6063&gt;=$P$1,B6063&lt;=$Q$1)</f>
        <v>0</v>
      </c>
      <c r="J6063" s="0" t="n">
        <f aca="false">VLOOKUP(D6063,Товар!$A$1:$F$61,5)</f>
        <v>250</v>
      </c>
      <c r="K6063" s="5" t="n">
        <f aca="false">IF(F6063="Поступление",TRUE())</f>
        <v>0</v>
      </c>
      <c r="L6063" s="5" t="n">
        <f aca="false">AND(G6063,H6063,I6063,K6063)</f>
        <v>0</v>
      </c>
      <c r="M6063" s="0" t="n">
        <f aca="false">IF(L6063,1,0)</f>
        <v>0</v>
      </c>
      <c r="N6063" s="0" t="n">
        <f aca="false">E6063*J6063*M6063</f>
        <v>0</v>
      </c>
    </row>
    <row r="6064" customFormat="false" ht="14.25" hidden="false" customHeight="false" outlineLevel="0" collapsed="false">
      <c r="A6064" s="0" t="n">
        <v>6063</v>
      </c>
      <c r="B6064" s="3" t="n">
        <v>45158</v>
      </c>
      <c r="C6064" s="4" t="s">
        <v>10</v>
      </c>
      <c r="D6064" s="0" t="n">
        <v>51</v>
      </c>
      <c r="E6064" s="0" t="n">
        <v>215</v>
      </c>
      <c r="F6064" s="0" t="s">
        <v>29</v>
      </c>
      <c r="G6064" s="5" t="n">
        <f aca="false">OR(C6064="M15",C6064="M10")</f>
        <v>0</v>
      </c>
      <c r="H6064" s="5" t="n">
        <f aca="false">AND(D6064&lt;=7,D6064&gt;=4)</f>
        <v>0</v>
      </c>
      <c r="I6064" s="5" t="n">
        <f aca="false">AND(B6064&gt;=$P$1,B6064&lt;=$Q$1)</f>
        <v>0</v>
      </c>
      <c r="J6064" s="0" t="n">
        <f aca="false">VLOOKUP(D6064,Товар!$A$1:$F$61,5)</f>
        <v>250</v>
      </c>
      <c r="K6064" s="5" t="n">
        <f aca="false">IF(F6064="Поступление",TRUE())</f>
        <v>0</v>
      </c>
      <c r="L6064" s="5" t="n">
        <f aca="false">AND(G6064,H6064,I6064,K6064)</f>
        <v>0</v>
      </c>
      <c r="M6064" s="0" t="n">
        <f aca="false">IF(L6064,1,0)</f>
        <v>0</v>
      </c>
      <c r="N6064" s="0" t="n">
        <f aca="false">E6064*J6064*M6064</f>
        <v>0</v>
      </c>
    </row>
    <row r="6065" customFormat="false" ht="14.25" hidden="false" customHeight="false" outlineLevel="0" collapsed="false">
      <c r="A6065" s="0" t="n">
        <v>6064</v>
      </c>
      <c r="B6065" s="3" t="n">
        <v>45158</v>
      </c>
      <c r="C6065" s="4" t="s">
        <v>10</v>
      </c>
      <c r="D6065" s="0" t="n">
        <v>52</v>
      </c>
      <c r="E6065" s="0" t="n">
        <v>163</v>
      </c>
      <c r="F6065" s="0" t="s">
        <v>29</v>
      </c>
      <c r="G6065" s="5" t="n">
        <f aca="false">OR(C6065="M15",C6065="M10")</f>
        <v>0</v>
      </c>
      <c r="H6065" s="5" t="n">
        <f aca="false">AND(D6065&lt;=7,D6065&gt;=4)</f>
        <v>0</v>
      </c>
      <c r="I6065" s="5" t="n">
        <f aca="false">AND(B6065&gt;=$P$1,B6065&lt;=$Q$1)</f>
        <v>0</v>
      </c>
      <c r="J6065" s="0" t="n">
        <f aca="false">VLOOKUP(D6065,Товар!$A$1:$F$61,5)</f>
        <v>200</v>
      </c>
      <c r="K6065" s="5" t="n">
        <f aca="false">IF(F6065="Поступление",TRUE())</f>
        <v>0</v>
      </c>
      <c r="L6065" s="5" t="n">
        <f aca="false">AND(G6065,H6065,I6065,K6065)</f>
        <v>0</v>
      </c>
      <c r="M6065" s="0" t="n">
        <f aca="false">IF(L6065,1,0)</f>
        <v>0</v>
      </c>
      <c r="N6065" s="0" t="n">
        <f aca="false">E6065*J6065*M6065</f>
        <v>0</v>
      </c>
    </row>
    <row r="6066" customFormat="false" ht="14.25" hidden="false" customHeight="false" outlineLevel="0" collapsed="false">
      <c r="A6066" s="0" t="n">
        <v>6065</v>
      </c>
      <c r="B6066" s="3" t="n">
        <v>45158</v>
      </c>
      <c r="C6066" s="4" t="s">
        <v>10</v>
      </c>
      <c r="D6066" s="0" t="n">
        <v>53</v>
      </c>
      <c r="E6066" s="0" t="n">
        <v>164</v>
      </c>
      <c r="F6066" s="0" t="s">
        <v>29</v>
      </c>
      <c r="G6066" s="5" t="n">
        <f aca="false">OR(C6066="M15",C6066="M10")</f>
        <v>0</v>
      </c>
      <c r="H6066" s="5" t="n">
        <f aca="false">AND(D6066&lt;=7,D6066&gt;=4)</f>
        <v>0</v>
      </c>
      <c r="I6066" s="5" t="n">
        <f aca="false">AND(B6066&gt;=$P$1,B6066&lt;=$Q$1)</f>
        <v>0</v>
      </c>
      <c r="J6066" s="0" t="n">
        <f aca="false">VLOOKUP(D6066,Товар!$A$1:$F$61,5)</f>
        <v>400</v>
      </c>
      <c r="K6066" s="5" t="n">
        <f aca="false">IF(F6066="Поступление",TRUE())</f>
        <v>0</v>
      </c>
      <c r="L6066" s="5" t="n">
        <f aca="false">AND(G6066,H6066,I6066,K6066)</f>
        <v>0</v>
      </c>
      <c r="M6066" s="0" t="n">
        <f aca="false">IF(L6066,1,0)</f>
        <v>0</v>
      </c>
      <c r="N6066" s="0" t="n">
        <f aca="false">E6066*J6066*M6066</f>
        <v>0</v>
      </c>
    </row>
    <row r="6067" customFormat="false" ht="14.25" hidden="false" customHeight="false" outlineLevel="0" collapsed="false">
      <c r="A6067" s="0" t="n">
        <v>6066</v>
      </c>
      <c r="B6067" s="3" t="n">
        <v>45158</v>
      </c>
      <c r="C6067" s="4" t="s">
        <v>10</v>
      </c>
      <c r="D6067" s="0" t="n">
        <v>54</v>
      </c>
      <c r="E6067" s="0" t="n">
        <v>166</v>
      </c>
      <c r="F6067" s="0" t="s">
        <v>29</v>
      </c>
      <c r="G6067" s="5" t="n">
        <f aca="false">OR(C6067="M15",C6067="M10")</f>
        <v>0</v>
      </c>
      <c r="H6067" s="5" t="n">
        <f aca="false">AND(D6067&lt;=7,D6067&gt;=4)</f>
        <v>0</v>
      </c>
      <c r="I6067" s="5" t="n">
        <f aca="false">AND(B6067&gt;=$P$1,B6067&lt;=$Q$1)</f>
        <v>0</v>
      </c>
      <c r="J6067" s="0" t="n">
        <f aca="false">VLOOKUP(D6067,Товар!$A$1:$F$61,5)</f>
        <v>300</v>
      </c>
      <c r="K6067" s="5" t="n">
        <f aca="false">IF(F6067="Поступление",TRUE())</f>
        <v>0</v>
      </c>
      <c r="L6067" s="5" t="n">
        <f aca="false">AND(G6067,H6067,I6067,K6067)</f>
        <v>0</v>
      </c>
      <c r="M6067" s="0" t="n">
        <f aca="false">IF(L6067,1,0)</f>
        <v>0</v>
      </c>
      <c r="N6067" s="0" t="n">
        <f aca="false">E6067*J6067*M6067</f>
        <v>0</v>
      </c>
    </row>
    <row r="6068" customFormat="false" ht="14.25" hidden="false" customHeight="false" outlineLevel="0" collapsed="false">
      <c r="A6068" s="0" t="n">
        <v>6067</v>
      </c>
      <c r="B6068" s="3" t="n">
        <v>45158</v>
      </c>
      <c r="C6068" s="4" t="s">
        <v>10</v>
      </c>
      <c r="D6068" s="0" t="n">
        <v>55</v>
      </c>
      <c r="E6068" s="0" t="n">
        <v>167</v>
      </c>
      <c r="F6068" s="0" t="s">
        <v>29</v>
      </c>
      <c r="G6068" s="5" t="n">
        <f aca="false">OR(C6068="M15",C6068="M10")</f>
        <v>0</v>
      </c>
      <c r="H6068" s="5" t="n">
        <f aca="false">AND(D6068&lt;=7,D6068&gt;=4)</f>
        <v>0</v>
      </c>
      <c r="I6068" s="5" t="n">
        <f aca="false">AND(B6068&gt;=$P$1,B6068&lt;=$Q$1)</f>
        <v>0</v>
      </c>
      <c r="J6068" s="0" t="n">
        <f aca="false">VLOOKUP(D6068,Товар!$A$1:$F$61,5)</f>
        <v>300</v>
      </c>
      <c r="K6068" s="5" t="n">
        <f aca="false">IF(F6068="Поступление",TRUE())</f>
        <v>0</v>
      </c>
      <c r="L6068" s="5" t="n">
        <f aca="false">AND(G6068,H6068,I6068,K6068)</f>
        <v>0</v>
      </c>
      <c r="M6068" s="0" t="n">
        <f aca="false">IF(L6068,1,0)</f>
        <v>0</v>
      </c>
      <c r="N6068" s="0" t="n">
        <f aca="false">E6068*J6068*M6068</f>
        <v>0</v>
      </c>
    </row>
    <row r="6069" customFormat="false" ht="14.25" hidden="false" customHeight="false" outlineLevel="0" collapsed="false">
      <c r="A6069" s="0" t="n">
        <v>6068</v>
      </c>
      <c r="B6069" s="3" t="n">
        <v>45158</v>
      </c>
      <c r="C6069" s="4" t="s">
        <v>10</v>
      </c>
      <c r="D6069" s="0" t="n">
        <v>56</v>
      </c>
      <c r="E6069" s="0" t="n">
        <v>239</v>
      </c>
      <c r="F6069" s="0" t="s">
        <v>29</v>
      </c>
      <c r="G6069" s="5" t="n">
        <f aca="false">OR(C6069="M15",C6069="M10")</f>
        <v>0</v>
      </c>
      <c r="H6069" s="5" t="n">
        <f aca="false">AND(D6069&lt;=7,D6069&gt;=4)</f>
        <v>0</v>
      </c>
      <c r="I6069" s="5" t="n">
        <f aca="false">AND(B6069&gt;=$P$1,B6069&lt;=$Q$1)</f>
        <v>0</v>
      </c>
      <c r="J6069" s="0" t="n">
        <f aca="false">VLOOKUP(D6069,Товар!$A$1:$F$61,5)</f>
        <v>1</v>
      </c>
      <c r="K6069" s="5" t="n">
        <f aca="false">IF(F6069="Поступление",TRUE())</f>
        <v>0</v>
      </c>
      <c r="L6069" s="5" t="n">
        <f aca="false">AND(G6069,H6069,I6069,K6069)</f>
        <v>0</v>
      </c>
      <c r="M6069" s="0" t="n">
        <f aca="false">IF(L6069,1,0)</f>
        <v>0</v>
      </c>
      <c r="N6069" s="0" t="n">
        <f aca="false">E6069*J6069*M6069</f>
        <v>0</v>
      </c>
    </row>
    <row r="6070" customFormat="false" ht="14.25" hidden="false" customHeight="false" outlineLevel="0" collapsed="false">
      <c r="A6070" s="0" t="n">
        <v>6069</v>
      </c>
      <c r="B6070" s="3" t="n">
        <v>45158</v>
      </c>
      <c r="C6070" s="4" t="s">
        <v>10</v>
      </c>
      <c r="D6070" s="0" t="n">
        <v>57</v>
      </c>
      <c r="E6070" s="0" t="n">
        <v>220</v>
      </c>
      <c r="F6070" s="0" t="s">
        <v>29</v>
      </c>
      <c r="G6070" s="5" t="n">
        <f aca="false">OR(C6070="M15",C6070="M10")</f>
        <v>0</v>
      </c>
      <c r="H6070" s="5" t="n">
        <f aca="false">AND(D6070&lt;=7,D6070&gt;=4)</f>
        <v>0</v>
      </c>
      <c r="I6070" s="5" t="n">
        <f aca="false">AND(B6070&gt;=$P$1,B6070&lt;=$Q$1)</f>
        <v>0</v>
      </c>
      <c r="J6070" s="0" t="n">
        <f aca="false">VLOOKUP(D6070,Товар!$A$1:$F$61,5)</f>
        <v>1</v>
      </c>
      <c r="K6070" s="5" t="n">
        <f aca="false">IF(F6070="Поступление",TRUE())</f>
        <v>0</v>
      </c>
      <c r="L6070" s="5" t="n">
        <f aca="false">AND(G6070,H6070,I6070,K6070)</f>
        <v>0</v>
      </c>
      <c r="M6070" s="0" t="n">
        <f aca="false">IF(L6070,1,0)</f>
        <v>0</v>
      </c>
      <c r="N6070" s="0" t="n">
        <f aca="false">E6070*J6070*M6070</f>
        <v>0</v>
      </c>
    </row>
    <row r="6071" customFormat="false" ht="14.25" hidden="false" customHeight="false" outlineLevel="0" collapsed="false">
      <c r="A6071" s="0" t="n">
        <v>6070</v>
      </c>
      <c r="B6071" s="3" t="n">
        <v>45158</v>
      </c>
      <c r="C6071" s="4" t="s">
        <v>10</v>
      </c>
      <c r="D6071" s="0" t="n">
        <v>58</v>
      </c>
      <c r="E6071" s="0" t="n">
        <v>187</v>
      </c>
      <c r="F6071" s="0" t="s">
        <v>29</v>
      </c>
      <c r="G6071" s="5" t="n">
        <f aca="false">OR(C6071="M15",C6071="M10")</f>
        <v>0</v>
      </c>
      <c r="H6071" s="5" t="n">
        <f aca="false">AND(D6071&lt;=7,D6071&gt;=4)</f>
        <v>0</v>
      </c>
      <c r="I6071" s="5" t="n">
        <f aca="false">AND(B6071&gt;=$P$1,B6071&lt;=$Q$1)</f>
        <v>0</v>
      </c>
      <c r="J6071" s="0" t="n">
        <f aca="false">VLOOKUP(D6071,Товар!$A$1:$F$61,5)</f>
        <v>500</v>
      </c>
      <c r="K6071" s="5" t="n">
        <f aca="false">IF(F6071="Поступление",TRUE())</f>
        <v>0</v>
      </c>
      <c r="L6071" s="5" t="n">
        <f aca="false">AND(G6071,H6071,I6071,K6071)</f>
        <v>0</v>
      </c>
      <c r="M6071" s="0" t="n">
        <f aca="false">IF(L6071,1,0)</f>
        <v>0</v>
      </c>
      <c r="N6071" s="0" t="n">
        <f aca="false">E6071*J6071*M6071</f>
        <v>0</v>
      </c>
    </row>
    <row r="6072" customFormat="false" ht="14.25" hidden="false" customHeight="false" outlineLevel="0" collapsed="false">
      <c r="A6072" s="0" t="n">
        <v>6071</v>
      </c>
      <c r="B6072" s="3" t="n">
        <v>45158</v>
      </c>
      <c r="C6072" s="4" t="s">
        <v>10</v>
      </c>
      <c r="D6072" s="0" t="n">
        <v>59</v>
      </c>
      <c r="E6072" s="0" t="n">
        <v>182</v>
      </c>
      <c r="F6072" s="0" t="s">
        <v>29</v>
      </c>
      <c r="G6072" s="5" t="n">
        <f aca="false">OR(C6072="M15",C6072="M10")</f>
        <v>0</v>
      </c>
      <c r="H6072" s="5" t="n">
        <f aca="false">AND(D6072&lt;=7,D6072&gt;=4)</f>
        <v>0</v>
      </c>
      <c r="I6072" s="5" t="n">
        <f aca="false">AND(B6072&gt;=$P$1,B6072&lt;=$Q$1)</f>
        <v>0</v>
      </c>
      <c r="J6072" s="0" t="n">
        <f aca="false">VLOOKUP(D6072,Товар!$A$1:$F$61,5)</f>
        <v>500</v>
      </c>
      <c r="K6072" s="5" t="n">
        <f aca="false">IF(F6072="Поступление",TRUE())</f>
        <v>0</v>
      </c>
      <c r="L6072" s="5" t="n">
        <f aca="false">AND(G6072,H6072,I6072,K6072)</f>
        <v>0</v>
      </c>
      <c r="M6072" s="0" t="n">
        <f aca="false">IF(L6072,1,0)</f>
        <v>0</v>
      </c>
      <c r="N6072" s="0" t="n">
        <f aca="false">E6072*J6072*M6072</f>
        <v>0</v>
      </c>
    </row>
    <row r="6073" customFormat="false" ht="14.25" hidden="false" customHeight="false" outlineLevel="0" collapsed="false">
      <c r="A6073" s="0" t="n">
        <v>6072</v>
      </c>
      <c r="B6073" s="3" t="n">
        <v>45158</v>
      </c>
      <c r="C6073" s="4" t="s">
        <v>10</v>
      </c>
      <c r="D6073" s="0" t="n">
        <v>60</v>
      </c>
      <c r="E6073" s="0" t="n">
        <v>173</v>
      </c>
      <c r="F6073" s="0" t="s">
        <v>29</v>
      </c>
      <c r="G6073" s="5" t="n">
        <f aca="false">OR(C6073="M15",C6073="M10")</f>
        <v>0</v>
      </c>
      <c r="H6073" s="5" t="n">
        <f aca="false">AND(D6073&lt;=7,D6073&gt;=4)</f>
        <v>0</v>
      </c>
      <c r="I6073" s="5" t="n">
        <f aca="false">AND(B6073&gt;=$P$1,B6073&lt;=$Q$1)</f>
        <v>0</v>
      </c>
      <c r="J6073" s="0" t="n">
        <f aca="false">VLOOKUP(D6073,Товар!$A$1:$F$61,5)</f>
        <v>500</v>
      </c>
      <c r="K6073" s="5" t="n">
        <f aca="false">IF(F6073="Поступление",TRUE())</f>
        <v>0</v>
      </c>
      <c r="L6073" s="5" t="n">
        <f aca="false">AND(G6073,H6073,I6073,K6073)</f>
        <v>0</v>
      </c>
      <c r="M6073" s="0" t="n">
        <f aca="false">IF(L6073,1,0)</f>
        <v>0</v>
      </c>
      <c r="N6073" s="0" t="n">
        <f aca="false">E6073*J6073*M6073</f>
        <v>0</v>
      </c>
    </row>
    <row r="6074" customFormat="false" ht="14.25" hidden="false" customHeight="false" outlineLevel="0" collapsed="false">
      <c r="A6074" s="0" t="n">
        <v>6073</v>
      </c>
      <c r="B6074" s="3" t="n">
        <v>45158</v>
      </c>
      <c r="C6074" s="4" t="s">
        <v>12</v>
      </c>
      <c r="D6074" s="0" t="n">
        <v>37</v>
      </c>
      <c r="E6074" s="0" t="n">
        <v>206</v>
      </c>
      <c r="F6074" s="0" t="s">
        <v>29</v>
      </c>
      <c r="G6074" s="5" t="n">
        <f aca="false">OR(C6074="M15",C6074="M10")</f>
        <v>0</v>
      </c>
      <c r="H6074" s="5" t="n">
        <f aca="false">AND(D6074&lt;=7,D6074&gt;=4)</f>
        <v>0</v>
      </c>
      <c r="I6074" s="5" t="n">
        <f aca="false">AND(B6074&gt;=$P$1,B6074&lt;=$Q$1)</f>
        <v>0</v>
      </c>
      <c r="J6074" s="0" t="n">
        <f aca="false">VLOOKUP(D6074,Товар!$A$1:$F$61,5)</f>
        <v>200</v>
      </c>
      <c r="K6074" s="5" t="n">
        <f aca="false">IF(F6074="Поступление",TRUE())</f>
        <v>0</v>
      </c>
      <c r="L6074" s="5" t="n">
        <f aca="false">AND(G6074,H6074,I6074,K6074)</f>
        <v>0</v>
      </c>
      <c r="M6074" s="0" t="n">
        <f aca="false">IF(L6074,1,0)</f>
        <v>0</v>
      </c>
      <c r="N6074" s="0" t="n">
        <f aca="false">E6074*J6074*M6074</f>
        <v>0</v>
      </c>
    </row>
    <row r="6075" customFormat="false" ht="14.25" hidden="false" customHeight="false" outlineLevel="0" collapsed="false">
      <c r="A6075" s="0" t="n">
        <v>6074</v>
      </c>
      <c r="B6075" s="3" t="n">
        <v>45158</v>
      </c>
      <c r="C6075" s="4" t="s">
        <v>12</v>
      </c>
      <c r="D6075" s="0" t="n">
        <v>38</v>
      </c>
      <c r="E6075" s="0" t="n">
        <v>159</v>
      </c>
      <c r="F6075" s="0" t="s">
        <v>29</v>
      </c>
      <c r="G6075" s="5" t="n">
        <f aca="false">OR(C6075="M15",C6075="M10")</f>
        <v>0</v>
      </c>
      <c r="H6075" s="5" t="n">
        <f aca="false">AND(D6075&lt;=7,D6075&gt;=4)</f>
        <v>0</v>
      </c>
      <c r="I6075" s="5" t="n">
        <f aca="false">AND(B6075&gt;=$P$1,B6075&lt;=$Q$1)</f>
        <v>0</v>
      </c>
      <c r="J6075" s="0" t="n">
        <f aca="false">VLOOKUP(D6075,Товар!$A$1:$F$61,5)</f>
        <v>200</v>
      </c>
      <c r="K6075" s="5" t="n">
        <f aca="false">IF(F6075="Поступление",TRUE())</f>
        <v>0</v>
      </c>
      <c r="L6075" s="5" t="n">
        <f aca="false">AND(G6075,H6075,I6075,K6075)</f>
        <v>0</v>
      </c>
      <c r="M6075" s="0" t="n">
        <f aca="false">IF(L6075,1,0)</f>
        <v>0</v>
      </c>
      <c r="N6075" s="0" t="n">
        <f aca="false">E6075*J6075*M6075</f>
        <v>0</v>
      </c>
    </row>
    <row r="6076" customFormat="false" ht="14.25" hidden="false" customHeight="false" outlineLevel="0" collapsed="false">
      <c r="A6076" s="0" t="n">
        <v>6075</v>
      </c>
      <c r="B6076" s="3" t="n">
        <v>45158</v>
      </c>
      <c r="C6076" s="4" t="s">
        <v>12</v>
      </c>
      <c r="D6076" s="0" t="n">
        <v>39</v>
      </c>
      <c r="E6076" s="0" t="n">
        <v>198</v>
      </c>
      <c r="F6076" s="0" t="s">
        <v>29</v>
      </c>
      <c r="G6076" s="5" t="n">
        <f aca="false">OR(C6076="M15",C6076="M10")</f>
        <v>0</v>
      </c>
      <c r="H6076" s="5" t="n">
        <f aca="false">AND(D6076&lt;=7,D6076&gt;=4)</f>
        <v>0</v>
      </c>
      <c r="I6076" s="5" t="n">
        <f aca="false">AND(B6076&gt;=$P$1,B6076&lt;=$Q$1)</f>
        <v>0</v>
      </c>
      <c r="J6076" s="0" t="n">
        <f aca="false">VLOOKUP(D6076,Товар!$A$1:$F$61,5)</f>
        <v>250</v>
      </c>
      <c r="K6076" s="5" t="n">
        <f aca="false">IF(F6076="Поступление",TRUE())</f>
        <v>0</v>
      </c>
      <c r="L6076" s="5" t="n">
        <f aca="false">AND(G6076,H6076,I6076,K6076)</f>
        <v>0</v>
      </c>
      <c r="M6076" s="0" t="n">
        <f aca="false">IF(L6076,1,0)</f>
        <v>0</v>
      </c>
      <c r="N6076" s="0" t="n">
        <f aca="false">E6076*J6076*M6076</f>
        <v>0</v>
      </c>
    </row>
    <row r="6077" customFormat="false" ht="14.25" hidden="false" customHeight="false" outlineLevel="0" collapsed="false">
      <c r="A6077" s="0" t="n">
        <v>6076</v>
      </c>
      <c r="B6077" s="3" t="n">
        <v>45158</v>
      </c>
      <c r="C6077" s="4" t="s">
        <v>12</v>
      </c>
      <c r="D6077" s="0" t="n">
        <v>40</v>
      </c>
      <c r="E6077" s="0" t="n">
        <v>188</v>
      </c>
      <c r="F6077" s="0" t="s">
        <v>29</v>
      </c>
      <c r="G6077" s="5" t="n">
        <f aca="false">OR(C6077="M15",C6077="M10")</f>
        <v>0</v>
      </c>
      <c r="H6077" s="5" t="n">
        <f aca="false">AND(D6077&lt;=7,D6077&gt;=4)</f>
        <v>0</v>
      </c>
      <c r="I6077" s="5" t="n">
        <f aca="false">AND(B6077&gt;=$P$1,B6077&lt;=$Q$1)</f>
        <v>0</v>
      </c>
      <c r="J6077" s="0" t="n">
        <f aca="false">VLOOKUP(D6077,Товар!$A$1:$F$61,5)</f>
        <v>200</v>
      </c>
      <c r="K6077" s="5" t="n">
        <f aca="false">IF(F6077="Поступление",TRUE())</f>
        <v>0</v>
      </c>
      <c r="L6077" s="5" t="n">
        <f aca="false">AND(G6077,H6077,I6077,K6077)</f>
        <v>0</v>
      </c>
      <c r="M6077" s="0" t="n">
        <f aca="false">IF(L6077,1,0)</f>
        <v>0</v>
      </c>
      <c r="N6077" s="0" t="n">
        <f aca="false">E6077*J6077*M6077</f>
        <v>0</v>
      </c>
    </row>
    <row r="6078" customFormat="false" ht="14.25" hidden="false" customHeight="false" outlineLevel="0" collapsed="false">
      <c r="A6078" s="0" t="n">
        <v>6077</v>
      </c>
      <c r="B6078" s="3" t="n">
        <v>45158</v>
      </c>
      <c r="C6078" s="4" t="s">
        <v>12</v>
      </c>
      <c r="D6078" s="0" t="n">
        <v>41</v>
      </c>
      <c r="E6078" s="0" t="n">
        <v>229</v>
      </c>
      <c r="F6078" s="0" t="s">
        <v>29</v>
      </c>
      <c r="G6078" s="5" t="n">
        <f aca="false">OR(C6078="M15",C6078="M10")</f>
        <v>0</v>
      </c>
      <c r="H6078" s="5" t="n">
        <f aca="false">AND(D6078&lt;=7,D6078&gt;=4)</f>
        <v>0</v>
      </c>
      <c r="I6078" s="5" t="n">
        <f aca="false">AND(B6078&gt;=$P$1,B6078&lt;=$Q$1)</f>
        <v>0</v>
      </c>
      <c r="J6078" s="0" t="n">
        <f aca="false">VLOOKUP(D6078,Товар!$A$1:$F$61,5)</f>
        <v>100</v>
      </c>
      <c r="K6078" s="5" t="n">
        <f aca="false">IF(F6078="Поступление",TRUE())</f>
        <v>0</v>
      </c>
      <c r="L6078" s="5" t="n">
        <f aca="false">AND(G6078,H6078,I6078,K6078)</f>
        <v>0</v>
      </c>
      <c r="M6078" s="0" t="n">
        <f aca="false">IF(L6078,1,0)</f>
        <v>0</v>
      </c>
      <c r="N6078" s="0" t="n">
        <f aca="false">E6078*J6078*M6078</f>
        <v>0</v>
      </c>
    </row>
    <row r="6079" customFormat="false" ht="14.25" hidden="false" customHeight="false" outlineLevel="0" collapsed="false">
      <c r="A6079" s="0" t="n">
        <v>6078</v>
      </c>
      <c r="B6079" s="3" t="n">
        <v>45158</v>
      </c>
      <c r="C6079" s="4" t="s">
        <v>12</v>
      </c>
      <c r="D6079" s="0" t="n">
        <v>42</v>
      </c>
      <c r="E6079" s="0" t="n">
        <v>212</v>
      </c>
      <c r="F6079" s="0" t="s">
        <v>29</v>
      </c>
      <c r="G6079" s="5" t="n">
        <f aca="false">OR(C6079="M15",C6079="M10")</f>
        <v>0</v>
      </c>
      <c r="H6079" s="5" t="n">
        <f aca="false">AND(D6079&lt;=7,D6079&gt;=4)</f>
        <v>0</v>
      </c>
      <c r="I6079" s="5" t="n">
        <f aca="false">AND(B6079&gt;=$P$1,B6079&lt;=$Q$1)</f>
        <v>0</v>
      </c>
      <c r="J6079" s="0" t="n">
        <f aca="false">VLOOKUP(D6079,Товар!$A$1:$F$61,5)</f>
        <v>500</v>
      </c>
      <c r="K6079" s="5" t="n">
        <f aca="false">IF(F6079="Поступление",TRUE())</f>
        <v>0</v>
      </c>
      <c r="L6079" s="5" t="n">
        <f aca="false">AND(G6079,H6079,I6079,K6079)</f>
        <v>0</v>
      </c>
      <c r="M6079" s="0" t="n">
        <f aca="false">IF(L6079,1,0)</f>
        <v>0</v>
      </c>
      <c r="N6079" s="0" t="n">
        <f aca="false">E6079*J6079*M6079</f>
        <v>0</v>
      </c>
    </row>
    <row r="6080" customFormat="false" ht="14.25" hidden="false" customHeight="false" outlineLevel="0" collapsed="false">
      <c r="A6080" s="0" t="n">
        <v>6079</v>
      </c>
      <c r="B6080" s="3" t="n">
        <v>45158</v>
      </c>
      <c r="C6080" s="4" t="s">
        <v>12</v>
      </c>
      <c r="D6080" s="0" t="n">
        <v>43</v>
      </c>
      <c r="E6080" s="0" t="n">
        <v>187</v>
      </c>
      <c r="F6080" s="0" t="s">
        <v>29</v>
      </c>
      <c r="G6080" s="5" t="n">
        <f aca="false">OR(C6080="M15",C6080="M10")</f>
        <v>0</v>
      </c>
      <c r="H6080" s="5" t="n">
        <f aca="false">AND(D6080&lt;=7,D6080&gt;=4)</f>
        <v>0</v>
      </c>
      <c r="I6080" s="5" t="n">
        <f aca="false">AND(B6080&gt;=$P$1,B6080&lt;=$Q$1)</f>
        <v>0</v>
      </c>
      <c r="J6080" s="0" t="n">
        <f aca="false">VLOOKUP(D6080,Товар!$A$1:$F$61,5)</f>
        <v>120</v>
      </c>
      <c r="K6080" s="5" t="n">
        <f aca="false">IF(F6080="Поступление",TRUE())</f>
        <v>0</v>
      </c>
      <c r="L6080" s="5" t="n">
        <f aca="false">AND(G6080,H6080,I6080,K6080)</f>
        <v>0</v>
      </c>
      <c r="M6080" s="0" t="n">
        <f aca="false">IF(L6080,1,0)</f>
        <v>0</v>
      </c>
      <c r="N6080" s="0" t="n">
        <f aca="false">E6080*J6080*M6080</f>
        <v>0</v>
      </c>
    </row>
    <row r="6081" customFormat="false" ht="14.25" hidden="false" customHeight="false" outlineLevel="0" collapsed="false">
      <c r="A6081" s="0" t="n">
        <v>6080</v>
      </c>
      <c r="B6081" s="3" t="n">
        <v>45158</v>
      </c>
      <c r="C6081" s="4" t="s">
        <v>12</v>
      </c>
      <c r="D6081" s="0" t="n">
        <v>44</v>
      </c>
      <c r="E6081" s="0" t="n">
        <v>206</v>
      </c>
      <c r="F6081" s="0" t="s">
        <v>29</v>
      </c>
      <c r="G6081" s="5" t="n">
        <f aca="false">OR(C6081="M15",C6081="M10")</f>
        <v>0</v>
      </c>
      <c r="H6081" s="5" t="n">
        <f aca="false">AND(D6081&lt;=7,D6081&gt;=4)</f>
        <v>0</v>
      </c>
      <c r="I6081" s="5" t="n">
        <f aca="false">AND(B6081&gt;=$P$1,B6081&lt;=$Q$1)</f>
        <v>0</v>
      </c>
      <c r="J6081" s="0" t="n">
        <f aca="false">VLOOKUP(D6081,Товар!$A$1:$F$61,5)</f>
        <v>200</v>
      </c>
      <c r="K6081" s="5" t="n">
        <f aca="false">IF(F6081="Поступление",TRUE())</f>
        <v>0</v>
      </c>
      <c r="L6081" s="5" t="n">
        <f aca="false">AND(G6081,H6081,I6081,K6081)</f>
        <v>0</v>
      </c>
      <c r="M6081" s="0" t="n">
        <f aca="false">IF(L6081,1,0)</f>
        <v>0</v>
      </c>
      <c r="N6081" s="0" t="n">
        <f aca="false">E6081*J6081*M6081</f>
        <v>0</v>
      </c>
    </row>
    <row r="6082" customFormat="false" ht="14.25" hidden="false" customHeight="false" outlineLevel="0" collapsed="false">
      <c r="A6082" s="0" t="n">
        <v>6081</v>
      </c>
      <c r="B6082" s="3" t="n">
        <v>45158</v>
      </c>
      <c r="C6082" s="4" t="s">
        <v>12</v>
      </c>
      <c r="D6082" s="0" t="n">
        <v>45</v>
      </c>
      <c r="E6082" s="0" t="n">
        <v>211</v>
      </c>
      <c r="F6082" s="0" t="s">
        <v>29</v>
      </c>
      <c r="G6082" s="5" t="n">
        <f aca="false">OR(C6082="M15",C6082="M10")</f>
        <v>0</v>
      </c>
      <c r="H6082" s="5" t="n">
        <f aca="false">AND(D6082&lt;=7,D6082&gt;=4)</f>
        <v>0</v>
      </c>
      <c r="I6082" s="5" t="n">
        <f aca="false">AND(B6082&gt;=$P$1,B6082&lt;=$Q$1)</f>
        <v>0</v>
      </c>
      <c r="J6082" s="0" t="n">
        <f aca="false">VLOOKUP(D6082,Товар!$A$1:$F$61,5)</f>
        <v>200</v>
      </c>
      <c r="K6082" s="5" t="n">
        <f aca="false">IF(F6082="Поступление",TRUE())</f>
        <v>0</v>
      </c>
      <c r="L6082" s="5" t="n">
        <f aca="false">AND(G6082,H6082,I6082,K6082)</f>
        <v>0</v>
      </c>
      <c r="M6082" s="0" t="n">
        <f aca="false">IF(L6082,1,0)</f>
        <v>0</v>
      </c>
      <c r="N6082" s="0" t="n">
        <f aca="false">E6082*J6082*M6082</f>
        <v>0</v>
      </c>
    </row>
    <row r="6083" customFormat="false" ht="14.25" hidden="false" customHeight="false" outlineLevel="0" collapsed="false">
      <c r="A6083" s="0" t="n">
        <v>6082</v>
      </c>
      <c r="B6083" s="3" t="n">
        <v>45158</v>
      </c>
      <c r="C6083" s="4" t="s">
        <v>12</v>
      </c>
      <c r="D6083" s="0" t="n">
        <v>46</v>
      </c>
      <c r="E6083" s="0" t="n">
        <v>189</v>
      </c>
      <c r="F6083" s="0" t="s">
        <v>29</v>
      </c>
      <c r="G6083" s="5" t="n">
        <f aca="false">OR(C6083="M15",C6083="M10")</f>
        <v>0</v>
      </c>
      <c r="H6083" s="5" t="n">
        <f aca="false">AND(D6083&lt;=7,D6083&gt;=4)</f>
        <v>0</v>
      </c>
      <c r="I6083" s="5" t="n">
        <f aca="false">AND(B6083&gt;=$P$1,B6083&lt;=$Q$1)</f>
        <v>0</v>
      </c>
      <c r="J6083" s="0" t="n">
        <f aca="false">VLOOKUP(D6083,Товар!$A$1:$F$61,5)</f>
        <v>300</v>
      </c>
      <c r="K6083" s="5" t="n">
        <f aca="false">IF(F6083="Поступление",TRUE())</f>
        <v>0</v>
      </c>
      <c r="L6083" s="5" t="n">
        <f aca="false">AND(G6083,H6083,I6083,K6083)</f>
        <v>0</v>
      </c>
      <c r="M6083" s="0" t="n">
        <f aca="false">IF(L6083,1,0)</f>
        <v>0</v>
      </c>
      <c r="N6083" s="0" t="n">
        <f aca="false">E6083*J6083*M6083</f>
        <v>0</v>
      </c>
    </row>
    <row r="6084" customFormat="false" ht="14.25" hidden="false" customHeight="false" outlineLevel="0" collapsed="false">
      <c r="A6084" s="0" t="n">
        <v>6083</v>
      </c>
      <c r="B6084" s="3" t="n">
        <v>45158</v>
      </c>
      <c r="C6084" s="4" t="s">
        <v>12</v>
      </c>
      <c r="D6084" s="0" t="n">
        <v>47</v>
      </c>
      <c r="E6084" s="0" t="n">
        <v>174</v>
      </c>
      <c r="F6084" s="0" t="s">
        <v>29</v>
      </c>
      <c r="G6084" s="5" t="n">
        <f aca="false">OR(C6084="M15",C6084="M10")</f>
        <v>0</v>
      </c>
      <c r="H6084" s="5" t="n">
        <f aca="false">AND(D6084&lt;=7,D6084&gt;=4)</f>
        <v>0</v>
      </c>
      <c r="I6084" s="5" t="n">
        <f aca="false">AND(B6084&gt;=$P$1,B6084&lt;=$Q$1)</f>
        <v>0</v>
      </c>
      <c r="J6084" s="0" t="n">
        <f aca="false">VLOOKUP(D6084,Товар!$A$1:$F$61,5)</f>
        <v>300</v>
      </c>
      <c r="K6084" s="5" t="n">
        <f aca="false">IF(F6084="Поступление",TRUE())</f>
        <v>0</v>
      </c>
      <c r="L6084" s="5" t="n">
        <f aca="false">AND(G6084,H6084,I6084,K6084)</f>
        <v>0</v>
      </c>
      <c r="M6084" s="0" t="n">
        <f aca="false">IF(L6084,1,0)</f>
        <v>0</v>
      </c>
      <c r="N6084" s="0" t="n">
        <f aca="false">E6084*J6084*M6084</f>
        <v>0</v>
      </c>
    </row>
    <row r="6085" customFormat="false" ht="14.25" hidden="false" customHeight="false" outlineLevel="0" collapsed="false">
      <c r="A6085" s="0" t="n">
        <v>6084</v>
      </c>
      <c r="B6085" s="3" t="n">
        <v>45158</v>
      </c>
      <c r="C6085" s="4" t="s">
        <v>12</v>
      </c>
      <c r="D6085" s="0" t="n">
        <v>48</v>
      </c>
      <c r="E6085" s="0" t="n">
        <v>199</v>
      </c>
      <c r="F6085" s="0" t="s">
        <v>29</v>
      </c>
      <c r="G6085" s="5" t="n">
        <f aca="false">OR(C6085="M15",C6085="M10")</f>
        <v>0</v>
      </c>
      <c r="H6085" s="5" t="n">
        <f aca="false">AND(D6085&lt;=7,D6085&gt;=4)</f>
        <v>0</v>
      </c>
      <c r="I6085" s="5" t="n">
        <f aca="false">AND(B6085&gt;=$P$1,B6085&lt;=$Q$1)</f>
        <v>0</v>
      </c>
      <c r="J6085" s="0" t="n">
        <f aca="false">VLOOKUP(D6085,Товар!$A$1:$F$61,5)</f>
        <v>300</v>
      </c>
      <c r="K6085" s="5" t="n">
        <f aca="false">IF(F6085="Поступление",TRUE())</f>
        <v>0</v>
      </c>
      <c r="L6085" s="5" t="n">
        <f aca="false">AND(G6085,H6085,I6085,K6085)</f>
        <v>0</v>
      </c>
      <c r="M6085" s="0" t="n">
        <f aca="false">IF(L6085,1,0)</f>
        <v>0</v>
      </c>
      <c r="N6085" s="0" t="n">
        <f aca="false">E6085*J6085*M6085</f>
        <v>0</v>
      </c>
    </row>
    <row r="6086" customFormat="false" ht="14.25" hidden="false" customHeight="false" outlineLevel="0" collapsed="false">
      <c r="A6086" s="0" t="n">
        <v>6085</v>
      </c>
      <c r="B6086" s="3" t="n">
        <v>45158</v>
      </c>
      <c r="C6086" s="4" t="s">
        <v>12</v>
      </c>
      <c r="D6086" s="0" t="n">
        <v>49</v>
      </c>
      <c r="E6086" s="0" t="n">
        <v>218</v>
      </c>
      <c r="F6086" s="0" t="s">
        <v>29</v>
      </c>
      <c r="G6086" s="5" t="n">
        <f aca="false">OR(C6086="M15",C6086="M10")</f>
        <v>0</v>
      </c>
      <c r="H6086" s="5" t="n">
        <f aca="false">AND(D6086&lt;=7,D6086&gt;=4)</f>
        <v>0</v>
      </c>
      <c r="I6086" s="5" t="n">
        <f aca="false">AND(B6086&gt;=$P$1,B6086&lt;=$Q$1)</f>
        <v>0</v>
      </c>
      <c r="J6086" s="0" t="n">
        <f aca="false">VLOOKUP(D6086,Товар!$A$1:$F$61,5)</f>
        <v>250</v>
      </c>
      <c r="K6086" s="5" t="n">
        <f aca="false">IF(F6086="Поступление",TRUE())</f>
        <v>0</v>
      </c>
      <c r="L6086" s="5" t="n">
        <f aca="false">AND(G6086,H6086,I6086,K6086)</f>
        <v>0</v>
      </c>
      <c r="M6086" s="0" t="n">
        <f aca="false">IF(L6086,1,0)</f>
        <v>0</v>
      </c>
      <c r="N6086" s="0" t="n">
        <f aca="false">E6086*J6086*M6086</f>
        <v>0</v>
      </c>
    </row>
    <row r="6087" customFormat="false" ht="14.25" hidden="false" customHeight="false" outlineLevel="0" collapsed="false">
      <c r="A6087" s="0" t="n">
        <v>6086</v>
      </c>
      <c r="B6087" s="3" t="n">
        <v>45158</v>
      </c>
      <c r="C6087" s="4" t="s">
        <v>12</v>
      </c>
      <c r="D6087" s="0" t="n">
        <v>50</v>
      </c>
      <c r="E6087" s="0" t="n">
        <v>227</v>
      </c>
      <c r="F6087" s="0" t="s">
        <v>29</v>
      </c>
      <c r="G6087" s="5" t="n">
        <f aca="false">OR(C6087="M15",C6087="M10")</f>
        <v>0</v>
      </c>
      <c r="H6087" s="5" t="n">
        <f aca="false">AND(D6087&lt;=7,D6087&gt;=4)</f>
        <v>0</v>
      </c>
      <c r="I6087" s="5" t="n">
        <f aca="false">AND(B6087&gt;=$P$1,B6087&lt;=$Q$1)</f>
        <v>0</v>
      </c>
      <c r="J6087" s="0" t="n">
        <f aca="false">VLOOKUP(D6087,Товар!$A$1:$F$61,5)</f>
        <v>250</v>
      </c>
      <c r="K6087" s="5" t="n">
        <f aca="false">IF(F6087="Поступление",TRUE())</f>
        <v>0</v>
      </c>
      <c r="L6087" s="5" t="n">
        <f aca="false">AND(G6087,H6087,I6087,K6087)</f>
        <v>0</v>
      </c>
      <c r="M6087" s="0" t="n">
        <f aca="false">IF(L6087,1,0)</f>
        <v>0</v>
      </c>
      <c r="N6087" s="0" t="n">
        <f aca="false">E6087*J6087*M6087</f>
        <v>0</v>
      </c>
    </row>
    <row r="6088" customFormat="false" ht="14.25" hidden="false" customHeight="false" outlineLevel="0" collapsed="false">
      <c r="A6088" s="0" t="n">
        <v>6087</v>
      </c>
      <c r="B6088" s="3" t="n">
        <v>45158</v>
      </c>
      <c r="C6088" s="4" t="s">
        <v>12</v>
      </c>
      <c r="D6088" s="0" t="n">
        <v>51</v>
      </c>
      <c r="E6088" s="0" t="n">
        <v>202</v>
      </c>
      <c r="F6088" s="0" t="s">
        <v>29</v>
      </c>
      <c r="G6088" s="5" t="n">
        <f aca="false">OR(C6088="M15",C6088="M10")</f>
        <v>0</v>
      </c>
      <c r="H6088" s="5" t="n">
        <f aca="false">AND(D6088&lt;=7,D6088&gt;=4)</f>
        <v>0</v>
      </c>
      <c r="I6088" s="5" t="n">
        <f aca="false">AND(B6088&gt;=$P$1,B6088&lt;=$Q$1)</f>
        <v>0</v>
      </c>
      <c r="J6088" s="0" t="n">
        <f aca="false">VLOOKUP(D6088,Товар!$A$1:$F$61,5)</f>
        <v>250</v>
      </c>
      <c r="K6088" s="5" t="n">
        <f aca="false">IF(F6088="Поступление",TRUE())</f>
        <v>0</v>
      </c>
      <c r="L6088" s="5" t="n">
        <f aca="false">AND(G6088,H6088,I6088,K6088)</f>
        <v>0</v>
      </c>
      <c r="M6088" s="0" t="n">
        <f aca="false">IF(L6088,1,0)</f>
        <v>0</v>
      </c>
      <c r="N6088" s="0" t="n">
        <f aca="false">E6088*J6088*M6088</f>
        <v>0</v>
      </c>
    </row>
    <row r="6089" customFormat="false" ht="14.25" hidden="false" customHeight="false" outlineLevel="0" collapsed="false">
      <c r="A6089" s="0" t="n">
        <v>6088</v>
      </c>
      <c r="B6089" s="3" t="n">
        <v>45158</v>
      </c>
      <c r="C6089" s="4" t="s">
        <v>12</v>
      </c>
      <c r="D6089" s="0" t="n">
        <v>52</v>
      </c>
      <c r="E6089" s="0" t="n">
        <v>208</v>
      </c>
      <c r="F6089" s="0" t="s">
        <v>29</v>
      </c>
      <c r="G6089" s="5" t="n">
        <f aca="false">OR(C6089="M15",C6089="M10")</f>
        <v>0</v>
      </c>
      <c r="H6089" s="5" t="n">
        <f aca="false">AND(D6089&lt;=7,D6089&gt;=4)</f>
        <v>0</v>
      </c>
      <c r="I6089" s="5" t="n">
        <f aca="false">AND(B6089&gt;=$P$1,B6089&lt;=$Q$1)</f>
        <v>0</v>
      </c>
      <c r="J6089" s="0" t="n">
        <f aca="false">VLOOKUP(D6089,Товар!$A$1:$F$61,5)</f>
        <v>200</v>
      </c>
      <c r="K6089" s="5" t="n">
        <f aca="false">IF(F6089="Поступление",TRUE())</f>
        <v>0</v>
      </c>
      <c r="L6089" s="5" t="n">
        <f aca="false">AND(G6089,H6089,I6089,K6089)</f>
        <v>0</v>
      </c>
      <c r="M6089" s="0" t="n">
        <f aca="false">IF(L6089,1,0)</f>
        <v>0</v>
      </c>
      <c r="N6089" s="0" t="n">
        <f aca="false">E6089*J6089*M6089</f>
        <v>0</v>
      </c>
    </row>
    <row r="6090" customFormat="false" ht="14.25" hidden="false" customHeight="false" outlineLevel="0" collapsed="false">
      <c r="A6090" s="0" t="n">
        <v>6089</v>
      </c>
      <c r="B6090" s="3" t="n">
        <v>45158</v>
      </c>
      <c r="C6090" s="4" t="s">
        <v>12</v>
      </c>
      <c r="D6090" s="0" t="n">
        <v>53</v>
      </c>
      <c r="E6090" s="0" t="n">
        <v>220</v>
      </c>
      <c r="F6090" s="0" t="s">
        <v>29</v>
      </c>
      <c r="G6090" s="5" t="n">
        <f aca="false">OR(C6090="M15",C6090="M10")</f>
        <v>0</v>
      </c>
      <c r="H6090" s="5" t="n">
        <f aca="false">AND(D6090&lt;=7,D6090&gt;=4)</f>
        <v>0</v>
      </c>
      <c r="I6090" s="5" t="n">
        <f aca="false">AND(B6090&gt;=$P$1,B6090&lt;=$Q$1)</f>
        <v>0</v>
      </c>
      <c r="J6090" s="0" t="n">
        <f aca="false">VLOOKUP(D6090,Товар!$A$1:$F$61,5)</f>
        <v>400</v>
      </c>
      <c r="K6090" s="5" t="n">
        <f aca="false">IF(F6090="Поступление",TRUE())</f>
        <v>0</v>
      </c>
      <c r="L6090" s="5" t="n">
        <f aca="false">AND(G6090,H6090,I6090,K6090)</f>
        <v>0</v>
      </c>
      <c r="M6090" s="0" t="n">
        <f aca="false">IF(L6090,1,0)</f>
        <v>0</v>
      </c>
      <c r="N6090" s="0" t="n">
        <f aca="false">E6090*J6090*M6090</f>
        <v>0</v>
      </c>
    </row>
    <row r="6091" customFormat="false" ht="14.25" hidden="false" customHeight="false" outlineLevel="0" collapsed="false">
      <c r="A6091" s="0" t="n">
        <v>6090</v>
      </c>
      <c r="B6091" s="3" t="n">
        <v>45158</v>
      </c>
      <c r="C6091" s="4" t="s">
        <v>12</v>
      </c>
      <c r="D6091" s="0" t="n">
        <v>54</v>
      </c>
      <c r="E6091" s="0" t="n">
        <v>164</v>
      </c>
      <c r="F6091" s="0" t="s">
        <v>29</v>
      </c>
      <c r="G6091" s="5" t="n">
        <f aca="false">OR(C6091="M15",C6091="M10")</f>
        <v>0</v>
      </c>
      <c r="H6091" s="5" t="n">
        <f aca="false">AND(D6091&lt;=7,D6091&gt;=4)</f>
        <v>0</v>
      </c>
      <c r="I6091" s="5" t="n">
        <f aca="false">AND(B6091&gt;=$P$1,B6091&lt;=$Q$1)</f>
        <v>0</v>
      </c>
      <c r="J6091" s="0" t="n">
        <f aca="false">VLOOKUP(D6091,Товар!$A$1:$F$61,5)</f>
        <v>300</v>
      </c>
      <c r="K6091" s="5" t="n">
        <f aca="false">IF(F6091="Поступление",TRUE())</f>
        <v>0</v>
      </c>
      <c r="L6091" s="5" t="n">
        <f aca="false">AND(G6091,H6091,I6091,K6091)</f>
        <v>0</v>
      </c>
      <c r="M6091" s="0" t="n">
        <f aca="false">IF(L6091,1,0)</f>
        <v>0</v>
      </c>
      <c r="N6091" s="0" t="n">
        <f aca="false">E6091*J6091*M6091</f>
        <v>0</v>
      </c>
    </row>
    <row r="6092" customFormat="false" ht="14.25" hidden="false" customHeight="false" outlineLevel="0" collapsed="false">
      <c r="A6092" s="0" t="n">
        <v>6091</v>
      </c>
      <c r="B6092" s="3" t="n">
        <v>45158</v>
      </c>
      <c r="C6092" s="4" t="s">
        <v>12</v>
      </c>
      <c r="D6092" s="0" t="n">
        <v>55</v>
      </c>
      <c r="E6092" s="0" t="n">
        <v>285</v>
      </c>
      <c r="F6092" s="0" t="s">
        <v>29</v>
      </c>
      <c r="G6092" s="5" t="n">
        <f aca="false">OR(C6092="M15",C6092="M10")</f>
        <v>0</v>
      </c>
      <c r="H6092" s="5" t="n">
        <f aca="false">AND(D6092&lt;=7,D6092&gt;=4)</f>
        <v>0</v>
      </c>
      <c r="I6092" s="5" t="n">
        <f aca="false">AND(B6092&gt;=$P$1,B6092&lt;=$Q$1)</f>
        <v>0</v>
      </c>
      <c r="J6092" s="0" t="n">
        <f aca="false">VLOOKUP(D6092,Товар!$A$1:$F$61,5)</f>
        <v>300</v>
      </c>
      <c r="K6092" s="5" t="n">
        <f aca="false">IF(F6092="Поступление",TRUE())</f>
        <v>0</v>
      </c>
      <c r="L6092" s="5" t="n">
        <f aca="false">AND(G6092,H6092,I6092,K6092)</f>
        <v>0</v>
      </c>
      <c r="M6092" s="0" t="n">
        <f aca="false">IF(L6092,1,0)</f>
        <v>0</v>
      </c>
      <c r="N6092" s="0" t="n">
        <f aca="false">E6092*J6092*M6092</f>
        <v>0</v>
      </c>
    </row>
    <row r="6093" customFormat="false" ht="14.25" hidden="false" customHeight="false" outlineLevel="0" collapsed="false">
      <c r="A6093" s="0" t="n">
        <v>6092</v>
      </c>
      <c r="B6093" s="3" t="n">
        <v>45158</v>
      </c>
      <c r="C6093" s="4" t="s">
        <v>12</v>
      </c>
      <c r="D6093" s="0" t="n">
        <v>56</v>
      </c>
      <c r="E6093" s="0" t="n">
        <v>214</v>
      </c>
      <c r="F6093" s="0" t="s">
        <v>29</v>
      </c>
      <c r="G6093" s="5" t="n">
        <f aca="false">OR(C6093="M15",C6093="M10")</f>
        <v>0</v>
      </c>
      <c r="H6093" s="5" t="n">
        <f aca="false">AND(D6093&lt;=7,D6093&gt;=4)</f>
        <v>0</v>
      </c>
      <c r="I6093" s="5" t="n">
        <f aca="false">AND(B6093&gt;=$P$1,B6093&lt;=$Q$1)</f>
        <v>0</v>
      </c>
      <c r="J6093" s="0" t="n">
        <f aca="false">VLOOKUP(D6093,Товар!$A$1:$F$61,5)</f>
        <v>1</v>
      </c>
      <c r="K6093" s="5" t="n">
        <f aca="false">IF(F6093="Поступление",TRUE())</f>
        <v>0</v>
      </c>
      <c r="L6093" s="5" t="n">
        <f aca="false">AND(G6093,H6093,I6093,K6093)</f>
        <v>0</v>
      </c>
      <c r="M6093" s="0" t="n">
        <f aca="false">IF(L6093,1,0)</f>
        <v>0</v>
      </c>
      <c r="N6093" s="0" t="n">
        <f aca="false">E6093*J6093*M6093</f>
        <v>0</v>
      </c>
    </row>
    <row r="6094" customFormat="false" ht="14.25" hidden="false" customHeight="false" outlineLevel="0" collapsed="false">
      <c r="A6094" s="0" t="n">
        <v>6093</v>
      </c>
      <c r="B6094" s="3" t="n">
        <v>45158</v>
      </c>
      <c r="C6094" s="4" t="s">
        <v>12</v>
      </c>
      <c r="D6094" s="0" t="n">
        <v>57</v>
      </c>
      <c r="E6094" s="0" t="n">
        <v>223</v>
      </c>
      <c r="F6094" s="0" t="s">
        <v>29</v>
      </c>
      <c r="G6094" s="5" t="n">
        <f aca="false">OR(C6094="M15",C6094="M10")</f>
        <v>0</v>
      </c>
      <c r="H6094" s="5" t="n">
        <f aca="false">AND(D6094&lt;=7,D6094&gt;=4)</f>
        <v>0</v>
      </c>
      <c r="I6094" s="5" t="n">
        <f aca="false">AND(B6094&gt;=$P$1,B6094&lt;=$Q$1)</f>
        <v>0</v>
      </c>
      <c r="J6094" s="0" t="n">
        <f aca="false">VLOOKUP(D6094,Товар!$A$1:$F$61,5)</f>
        <v>1</v>
      </c>
      <c r="K6094" s="5" t="n">
        <f aca="false">IF(F6094="Поступление",TRUE())</f>
        <v>0</v>
      </c>
      <c r="L6094" s="5" t="n">
        <f aca="false">AND(G6094,H6094,I6094,K6094)</f>
        <v>0</v>
      </c>
      <c r="M6094" s="0" t="n">
        <f aca="false">IF(L6094,1,0)</f>
        <v>0</v>
      </c>
      <c r="N6094" s="0" t="n">
        <f aca="false">E6094*J6094*M6094</f>
        <v>0</v>
      </c>
    </row>
    <row r="6095" customFormat="false" ht="14.25" hidden="false" customHeight="false" outlineLevel="0" collapsed="false">
      <c r="A6095" s="0" t="n">
        <v>6094</v>
      </c>
      <c r="B6095" s="3" t="n">
        <v>45158</v>
      </c>
      <c r="C6095" s="4" t="s">
        <v>12</v>
      </c>
      <c r="D6095" s="0" t="n">
        <v>58</v>
      </c>
      <c r="E6095" s="0" t="n">
        <v>224</v>
      </c>
      <c r="F6095" s="0" t="s">
        <v>29</v>
      </c>
      <c r="G6095" s="5" t="n">
        <f aca="false">OR(C6095="M15",C6095="M10")</f>
        <v>0</v>
      </c>
      <c r="H6095" s="5" t="n">
        <f aca="false">AND(D6095&lt;=7,D6095&gt;=4)</f>
        <v>0</v>
      </c>
      <c r="I6095" s="5" t="n">
        <f aca="false">AND(B6095&gt;=$P$1,B6095&lt;=$Q$1)</f>
        <v>0</v>
      </c>
      <c r="J6095" s="0" t="n">
        <f aca="false">VLOOKUP(D6095,Товар!$A$1:$F$61,5)</f>
        <v>500</v>
      </c>
      <c r="K6095" s="5" t="n">
        <f aca="false">IF(F6095="Поступление",TRUE())</f>
        <v>0</v>
      </c>
      <c r="L6095" s="5" t="n">
        <f aca="false">AND(G6095,H6095,I6095,K6095)</f>
        <v>0</v>
      </c>
      <c r="M6095" s="0" t="n">
        <f aca="false">IF(L6095,1,0)</f>
        <v>0</v>
      </c>
      <c r="N6095" s="0" t="n">
        <f aca="false">E6095*J6095*M6095</f>
        <v>0</v>
      </c>
    </row>
    <row r="6096" customFormat="false" ht="14.25" hidden="false" customHeight="false" outlineLevel="0" collapsed="false">
      <c r="A6096" s="0" t="n">
        <v>6095</v>
      </c>
      <c r="B6096" s="3" t="n">
        <v>45158</v>
      </c>
      <c r="C6096" s="4" t="s">
        <v>12</v>
      </c>
      <c r="D6096" s="0" t="n">
        <v>59</v>
      </c>
      <c r="E6096" s="0" t="n">
        <v>233</v>
      </c>
      <c r="F6096" s="0" t="s">
        <v>29</v>
      </c>
      <c r="G6096" s="5" t="n">
        <f aca="false">OR(C6096="M15",C6096="M10")</f>
        <v>0</v>
      </c>
      <c r="H6096" s="5" t="n">
        <f aca="false">AND(D6096&lt;=7,D6096&gt;=4)</f>
        <v>0</v>
      </c>
      <c r="I6096" s="5" t="n">
        <f aca="false">AND(B6096&gt;=$P$1,B6096&lt;=$Q$1)</f>
        <v>0</v>
      </c>
      <c r="J6096" s="0" t="n">
        <f aca="false">VLOOKUP(D6096,Товар!$A$1:$F$61,5)</f>
        <v>500</v>
      </c>
      <c r="K6096" s="5" t="n">
        <f aca="false">IF(F6096="Поступление",TRUE())</f>
        <v>0</v>
      </c>
      <c r="L6096" s="5" t="n">
        <f aca="false">AND(G6096,H6096,I6096,K6096)</f>
        <v>0</v>
      </c>
      <c r="M6096" s="0" t="n">
        <f aca="false">IF(L6096,1,0)</f>
        <v>0</v>
      </c>
      <c r="N6096" s="0" t="n">
        <f aca="false">E6096*J6096*M6096</f>
        <v>0</v>
      </c>
    </row>
    <row r="6097" customFormat="false" ht="14.25" hidden="false" customHeight="false" outlineLevel="0" collapsed="false">
      <c r="A6097" s="0" t="n">
        <v>6096</v>
      </c>
      <c r="B6097" s="3" t="n">
        <v>45158</v>
      </c>
      <c r="C6097" s="4" t="s">
        <v>12</v>
      </c>
      <c r="D6097" s="0" t="n">
        <v>60</v>
      </c>
      <c r="E6097" s="0" t="n">
        <v>162</v>
      </c>
      <c r="F6097" s="0" t="s">
        <v>29</v>
      </c>
      <c r="G6097" s="5" t="n">
        <f aca="false">OR(C6097="M15",C6097="M10")</f>
        <v>0</v>
      </c>
      <c r="H6097" s="5" t="n">
        <f aca="false">AND(D6097&lt;=7,D6097&gt;=4)</f>
        <v>0</v>
      </c>
      <c r="I6097" s="5" t="n">
        <f aca="false">AND(B6097&gt;=$P$1,B6097&lt;=$Q$1)</f>
        <v>0</v>
      </c>
      <c r="J6097" s="0" t="n">
        <f aca="false">VLOOKUP(D6097,Товар!$A$1:$F$61,5)</f>
        <v>500</v>
      </c>
      <c r="K6097" s="5" t="n">
        <f aca="false">IF(F6097="Поступление",TRUE())</f>
        <v>0</v>
      </c>
      <c r="L6097" s="5" t="n">
        <f aca="false">AND(G6097,H6097,I6097,K6097)</f>
        <v>0</v>
      </c>
      <c r="M6097" s="0" t="n">
        <f aca="false">IF(L6097,1,0)</f>
        <v>0</v>
      </c>
      <c r="N6097" s="0" t="n">
        <f aca="false">E6097*J6097*M6097</f>
        <v>0</v>
      </c>
    </row>
    <row r="6098" customFormat="false" ht="14.25" hidden="false" customHeight="false" outlineLevel="0" collapsed="false">
      <c r="A6098" s="0" t="n">
        <v>6097</v>
      </c>
      <c r="B6098" s="3" t="n">
        <v>45158</v>
      </c>
      <c r="C6098" s="4" t="s">
        <v>13</v>
      </c>
      <c r="D6098" s="0" t="n">
        <v>37</v>
      </c>
      <c r="E6098" s="0" t="n">
        <v>171</v>
      </c>
      <c r="F6098" s="0" t="s">
        <v>29</v>
      </c>
      <c r="G6098" s="5" t="n">
        <f aca="false">OR(C6098="M15",C6098="M10")</f>
        <v>0</v>
      </c>
      <c r="H6098" s="5" t="n">
        <f aca="false">AND(D6098&lt;=7,D6098&gt;=4)</f>
        <v>0</v>
      </c>
      <c r="I6098" s="5" t="n">
        <f aca="false">AND(B6098&gt;=$P$1,B6098&lt;=$Q$1)</f>
        <v>0</v>
      </c>
      <c r="J6098" s="0" t="n">
        <f aca="false">VLOOKUP(D6098,Товар!$A$1:$F$61,5)</f>
        <v>200</v>
      </c>
      <c r="K6098" s="5" t="n">
        <f aca="false">IF(F6098="Поступление",TRUE())</f>
        <v>0</v>
      </c>
      <c r="L6098" s="5" t="n">
        <f aca="false">AND(G6098,H6098,I6098,K6098)</f>
        <v>0</v>
      </c>
      <c r="M6098" s="0" t="n">
        <f aca="false">IF(L6098,1,0)</f>
        <v>0</v>
      </c>
      <c r="N6098" s="0" t="n">
        <f aca="false">E6098*J6098*M6098</f>
        <v>0</v>
      </c>
    </row>
    <row r="6099" customFormat="false" ht="14.25" hidden="false" customHeight="false" outlineLevel="0" collapsed="false">
      <c r="A6099" s="0" t="n">
        <v>6098</v>
      </c>
      <c r="B6099" s="3" t="n">
        <v>45158</v>
      </c>
      <c r="C6099" s="4" t="s">
        <v>13</v>
      </c>
      <c r="D6099" s="0" t="n">
        <v>38</v>
      </c>
      <c r="E6099" s="0" t="n">
        <v>180</v>
      </c>
      <c r="F6099" s="0" t="s">
        <v>29</v>
      </c>
      <c r="G6099" s="5" t="n">
        <f aca="false">OR(C6099="M15",C6099="M10")</f>
        <v>0</v>
      </c>
      <c r="H6099" s="5" t="n">
        <f aca="false">AND(D6099&lt;=7,D6099&gt;=4)</f>
        <v>0</v>
      </c>
      <c r="I6099" s="5" t="n">
        <f aca="false">AND(B6099&gt;=$P$1,B6099&lt;=$Q$1)</f>
        <v>0</v>
      </c>
      <c r="J6099" s="0" t="n">
        <f aca="false">VLOOKUP(D6099,Товар!$A$1:$F$61,5)</f>
        <v>200</v>
      </c>
      <c r="K6099" s="5" t="n">
        <f aca="false">IF(F6099="Поступление",TRUE())</f>
        <v>0</v>
      </c>
      <c r="L6099" s="5" t="n">
        <f aca="false">AND(G6099,H6099,I6099,K6099)</f>
        <v>0</v>
      </c>
      <c r="M6099" s="0" t="n">
        <f aca="false">IF(L6099,1,0)</f>
        <v>0</v>
      </c>
      <c r="N6099" s="0" t="n">
        <f aca="false">E6099*J6099*M6099</f>
        <v>0</v>
      </c>
    </row>
    <row r="6100" customFormat="false" ht="14.25" hidden="false" customHeight="false" outlineLevel="0" collapsed="false">
      <c r="A6100" s="0" t="n">
        <v>6099</v>
      </c>
      <c r="B6100" s="3" t="n">
        <v>45158</v>
      </c>
      <c r="C6100" s="4" t="s">
        <v>13</v>
      </c>
      <c r="D6100" s="0" t="n">
        <v>39</v>
      </c>
      <c r="E6100" s="0" t="n">
        <v>188</v>
      </c>
      <c r="F6100" s="0" t="s">
        <v>29</v>
      </c>
      <c r="G6100" s="5" t="n">
        <f aca="false">OR(C6100="M15",C6100="M10")</f>
        <v>0</v>
      </c>
      <c r="H6100" s="5" t="n">
        <f aca="false">AND(D6100&lt;=7,D6100&gt;=4)</f>
        <v>0</v>
      </c>
      <c r="I6100" s="5" t="n">
        <f aca="false">AND(B6100&gt;=$P$1,B6100&lt;=$Q$1)</f>
        <v>0</v>
      </c>
      <c r="J6100" s="0" t="n">
        <f aca="false">VLOOKUP(D6100,Товар!$A$1:$F$61,5)</f>
        <v>250</v>
      </c>
      <c r="K6100" s="5" t="n">
        <f aca="false">IF(F6100="Поступление",TRUE())</f>
        <v>0</v>
      </c>
      <c r="L6100" s="5" t="n">
        <f aca="false">AND(G6100,H6100,I6100,K6100)</f>
        <v>0</v>
      </c>
      <c r="M6100" s="0" t="n">
        <f aca="false">IF(L6100,1,0)</f>
        <v>0</v>
      </c>
      <c r="N6100" s="0" t="n">
        <f aca="false">E6100*J6100*M6100</f>
        <v>0</v>
      </c>
    </row>
    <row r="6101" customFormat="false" ht="14.25" hidden="false" customHeight="false" outlineLevel="0" collapsed="false">
      <c r="A6101" s="0" t="n">
        <v>6100</v>
      </c>
      <c r="B6101" s="3" t="n">
        <v>45158</v>
      </c>
      <c r="C6101" s="4" t="s">
        <v>13</v>
      </c>
      <c r="D6101" s="0" t="n">
        <v>40</v>
      </c>
      <c r="E6101" s="0" t="n">
        <v>197</v>
      </c>
      <c r="F6101" s="0" t="s">
        <v>29</v>
      </c>
      <c r="G6101" s="5" t="n">
        <f aca="false">OR(C6101="M15",C6101="M10")</f>
        <v>0</v>
      </c>
      <c r="H6101" s="5" t="n">
        <f aca="false">AND(D6101&lt;=7,D6101&gt;=4)</f>
        <v>0</v>
      </c>
      <c r="I6101" s="5" t="n">
        <f aca="false">AND(B6101&gt;=$P$1,B6101&lt;=$Q$1)</f>
        <v>0</v>
      </c>
      <c r="J6101" s="0" t="n">
        <f aca="false">VLOOKUP(D6101,Товар!$A$1:$F$61,5)</f>
        <v>200</v>
      </c>
      <c r="K6101" s="5" t="n">
        <f aca="false">IF(F6101="Поступление",TRUE())</f>
        <v>0</v>
      </c>
      <c r="L6101" s="5" t="n">
        <f aca="false">AND(G6101,H6101,I6101,K6101)</f>
        <v>0</v>
      </c>
      <c r="M6101" s="0" t="n">
        <f aca="false">IF(L6101,1,0)</f>
        <v>0</v>
      </c>
      <c r="N6101" s="0" t="n">
        <f aca="false">E6101*J6101*M6101</f>
        <v>0</v>
      </c>
    </row>
    <row r="6102" customFormat="false" ht="14.25" hidden="false" customHeight="false" outlineLevel="0" collapsed="false">
      <c r="A6102" s="0" t="n">
        <v>6101</v>
      </c>
      <c r="B6102" s="3" t="n">
        <v>45158</v>
      </c>
      <c r="C6102" s="4" t="s">
        <v>13</v>
      </c>
      <c r="D6102" s="0" t="n">
        <v>41</v>
      </c>
      <c r="E6102" s="0" t="n">
        <v>206</v>
      </c>
      <c r="F6102" s="0" t="s">
        <v>29</v>
      </c>
      <c r="G6102" s="5" t="n">
        <f aca="false">OR(C6102="M15",C6102="M10")</f>
        <v>0</v>
      </c>
      <c r="H6102" s="5" t="n">
        <f aca="false">AND(D6102&lt;=7,D6102&gt;=4)</f>
        <v>0</v>
      </c>
      <c r="I6102" s="5" t="n">
        <f aca="false">AND(B6102&gt;=$P$1,B6102&lt;=$Q$1)</f>
        <v>0</v>
      </c>
      <c r="J6102" s="0" t="n">
        <f aca="false">VLOOKUP(D6102,Товар!$A$1:$F$61,5)</f>
        <v>100</v>
      </c>
      <c r="K6102" s="5" t="n">
        <f aca="false">IF(F6102="Поступление",TRUE())</f>
        <v>0</v>
      </c>
      <c r="L6102" s="5" t="n">
        <f aca="false">AND(G6102,H6102,I6102,K6102)</f>
        <v>0</v>
      </c>
      <c r="M6102" s="0" t="n">
        <f aca="false">IF(L6102,1,0)</f>
        <v>0</v>
      </c>
      <c r="N6102" s="0" t="n">
        <f aca="false">E6102*J6102*M6102</f>
        <v>0</v>
      </c>
    </row>
    <row r="6103" customFormat="false" ht="14.25" hidden="false" customHeight="false" outlineLevel="0" collapsed="false">
      <c r="A6103" s="0" t="n">
        <v>6102</v>
      </c>
      <c r="B6103" s="3" t="n">
        <v>45158</v>
      </c>
      <c r="C6103" s="4" t="s">
        <v>13</v>
      </c>
      <c r="D6103" s="0" t="n">
        <v>42</v>
      </c>
      <c r="E6103" s="0" t="n">
        <v>204</v>
      </c>
      <c r="F6103" s="0" t="s">
        <v>29</v>
      </c>
      <c r="G6103" s="5" t="n">
        <f aca="false">OR(C6103="M15",C6103="M10")</f>
        <v>0</v>
      </c>
      <c r="H6103" s="5" t="n">
        <f aca="false">AND(D6103&lt;=7,D6103&gt;=4)</f>
        <v>0</v>
      </c>
      <c r="I6103" s="5" t="n">
        <f aca="false">AND(B6103&gt;=$P$1,B6103&lt;=$Q$1)</f>
        <v>0</v>
      </c>
      <c r="J6103" s="0" t="n">
        <f aca="false">VLOOKUP(D6103,Товар!$A$1:$F$61,5)</f>
        <v>500</v>
      </c>
      <c r="K6103" s="5" t="n">
        <f aca="false">IF(F6103="Поступление",TRUE())</f>
        <v>0</v>
      </c>
      <c r="L6103" s="5" t="n">
        <f aca="false">AND(G6103,H6103,I6103,K6103)</f>
        <v>0</v>
      </c>
      <c r="M6103" s="0" t="n">
        <f aca="false">IF(L6103,1,0)</f>
        <v>0</v>
      </c>
      <c r="N6103" s="0" t="n">
        <f aca="false">E6103*J6103*M6103</f>
        <v>0</v>
      </c>
    </row>
    <row r="6104" customFormat="false" ht="14.25" hidden="false" customHeight="false" outlineLevel="0" collapsed="false">
      <c r="A6104" s="0" t="n">
        <v>6103</v>
      </c>
      <c r="B6104" s="3" t="n">
        <v>45158</v>
      </c>
      <c r="C6104" s="4" t="s">
        <v>13</v>
      </c>
      <c r="D6104" s="0" t="n">
        <v>43</v>
      </c>
      <c r="E6104" s="0" t="n">
        <v>215</v>
      </c>
      <c r="F6104" s="0" t="s">
        <v>29</v>
      </c>
      <c r="G6104" s="5" t="n">
        <f aca="false">OR(C6104="M15",C6104="M10")</f>
        <v>0</v>
      </c>
      <c r="H6104" s="5" t="n">
        <f aca="false">AND(D6104&lt;=7,D6104&gt;=4)</f>
        <v>0</v>
      </c>
      <c r="I6104" s="5" t="n">
        <f aca="false">AND(B6104&gt;=$P$1,B6104&lt;=$Q$1)</f>
        <v>0</v>
      </c>
      <c r="J6104" s="0" t="n">
        <f aca="false">VLOOKUP(D6104,Товар!$A$1:$F$61,5)</f>
        <v>120</v>
      </c>
      <c r="K6104" s="5" t="n">
        <f aca="false">IF(F6104="Поступление",TRUE())</f>
        <v>0</v>
      </c>
      <c r="L6104" s="5" t="n">
        <f aca="false">AND(G6104,H6104,I6104,K6104)</f>
        <v>0</v>
      </c>
      <c r="M6104" s="0" t="n">
        <f aca="false">IF(L6104,1,0)</f>
        <v>0</v>
      </c>
      <c r="N6104" s="0" t="n">
        <f aca="false">E6104*J6104*M6104</f>
        <v>0</v>
      </c>
    </row>
    <row r="6105" customFormat="false" ht="14.25" hidden="false" customHeight="false" outlineLevel="0" collapsed="false">
      <c r="A6105" s="0" t="n">
        <v>6104</v>
      </c>
      <c r="B6105" s="3" t="n">
        <v>45158</v>
      </c>
      <c r="C6105" s="4" t="s">
        <v>13</v>
      </c>
      <c r="D6105" s="0" t="n">
        <v>44</v>
      </c>
      <c r="E6105" s="0" t="n">
        <v>163</v>
      </c>
      <c r="F6105" s="0" t="s">
        <v>29</v>
      </c>
      <c r="G6105" s="5" t="n">
        <f aca="false">OR(C6105="M15",C6105="M10")</f>
        <v>0</v>
      </c>
      <c r="H6105" s="5" t="n">
        <f aca="false">AND(D6105&lt;=7,D6105&gt;=4)</f>
        <v>0</v>
      </c>
      <c r="I6105" s="5" t="n">
        <f aca="false">AND(B6105&gt;=$P$1,B6105&lt;=$Q$1)</f>
        <v>0</v>
      </c>
      <c r="J6105" s="0" t="n">
        <f aca="false">VLOOKUP(D6105,Товар!$A$1:$F$61,5)</f>
        <v>200</v>
      </c>
      <c r="K6105" s="5" t="n">
        <f aca="false">IF(F6105="Поступление",TRUE())</f>
        <v>0</v>
      </c>
      <c r="L6105" s="5" t="n">
        <f aca="false">AND(G6105,H6105,I6105,K6105)</f>
        <v>0</v>
      </c>
      <c r="M6105" s="0" t="n">
        <f aca="false">IF(L6105,1,0)</f>
        <v>0</v>
      </c>
      <c r="N6105" s="0" t="n">
        <f aca="false">E6105*J6105*M6105</f>
        <v>0</v>
      </c>
    </row>
    <row r="6106" customFormat="false" ht="14.25" hidden="false" customHeight="false" outlineLevel="0" collapsed="false">
      <c r="A6106" s="0" t="n">
        <v>6105</v>
      </c>
      <c r="B6106" s="3" t="n">
        <v>45158</v>
      </c>
      <c r="C6106" s="4" t="s">
        <v>13</v>
      </c>
      <c r="D6106" s="0" t="n">
        <v>45</v>
      </c>
      <c r="E6106" s="0" t="n">
        <v>164</v>
      </c>
      <c r="F6106" s="0" t="s">
        <v>29</v>
      </c>
      <c r="G6106" s="5" t="n">
        <f aca="false">OR(C6106="M15",C6106="M10")</f>
        <v>0</v>
      </c>
      <c r="H6106" s="5" t="n">
        <f aca="false">AND(D6106&lt;=7,D6106&gt;=4)</f>
        <v>0</v>
      </c>
      <c r="I6106" s="5" t="n">
        <f aca="false">AND(B6106&gt;=$P$1,B6106&lt;=$Q$1)</f>
        <v>0</v>
      </c>
      <c r="J6106" s="0" t="n">
        <f aca="false">VLOOKUP(D6106,Товар!$A$1:$F$61,5)</f>
        <v>200</v>
      </c>
      <c r="K6106" s="5" t="n">
        <f aca="false">IF(F6106="Поступление",TRUE())</f>
        <v>0</v>
      </c>
      <c r="L6106" s="5" t="n">
        <f aca="false">AND(G6106,H6106,I6106,K6106)</f>
        <v>0</v>
      </c>
      <c r="M6106" s="0" t="n">
        <f aca="false">IF(L6106,1,0)</f>
        <v>0</v>
      </c>
      <c r="N6106" s="0" t="n">
        <f aca="false">E6106*J6106*M6106</f>
        <v>0</v>
      </c>
    </row>
    <row r="6107" customFormat="false" ht="14.25" hidden="false" customHeight="false" outlineLevel="0" collapsed="false">
      <c r="A6107" s="0" t="n">
        <v>6106</v>
      </c>
      <c r="B6107" s="3" t="n">
        <v>45158</v>
      </c>
      <c r="C6107" s="4" t="s">
        <v>13</v>
      </c>
      <c r="D6107" s="0" t="n">
        <v>46</v>
      </c>
      <c r="E6107" s="0" t="n">
        <v>166</v>
      </c>
      <c r="F6107" s="0" t="s">
        <v>29</v>
      </c>
      <c r="G6107" s="5" t="n">
        <f aca="false">OR(C6107="M15",C6107="M10")</f>
        <v>0</v>
      </c>
      <c r="H6107" s="5" t="n">
        <f aca="false">AND(D6107&lt;=7,D6107&gt;=4)</f>
        <v>0</v>
      </c>
      <c r="I6107" s="5" t="n">
        <f aca="false">AND(B6107&gt;=$P$1,B6107&lt;=$Q$1)</f>
        <v>0</v>
      </c>
      <c r="J6107" s="0" t="n">
        <f aca="false">VLOOKUP(D6107,Товар!$A$1:$F$61,5)</f>
        <v>300</v>
      </c>
      <c r="K6107" s="5" t="n">
        <f aca="false">IF(F6107="Поступление",TRUE())</f>
        <v>0</v>
      </c>
      <c r="L6107" s="5" t="n">
        <f aca="false">AND(G6107,H6107,I6107,K6107)</f>
        <v>0</v>
      </c>
      <c r="M6107" s="0" t="n">
        <f aca="false">IF(L6107,1,0)</f>
        <v>0</v>
      </c>
      <c r="N6107" s="0" t="n">
        <f aca="false">E6107*J6107*M6107</f>
        <v>0</v>
      </c>
    </row>
    <row r="6108" customFormat="false" ht="14.25" hidden="false" customHeight="false" outlineLevel="0" collapsed="false">
      <c r="A6108" s="0" t="n">
        <v>6107</v>
      </c>
      <c r="B6108" s="3" t="n">
        <v>45158</v>
      </c>
      <c r="C6108" s="4" t="s">
        <v>13</v>
      </c>
      <c r="D6108" s="0" t="n">
        <v>47</v>
      </c>
      <c r="E6108" s="0" t="n">
        <v>167</v>
      </c>
      <c r="F6108" s="0" t="s">
        <v>29</v>
      </c>
      <c r="G6108" s="5" t="n">
        <f aca="false">OR(C6108="M15",C6108="M10")</f>
        <v>0</v>
      </c>
      <c r="H6108" s="5" t="n">
        <f aca="false">AND(D6108&lt;=7,D6108&gt;=4)</f>
        <v>0</v>
      </c>
      <c r="I6108" s="5" t="n">
        <f aca="false">AND(B6108&gt;=$P$1,B6108&lt;=$Q$1)</f>
        <v>0</v>
      </c>
      <c r="J6108" s="0" t="n">
        <f aca="false">VLOOKUP(D6108,Товар!$A$1:$F$61,5)</f>
        <v>300</v>
      </c>
      <c r="K6108" s="5" t="n">
        <f aca="false">IF(F6108="Поступление",TRUE())</f>
        <v>0</v>
      </c>
      <c r="L6108" s="5" t="n">
        <f aca="false">AND(G6108,H6108,I6108,K6108)</f>
        <v>0</v>
      </c>
      <c r="M6108" s="0" t="n">
        <f aca="false">IF(L6108,1,0)</f>
        <v>0</v>
      </c>
      <c r="N6108" s="0" t="n">
        <f aca="false">E6108*J6108*M6108</f>
        <v>0</v>
      </c>
    </row>
    <row r="6109" customFormat="false" ht="14.25" hidden="false" customHeight="false" outlineLevel="0" collapsed="false">
      <c r="A6109" s="0" t="n">
        <v>6108</v>
      </c>
      <c r="B6109" s="3" t="n">
        <v>45158</v>
      </c>
      <c r="C6109" s="4" t="s">
        <v>13</v>
      </c>
      <c r="D6109" s="0" t="n">
        <v>48</v>
      </c>
      <c r="E6109" s="0" t="n">
        <v>239</v>
      </c>
      <c r="F6109" s="0" t="s">
        <v>29</v>
      </c>
      <c r="G6109" s="5" t="n">
        <f aca="false">OR(C6109="M15",C6109="M10")</f>
        <v>0</v>
      </c>
      <c r="H6109" s="5" t="n">
        <f aca="false">AND(D6109&lt;=7,D6109&gt;=4)</f>
        <v>0</v>
      </c>
      <c r="I6109" s="5" t="n">
        <f aca="false">AND(B6109&gt;=$P$1,B6109&lt;=$Q$1)</f>
        <v>0</v>
      </c>
      <c r="J6109" s="0" t="n">
        <f aca="false">VLOOKUP(D6109,Товар!$A$1:$F$61,5)</f>
        <v>300</v>
      </c>
      <c r="K6109" s="5" t="n">
        <f aca="false">IF(F6109="Поступление",TRUE())</f>
        <v>0</v>
      </c>
      <c r="L6109" s="5" t="n">
        <f aca="false">AND(G6109,H6109,I6109,K6109)</f>
        <v>0</v>
      </c>
      <c r="M6109" s="0" t="n">
        <f aca="false">IF(L6109,1,0)</f>
        <v>0</v>
      </c>
      <c r="N6109" s="0" t="n">
        <f aca="false">E6109*J6109*M6109</f>
        <v>0</v>
      </c>
    </row>
    <row r="6110" customFormat="false" ht="14.25" hidden="false" customHeight="false" outlineLevel="0" collapsed="false">
      <c r="A6110" s="0" t="n">
        <v>6109</v>
      </c>
      <c r="B6110" s="3" t="n">
        <v>45158</v>
      </c>
      <c r="C6110" s="4" t="s">
        <v>13</v>
      </c>
      <c r="D6110" s="0" t="n">
        <v>49</v>
      </c>
      <c r="E6110" s="0" t="n">
        <v>220</v>
      </c>
      <c r="F6110" s="0" t="s">
        <v>29</v>
      </c>
      <c r="G6110" s="5" t="n">
        <f aca="false">OR(C6110="M15",C6110="M10")</f>
        <v>0</v>
      </c>
      <c r="H6110" s="5" t="n">
        <f aca="false">AND(D6110&lt;=7,D6110&gt;=4)</f>
        <v>0</v>
      </c>
      <c r="I6110" s="5" t="n">
        <f aca="false">AND(B6110&gt;=$P$1,B6110&lt;=$Q$1)</f>
        <v>0</v>
      </c>
      <c r="J6110" s="0" t="n">
        <f aca="false">VLOOKUP(D6110,Товар!$A$1:$F$61,5)</f>
        <v>250</v>
      </c>
      <c r="K6110" s="5" t="n">
        <f aca="false">IF(F6110="Поступление",TRUE())</f>
        <v>0</v>
      </c>
      <c r="L6110" s="5" t="n">
        <f aca="false">AND(G6110,H6110,I6110,K6110)</f>
        <v>0</v>
      </c>
      <c r="M6110" s="0" t="n">
        <f aca="false">IF(L6110,1,0)</f>
        <v>0</v>
      </c>
      <c r="N6110" s="0" t="n">
        <f aca="false">E6110*J6110*M6110</f>
        <v>0</v>
      </c>
    </row>
    <row r="6111" customFormat="false" ht="14.25" hidden="false" customHeight="false" outlineLevel="0" collapsed="false">
      <c r="A6111" s="0" t="n">
        <v>6110</v>
      </c>
      <c r="B6111" s="3" t="n">
        <v>45158</v>
      </c>
      <c r="C6111" s="4" t="s">
        <v>13</v>
      </c>
      <c r="D6111" s="0" t="n">
        <v>50</v>
      </c>
      <c r="E6111" s="0" t="n">
        <v>187</v>
      </c>
      <c r="F6111" s="0" t="s">
        <v>29</v>
      </c>
      <c r="G6111" s="5" t="n">
        <f aca="false">OR(C6111="M15",C6111="M10")</f>
        <v>0</v>
      </c>
      <c r="H6111" s="5" t="n">
        <f aca="false">AND(D6111&lt;=7,D6111&gt;=4)</f>
        <v>0</v>
      </c>
      <c r="I6111" s="5" t="n">
        <f aca="false">AND(B6111&gt;=$P$1,B6111&lt;=$Q$1)</f>
        <v>0</v>
      </c>
      <c r="J6111" s="0" t="n">
        <f aca="false">VLOOKUP(D6111,Товар!$A$1:$F$61,5)</f>
        <v>250</v>
      </c>
      <c r="K6111" s="5" t="n">
        <f aca="false">IF(F6111="Поступление",TRUE())</f>
        <v>0</v>
      </c>
      <c r="L6111" s="5" t="n">
        <f aca="false">AND(G6111,H6111,I6111,K6111)</f>
        <v>0</v>
      </c>
      <c r="M6111" s="0" t="n">
        <f aca="false">IF(L6111,1,0)</f>
        <v>0</v>
      </c>
      <c r="N6111" s="0" t="n">
        <f aca="false">E6111*J6111*M6111</f>
        <v>0</v>
      </c>
    </row>
    <row r="6112" customFormat="false" ht="14.25" hidden="false" customHeight="false" outlineLevel="0" collapsed="false">
      <c r="A6112" s="0" t="n">
        <v>6111</v>
      </c>
      <c r="B6112" s="3" t="n">
        <v>45158</v>
      </c>
      <c r="C6112" s="4" t="s">
        <v>13</v>
      </c>
      <c r="D6112" s="0" t="n">
        <v>51</v>
      </c>
      <c r="E6112" s="0" t="n">
        <v>182</v>
      </c>
      <c r="F6112" s="0" t="s">
        <v>29</v>
      </c>
      <c r="G6112" s="5" t="n">
        <f aca="false">OR(C6112="M15",C6112="M10")</f>
        <v>0</v>
      </c>
      <c r="H6112" s="5" t="n">
        <f aca="false">AND(D6112&lt;=7,D6112&gt;=4)</f>
        <v>0</v>
      </c>
      <c r="I6112" s="5" t="n">
        <f aca="false">AND(B6112&gt;=$P$1,B6112&lt;=$Q$1)</f>
        <v>0</v>
      </c>
      <c r="J6112" s="0" t="n">
        <f aca="false">VLOOKUP(D6112,Товар!$A$1:$F$61,5)</f>
        <v>250</v>
      </c>
      <c r="K6112" s="5" t="n">
        <f aca="false">IF(F6112="Поступление",TRUE())</f>
        <v>0</v>
      </c>
      <c r="L6112" s="5" t="n">
        <f aca="false">AND(G6112,H6112,I6112,K6112)</f>
        <v>0</v>
      </c>
      <c r="M6112" s="0" t="n">
        <f aca="false">IF(L6112,1,0)</f>
        <v>0</v>
      </c>
      <c r="N6112" s="0" t="n">
        <f aca="false">E6112*J6112*M6112</f>
        <v>0</v>
      </c>
    </row>
    <row r="6113" customFormat="false" ht="14.25" hidden="false" customHeight="false" outlineLevel="0" collapsed="false">
      <c r="A6113" s="0" t="n">
        <v>6112</v>
      </c>
      <c r="B6113" s="3" t="n">
        <v>45158</v>
      </c>
      <c r="C6113" s="4" t="s">
        <v>13</v>
      </c>
      <c r="D6113" s="0" t="n">
        <v>52</v>
      </c>
      <c r="E6113" s="0" t="n">
        <v>173</v>
      </c>
      <c r="F6113" s="0" t="s">
        <v>29</v>
      </c>
      <c r="G6113" s="5" t="n">
        <f aca="false">OR(C6113="M15",C6113="M10")</f>
        <v>0</v>
      </c>
      <c r="H6113" s="5" t="n">
        <f aca="false">AND(D6113&lt;=7,D6113&gt;=4)</f>
        <v>0</v>
      </c>
      <c r="I6113" s="5" t="n">
        <f aca="false">AND(B6113&gt;=$P$1,B6113&lt;=$Q$1)</f>
        <v>0</v>
      </c>
      <c r="J6113" s="0" t="n">
        <f aca="false">VLOOKUP(D6113,Товар!$A$1:$F$61,5)</f>
        <v>200</v>
      </c>
      <c r="K6113" s="5" t="n">
        <f aca="false">IF(F6113="Поступление",TRUE())</f>
        <v>0</v>
      </c>
      <c r="L6113" s="5" t="n">
        <f aca="false">AND(G6113,H6113,I6113,K6113)</f>
        <v>0</v>
      </c>
      <c r="M6113" s="0" t="n">
        <f aca="false">IF(L6113,1,0)</f>
        <v>0</v>
      </c>
      <c r="N6113" s="0" t="n">
        <f aca="false">E6113*J6113*M6113</f>
        <v>0</v>
      </c>
    </row>
    <row r="6114" customFormat="false" ht="14.25" hidden="false" customHeight="false" outlineLevel="0" collapsed="false">
      <c r="A6114" s="0" t="n">
        <v>6113</v>
      </c>
      <c r="B6114" s="3" t="n">
        <v>45158</v>
      </c>
      <c r="C6114" s="4" t="s">
        <v>13</v>
      </c>
      <c r="D6114" s="0" t="n">
        <v>53</v>
      </c>
      <c r="E6114" s="0" t="n">
        <v>206</v>
      </c>
      <c r="F6114" s="0" t="s">
        <v>29</v>
      </c>
      <c r="G6114" s="5" t="n">
        <f aca="false">OR(C6114="M15",C6114="M10")</f>
        <v>0</v>
      </c>
      <c r="H6114" s="5" t="n">
        <f aca="false">AND(D6114&lt;=7,D6114&gt;=4)</f>
        <v>0</v>
      </c>
      <c r="I6114" s="5" t="n">
        <f aca="false">AND(B6114&gt;=$P$1,B6114&lt;=$Q$1)</f>
        <v>0</v>
      </c>
      <c r="J6114" s="0" t="n">
        <f aca="false">VLOOKUP(D6114,Товар!$A$1:$F$61,5)</f>
        <v>400</v>
      </c>
      <c r="K6114" s="5" t="n">
        <f aca="false">IF(F6114="Поступление",TRUE())</f>
        <v>0</v>
      </c>
      <c r="L6114" s="5" t="n">
        <f aca="false">AND(G6114,H6114,I6114,K6114)</f>
        <v>0</v>
      </c>
      <c r="M6114" s="0" t="n">
        <f aca="false">IF(L6114,1,0)</f>
        <v>0</v>
      </c>
      <c r="N6114" s="0" t="n">
        <f aca="false">E6114*J6114*M6114</f>
        <v>0</v>
      </c>
    </row>
    <row r="6115" customFormat="false" ht="14.25" hidden="false" customHeight="false" outlineLevel="0" collapsed="false">
      <c r="A6115" s="0" t="n">
        <v>6114</v>
      </c>
      <c r="B6115" s="3" t="n">
        <v>45158</v>
      </c>
      <c r="C6115" s="4" t="s">
        <v>13</v>
      </c>
      <c r="D6115" s="0" t="n">
        <v>54</v>
      </c>
      <c r="E6115" s="0" t="n">
        <v>159</v>
      </c>
      <c r="F6115" s="0" t="s">
        <v>29</v>
      </c>
      <c r="G6115" s="5" t="n">
        <f aca="false">OR(C6115="M15",C6115="M10")</f>
        <v>0</v>
      </c>
      <c r="H6115" s="5" t="n">
        <f aca="false">AND(D6115&lt;=7,D6115&gt;=4)</f>
        <v>0</v>
      </c>
      <c r="I6115" s="5" t="n">
        <f aca="false">AND(B6115&gt;=$P$1,B6115&lt;=$Q$1)</f>
        <v>0</v>
      </c>
      <c r="J6115" s="0" t="n">
        <f aca="false">VLOOKUP(D6115,Товар!$A$1:$F$61,5)</f>
        <v>300</v>
      </c>
      <c r="K6115" s="5" t="n">
        <f aca="false">IF(F6115="Поступление",TRUE())</f>
        <v>0</v>
      </c>
      <c r="L6115" s="5" t="n">
        <f aca="false">AND(G6115,H6115,I6115,K6115)</f>
        <v>0</v>
      </c>
      <c r="M6115" s="0" t="n">
        <f aca="false">IF(L6115,1,0)</f>
        <v>0</v>
      </c>
      <c r="N6115" s="0" t="n">
        <f aca="false">E6115*J6115*M6115</f>
        <v>0</v>
      </c>
    </row>
    <row r="6116" customFormat="false" ht="14.25" hidden="false" customHeight="false" outlineLevel="0" collapsed="false">
      <c r="A6116" s="0" t="n">
        <v>6115</v>
      </c>
      <c r="B6116" s="3" t="n">
        <v>45158</v>
      </c>
      <c r="C6116" s="4" t="s">
        <v>13</v>
      </c>
      <c r="D6116" s="0" t="n">
        <v>55</v>
      </c>
      <c r="E6116" s="0" t="n">
        <v>198</v>
      </c>
      <c r="F6116" s="0" t="s">
        <v>29</v>
      </c>
      <c r="G6116" s="5" t="n">
        <f aca="false">OR(C6116="M15",C6116="M10")</f>
        <v>0</v>
      </c>
      <c r="H6116" s="5" t="n">
        <f aca="false">AND(D6116&lt;=7,D6116&gt;=4)</f>
        <v>0</v>
      </c>
      <c r="I6116" s="5" t="n">
        <f aca="false">AND(B6116&gt;=$P$1,B6116&lt;=$Q$1)</f>
        <v>0</v>
      </c>
      <c r="J6116" s="0" t="n">
        <f aca="false">VLOOKUP(D6116,Товар!$A$1:$F$61,5)</f>
        <v>300</v>
      </c>
      <c r="K6116" s="5" t="n">
        <f aca="false">IF(F6116="Поступление",TRUE())</f>
        <v>0</v>
      </c>
      <c r="L6116" s="5" t="n">
        <f aca="false">AND(G6116,H6116,I6116,K6116)</f>
        <v>0</v>
      </c>
      <c r="M6116" s="0" t="n">
        <f aca="false">IF(L6116,1,0)</f>
        <v>0</v>
      </c>
      <c r="N6116" s="0" t="n">
        <f aca="false">E6116*J6116*M6116</f>
        <v>0</v>
      </c>
    </row>
    <row r="6117" customFormat="false" ht="14.25" hidden="false" customHeight="false" outlineLevel="0" collapsed="false">
      <c r="A6117" s="0" t="n">
        <v>6116</v>
      </c>
      <c r="B6117" s="3" t="n">
        <v>45158</v>
      </c>
      <c r="C6117" s="4" t="s">
        <v>13</v>
      </c>
      <c r="D6117" s="0" t="n">
        <v>56</v>
      </c>
      <c r="E6117" s="0" t="n">
        <v>188</v>
      </c>
      <c r="F6117" s="0" t="s">
        <v>29</v>
      </c>
      <c r="G6117" s="5" t="n">
        <f aca="false">OR(C6117="M15",C6117="M10")</f>
        <v>0</v>
      </c>
      <c r="H6117" s="5" t="n">
        <f aca="false">AND(D6117&lt;=7,D6117&gt;=4)</f>
        <v>0</v>
      </c>
      <c r="I6117" s="5" t="n">
        <f aca="false">AND(B6117&gt;=$P$1,B6117&lt;=$Q$1)</f>
        <v>0</v>
      </c>
      <c r="J6117" s="0" t="n">
        <f aca="false">VLOOKUP(D6117,Товар!$A$1:$F$61,5)</f>
        <v>1</v>
      </c>
      <c r="K6117" s="5" t="n">
        <f aca="false">IF(F6117="Поступление",TRUE())</f>
        <v>0</v>
      </c>
      <c r="L6117" s="5" t="n">
        <f aca="false">AND(G6117,H6117,I6117,K6117)</f>
        <v>0</v>
      </c>
      <c r="M6117" s="0" t="n">
        <f aca="false">IF(L6117,1,0)</f>
        <v>0</v>
      </c>
      <c r="N6117" s="0" t="n">
        <f aca="false">E6117*J6117*M6117</f>
        <v>0</v>
      </c>
    </row>
    <row r="6118" customFormat="false" ht="14.25" hidden="false" customHeight="false" outlineLevel="0" collapsed="false">
      <c r="A6118" s="0" t="n">
        <v>6117</v>
      </c>
      <c r="B6118" s="3" t="n">
        <v>45158</v>
      </c>
      <c r="C6118" s="4" t="s">
        <v>13</v>
      </c>
      <c r="D6118" s="0" t="n">
        <v>57</v>
      </c>
      <c r="E6118" s="0" t="n">
        <v>229</v>
      </c>
      <c r="F6118" s="0" t="s">
        <v>29</v>
      </c>
      <c r="G6118" s="5" t="n">
        <f aca="false">OR(C6118="M15",C6118="M10")</f>
        <v>0</v>
      </c>
      <c r="H6118" s="5" t="n">
        <f aca="false">AND(D6118&lt;=7,D6118&gt;=4)</f>
        <v>0</v>
      </c>
      <c r="I6118" s="5" t="n">
        <f aca="false">AND(B6118&gt;=$P$1,B6118&lt;=$Q$1)</f>
        <v>0</v>
      </c>
      <c r="J6118" s="0" t="n">
        <f aca="false">VLOOKUP(D6118,Товар!$A$1:$F$61,5)</f>
        <v>1</v>
      </c>
      <c r="K6118" s="5" t="n">
        <f aca="false">IF(F6118="Поступление",TRUE())</f>
        <v>0</v>
      </c>
      <c r="L6118" s="5" t="n">
        <f aca="false">AND(G6118,H6118,I6118,K6118)</f>
        <v>0</v>
      </c>
      <c r="M6118" s="0" t="n">
        <f aca="false">IF(L6118,1,0)</f>
        <v>0</v>
      </c>
      <c r="N6118" s="0" t="n">
        <f aca="false">E6118*J6118*M6118</f>
        <v>0</v>
      </c>
    </row>
    <row r="6119" customFormat="false" ht="14.25" hidden="false" customHeight="false" outlineLevel="0" collapsed="false">
      <c r="A6119" s="0" t="n">
        <v>6118</v>
      </c>
      <c r="B6119" s="3" t="n">
        <v>45158</v>
      </c>
      <c r="C6119" s="4" t="s">
        <v>13</v>
      </c>
      <c r="D6119" s="0" t="n">
        <v>58</v>
      </c>
      <c r="E6119" s="0" t="n">
        <v>212</v>
      </c>
      <c r="F6119" s="0" t="s">
        <v>29</v>
      </c>
      <c r="G6119" s="5" t="n">
        <f aca="false">OR(C6119="M15",C6119="M10")</f>
        <v>0</v>
      </c>
      <c r="H6119" s="5" t="n">
        <f aca="false">AND(D6119&lt;=7,D6119&gt;=4)</f>
        <v>0</v>
      </c>
      <c r="I6119" s="5" t="n">
        <f aca="false">AND(B6119&gt;=$P$1,B6119&lt;=$Q$1)</f>
        <v>0</v>
      </c>
      <c r="J6119" s="0" t="n">
        <f aca="false">VLOOKUP(D6119,Товар!$A$1:$F$61,5)</f>
        <v>500</v>
      </c>
      <c r="K6119" s="5" t="n">
        <f aca="false">IF(F6119="Поступление",TRUE())</f>
        <v>0</v>
      </c>
      <c r="L6119" s="5" t="n">
        <f aca="false">AND(G6119,H6119,I6119,K6119)</f>
        <v>0</v>
      </c>
      <c r="M6119" s="0" t="n">
        <f aca="false">IF(L6119,1,0)</f>
        <v>0</v>
      </c>
      <c r="N6119" s="0" t="n">
        <f aca="false">E6119*J6119*M6119</f>
        <v>0</v>
      </c>
    </row>
    <row r="6120" customFormat="false" ht="14.25" hidden="false" customHeight="false" outlineLevel="0" collapsed="false">
      <c r="A6120" s="0" t="n">
        <v>6119</v>
      </c>
      <c r="B6120" s="3" t="n">
        <v>45158</v>
      </c>
      <c r="C6120" s="4" t="s">
        <v>13</v>
      </c>
      <c r="D6120" s="0" t="n">
        <v>59</v>
      </c>
      <c r="E6120" s="0" t="n">
        <v>187</v>
      </c>
      <c r="F6120" s="0" t="s">
        <v>29</v>
      </c>
      <c r="G6120" s="5" t="n">
        <f aca="false">OR(C6120="M15",C6120="M10")</f>
        <v>0</v>
      </c>
      <c r="H6120" s="5" t="n">
        <f aca="false">AND(D6120&lt;=7,D6120&gt;=4)</f>
        <v>0</v>
      </c>
      <c r="I6120" s="5" t="n">
        <f aca="false">AND(B6120&gt;=$P$1,B6120&lt;=$Q$1)</f>
        <v>0</v>
      </c>
      <c r="J6120" s="0" t="n">
        <f aca="false">VLOOKUP(D6120,Товар!$A$1:$F$61,5)</f>
        <v>500</v>
      </c>
      <c r="K6120" s="5" t="n">
        <f aca="false">IF(F6120="Поступление",TRUE())</f>
        <v>0</v>
      </c>
      <c r="L6120" s="5" t="n">
        <f aca="false">AND(G6120,H6120,I6120,K6120)</f>
        <v>0</v>
      </c>
      <c r="M6120" s="0" t="n">
        <f aca="false">IF(L6120,1,0)</f>
        <v>0</v>
      </c>
      <c r="N6120" s="0" t="n">
        <f aca="false">E6120*J6120*M6120</f>
        <v>0</v>
      </c>
    </row>
    <row r="6121" customFormat="false" ht="14.25" hidden="false" customHeight="false" outlineLevel="0" collapsed="false">
      <c r="A6121" s="0" t="n">
        <v>6120</v>
      </c>
      <c r="B6121" s="3" t="n">
        <v>45158</v>
      </c>
      <c r="C6121" s="4" t="s">
        <v>13</v>
      </c>
      <c r="D6121" s="0" t="n">
        <v>60</v>
      </c>
      <c r="E6121" s="0" t="n">
        <v>206</v>
      </c>
      <c r="F6121" s="0" t="s">
        <v>29</v>
      </c>
      <c r="G6121" s="5" t="n">
        <f aca="false">OR(C6121="M15",C6121="M10")</f>
        <v>0</v>
      </c>
      <c r="H6121" s="5" t="n">
        <f aca="false">AND(D6121&lt;=7,D6121&gt;=4)</f>
        <v>0</v>
      </c>
      <c r="I6121" s="5" t="n">
        <f aca="false">AND(B6121&gt;=$P$1,B6121&lt;=$Q$1)</f>
        <v>0</v>
      </c>
      <c r="J6121" s="0" t="n">
        <f aca="false">VLOOKUP(D6121,Товар!$A$1:$F$61,5)</f>
        <v>500</v>
      </c>
      <c r="K6121" s="5" t="n">
        <f aca="false">IF(F6121="Поступление",TRUE())</f>
        <v>0</v>
      </c>
      <c r="L6121" s="5" t="n">
        <f aca="false">AND(G6121,H6121,I6121,K6121)</f>
        <v>0</v>
      </c>
      <c r="M6121" s="0" t="n">
        <f aca="false">IF(L6121,1,0)</f>
        <v>0</v>
      </c>
      <c r="N6121" s="0" t="n">
        <f aca="false">E6121*J6121*M6121</f>
        <v>0</v>
      </c>
    </row>
    <row r="6122" customFormat="false" ht="14.25" hidden="false" customHeight="false" outlineLevel="0" collapsed="false">
      <c r="A6122" s="0" t="n">
        <v>6121</v>
      </c>
      <c r="B6122" s="3" t="n">
        <v>45158</v>
      </c>
      <c r="C6122" s="4" t="s">
        <v>14</v>
      </c>
      <c r="D6122" s="0" t="n">
        <v>37</v>
      </c>
      <c r="E6122" s="0" t="n">
        <v>211</v>
      </c>
      <c r="F6122" s="0" t="s">
        <v>29</v>
      </c>
      <c r="G6122" s="5" t="n">
        <f aca="false">OR(C6122="M15",C6122="M10")</f>
        <v>1</v>
      </c>
      <c r="H6122" s="5" t="n">
        <f aca="false">AND(D6122&lt;=7,D6122&gt;=4)</f>
        <v>0</v>
      </c>
      <c r="I6122" s="5" t="n">
        <f aca="false">AND(B6122&gt;=$P$1,B6122&lt;=$Q$1)</f>
        <v>0</v>
      </c>
      <c r="J6122" s="0" t="n">
        <f aca="false">VLOOKUP(D6122,Товар!$A$1:$F$61,5)</f>
        <v>200</v>
      </c>
      <c r="K6122" s="5" t="n">
        <f aca="false">IF(F6122="Поступление",TRUE())</f>
        <v>0</v>
      </c>
      <c r="L6122" s="5" t="n">
        <f aca="false">AND(G6122,H6122,I6122,K6122)</f>
        <v>0</v>
      </c>
      <c r="M6122" s="0" t="n">
        <f aca="false">IF(L6122,1,0)</f>
        <v>0</v>
      </c>
      <c r="N6122" s="0" t="n">
        <f aca="false">E6122*J6122*M6122</f>
        <v>0</v>
      </c>
    </row>
    <row r="6123" customFormat="false" ht="14.25" hidden="false" customHeight="false" outlineLevel="0" collapsed="false">
      <c r="A6123" s="0" t="n">
        <v>6122</v>
      </c>
      <c r="B6123" s="3" t="n">
        <v>45158</v>
      </c>
      <c r="C6123" s="4" t="s">
        <v>14</v>
      </c>
      <c r="D6123" s="0" t="n">
        <v>38</v>
      </c>
      <c r="E6123" s="0" t="n">
        <v>189</v>
      </c>
      <c r="F6123" s="0" t="s">
        <v>29</v>
      </c>
      <c r="G6123" s="5" t="n">
        <f aca="false">OR(C6123="M15",C6123="M10")</f>
        <v>1</v>
      </c>
      <c r="H6123" s="5" t="n">
        <f aca="false">AND(D6123&lt;=7,D6123&gt;=4)</f>
        <v>0</v>
      </c>
      <c r="I6123" s="5" t="n">
        <f aca="false">AND(B6123&gt;=$P$1,B6123&lt;=$Q$1)</f>
        <v>0</v>
      </c>
      <c r="J6123" s="0" t="n">
        <f aca="false">VLOOKUP(D6123,Товар!$A$1:$F$61,5)</f>
        <v>200</v>
      </c>
      <c r="K6123" s="5" t="n">
        <f aca="false">IF(F6123="Поступление",TRUE())</f>
        <v>0</v>
      </c>
      <c r="L6123" s="5" t="n">
        <f aca="false">AND(G6123,H6123,I6123,K6123)</f>
        <v>0</v>
      </c>
      <c r="M6123" s="0" t="n">
        <f aca="false">IF(L6123,1,0)</f>
        <v>0</v>
      </c>
      <c r="N6123" s="0" t="n">
        <f aca="false">E6123*J6123*M6123</f>
        <v>0</v>
      </c>
    </row>
    <row r="6124" customFormat="false" ht="14.25" hidden="false" customHeight="false" outlineLevel="0" collapsed="false">
      <c r="A6124" s="0" t="n">
        <v>6123</v>
      </c>
      <c r="B6124" s="3" t="n">
        <v>45158</v>
      </c>
      <c r="C6124" s="4" t="s">
        <v>14</v>
      </c>
      <c r="D6124" s="0" t="n">
        <v>39</v>
      </c>
      <c r="E6124" s="0" t="n">
        <v>174</v>
      </c>
      <c r="F6124" s="0" t="s">
        <v>29</v>
      </c>
      <c r="G6124" s="5" t="n">
        <f aca="false">OR(C6124="M15",C6124="M10")</f>
        <v>1</v>
      </c>
      <c r="H6124" s="5" t="n">
        <f aca="false">AND(D6124&lt;=7,D6124&gt;=4)</f>
        <v>0</v>
      </c>
      <c r="I6124" s="5" t="n">
        <f aca="false">AND(B6124&gt;=$P$1,B6124&lt;=$Q$1)</f>
        <v>0</v>
      </c>
      <c r="J6124" s="0" t="n">
        <f aca="false">VLOOKUP(D6124,Товар!$A$1:$F$61,5)</f>
        <v>250</v>
      </c>
      <c r="K6124" s="5" t="n">
        <f aca="false">IF(F6124="Поступление",TRUE())</f>
        <v>0</v>
      </c>
      <c r="L6124" s="5" t="n">
        <f aca="false">AND(G6124,H6124,I6124,K6124)</f>
        <v>0</v>
      </c>
      <c r="M6124" s="0" t="n">
        <f aca="false">IF(L6124,1,0)</f>
        <v>0</v>
      </c>
      <c r="N6124" s="0" t="n">
        <f aca="false">E6124*J6124*M6124</f>
        <v>0</v>
      </c>
    </row>
    <row r="6125" customFormat="false" ht="14.25" hidden="false" customHeight="false" outlineLevel="0" collapsed="false">
      <c r="A6125" s="0" t="n">
        <v>6124</v>
      </c>
      <c r="B6125" s="3" t="n">
        <v>45158</v>
      </c>
      <c r="C6125" s="4" t="s">
        <v>14</v>
      </c>
      <c r="D6125" s="0" t="n">
        <v>40</v>
      </c>
      <c r="E6125" s="0" t="n">
        <v>199</v>
      </c>
      <c r="F6125" s="0" t="s">
        <v>29</v>
      </c>
      <c r="G6125" s="5" t="n">
        <f aca="false">OR(C6125="M15",C6125="M10")</f>
        <v>1</v>
      </c>
      <c r="H6125" s="5" t="n">
        <f aca="false">AND(D6125&lt;=7,D6125&gt;=4)</f>
        <v>0</v>
      </c>
      <c r="I6125" s="5" t="n">
        <f aca="false">AND(B6125&gt;=$P$1,B6125&lt;=$Q$1)</f>
        <v>0</v>
      </c>
      <c r="J6125" s="0" t="n">
        <f aca="false">VLOOKUP(D6125,Товар!$A$1:$F$61,5)</f>
        <v>200</v>
      </c>
      <c r="K6125" s="5" t="n">
        <f aca="false">IF(F6125="Поступление",TRUE())</f>
        <v>0</v>
      </c>
      <c r="L6125" s="5" t="n">
        <f aca="false">AND(G6125,H6125,I6125,K6125)</f>
        <v>0</v>
      </c>
      <c r="M6125" s="0" t="n">
        <f aca="false">IF(L6125,1,0)</f>
        <v>0</v>
      </c>
      <c r="N6125" s="0" t="n">
        <f aca="false">E6125*J6125*M6125</f>
        <v>0</v>
      </c>
    </row>
    <row r="6126" customFormat="false" ht="14.25" hidden="false" customHeight="false" outlineLevel="0" collapsed="false">
      <c r="A6126" s="0" t="n">
        <v>6125</v>
      </c>
      <c r="B6126" s="3" t="n">
        <v>45158</v>
      </c>
      <c r="C6126" s="4" t="s">
        <v>14</v>
      </c>
      <c r="D6126" s="0" t="n">
        <v>41</v>
      </c>
      <c r="E6126" s="0" t="n">
        <v>218</v>
      </c>
      <c r="F6126" s="0" t="s">
        <v>29</v>
      </c>
      <c r="G6126" s="5" t="n">
        <f aca="false">OR(C6126="M15",C6126="M10")</f>
        <v>1</v>
      </c>
      <c r="H6126" s="5" t="n">
        <f aca="false">AND(D6126&lt;=7,D6126&gt;=4)</f>
        <v>0</v>
      </c>
      <c r="I6126" s="5" t="n">
        <f aca="false">AND(B6126&gt;=$P$1,B6126&lt;=$Q$1)</f>
        <v>0</v>
      </c>
      <c r="J6126" s="0" t="n">
        <f aca="false">VLOOKUP(D6126,Товар!$A$1:$F$61,5)</f>
        <v>100</v>
      </c>
      <c r="K6126" s="5" t="n">
        <f aca="false">IF(F6126="Поступление",TRUE())</f>
        <v>0</v>
      </c>
      <c r="L6126" s="5" t="n">
        <f aca="false">AND(G6126,H6126,I6126,K6126)</f>
        <v>0</v>
      </c>
      <c r="M6126" s="0" t="n">
        <f aca="false">IF(L6126,1,0)</f>
        <v>0</v>
      </c>
      <c r="N6126" s="0" t="n">
        <f aca="false">E6126*J6126*M6126</f>
        <v>0</v>
      </c>
    </row>
    <row r="6127" customFormat="false" ht="14.25" hidden="false" customHeight="false" outlineLevel="0" collapsed="false">
      <c r="A6127" s="0" t="n">
        <v>6126</v>
      </c>
      <c r="B6127" s="3" t="n">
        <v>45158</v>
      </c>
      <c r="C6127" s="4" t="s">
        <v>14</v>
      </c>
      <c r="D6127" s="0" t="n">
        <v>42</v>
      </c>
      <c r="E6127" s="0" t="n">
        <v>227</v>
      </c>
      <c r="F6127" s="0" t="s">
        <v>29</v>
      </c>
      <c r="G6127" s="5" t="n">
        <f aca="false">OR(C6127="M15",C6127="M10")</f>
        <v>1</v>
      </c>
      <c r="H6127" s="5" t="n">
        <f aca="false">AND(D6127&lt;=7,D6127&gt;=4)</f>
        <v>0</v>
      </c>
      <c r="I6127" s="5" t="n">
        <f aca="false">AND(B6127&gt;=$P$1,B6127&lt;=$Q$1)</f>
        <v>0</v>
      </c>
      <c r="J6127" s="0" t="n">
        <f aca="false">VLOOKUP(D6127,Товар!$A$1:$F$61,5)</f>
        <v>500</v>
      </c>
      <c r="K6127" s="5" t="n">
        <f aca="false">IF(F6127="Поступление",TRUE())</f>
        <v>0</v>
      </c>
      <c r="L6127" s="5" t="n">
        <f aca="false">AND(G6127,H6127,I6127,K6127)</f>
        <v>0</v>
      </c>
      <c r="M6127" s="0" t="n">
        <f aca="false">IF(L6127,1,0)</f>
        <v>0</v>
      </c>
      <c r="N6127" s="0" t="n">
        <f aca="false">E6127*J6127*M6127</f>
        <v>0</v>
      </c>
    </row>
    <row r="6128" customFormat="false" ht="14.25" hidden="false" customHeight="false" outlineLevel="0" collapsed="false">
      <c r="A6128" s="0" t="n">
        <v>6127</v>
      </c>
      <c r="B6128" s="3" t="n">
        <v>45158</v>
      </c>
      <c r="C6128" s="4" t="s">
        <v>14</v>
      </c>
      <c r="D6128" s="0" t="n">
        <v>43</v>
      </c>
      <c r="E6128" s="0" t="n">
        <v>202</v>
      </c>
      <c r="F6128" s="0" t="s">
        <v>29</v>
      </c>
      <c r="G6128" s="5" t="n">
        <f aca="false">OR(C6128="M15",C6128="M10")</f>
        <v>1</v>
      </c>
      <c r="H6128" s="5" t="n">
        <f aca="false">AND(D6128&lt;=7,D6128&gt;=4)</f>
        <v>0</v>
      </c>
      <c r="I6128" s="5" t="n">
        <f aca="false">AND(B6128&gt;=$P$1,B6128&lt;=$Q$1)</f>
        <v>0</v>
      </c>
      <c r="J6128" s="0" t="n">
        <f aca="false">VLOOKUP(D6128,Товар!$A$1:$F$61,5)</f>
        <v>120</v>
      </c>
      <c r="K6128" s="5" t="n">
        <f aca="false">IF(F6128="Поступление",TRUE())</f>
        <v>0</v>
      </c>
      <c r="L6128" s="5" t="n">
        <f aca="false">AND(G6128,H6128,I6128,K6128)</f>
        <v>0</v>
      </c>
      <c r="M6128" s="0" t="n">
        <f aca="false">IF(L6128,1,0)</f>
        <v>0</v>
      </c>
      <c r="N6128" s="0" t="n">
        <f aca="false">E6128*J6128*M6128</f>
        <v>0</v>
      </c>
    </row>
    <row r="6129" customFormat="false" ht="14.25" hidden="false" customHeight="false" outlineLevel="0" collapsed="false">
      <c r="A6129" s="0" t="n">
        <v>6128</v>
      </c>
      <c r="B6129" s="3" t="n">
        <v>45158</v>
      </c>
      <c r="C6129" s="4" t="s">
        <v>14</v>
      </c>
      <c r="D6129" s="0" t="n">
        <v>44</v>
      </c>
      <c r="E6129" s="0" t="n">
        <v>208</v>
      </c>
      <c r="F6129" s="0" t="s">
        <v>29</v>
      </c>
      <c r="G6129" s="5" t="n">
        <f aca="false">OR(C6129="M15",C6129="M10")</f>
        <v>1</v>
      </c>
      <c r="H6129" s="5" t="n">
        <f aca="false">AND(D6129&lt;=7,D6129&gt;=4)</f>
        <v>0</v>
      </c>
      <c r="I6129" s="5" t="n">
        <f aca="false">AND(B6129&gt;=$P$1,B6129&lt;=$Q$1)</f>
        <v>0</v>
      </c>
      <c r="J6129" s="0" t="n">
        <f aca="false">VLOOKUP(D6129,Товар!$A$1:$F$61,5)</f>
        <v>200</v>
      </c>
      <c r="K6129" s="5" t="n">
        <f aca="false">IF(F6129="Поступление",TRUE())</f>
        <v>0</v>
      </c>
      <c r="L6129" s="5" t="n">
        <f aca="false">AND(G6129,H6129,I6129,K6129)</f>
        <v>0</v>
      </c>
      <c r="M6129" s="0" t="n">
        <f aca="false">IF(L6129,1,0)</f>
        <v>0</v>
      </c>
      <c r="N6129" s="0" t="n">
        <f aca="false">E6129*J6129*M6129</f>
        <v>0</v>
      </c>
    </row>
    <row r="6130" customFormat="false" ht="14.25" hidden="false" customHeight="false" outlineLevel="0" collapsed="false">
      <c r="A6130" s="0" t="n">
        <v>6129</v>
      </c>
      <c r="B6130" s="3" t="n">
        <v>45158</v>
      </c>
      <c r="C6130" s="4" t="s">
        <v>14</v>
      </c>
      <c r="D6130" s="0" t="n">
        <v>45</v>
      </c>
      <c r="E6130" s="0" t="n">
        <v>220</v>
      </c>
      <c r="F6130" s="0" t="s">
        <v>29</v>
      </c>
      <c r="G6130" s="5" t="n">
        <f aca="false">OR(C6130="M15",C6130="M10")</f>
        <v>1</v>
      </c>
      <c r="H6130" s="5" t="n">
        <f aca="false">AND(D6130&lt;=7,D6130&gt;=4)</f>
        <v>0</v>
      </c>
      <c r="I6130" s="5" t="n">
        <f aca="false">AND(B6130&gt;=$P$1,B6130&lt;=$Q$1)</f>
        <v>0</v>
      </c>
      <c r="J6130" s="0" t="n">
        <f aca="false">VLOOKUP(D6130,Товар!$A$1:$F$61,5)</f>
        <v>200</v>
      </c>
      <c r="K6130" s="5" t="n">
        <f aca="false">IF(F6130="Поступление",TRUE())</f>
        <v>0</v>
      </c>
      <c r="L6130" s="5" t="n">
        <f aca="false">AND(G6130,H6130,I6130,K6130)</f>
        <v>0</v>
      </c>
      <c r="M6130" s="0" t="n">
        <f aca="false">IF(L6130,1,0)</f>
        <v>0</v>
      </c>
      <c r="N6130" s="0" t="n">
        <f aca="false">E6130*J6130*M6130</f>
        <v>0</v>
      </c>
    </row>
    <row r="6131" customFormat="false" ht="14.25" hidden="false" customHeight="false" outlineLevel="0" collapsed="false">
      <c r="A6131" s="0" t="n">
        <v>6130</v>
      </c>
      <c r="B6131" s="3" t="n">
        <v>45158</v>
      </c>
      <c r="C6131" s="4" t="s">
        <v>14</v>
      </c>
      <c r="D6131" s="0" t="n">
        <v>46</v>
      </c>
      <c r="E6131" s="0" t="n">
        <v>164</v>
      </c>
      <c r="F6131" s="0" t="s">
        <v>29</v>
      </c>
      <c r="G6131" s="5" t="n">
        <f aca="false">OR(C6131="M15",C6131="M10")</f>
        <v>1</v>
      </c>
      <c r="H6131" s="5" t="n">
        <f aca="false">AND(D6131&lt;=7,D6131&gt;=4)</f>
        <v>0</v>
      </c>
      <c r="I6131" s="5" t="n">
        <f aca="false">AND(B6131&gt;=$P$1,B6131&lt;=$Q$1)</f>
        <v>0</v>
      </c>
      <c r="J6131" s="0" t="n">
        <f aca="false">VLOOKUP(D6131,Товар!$A$1:$F$61,5)</f>
        <v>300</v>
      </c>
      <c r="K6131" s="5" t="n">
        <f aca="false">IF(F6131="Поступление",TRUE())</f>
        <v>0</v>
      </c>
      <c r="L6131" s="5" t="n">
        <f aca="false">AND(G6131,H6131,I6131,K6131)</f>
        <v>0</v>
      </c>
      <c r="M6131" s="0" t="n">
        <f aca="false">IF(L6131,1,0)</f>
        <v>0</v>
      </c>
      <c r="N6131" s="0" t="n">
        <f aca="false">E6131*J6131*M6131</f>
        <v>0</v>
      </c>
    </row>
    <row r="6132" customFormat="false" ht="14.25" hidden="false" customHeight="false" outlineLevel="0" collapsed="false">
      <c r="A6132" s="0" t="n">
        <v>6131</v>
      </c>
      <c r="B6132" s="3" t="n">
        <v>45158</v>
      </c>
      <c r="C6132" s="4" t="s">
        <v>14</v>
      </c>
      <c r="D6132" s="0" t="n">
        <v>47</v>
      </c>
      <c r="E6132" s="0" t="n">
        <v>285</v>
      </c>
      <c r="F6132" s="0" t="s">
        <v>29</v>
      </c>
      <c r="G6132" s="5" t="n">
        <f aca="false">OR(C6132="M15",C6132="M10")</f>
        <v>1</v>
      </c>
      <c r="H6132" s="5" t="n">
        <f aca="false">AND(D6132&lt;=7,D6132&gt;=4)</f>
        <v>0</v>
      </c>
      <c r="I6132" s="5" t="n">
        <f aca="false">AND(B6132&gt;=$P$1,B6132&lt;=$Q$1)</f>
        <v>0</v>
      </c>
      <c r="J6132" s="0" t="n">
        <f aca="false">VLOOKUP(D6132,Товар!$A$1:$F$61,5)</f>
        <v>300</v>
      </c>
      <c r="K6132" s="5" t="n">
        <f aca="false">IF(F6132="Поступление",TRUE())</f>
        <v>0</v>
      </c>
      <c r="L6132" s="5" t="n">
        <f aca="false">AND(G6132,H6132,I6132,K6132)</f>
        <v>0</v>
      </c>
      <c r="M6132" s="0" t="n">
        <f aca="false">IF(L6132,1,0)</f>
        <v>0</v>
      </c>
      <c r="N6132" s="0" t="n">
        <f aca="false">E6132*J6132*M6132</f>
        <v>0</v>
      </c>
    </row>
    <row r="6133" customFormat="false" ht="14.25" hidden="false" customHeight="false" outlineLevel="0" collapsed="false">
      <c r="A6133" s="0" t="n">
        <v>6132</v>
      </c>
      <c r="B6133" s="3" t="n">
        <v>45158</v>
      </c>
      <c r="C6133" s="4" t="s">
        <v>14</v>
      </c>
      <c r="D6133" s="0" t="n">
        <v>48</v>
      </c>
      <c r="E6133" s="0" t="n">
        <v>214</v>
      </c>
      <c r="F6133" s="0" t="s">
        <v>29</v>
      </c>
      <c r="G6133" s="5" t="n">
        <f aca="false">OR(C6133="M15",C6133="M10")</f>
        <v>1</v>
      </c>
      <c r="H6133" s="5" t="n">
        <f aca="false">AND(D6133&lt;=7,D6133&gt;=4)</f>
        <v>0</v>
      </c>
      <c r="I6133" s="5" t="n">
        <f aca="false">AND(B6133&gt;=$P$1,B6133&lt;=$Q$1)</f>
        <v>0</v>
      </c>
      <c r="J6133" s="0" t="n">
        <f aca="false">VLOOKUP(D6133,Товар!$A$1:$F$61,5)</f>
        <v>300</v>
      </c>
      <c r="K6133" s="5" t="n">
        <f aca="false">IF(F6133="Поступление",TRUE())</f>
        <v>0</v>
      </c>
      <c r="L6133" s="5" t="n">
        <f aca="false">AND(G6133,H6133,I6133,K6133)</f>
        <v>0</v>
      </c>
      <c r="M6133" s="0" t="n">
        <f aca="false">IF(L6133,1,0)</f>
        <v>0</v>
      </c>
      <c r="N6133" s="0" t="n">
        <f aca="false">E6133*J6133*M6133</f>
        <v>0</v>
      </c>
    </row>
    <row r="6134" customFormat="false" ht="14.25" hidden="false" customHeight="false" outlineLevel="0" collapsed="false">
      <c r="A6134" s="0" t="n">
        <v>6133</v>
      </c>
      <c r="B6134" s="3" t="n">
        <v>45158</v>
      </c>
      <c r="C6134" s="4" t="s">
        <v>14</v>
      </c>
      <c r="D6134" s="0" t="n">
        <v>49</v>
      </c>
      <c r="E6134" s="0" t="n">
        <v>223</v>
      </c>
      <c r="F6134" s="0" t="s">
        <v>29</v>
      </c>
      <c r="G6134" s="5" t="n">
        <f aca="false">OR(C6134="M15",C6134="M10")</f>
        <v>1</v>
      </c>
      <c r="H6134" s="5" t="n">
        <f aca="false">AND(D6134&lt;=7,D6134&gt;=4)</f>
        <v>0</v>
      </c>
      <c r="I6134" s="5" t="n">
        <f aca="false">AND(B6134&gt;=$P$1,B6134&lt;=$Q$1)</f>
        <v>0</v>
      </c>
      <c r="J6134" s="0" t="n">
        <f aca="false">VLOOKUP(D6134,Товар!$A$1:$F$61,5)</f>
        <v>250</v>
      </c>
      <c r="K6134" s="5" t="n">
        <f aca="false">IF(F6134="Поступление",TRUE())</f>
        <v>0</v>
      </c>
      <c r="L6134" s="5" t="n">
        <f aca="false">AND(G6134,H6134,I6134,K6134)</f>
        <v>0</v>
      </c>
      <c r="M6134" s="0" t="n">
        <f aca="false">IF(L6134,1,0)</f>
        <v>0</v>
      </c>
      <c r="N6134" s="0" t="n">
        <f aca="false">E6134*J6134*M6134</f>
        <v>0</v>
      </c>
    </row>
    <row r="6135" customFormat="false" ht="14.25" hidden="false" customHeight="false" outlineLevel="0" collapsed="false">
      <c r="A6135" s="0" t="n">
        <v>6134</v>
      </c>
      <c r="B6135" s="3" t="n">
        <v>45158</v>
      </c>
      <c r="C6135" s="4" t="s">
        <v>14</v>
      </c>
      <c r="D6135" s="0" t="n">
        <v>50</v>
      </c>
      <c r="E6135" s="0" t="n">
        <v>224</v>
      </c>
      <c r="F6135" s="0" t="s">
        <v>29</v>
      </c>
      <c r="G6135" s="5" t="n">
        <f aca="false">OR(C6135="M15",C6135="M10")</f>
        <v>1</v>
      </c>
      <c r="H6135" s="5" t="n">
        <f aca="false">AND(D6135&lt;=7,D6135&gt;=4)</f>
        <v>0</v>
      </c>
      <c r="I6135" s="5" t="n">
        <f aca="false">AND(B6135&gt;=$P$1,B6135&lt;=$Q$1)</f>
        <v>0</v>
      </c>
      <c r="J6135" s="0" t="n">
        <f aca="false">VLOOKUP(D6135,Товар!$A$1:$F$61,5)</f>
        <v>250</v>
      </c>
      <c r="K6135" s="5" t="n">
        <f aca="false">IF(F6135="Поступление",TRUE())</f>
        <v>0</v>
      </c>
      <c r="L6135" s="5" t="n">
        <f aca="false">AND(G6135,H6135,I6135,K6135)</f>
        <v>0</v>
      </c>
      <c r="M6135" s="0" t="n">
        <f aca="false">IF(L6135,1,0)</f>
        <v>0</v>
      </c>
      <c r="N6135" s="0" t="n">
        <f aca="false">E6135*J6135*M6135</f>
        <v>0</v>
      </c>
    </row>
    <row r="6136" customFormat="false" ht="14.25" hidden="false" customHeight="false" outlineLevel="0" collapsed="false">
      <c r="A6136" s="0" t="n">
        <v>6135</v>
      </c>
      <c r="B6136" s="3" t="n">
        <v>45158</v>
      </c>
      <c r="C6136" s="4" t="s">
        <v>14</v>
      </c>
      <c r="D6136" s="0" t="n">
        <v>51</v>
      </c>
      <c r="E6136" s="0" t="n">
        <v>233</v>
      </c>
      <c r="F6136" s="0" t="s">
        <v>29</v>
      </c>
      <c r="G6136" s="5" t="n">
        <f aca="false">OR(C6136="M15",C6136="M10")</f>
        <v>1</v>
      </c>
      <c r="H6136" s="5" t="n">
        <f aca="false">AND(D6136&lt;=7,D6136&gt;=4)</f>
        <v>0</v>
      </c>
      <c r="I6136" s="5" t="n">
        <f aca="false">AND(B6136&gt;=$P$1,B6136&lt;=$Q$1)</f>
        <v>0</v>
      </c>
      <c r="J6136" s="0" t="n">
        <f aca="false">VLOOKUP(D6136,Товар!$A$1:$F$61,5)</f>
        <v>250</v>
      </c>
      <c r="K6136" s="5" t="n">
        <f aca="false">IF(F6136="Поступление",TRUE())</f>
        <v>0</v>
      </c>
      <c r="L6136" s="5" t="n">
        <f aca="false">AND(G6136,H6136,I6136,K6136)</f>
        <v>0</v>
      </c>
      <c r="M6136" s="0" t="n">
        <f aca="false">IF(L6136,1,0)</f>
        <v>0</v>
      </c>
      <c r="N6136" s="0" t="n">
        <f aca="false">E6136*J6136*M6136</f>
        <v>0</v>
      </c>
    </row>
    <row r="6137" customFormat="false" ht="14.25" hidden="false" customHeight="false" outlineLevel="0" collapsed="false">
      <c r="A6137" s="0" t="n">
        <v>6136</v>
      </c>
      <c r="B6137" s="3" t="n">
        <v>45158</v>
      </c>
      <c r="C6137" s="4" t="s">
        <v>14</v>
      </c>
      <c r="D6137" s="0" t="n">
        <v>52</v>
      </c>
      <c r="E6137" s="0" t="n">
        <v>162</v>
      </c>
      <c r="F6137" s="0" t="s">
        <v>29</v>
      </c>
      <c r="G6137" s="5" t="n">
        <f aca="false">OR(C6137="M15",C6137="M10")</f>
        <v>1</v>
      </c>
      <c r="H6137" s="5" t="n">
        <f aca="false">AND(D6137&lt;=7,D6137&gt;=4)</f>
        <v>0</v>
      </c>
      <c r="I6137" s="5" t="n">
        <f aca="false">AND(B6137&gt;=$P$1,B6137&lt;=$Q$1)</f>
        <v>0</v>
      </c>
      <c r="J6137" s="0" t="n">
        <f aca="false">VLOOKUP(D6137,Товар!$A$1:$F$61,5)</f>
        <v>200</v>
      </c>
      <c r="K6137" s="5" t="n">
        <f aca="false">IF(F6137="Поступление",TRUE())</f>
        <v>0</v>
      </c>
      <c r="L6137" s="5" t="n">
        <f aca="false">AND(G6137,H6137,I6137,K6137)</f>
        <v>0</v>
      </c>
      <c r="M6137" s="0" t="n">
        <f aca="false">IF(L6137,1,0)</f>
        <v>0</v>
      </c>
      <c r="N6137" s="0" t="n">
        <f aca="false">E6137*J6137*M6137</f>
        <v>0</v>
      </c>
    </row>
    <row r="6138" customFormat="false" ht="14.25" hidden="false" customHeight="false" outlineLevel="0" collapsed="false">
      <c r="A6138" s="0" t="n">
        <v>6137</v>
      </c>
      <c r="B6138" s="3" t="n">
        <v>45158</v>
      </c>
      <c r="C6138" s="4" t="s">
        <v>14</v>
      </c>
      <c r="D6138" s="0" t="n">
        <v>53</v>
      </c>
      <c r="E6138" s="0" t="n">
        <v>171</v>
      </c>
      <c r="F6138" s="0" t="s">
        <v>29</v>
      </c>
      <c r="G6138" s="5" t="n">
        <f aca="false">OR(C6138="M15",C6138="M10")</f>
        <v>1</v>
      </c>
      <c r="H6138" s="5" t="n">
        <f aca="false">AND(D6138&lt;=7,D6138&gt;=4)</f>
        <v>0</v>
      </c>
      <c r="I6138" s="5" t="n">
        <f aca="false">AND(B6138&gt;=$P$1,B6138&lt;=$Q$1)</f>
        <v>0</v>
      </c>
      <c r="J6138" s="0" t="n">
        <f aca="false">VLOOKUP(D6138,Товар!$A$1:$F$61,5)</f>
        <v>400</v>
      </c>
      <c r="K6138" s="5" t="n">
        <f aca="false">IF(F6138="Поступление",TRUE())</f>
        <v>0</v>
      </c>
      <c r="L6138" s="5" t="n">
        <f aca="false">AND(G6138,H6138,I6138,K6138)</f>
        <v>0</v>
      </c>
      <c r="M6138" s="0" t="n">
        <f aca="false">IF(L6138,1,0)</f>
        <v>0</v>
      </c>
      <c r="N6138" s="0" t="n">
        <f aca="false">E6138*J6138*M6138</f>
        <v>0</v>
      </c>
    </row>
    <row r="6139" customFormat="false" ht="14.25" hidden="false" customHeight="false" outlineLevel="0" collapsed="false">
      <c r="A6139" s="0" t="n">
        <v>6138</v>
      </c>
      <c r="B6139" s="3" t="n">
        <v>45158</v>
      </c>
      <c r="C6139" s="4" t="s">
        <v>14</v>
      </c>
      <c r="D6139" s="0" t="n">
        <v>54</v>
      </c>
      <c r="E6139" s="0" t="n">
        <v>180</v>
      </c>
      <c r="F6139" s="0" t="s">
        <v>29</v>
      </c>
      <c r="G6139" s="5" t="n">
        <f aca="false">OR(C6139="M15",C6139="M10")</f>
        <v>1</v>
      </c>
      <c r="H6139" s="5" t="n">
        <f aca="false">AND(D6139&lt;=7,D6139&gt;=4)</f>
        <v>0</v>
      </c>
      <c r="I6139" s="5" t="n">
        <f aca="false">AND(B6139&gt;=$P$1,B6139&lt;=$Q$1)</f>
        <v>0</v>
      </c>
      <c r="J6139" s="0" t="n">
        <f aca="false">VLOOKUP(D6139,Товар!$A$1:$F$61,5)</f>
        <v>300</v>
      </c>
      <c r="K6139" s="5" t="n">
        <f aca="false">IF(F6139="Поступление",TRUE())</f>
        <v>0</v>
      </c>
      <c r="L6139" s="5" t="n">
        <f aca="false">AND(G6139,H6139,I6139,K6139)</f>
        <v>0</v>
      </c>
      <c r="M6139" s="0" t="n">
        <f aca="false">IF(L6139,1,0)</f>
        <v>0</v>
      </c>
      <c r="N6139" s="0" t="n">
        <f aca="false">E6139*J6139*M6139</f>
        <v>0</v>
      </c>
    </row>
    <row r="6140" customFormat="false" ht="14.25" hidden="false" customHeight="false" outlineLevel="0" collapsed="false">
      <c r="A6140" s="0" t="n">
        <v>6139</v>
      </c>
      <c r="B6140" s="3" t="n">
        <v>45158</v>
      </c>
      <c r="C6140" s="4" t="s">
        <v>14</v>
      </c>
      <c r="D6140" s="0" t="n">
        <v>55</v>
      </c>
      <c r="E6140" s="0" t="n">
        <v>188</v>
      </c>
      <c r="F6140" s="0" t="s">
        <v>29</v>
      </c>
      <c r="G6140" s="5" t="n">
        <f aca="false">OR(C6140="M15",C6140="M10")</f>
        <v>1</v>
      </c>
      <c r="H6140" s="5" t="n">
        <f aca="false">AND(D6140&lt;=7,D6140&gt;=4)</f>
        <v>0</v>
      </c>
      <c r="I6140" s="5" t="n">
        <f aca="false">AND(B6140&gt;=$P$1,B6140&lt;=$Q$1)</f>
        <v>0</v>
      </c>
      <c r="J6140" s="0" t="n">
        <f aca="false">VLOOKUP(D6140,Товар!$A$1:$F$61,5)</f>
        <v>300</v>
      </c>
      <c r="K6140" s="5" t="n">
        <f aca="false">IF(F6140="Поступление",TRUE())</f>
        <v>0</v>
      </c>
      <c r="L6140" s="5" t="n">
        <f aca="false">AND(G6140,H6140,I6140,K6140)</f>
        <v>0</v>
      </c>
      <c r="M6140" s="0" t="n">
        <f aca="false">IF(L6140,1,0)</f>
        <v>0</v>
      </c>
      <c r="N6140" s="0" t="n">
        <f aca="false">E6140*J6140*M6140</f>
        <v>0</v>
      </c>
    </row>
    <row r="6141" customFormat="false" ht="14.25" hidden="false" customHeight="false" outlineLevel="0" collapsed="false">
      <c r="A6141" s="0" t="n">
        <v>6140</v>
      </c>
      <c r="B6141" s="3" t="n">
        <v>45158</v>
      </c>
      <c r="C6141" s="4" t="s">
        <v>14</v>
      </c>
      <c r="D6141" s="0" t="n">
        <v>56</v>
      </c>
      <c r="E6141" s="0" t="n">
        <v>197</v>
      </c>
      <c r="F6141" s="0" t="s">
        <v>29</v>
      </c>
      <c r="G6141" s="5" t="n">
        <f aca="false">OR(C6141="M15",C6141="M10")</f>
        <v>1</v>
      </c>
      <c r="H6141" s="5" t="n">
        <f aca="false">AND(D6141&lt;=7,D6141&gt;=4)</f>
        <v>0</v>
      </c>
      <c r="I6141" s="5" t="n">
        <f aca="false">AND(B6141&gt;=$P$1,B6141&lt;=$Q$1)</f>
        <v>0</v>
      </c>
      <c r="J6141" s="0" t="n">
        <f aca="false">VLOOKUP(D6141,Товар!$A$1:$F$61,5)</f>
        <v>1</v>
      </c>
      <c r="K6141" s="5" t="n">
        <f aca="false">IF(F6141="Поступление",TRUE())</f>
        <v>0</v>
      </c>
      <c r="L6141" s="5" t="n">
        <f aca="false">AND(G6141,H6141,I6141,K6141)</f>
        <v>0</v>
      </c>
      <c r="M6141" s="0" t="n">
        <f aca="false">IF(L6141,1,0)</f>
        <v>0</v>
      </c>
      <c r="N6141" s="0" t="n">
        <f aca="false">E6141*J6141*M6141</f>
        <v>0</v>
      </c>
    </row>
    <row r="6142" customFormat="false" ht="14.25" hidden="false" customHeight="false" outlineLevel="0" collapsed="false">
      <c r="A6142" s="0" t="n">
        <v>6141</v>
      </c>
      <c r="B6142" s="3" t="n">
        <v>45158</v>
      </c>
      <c r="C6142" s="4" t="s">
        <v>14</v>
      </c>
      <c r="D6142" s="0" t="n">
        <v>57</v>
      </c>
      <c r="E6142" s="0" t="n">
        <v>206</v>
      </c>
      <c r="F6142" s="0" t="s">
        <v>29</v>
      </c>
      <c r="G6142" s="5" t="n">
        <f aca="false">OR(C6142="M15",C6142="M10")</f>
        <v>1</v>
      </c>
      <c r="H6142" s="5" t="n">
        <f aca="false">AND(D6142&lt;=7,D6142&gt;=4)</f>
        <v>0</v>
      </c>
      <c r="I6142" s="5" t="n">
        <f aca="false">AND(B6142&gt;=$P$1,B6142&lt;=$Q$1)</f>
        <v>0</v>
      </c>
      <c r="J6142" s="0" t="n">
        <f aca="false">VLOOKUP(D6142,Товар!$A$1:$F$61,5)</f>
        <v>1</v>
      </c>
      <c r="K6142" s="5" t="n">
        <f aca="false">IF(F6142="Поступление",TRUE())</f>
        <v>0</v>
      </c>
      <c r="L6142" s="5" t="n">
        <f aca="false">AND(G6142,H6142,I6142,K6142)</f>
        <v>0</v>
      </c>
      <c r="M6142" s="0" t="n">
        <f aca="false">IF(L6142,1,0)</f>
        <v>0</v>
      </c>
      <c r="N6142" s="0" t="n">
        <f aca="false">E6142*J6142*M6142</f>
        <v>0</v>
      </c>
    </row>
    <row r="6143" customFormat="false" ht="14.25" hidden="false" customHeight="false" outlineLevel="0" collapsed="false">
      <c r="A6143" s="0" t="n">
        <v>6142</v>
      </c>
      <c r="B6143" s="3" t="n">
        <v>45158</v>
      </c>
      <c r="C6143" s="4" t="s">
        <v>14</v>
      </c>
      <c r="D6143" s="0" t="n">
        <v>58</v>
      </c>
      <c r="E6143" s="0" t="n">
        <v>204</v>
      </c>
      <c r="F6143" s="0" t="s">
        <v>29</v>
      </c>
      <c r="G6143" s="5" t="n">
        <f aca="false">OR(C6143="M15",C6143="M10")</f>
        <v>1</v>
      </c>
      <c r="H6143" s="5" t="n">
        <f aca="false">AND(D6143&lt;=7,D6143&gt;=4)</f>
        <v>0</v>
      </c>
      <c r="I6143" s="5" t="n">
        <f aca="false">AND(B6143&gt;=$P$1,B6143&lt;=$Q$1)</f>
        <v>0</v>
      </c>
      <c r="J6143" s="0" t="n">
        <f aca="false">VLOOKUP(D6143,Товар!$A$1:$F$61,5)</f>
        <v>500</v>
      </c>
      <c r="K6143" s="5" t="n">
        <f aca="false">IF(F6143="Поступление",TRUE())</f>
        <v>0</v>
      </c>
      <c r="L6143" s="5" t="n">
        <f aca="false">AND(G6143,H6143,I6143,K6143)</f>
        <v>0</v>
      </c>
      <c r="M6143" s="0" t="n">
        <f aca="false">IF(L6143,1,0)</f>
        <v>0</v>
      </c>
      <c r="N6143" s="0" t="n">
        <f aca="false">E6143*J6143*M6143</f>
        <v>0</v>
      </c>
    </row>
    <row r="6144" customFormat="false" ht="14.25" hidden="false" customHeight="false" outlineLevel="0" collapsed="false">
      <c r="A6144" s="0" t="n">
        <v>6143</v>
      </c>
      <c r="B6144" s="3" t="n">
        <v>45158</v>
      </c>
      <c r="C6144" s="4" t="s">
        <v>14</v>
      </c>
      <c r="D6144" s="0" t="n">
        <v>59</v>
      </c>
      <c r="E6144" s="0" t="n">
        <v>215</v>
      </c>
      <c r="F6144" s="0" t="s">
        <v>29</v>
      </c>
      <c r="G6144" s="5" t="n">
        <f aca="false">OR(C6144="M15",C6144="M10")</f>
        <v>1</v>
      </c>
      <c r="H6144" s="5" t="n">
        <f aca="false">AND(D6144&lt;=7,D6144&gt;=4)</f>
        <v>0</v>
      </c>
      <c r="I6144" s="5" t="n">
        <f aca="false">AND(B6144&gt;=$P$1,B6144&lt;=$Q$1)</f>
        <v>0</v>
      </c>
      <c r="J6144" s="0" t="n">
        <f aca="false">VLOOKUP(D6144,Товар!$A$1:$F$61,5)</f>
        <v>500</v>
      </c>
      <c r="K6144" s="5" t="n">
        <f aca="false">IF(F6144="Поступление",TRUE())</f>
        <v>0</v>
      </c>
      <c r="L6144" s="5" t="n">
        <f aca="false">AND(G6144,H6144,I6144,K6144)</f>
        <v>0</v>
      </c>
      <c r="M6144" s="0" t="n">
        <f aca="false">IF(L6144,1,0)</f>
        <v>0</v>
      </c>
      <c r="N6144" s="0" t="n">
        <f aca="false">E6144*J6144*M6144</f>
        <v>0</v>
      </c>
    </row>
    <row r="6145" customFormat="false" ht="14.25" hidden="false" customHeight="false" outlineLevel="0" collapsed="false">
      <c r="A6145" s="0" t="n">
        <v>6144</v>
      </c>
      <c r="B6145" s="3" t="n">
        <v>45158</v>
      </c>
      <c r="C6145" s="4" t="s">
        <v>14</v>
      </c>
      <c r="D6145" s="0" t="n">
        <v>60</v>
      </c>
      <c r="E6145" s="0" t="n">
        <v>163</v>
      </c>
      <c r="F6145" s="0" t="s">
        <v>29</v>
      </c>
      <c r="G6145" s="5" t="n">
        <f aca="false">OR(C6145="M15",C6145="M10")</f>
        <v>1</v>
      </c>
      <c r="H6145" s="5" t="n">
        <f aca="false">AND(D6145&lt;=7,D6145&gt;=4)</f>
        <v>0</v>
      </c>
      <c r="I6145" s="5" t="n">
        <f aca="false">AND(B6145&gt;=$P$1,B6145&lt;=$Q$1)</f>
        <v>0</v>
      </c>
      <c r="J6145" s="0" t="n">
        <f aca="false">VLOOKUP(D6145,Товар!$A$1:$F$61,5)</f>
        <v>500</v>
      </c>
      <c r="K6145" s="5" t="n">
        <f aca="false">IF(F6145="Поступление",TRUE())</f>
        <v>0</v>
      </c>
      <c r="L6145" s="5" t="n">
        <f aca="false">AND(G6145,H6145,I6145,K6145)</f>
        <v>0</v>
      </c>
      <c r="M6145" s="0" t="n">
        <f aca="false">IF(L6145,1,0)</f>
        <v>0</v>
      </c>
      <c r="N6145" s="0" t="n">
        <f aca="false">E6145*J6145*M6145</f>
        <v>0</v>
      </c>
    </row>
    <row r="6146" customFormat="false" ht="14.25" hidden="false" customHeight="false" outlineLevel="0" collapsed="false">
      <c r="A6146" s="0" t="n">
        <v>6145</v>
      </c>
      <c r="B6146" s="3" t="n">
        <v>45158</v>
      </c>
      <c r="C6146" s="4" t="s">
        <v>15</v>
      </c>
      <c r="D6146" s="0" t="n">
        <v>37</v>
      </c>
      <c r="E6146" s="0" t="n">
        <v>164</v>
      </c>
      <c r="F6146" s="0" t="s">
        <v>29</v>
      </c>
      <c r="G6146" s="5" t="n">
        <f aca="false">OR(C6146="M15",C6146="M10")</f>
        <v>1</v>
      </c>
      <c r="H6146" s="5" t="n">
        <f aca="false">AND(D6146&lt;=7,D6146&gt;=4)</f>
        <v>0</v>
      </c>
      <c r="I6146" s="5" t="n">
        <f aca="false">AND(B6146&gt;=$P$1,B6146&lt;=$Q$1)</f>
        <v>0</v>
      </c>
      <c r="J6146" s="0" t="n">
        <f aca="false">VLOOKUP(D6146,Товар!$A$1:$F$61,5)</f>
        <v>200</v>
      </c>
      <c r="K6146" s="5" t="n">
        <f aca="false">IF(F6146="Поступление",TRUE())</f>
        <v>0</v>
      </c>
      <c r="L6146" s="5" t="n">
        <f aca="false">AND(G6146,H6146,I6146,K6146)</f>
        <v>0</v>
      </c>
      <c r="M6146" s="0" t="n">
        <f aca="false">IF(L6146,1,0)</f>
        <v>0</v>
      </c>
      <c r="N6146" s="0" t="n">
        <f aca="false">E6146*J6146*M6146</f>
        <v>0</v>
      </c>
    </row>
    <row r="6147" customFormat="false" ht="14.25" hidden="false" customHeight="false" outlineLevel="0" collapsed="false">
      <c r="A6147" s="0" t="n">
        <v>6146</v>
      </c>
      <c r="B6147" s="3" t="n">
        <v>45158</v>
      </c>
      <c r="C6147" s="4" t="s">
        <v>15</v>
      </c>
      <c r="D6147" s="0" t="n">
        <v>38</v>
      </c>
      <c r="E6147" s="0" t="n">
        <v>166</v>
      </c>
      <c r="F6147" s="0" t="s">
        <v>29</v>
      </c>
      <c r="G6147" s="5" t="n">
        <f aca="false">OR(C6147="M15",C6147="M10")</f>
        <v>1</v>
      </c>
      <c r="H6147" s="5" t="n">
        <f aca="false">AND(D6147&lt;=7,D6147&gt;=4)</f>
        <v>0</v>
      </c>
      <c r="I6147" s="5" t="n">
        <f aca="false">AND(B6147&gt;=$P$1,B6147&lt;=$Q$1)</f>
        <v>0</v>
      </c>
      <c r="J6147" s="0" t="n">
        <f aca="false">VLOOKUP(D6147,Товар!$A$1:$F$61,5)</f>
        <v>200</v>
      </c>
      <c r="K6147" s="5" t="n">
        <f aca="false">IF(F6147="Поступление",TRUE())</f>
        <v>0</v>
      </c>
      <c r="L6147" s="5" t="n">
        <f aca="false">AND(G6147,H6147,I6147,K6147)</f>
        <v>0</v>
      </c>
      <c r="M6147" s="0" t="n">
        <f aca="false">IF(L6147,1,0)</f>
        <v>0</v>
      </c>
      <c r="N6147" s="0" t="n">
        <f aca="false">E6147*J6147*M6147</f>
        <v>0</v>
      </c>
    </row>
    <row r="6148" customFormat="false" ht="14.25" hidden="false" customHeight="false" outlineLevel="0" collapsed="false">
      <c r="A6148" s="0" t="n">
        <v>6147</v>
      </c>
      <c r="B6148" s="3" t="n">
        <v>45158</v>
      </c>
      <c r="C6148" s="4" t="s">
        <v>15</v>
      </c>
      <c r="D6148" s="0" t="n">
        <v>39</v>
      </c>
      <c r="E6148" s="0" t="n">
        <v>167</v>
      </c>
      <c r="F6148" s="0" t="s">
        <v>29</v>
      </c>
      <c r="G6148" s="5" t="n">
        <f aca="false">OR(C6148="M15",C6148="M10")</f>
        <v>1</v>
      </c>
      <c r="H6148" s="5" t="n">
        <f aca="false">AND(D6148&lt;=7,D6148&gt;=4)</f>
        <v>0</v>
      </c>
      <c r="I6148" s="5" t="n">
        <f aca="false">AND(B6148&gt;=$P$1,B6148&lt;=$Q$1)</f>
        <v>0</v>
      </c>
      <c r="J6148" s="0" t="n">
        <f aca="false">VLOOKUP(D6148,Товар!$A$1:$F$61,5)</f>
        <v>250</v>
      </c>
      <c r="K6148" s="5" t="n">
        <f aca="false">IF(F6148="Поступление",TRUE())</f>
        <v>0</v>
      </c>
      <c r="L6148" s="5" t="n">
        <f aca="false">AND(G6148,H6148,I6148,K6148)</f>
        <v>0</v>
      </c>
      <c r="M6148" s="0" t="n">
        <f aca="false">IF(L6148,1,0)</f>
        <v>0</v>
      </c>
      <c r="N6148" s="0" t="n">
        <f aca="false">E6148*J6148*M6148</f>
        <v>0</v>
      </c>
    </row>
    <row r="6149" customFormat="false" ht="14.25" hidden="false" customHeight="false" outlineLevel="0" collapsed="false">
      <c r="A6149" s="0" t="n">
        <v>6148</v>
      </c>
      <c r="B6149" s="3" t="n">
        <v>45158</v>
      </c>
      <c r="C6149" s="4" t="s">
        <v>15</v>
      </c>
      <c r="D6149" s="0" t="n">
        <v>40</v>
      </c>
      <c r="E6149" s="0" t="n">
        <v>239</v>
      </c>
      <c r="F6149" s="0" t="s">
        <v>29</v>
      </c>
      <c r="G6149" s="5" t="n">
        <f aca="false">OR(C6149="M15",C6149="M10")</f>
        <v>1</v>
      </c>
      <c r="H6149" s="5" t="n">
        <f aca="false">AND(D6149&lt;=7,D6149&gt;=4)</f>
        <v>0</v>
      </c>
      <c r="I6149" s="5" t="n">
        <f aca="false">AND(B6149&gt;=$P$1,B6149&lt;=$Q$1)</f>
        <v>0</v>
      </c>
      <c r="J6149" s="0" t="n">
        <f aca="false">VLOOKUP(D6149,Товар!$A$1:$F$61,5)</f>
        <v>200</v>
      </c>
      <c r="K6149" s="5" t="n">
        <f aca="false">IF(F6149="Поступление",TRUE())</f>
        <v>0</v>
      </c>
      <c r="L6149" s="5" t="n">
        <f aca="false">AND(G6149,H6149,I6149,K6149)</f>
        <v>0</v>
      </c>
      <c r="M6149" s="0" t="n">
        <f aca="false">IF(L6149,1,0)</f>
        <v>0</v>
      </c>
      <c r="N6149" s="0" t="n">
        <f aca="false">E6149*J6149*M6149</f>
        <v>0</v>
      </c>
    </row>
    <row r="6150" customFormat="false" ht="14.25" hidden="false" customHeight="false" outlineLevel="0" collapsed="false">
      <c r="A6150" s="0" t="n">
        <v>6149</v>
      </c>
      <c r="B6150" s="3" t="n">
        <v>45158</v>
      </c>
      <c r="C6150" s="4" t="s">
        <v>15</v>
      </c>
      <c r="D6150" s="0" t="n">
        <v>41</v>
      </c>
      <c r="E6150" s="0" t="n">
        <v>220</v>
      </c>
      <c r="F6150" s="0" t="s">
        <v>29</v>
      </c>
      <c r="G6150" s="5" t="n">
        <f aca="false">OR(C6150="M15",C6150="M10")</f>
        <v>1</v>
      </c>
      <c r="H6150" s="5" t="n">
        <f aca="false">AND(D6150&lt;=7,D6150&gt;=4)</f>
        <v>0</v>
      </c>
      <c r="I6150" s="5" t="n">
        <f aca="false">AND(B6150&gt;=$P$1,B6150&lt;=$Q$1)</f>
        <v>0</v>
      </c>
      <c r="J6150" s="0" t="n">
        <f aca="false">VLOOKUP(D6150,Товар!$A$1:$F$61,5)</f>
        <v>100</v>
      </c>
      <c r="K6150" s="5" t="n">
        <f aca="false">IF(F6150="Поступление",TRUE())</f>
        <v>0</v>
      </c>
      <c r="L6150" s="5" t="n">
        <f aca="false">AND(G6150,H6150,I6150,K6150)</f>
        <v>0</v>
      </c>
      <c r="M6150" s="0" t="n">
        <f aca="false">IF(L6150,1,0)</f>
        <v>0</v>
      </c>
      <c r="N6150" s="0" t="n">
        <f aca="false">E6150*J6150*M6150</f>
        <v>0</v>
      </c>
    </row>
    <row r="6151" customFormat="false" ht="14.25" hidden="false" customHeight="false" outlineLevel="0" collapsed="false">
      <c r="A6151" s="0" t="n">
        <v>6150</v>
      </c>
      <c r="B6151" s="3" t="n">
        <v>45158</v>
      </c>
      <c r="C6151" s="4" t="s">
        <v>15</v>
      </c>
      <c r="D6151" s="0" t="n">
        <v>42</v>
      </c>
      <c r="E6151" s="0" t="n">
        <v>187</v>
      </c>
      <c r="F6151" s="0" t="s">
        <v>29</v>
      </c>
      <c r="G6151" s="5" t="n">
        <f aca="false">OR(C6151="M15",C6151="M10")</f>
        <v>1</v>
      </c>
      <c r="H6151" s="5" t="n">
        <f aca="false">AND(D6151&lt;=7,D6151&gt;=4)</f>
        <v>0</v>
      </c>
      <c r="I6151" s="5" t="n">
        <f aca="false">AND(B6151&gt;=$P$1,B6151&lt;=$Q$1)</f>
        <v>0</v>
      </c>
      <c r="J6151" s="0" t="n">
        <f aca="false">VLOOKUP(D6151,Товар!$A$1:$F$61,5)</f>
        <v>500</v>
      </c>
      <c r="K6151" s="5" t="n">
        <f aca="false">IF(F6151="Поступление",TRUE())</f>
        <v>0</v>
      </c>
      <c r="L6151" s="5" t="n">
        <f aca="false">AND(G6151,H6151,I6151,K6151)</f>
        <v>0</v>
      </c>
      <c r="M6151" s="0" t="n">
        <f aca="false">IF(L6151,1,0)</f>
        <v>0</v>
      </c>
      <c r="N6151" s="0" t="n">
        <f aca="false">E6151*J6151*M6151</f>
        <v>0</v>
      </c>
    </row>
    <row r="6152" customFormat="false" ht="14.25" hidden="false" customHeight="false" outlineLevel="0" collapsed="false">
      <c r="A6152" s="0" t="n">
        <v>6151</v>
      </c>
      <c r="B6152" s="3" t="n">
        <v>45158</v>
      </c>
      <c r="C6152" s="4" t="s">
        <v>15</v>
      </c>
      <c r="D6152" s="0" t="n">
        <v>43</v>
      </c>
      <c r="E6152" s="0" t="n">
        <v>182</v>
      </c>
      <c r="F6152" s="0" t="s">
        <v>29</v>
      </c>
      <c r="G6152" s="5" t="n">
        <f aca="false">OR(C6152="M15",C6152="M10")</f>
        <v>1</v>
      </c>
      <c r="H6152" s="5" t="n">
        <f aca="false">AND(D6152&lt;=7,D6152&gt;=4)</f>
        <v>0</v>
      </c>
      <c r="I6152" s="5" t="n">
        <f aca="false">AND(B6152&gt;=$P$1,B6152&lt;=$Q$1)</f>
        <v>0</v>
      </c>
      <c r="J6152" s="0" t="n">
        <f aca="false">VLOOKUP(D6152,Товар!$A$1:$F$61,5)</f>
        <v>120</v>
      </c>
      <c r="K6152" s="5" t="n">
        <f aca="false">IF(F6152="Поступление",TRUE())</f>
        <v>0</v>
      </c>
      <c r="L6152" s="5" t="n">
        <f aca="false">AND(G6152,H6152,I6152,K6152)</f>
        <v>0</v>
      </c>
      <c r="M6152" s="0" t="n">
        <f aca="false">IF(L6152,1,0)</f>
        <v>0</v>
      </c>
      <c r="N6152" s="0" t="n">
        <f aca="false">E6152*J6152*M6152</f>
        <v>0</v>
      </c>
    </row>
    <row r="6153" customFormat="false" ht="14.25" hidden="false" customHeight="false" outlineLevel="0" collapsed="false">
      <c r="A6153" s="0" t="n">
        <v>6152</v>
      </c>
      <c r="B6153" s="3" t="n">
        <v>45158</v>
      </c>
      <c r="C6153" s="4" t="s">
        <v>15</v>
      </c>
      <c r="D6153" s="0" t="n">
        <v>44</v>
      </c>
      <c r="E6153" s="0" t="n">
        <v>173</v>
      </c>
      <c r="F6153" s="0" t="s">
        <v>29</v>
      </c>
      <c r="G6153" s="5" t="n">
        <f aca="false">OR(C6153="M15",C6153="M10")</f>
        <v>1</v>
      </c>
      <c r="H6153" s="5" t="n">
        <f aca="false">AND(D6153&lt;=7,D6153&gt;=4)</f>
        <v>0</v>
      </c>
      <c r="I6153" s="5" t="n">
        <f aca="false">AND(B6153&gt;=$P$1,B6153&lt;=$Q$1)</f>
        <v>0</v>
      </c>
      <c r="J6153" s="0" t="n">
        <f aca="false">VLOOKUP(D6153,Товар!$A$1:$F$61,5)</f>
        <v>200</v>
      </c>
      <c r="K6153" s="5" t="n">
        <f aca="false">IF(F6153="Поступление",TRUE())</f>
        <v>0</v>
      </c>
      <c r="L6153" s="5" t="n">
        <f aca="false">AND(G6153,H6153,I6153,K6153)</f>
        <v>0</v>
      </c>
      <c r="M6153" s="0" t="n">
        <f aca="false">IF(L6153,1,0)</f>
        <v>0</v>
      </c>
      <c r="N6153" s="0" t="n">
        <f aca="false">E6153*J6153*M6153</f>
        <v>0</v>
      </c>
    </row>
    <row r="6154" customFormat="false" ht="14.25" hidden="false" customHeight="false" outlineLevel="0" collapsed="false">
      <c r="A6154" s="0" t="n">
        <v>6153</v>
      </c>
      <c r="B6154" s="3" t="n">
        <v>45158</v>
      </c>
      <c r="C6154" s="4" t="s">
        <v>15</v>
      </c>
      <c r="D6154" s="0" t="n">
        <v>45</v>
      </c>
      <c r="E6154" s="0" t="n">
        <v>206</v>
      </c>
      <c r="F6154" s="0" t="s">
        <v>29</v>
      </c>
      <c r="G6154" s="5" t="n">
        <f aca="false">OR(C6154="M15",C6154="M10")</f>
        <v>1</v>
      </c>
      <c r="H6154" s="5" t="n">
        <f aca="false">AND(D6154&lt;=7,D6154&gt;=4)</f>
        <v>0</v>
      </c>
      <c r="I6154" s="5" t="n">
        <f aca="false">AND(B6154&gt;=$P$1,B6154&lt;=$Q$1)</f>
        <v>0</v>
      </c>
      <c r="J6154" s="0" t="n">
        <f aca="false">VLOOKUP(D6154,Товар!$A$1:$F$61,5)</f>
        <v>200</v>
      </c>
      <c r="K6154" s="5" t="n">
        <f aca="false">IF(F6154="Поступление",TRUE())</f>
        <v>0</v>
      </c>
      <c r="L6154" s="5" t="n">
        <f aca="false">AND(G6154,H6154,I6154,K6154)</f>
        <v>0</v>
      </c>
      <c r="M6154" s="0" t="n">
        <f aca="false">IF(L6154,1,0)</f>
        <v>0</v>
      </c>
      <c r="N6154" s="0" t="n">
        <f aca="false">E6154*J6154*M6154</f>
        <v>0</v>
      </c>
    </row>
    <row r="6155" customFormat="false" ht="14.25" hidden="false" customHeight="false" outlineLevel="0" collapsed="false">
      <c r="A6155" s="0" t="n">
        <v>6154</v>
      </c>
      <c r="B6155" s="3" t="n">
        <v>45158</v>
      </c>
      <c r="C6155" s="4" t="s">
        <v>15</v>
      </c>
      <c r="D6155" s="0" t="n">
        <v>46</v>
      </c>
      <c r="E6155" s="0" t="n">
        <v>159</v>
      </c>
      <c r="F6155" s="0" t="s">
        <v>29</v>
      </c>
      <c r="G6155" s="5" t="n">
        <f aca="false">OR(C6155="M15",C6155="M10")</f>
        <v>1</v>
      </c>
      <c r="H6155" s="5" t="n">
        <f aca="false">AND(D6155&lt;=7,D6155&gt;=4)</f>
        <v>0</v>
      </c>
      <c r="I6155" s="5" t="n">
        <f aca="false">AND(B6155&gt;=$P$1,B6155&lt;=$Q$1)</f>
        <v>0</v>
      </c>
      <c r="J6155" s="0" t="n">
        <f aca="false">VLOOKUP(D6155,Товар!$A$1:$F$61,5)</f>
        <v>300</v>
      </c>
      <c r="K6155" s="5" t="n">
        <f aca="false">IF(F6155="Поступление",TRUE())</f>
        <v>0</v>
      </c>
      <c r="L6155" s="5" t="n">
        <f aca="false">AND(G6155,H6155,I6155,K6155)</f>
        <v>0</v>
      </c>
      <c r="M6155" s="0" t="n">
        <f aca="false">IF(L6155,1,0)</f>
        <v>0</v>
      </c>
      <c r="N6155" s="0" t="n">
        <f aca="false">E6155*J6155*M6155</f>
        <v>0</v>
      </c>
    </row>
    <row r="6156" customFormat="false" ht="14.25" hidden="false" customHeight="false" outlineLevel="0" collapsed="false">
      <c r="A6156" s="0" t="n">
        <v>6155</v>
      </c>
      <c r="B6156" s="3" t="n">
        <v>45158</v>
      </c>
      <c r="C6156" s="4" t="s">
        <v>15</v>
      </c>
      <c r="D6156" s="0" t="n">
        <v>47</v>
      </c>
      <c r="E6156" s="0" t="n">
        <v>198</v>
      </c>
      <c r="F6156" s="0" t="s">
        <v>29</v>
      </c>
      <c r="G6156" s="5" t="n">
        <f aca="false">OR(C6156="M15",C6156="M10")</f>
        <v>1</v>
      </c>
      <c r="H6156" s="5" t="n">
        <f aca="false">AND(D6156&lt;=7,D6156&gt;=4)</f>
        <v>0</v>
      </c>
      <c r="I6156" s="5" t="n">
        <f aca="false">AND(B6156&gt;=$P$1,B6156&lt;=$Q$1)</f>
        <v>0</v>
      </c>
      <c r="J6156" s="0" t="n">
        <f aca="false">VLOOKUP(D6156,Товар!$A$1:$F$61,5)</f>
        <v>300</v>
      </c>
      <c r="K6156" s="5" t="n">
        <f aca="false">IF(F6156="Поступление",TRUE())</f>
        <v>0</v>
      </c>
      <c r="L6156" s="5" t="n">
        <f aca="false">AND(G6156,H6156,I6156,K6156)</f>
        <v>0</v>
      </c>
      <c r="M6156" s="0" t="n">
        <f aca="false">IF(L6156,1,0)</f>
        <v>0</v>
      </c>
      <c r="N6156" s="0" t="n">
        <f aca="false">E6156*J6156*M6156</f>
        <v>0</v>
      </c>
    </row>
    <row r="6157" customFormat="false" ht="14.25" hidden="false" customHeight="false" outlineLevel="0" collapsed="false">
      <c r="A6157" s="0" t="n">
        <v>6156</v>
      </c>
      <c r="B6157" s="3" t="n">
        <v>45158</v>
      </c>
      <c r="C6157" s="4" t="s">
        <v>15</v>
      </c>
      <c r="D6157" s="0" t="n">
        <v>48</v>
      </c>
      <c r="E6157" s="0" t="n">
        <v>188</v>
      </c>
      <c r="F6157" s="0" t="s">
        <v>29</v>
      </c>
      <c r="G6157" s="5" t="n">
        <f aca="false">OR(C6157="M15",C6157="M10")</f>
        <v>1</v>
      </c>
      <c r="H6157" s="5" t="n">
        <f aca="false">AND(D6157&lt;=7,D6157&gt;=4)</f>
        <v>0</v>
      </c>
      <c r="I6157" s="5" t="n">
        <f aca="false">AND(B6157&gt;=$P$1,B6157&lt;=$Q$1)</f>
        <v>0</v>
      </c>
      <c r="J6157" s="0" t="n">
        <f aca="false">VLOOKUP(D6157,Товар!$A$1:$F$61,5)</f>
        <v>300</v>
      </c>
      <c r="K6157" s="5" t="n">
        <f aca="false">IF(F6157="Поступление",TRUE())</f>
        <v>0</v>
      </c>
      <c r="L6157" s="5" t="n">
        <f aca="false">AND(G6157,H6157,I6157,K6157)</f>
        <v>0</v>
      </c>
      <c r="M6157" s="0" t="n">
        <f aca="false">IF(L6157,1,0)</f>
        <v>0</v>
      </c>
      <c r="N6157" s="0" t="n">
        <f aca="false">E6157*J6157*M6157</f>
        <v>0</v>
      </c>
    </row>
    <row r="6158" customFormat="false" ht="14.25" hidden="false" customHeight="false" outlineLevel="0" collapsed="false">
      <c r="A6158" s="0" t="n">
        <v>6157</v>
      </c>
      <c r="B6158" s="3" t="n">
        <v>45158</v>
      </c>
      <c r="C6158" s="4" t="s">
        <v>15</v>
      </c>
      <c r="D6158" s="0" t="n">
        <v>49</v>
      </c>
      <c r="E6158" s="0" t="n">
        <v>229</v>
      </c>
      <c r="F6158" s="0" t="s">
        <v>29</v>
      </c>
      <c r="G6158" s="5" t="n">
        <f aca="false">OR(C6158="M15",C6158="M10")</f>
        <v>1</v>
      </c>
      <c r="H6158" s="5" t="n">
        <f aca="false">AND(D6158&lt;=7,D6158&gt;=4)</f>
        <v>0</v>
      </c>
      <c r="I6158" s="5" t="n">
        <f aca="false">AND(B6158&gt;=$P$1,B6158&lt;=$Q$1)</f>
        <v>0</v>
      </c>
      <c r="J6158" s="0" t="n">
        <f aca="false">VLOOKUP(D6158,Товар!$A$1:$F$61,5)</f>
        <v>250</v>
      </c>
      <c r="K6158" s="5" t="n">
        <f aca="false">IF(F6158="Поступление",TRUE())</f>
        <v>0</v>
      </c>
      <c r="L6158" s="5" t="n">
        <f aca="false">AND(G6158,H6158,I6158,K6158)</f>
        <v>0</v>
      </c>
      <c r="M6158" s="0" t="n">
        <f aca="false">IF(L6158,1,0)</f>
        <v>0</v>
      </c>
      <c r="N6158" s="0" t="n">
        <f aca="false">E6158*J6158*M6158</f>
        <v>0</v>
      </c>
    </row>
    <row r="6159" customFormat="false" ht="14.25" hidden="false" customHeight="false" outlineLevel="0" collapsed="false">
      <c r="A6159" s="0" t="n">
        <v>6158</v>
      </c>
      <c r="B6159" s="3" t="n">
        <v>45158</v>
      </c>
      <c r="C6159" s="4" t="s">
        <v>15</v>
      </c>
      <c r="D6159" s="0" t="n">
        <v>50</v>
      </c>
      <c r="E6159" s="0" t="n">
        <v>212</v>
      </c>
      <c r="F6159" s="0" t="s">
        <v>29</v>
      </c>
      <c r="G6159" s="5" t="n">
        <f aca="false">OR(C6159="M15",C6159="M10")</f>
        <v>1</v>
      </c>
      <c r="H6159" s="5" t="n">
        <f aca="false">AND(D6159&lt;=7,D6159&gt;=4)</f>
        <v>0</v>
      </c>
      <c r="I6159" s="5" t="n">
        <f aca="false">AND(B6159&gt;=$P$1,B6159&lt;=$Q$1)</f>
        <v>0</v>
      </c>
      <c r="J6159" s="0" t="n">
        <f aca="false">VLOOKUP(D6159,Товар!$A$1:$F$61,5)</f>
        <v>250</v>
      </c>
      <c r="K6159" s="5" t="n">
        <f aca="false">IF(F6159="Поступление",TRUE())</f>
        <v>0</v>
      </c>
      <c r="L6159" s="5" t="n">
        <f aca="false">AND(G6159,H6159,I6159,K6159)</f>
        <v>0</v>
      </c>
      <c r="M6159" s="0" t="n">
        <f aca="false">IF(L6159,1,0)</f>
        <v>0</v>
      </c>
      <c r="N6159" s="0" t="n">
        <f aca="false">E6159*J6159*M6159</f>
        <v>0</v>
      </c>
    </row>
    <row r="6160" customFormat="false" ht="14.25" hidden="false" customHeight="false" outlineLevel="0" collapsed="false">
      <c r="A6160" s="0" t="n">
        <v>6159</v>
      </c>
      <c r="B6160" s="3" t="n">
        <v>45158</v>
      </c>
      <c r="C6160" s="4" t="s">
        <v>15</v>
      </c>
      <c r="D6160" s="0" t="n">
        <v>51</v>
      </c>
      <c r="E6160" s="0" t="n">
        <v>187</v>
      </c>
      <c r="F6160" s="0" t="s">
        <v>29</v>
      </c>
      <c r="G6160" s="5" t="n">
        <f aca="false">OR(C6160="M15",C6160="M10")</f>
        <v>1</v>
      </c>
      <c r="H6160" s="5" t="n">
        <f aca="false">AND(D6160&lt;=7,D6160&gt;=4)</f>
        <v>0</v>
      </c>
      <c r="I6160" s="5" t="n">
        <f aca="false">AND(B6160&gt;=$P$1,B6160&lt;=$Q$1)</f>
        <v>0</v>
      </c>
      <c r="J6160" s="0" t="n">
        <f aca="false">VLOOKUP(D6160,Товар!$A$1:$F$61,5)</f>
        <v>250</v>
      </c>
      <c r="K6160" s="5" t="n">
        <f aca="false">IF(F6160="Поступление",TRUE())</f>
        <v>0</v>
      </c>
      <c r="L6160" s="5" t="n">
        <f aca="false">AND(G6160,H6160,I6160,K6160)</f>
        <v>0</v>
      </c>
      <c r="M6160" s="0" t="n">
        <f aca="false">IF(L6160,1,0)</f>
        <v>0</v>
      </c>
      <c r="N6160" s="0" t="n">
        <f aca="false">E6160*J6160*M6160</f>
        <v>0</v>
      </c>
    </row>
    <row r="6161" customFormat="false" ht="14.25" hidden="false" customHeight="false" outlineLevel="0" collapsed="false">
      <c r="A6161" s="0" t="n">
        <v>6160</v>
      </c>
      <c r="B6161" s="3" t="n">
        <v>45158</v>
      </c>
      <c r="C6161" s="4" t="s">
        <v>15</v>
      </c>
      <c r="D6161" s="0" t="n">
        <v>52</v>
      </c>
      <c r="E6161" s="0" t="n">
        <v>206</v>
      </c>
      <c r="F6161" s="0" t="s">
        <v>29</v>
      </c>
      <c r="G6161" s="5" t="n">
        <f aca="false">OR(C6161="M15",C6161="M10")</f>
        <v>1</v>
      </c>
      <c r="H6161" s="5" t="n">
        <f aca="false">AND(D6161&lt;=7,D6161&gt;=4)</f>
        <v>0</v>
      </c>
      <c r="I6161" s="5" t="n">
        <f aca="false">AND(B6161&gt;=$P$1,B6161&lt;=$Q$1)</f>
        <v>0</v>
      </c>
      <c r="J6161" s="0" t="n">
        <f aca="false">VLOOKUP(D6161,Товар!$A$1:$F$61,5)</f>
        <v>200</v>
      </c>
      <c r="K6161" s="5" t="n">
        <f aca="false">IF(F6161="Поступление",TRUE())</f>
        <v>0</v>
      </c>
      <c r="L6161" s="5" t="n">
        <f aca="false">AND(G6161,H6161,I6161,K6161)</f>
        <v>0</v>
      </c>
      <c r="M6161" s="0" t="n">
        <f aca="false">IF(L6161,1,0)</f>
        <v>0</v>
      </c>
      <c r="N6161" s="0" t="n">
        <f aca="false">E6161*J6161*M6161</f>
        <v>0</v>
      </c>
    </row>
    <row r="6162" customFormat="false" ht="14.25" hidden="false" customHeight="false" outlineLevel="0" collapsed="false">
      <c r="A6162" s="0" t="n">
        <v>6161</v>
      </c>
      <c r="B6162" s="3" t="n">
        <v>45158</v>
      </c>
      <c r="C6162" s="4" t="s">
        <v>15</v>
      </c>
      <c r="D6162" s="0" t="n">
        <v>53</v>
      </c>
      <c r="E6162" s="0" t="n">
        <v>211</v>
      </c>
      <c r="F6162" s="0" t="s">
        <v>29</v>
      </c>
      <c r="G6162" s="5" t="n">
        <f aca="false">OR(C6162="M15",C6162="M10")</f>
        <v>1</v>
      </c>
      <c r="H6162" s="5" t="n">
        <f aca="false">AND(D6162&lt;=7,D6162&gt;=4)</f>
        <v>0</v>
      </c>
      <c r="I6162" s="5" t="n">
        <f aca="false">AND(B6162&gt;=$P$1,B6162&lt;=$Q$1)</f>
        <v>0</v>
      </c>
      <c r="J6162" s="0" t="n">
        <f aca="false">VLOOKUP(D6162,Товар!$A$1:$F$61,5)</f>
        <v>400</v>
      </c>
      <c r="K6162" s="5" t="n">
        <f aca="false">IF(F6162="Поступление",TRUE())</f>
        <v>0</v>
      </c>
      <c r="L6162" s="5" t="n">
        <f aca="false">AND(G6162,H6162,I6162,K6162)</f>
        <v>0</v>
      </c>
      <c r="M6162" s="0" t="n">
        <f aca="false">IF(L6162,1,0)</f>
        <v>0</v>
      </c>
      <c r="N6162" s="0" t="n">
        <f aca="false">E6162*J6162*M6162</f>
        <v>0</v>
      </c>
    </row>
    <row r="6163" customFormat="false" ht="14.25" hidden="false" customHeight="false" outlineLevel="0" collapsed="false">
      <c r="A6163" s="0" t="n">
        <v>6162</v>
      </c>
      <c r="B6163" s="3" t="n">
        <v>45158</v>
      </c>
      <c r="C6163" s="4" t="s">
        <v>15</v>
      </c>
      <c r="D6163" s="0" t="n">
        <v>54</v>
      </c>
      <c r="E6163" s="0" t="n">
        <v>189</v>
      </c>
      <c r="F6163" s="0" t="s">
        <v>29</v>
      </c>
      <c r="G6163" s="5" t="n">
        <f aca="false">OR(C6163="M15",C6163="M10")</f>
        <v>1</v>
      </c>
      <c r="H6163" s="5" t="n">
        <f aca="false">AND(D6163&lt;=7,D6163&gt;=4)</f>
        <v>0</v>
      </c>
      <c r="I6163" s="5" t="n">
        <f aca="false">AND(B6163&gt;=$P$1,B6163&lt;=$Q$1)</f>
        <v>0</v>
      </c>
      <c r="J6163" s="0" t="n">
        <f aca="false">VLOOKUP(D6163,Товар!$A$1:$F$61,5)</f>
        <v>300</v>
      </c>
      <c r="K6163" s="5" t="n">
        <f aca="false">IF(F6163="Поступление",TRUE())</f>
        <v>0</v>
      </c>
      <c r="L6163" s="5" t="n">
        <f aca="false">AND(G6163,H6163,I6163,K6163)</f>
        <v>0</v>
      </c>
      <c r="M6163" s="0" t="n">
        <f aca="false">IF(L6163,1,0)</f>
        <v>0</v>
      </c>
      <c r="N6163" s="0" t="n">
        <f aca="false">E6163*J6163*M6163</f>
        <v>0</v>
      </c>
    </row>
    <row r="6164" customFormat="false" ht="14.25" hidden="false" customHeight="false" outlineLevel="0" collapsed="false">
      <c r="A6164" s="0" t="n">
        <v>6163</v>
      </c>
      <c r="B6164" s="3" t="n">
        <v>45158</v>
      </c>
      <c r="C6164" s="4" t="s">
        <v>15</v>
      </c>
      <c r="D6164" s="0" t="n">
        <v>55</v>
      </c>
      <c r="E6164" s="0" t="n">
        <v>174</v>
      </c>
      <c r="F6164" s="0" t="s">
        <v>29</v>
      </c>
      <c r="G6164" s="5" t="n">
        <f aca="false">OR(C6164="M15",C6164="M10")</f>
        <v>1</v>
      </c>
      <c r="H6164" s="5" t="n">
        <f aca="false">AND(D6164&lt;=7,D6164&gt;=4)</f>
        <v>0</v>
      </c>
      <c r="I6164" s="5" t="n">
        <f aca="false">AND(B6164&gt;=$P$1,B6164&lt;=$Q$1)</f>
        <v>0</v>
      </c>
      <c r="J6164" s="0" t="n">
        <f aca="false">VLOOKUP(D6164,Товар!$A$1:$F$61,5)</f>
        <v>300</v>
      </c>
      <c r="K6164" s="5" t="n">
        <f aca="false">IF(F6164="Поступление",TRUE())</f>
        <v>0</v>
      </c>
      <c r="L6164" s="5" t="n">
        <f aca="false">AND(G6164,H6164,I6164,K6164)</f>
        <v>0</v>
      </c>
      <c r="M6164" s="0" t="n">
        <f aca="false">IF(L6164,1,0)</f>
        <v>0</v>
      </c>
      <c r="N6164" s="0" t="n">
        <f aca="false">E6164*J6164*M6164</f>
        <v>0</v>
      </c>
    </row>
    <row r="6165" customFormat="false" ht="14.25" hidden="false" customHeight="false" outlineLevel="0" collapsed="false">
      <c r="A6165" s="0" t="n">
        <v>6164</v>
      </c>
      <c r="B6165" s="3" t="n">
        <v>45158</v>
      </c>
      <c r="C6165" s="4" t="s">
        <v>15</v>
      </c>
      <c r="D6165" s="0" t="n">
        <v>56</v>
      </c>
      <c r="E6165" s="0" t="n">
        <v>199</v>
      </c>
      <c r="F6165" s="0" t="s">
        <v>29</v>
      </c>
      <c r="G6165" s="5" t="n">
        <f aca="false">OR(C6165="M15",C6165="M10")</f>
        <v>1</v>
      </c>
      <c r="H6165" s="5" t="n">
        <f aca="false">AND(D6165&lt;=7,D6165&gt;=4)</f>
        <v>0</v>
      </c>
      <c r="I6165" s="5" t="n">
        <f aca="false">AND(B6165&gt;=$P$1,B6165&lt;=$Q$1)</f>
        <v>0</v>
      </c>
      <c r="J6165" s="0" t="n">
        <f aca="false">VLOOKUP(D6165,Товар!$A$1:$F$61,5)</f>
        <v>1</v>
      </c>
      <c r="K6165" s="5" t="n">
        <f aca="false">IF(F6165="Поступление",TRUE())</f>
        <v>0</v>
      </c>
      <c r="L6165" s="5" t="n">
        <f aca="false">AND(G6165,H6165,I6165,K6165)</f>
        <v>0</v>
      </c>
      <c r="M6165" s="0" t="n">
        <f aca="false">IF(L6165,1,0)</f>
        <v>0</v>
      </c>
      <c r="N6165" s="0" t="n">
        <f aca="false">E6165*J6165*M6165</f>
        <v>0</v>
      </c>
    </row>
    <row r="6166" customFormat="false" ht="14.25" hidden="false" customHeight="false" outlineLevel="0" collapsed="false">
      <c r="A6166" s="0" t="n">
        <v>6165</v>
      </c>
      <c r="B6166" s="3" t="n">
        <v>45158</v>
      </c>
      <c r="C6166" s="4" t="s">
        <v>15</v>
      </c>
      <c r="D6166" s="0" t="n">
        <v>57</v>
      </c>
      <c r="E6166" s="0" t="n">
        <v>218</v>
      </c>
      <c r="F6166" s="0" t="s">
        <v>29</v>
      </c>
      <c r="G6166" s="5" t="n">
        <f aca="false">OR(C6166="M15",C6166="M10")</f>
        <v>1</v>
      </c>
      <c r="H6166" s="5" t="n">
        <f aca="false">AND(D6166&lt;=7,D6166&gt;=4)</f>
        <v>0</v>
      </c>
      <c r="I6166" s="5" t="n">
        <f aca="false">AND(B6166&gt;=$P$1,B6166&lt;=$Q$1)</f>
        <v>0</v>
      </c>
      <c r="J6166" s="0" t="n">
        <f aca="false">VLOOKUP(D6166,Товар!$A$1:$F$61,5)</f>
        <v>1</v>
      </c>
      <c r="K6166" s="5" t="n">
        <f aca="false">IF(F6166="Поступление",TRUE())</f>
        <v>0</v>
      </c>
      <c r="L6166" s="5" t="n">
        <f aca="false">AND(G6166,H6166,I6166,K6166)</f>
        <v>0</v>
      </c>
      <c r="M6166" s="0" t="n">
        <f aca="false">IF(L6166,1,0)</f>
        <v>0</v>
      </c>
      <c r="N6166" s="0" t="n">
        <f aca="false">E6166*J6166*M6166</f>
        <v>0</v>
      </c>
    </row>
    <row r="6167" customFormat="false" ht="14.25" hidden="false" customHeight="false" outlineLevel="0" collapsed="false">
      <c r="A6167" s="0" t="n">
        <v>6166</v>
      </c>
      <c r="B6167" s="3" t="n">
        <v>45158</v>
      </c>
      <c r="C6167" s="4" t="s">
        <v>15</v>
      </c>
      <c r="D6167" s="0" t="n">
        <v>58</v>
      </c>
      <c r="E6167" s="0" t="n">
        <v>227</v>
      </c>
      <c r="F6167" s="0" t="s">
        <v>29</v>
      </c>
      <c r="G6167" s="5" t="n">
        <f aca="false">OR(C6167="M15",C6167="M10")</f>
        <v>1</v>
      </c>
      <c r="H6167" s="5" t="n">
        <f aca="false">AND(D6167&lt;=7,D6167&gt;=4)</f>
        <v>0</v>
      </c>
      <c r="I6167" s="5" t="n">
        <f aca="false">AND(B6167&gt;=$P$1,B6167&lt;=$Q$1)</f>
        <v>0</v>
      </c>
      <c r="J6167" s="0" t="n">
        <f aca="false">VLOOKUP(D6167,Товар!$A$1:$F$61,5)</f>
        <v>500</v>
      </c>
      <c r="K6167" s="5" t="n">
        <f aca="false">IF(F6167="Поступление",TRUE())</f>
        <v>0</v>
      </c>
      <c r="L6167" s="5" t="n">
        <f aca="false">AND(G6167,H6167,I6167,K6167)</f>
        <v>0</v>
      </c>
      <c r="M6167" s="0" t="n">
        <f aca="false">IF(L6167,1,0)</f>
        <v>0</v>
      </c>
      <c r="N6167" s="0" t="n">
        <f aca="false">E6167*J6167*M6167</f>
        <v>0</v>
      </c>
    </row>
    <row r="6168" customFormat="false" ht="14.25" hidden="false" customHeight="false" outlineLevel="0" collapsed="false">
      <c r="A6168" s="0" t="n">
        <v>6167</v>
      </c>
      <c r="B6168" s="3" t="n">
        <v>45158</v>
      </c>
      <c r="C6168" s="4" t="s">
        <v>15</v>
      </c>
      <c r="D6168" s="0" t="n">
        <v>59</v>
      </c>
      <c r="E6168" s="0" t="n">
        <v>202</v>
      </c>
      <c r="F6168" s="0" t="s">
        <v>29</v>
      </c>
      <c r="G6168" s="5" t="n">
        <f aca="false">OR(C6168="M15",C6168="M10")</f>
        <v>1</v>
      </c>
      <c r="H6168" s="5" t="n">
        <f aca="false">AND(D6168&lt;=7,D6168&gt;=4)</f>
        <v>0</v>
      </c>
      <c r="I6168" s="5" t="n">
        <f aca="false">AND(B6168&gt;=$P$1,B6168&lt;=$Q$1)</f>
        <v>0</v>
      </c>
      <c r="J6168" s="0" t="n">
        <f aca="false">VLOOKUP(D6168,Товар!$A$1:$F$61,5)</f>
        <v>500</v>
      </c>
      <c r="K6168" s="5" t="n">
        <f aca="false">IF(F6168="Поступление",TRUE())</f>
        <v>0</v>
      </c>
      <c r="L6168" s="5" t="n">
        <f aca="false">AND(G6168,H6168,I6168,K6168)</f>
        <v>0</v>
      </c>
      <c r="M6168" s="0" t="n">
        <f aca="false">IF(L6168,1,0)</f>
        <v>0</v>
      </c>
      <c r="N6168" s="0" t="n">
        <f aca="false">E6168*J6168*M6168</f>
        <v>0</v>
      </c>
    </row>
    <row r="6169" customFormat="false" ht="14.25" hidden="false" customHeight="false" outlineLevel="0" collapsed="false">
      <c r="A6169" s="0" t="n">
        <v>6168</v>
      </c>
      <c r="B6169" s="3" t="n">
        <v>45158</v>
      </c>
      <c r="C6169" s="4" t="s">
        <v>15</v>
      </c>
      <c r="D6169" s="0" t="n">
        <v>60</v>
      </c>
      <c r="E6169" s="0" t="n">
        <v>208</v>
      </c>
      <c r="F6169" s="0" t="s">
        <v>29</v>
      </c>
      <c r="G6169" s="5" t="n">
        <f aca="false">OR(C6169="M15",C6169="M10")</f>
        <v>1</v>
      </c>
      <c r="H6169" s="5" t="n">
        <f aca="false">AND(D6169&lt;=7,D6169&gt;=4)</f>
        <v>0</v>
      </c>
      <c r="I6169" s="5" t="n">
        <f aca="false">AND(B6169&gt;=$P$1,B6169&lt;=$Q$1)</f>
        <v>0</v>
      </c>
      <c r="J6169" s="0" t="n">
        <f aca="false">VLOOKUP(D6169,Товар!$A$1:$F$61,5)</f>
        <v>500</v>
      </c>
      <c r="K6169" s="5" t="n">
        <f aca="false">IF(F6169="Поступление",TRUE())</f>
        <v>0</v>
      </c>
      <c r="L6169" s="5" t="n">
        <f aca="false">AND(G6169,H6169,I6169,K6169)</f>
        <v>0</v>
      </c>
      <c r="M6169" s="0" t="n">
        <f aca="false">IF(L6169,1,0)</f>
        <v>0</v>
      </c>
      <c r="N6169" s="0" t="n">
        <f aca="false">E6169*J6169*M6169</f>
        <v>0</v>
      </c>
    </row>
    <row r="6170" customFormat="false" ht="14.25" hidden="false" customHeight="false" outlineLevel="0" collapsed="false">
      <c r="A6170" s="0" t="n">
        <v>6169</v>
      </c>
      <c r="B6170" s="3" t="n">
        <v>45158</v>
      </c>
      <c r="C6170" s="4" t="s">
        <v>16</v>
      </c>
      <c r="D6170" s="0" t="n">
        <v>37</v>
      </c>
      <c r="E6170" s="0" t="n">
        <v>220</v>
      </c>
      <c r="F6170" s="0" t="s">
        <v>29</v>
      </c>
      <c r="G6170" s="5" t="n">
        <f aca="false">OR(C6170="M15",C6170="M10")</f>
        <v>0</v>
      </c>
      <c r="H6170" s="5" t="n">
        <f aca="false">AND(D6170&lt;=7,D6170&gt;=4)</f>
        <v>0</v>
      </c>
      <c r="I6170" s="5" t="n">
        <f aca="false">AND(B6170&gt;=$P$1,B6170&lt;=$Q$1)</f>
        <v>0</v>
      </c>
      <c r="J6170" s="0" t="n">
        <f aca="false">VLOOKUP(D6170,Товар!$A$1:$F$61,5)</f>
        <v>200</v>
      </c>
      <c r="K6170" s="5" t="n">
        <f aca="false">IF(F6170="Поступление",TRUE())</f>
        <v>0</v>
      </c>
      <c r="L6170" s="5" t="n">
        <f aca="false">AND(G6170,H6170,I6170,K6170)</f>
        <v>0</v>
      </c>
      <c r="M6170" s="0" t="n">
        <f aca="false">IF(L6170,1,0)</f>
        <v>0</v>
      </c>
      <c r="N6170" s="0" t="n">
        <f aca="false">E6170*J6170*M6170</f>
        <v>0</v>
      </c>
    </row>
    <row r="6171" customFormat="false" ht="14.25" hidden="false" customHeight="false" outlineLevel="0" collapsed="false">
      <c r="A6171" s="0" t="n">
        <v>6170</v>
      </c>
      <c r="B6171" s="3" t="n">
        <v>45158</v>
      </c>
      <c r="C6171" s="4" t="s">
        <v>16</v>
      </c>
      <c r="D6171" s="0" t="n">
        <v>38</v>
      </c>
      <c r="E6171" s="0" t="n">
        <v>164</v>
      </c>
      <c r="F6171" s="0" t="s">
        <v>29</v>
      </c>
      <c r="G6171" s="5" t="n">
        <f aca="false">OR(C6171="M15",C6171="M10")</f>
        <v>0</v>
      </c>
      <c r="H6171" s="5" t="n">
        <f aca="false">AND(D6171&lt;=7,D6171&gt;=4)</f>
        <v>0</v>
      </c>
      <c r="I6171" s="5" t="n">
        <f aca="false">AND(B6171&gt;=$P$1,B6171&lt;=$Q$1)</f>
        <v>0</v>
      </c>
      <c r="J6171" s="0" t="n">
        <f aca="false">VLOOKUP(D6171,Товар!$A$1:$F$61,5)</f>
        <v>200</v>
      </c>
      <c r="K6171" s="5" t="n">
        <f aca="false">IF(F6171="Поступление",TRUE())</f>
        <v>0</v>
      </c>
      <c r="L6171" s="5" t="n">
        <f aca="false">AND(G6171,H6171,I6171,K6171)</f>
        <v>0</v>
      </c>
      <c r="M6171" s="0" t="n">
        <f aca="false">IF(L6171,1,0)</f>
        <v>0</v>
      </c>
      <c r="N6171" s="0" t="n">
        <f aca="false">E6171*J6171*M6171</f>
        <v>0</v>
      </c>
    </row>
    <row r="6172" customFormat="false" ht="14.25" hidden="false" customHeight="false" outlineLevel="0" collapsed="false">
      <c r="A6172" s="0" t="n">
        <v>6171</v>
      </c>
      <c r="B6172" s="3" t="n">
        <v>45158</v>
      </c>
      <c r="C6172" s="4" t="s">
        <v>16</v>
      </c>
      <c r="D6172" s="0" t="n">
        <v>39</v>
      </c>
      <c r="E6172" s="0" t="n">
        <v>203</v>
      </c>
      <c r="F6172" s="0" t="s">
        <v>29</v>
      </c>
      <c r="G6172" s="5" t="n">
        <f aca="false">OR(C6172="M15",C6172="M10")</f>
        <v>0</v>
      </c>
      <c r="H6172" s="5" t="n">
        <f aca="false">AND(D6172&lt;=7,D6172&gt;=4)</f>
        <v>0</v>
      </c>
      <c r="I6172" s="5" t="n">
        <f aca="false">AND(B6172&gt;=$P$1,B6172&lt;=$Q$1)</f>
        <v>0</v>
      </c>
      <c r="J6172" s="0" t="n">
        <f aca="false">VLOOKUP(D6172,Товар!$A$1:$F$61,5)</f>
        <v>250</v>
      </c>
      <c r="K6172" s="5" t="n">
        <f aca="false">IF(F6172="Поступление",TRUE())</f>
        <v>0</v>
      </c>
      <c r="L6172" s="5" t="n">
        <f aca="false">AND(G6172,H6172,I6172,K6172)</f>
        <v>0</v>
      </c>
      <c r="M6172" s="0" t="n">
        <f aca="false">IF(L6172,1,0)</f>
        <v>0</v>
      </c>
      <c r="N6172" s="0" t="n">
        <f aca="false">E6172*J6172*M6172</f>
        <v>0</v>
      </c>
    </row>
    <row r="6173" customFormat="false" ht="14.25" hidden="false" customHeight="false" outlineLevel="0" collapsed="false">
      <c r="A6173" s="0" t="n">
        <v>6172</v>
      </c>
      <c r="B6173" s="3" t="n">
        <v>45158</v>
      </c>
      <c r="C6173" s="4" t="s">
        <v>16</v>
      </c>
      <c r="D6173" s="0" t="n">
        <v>40</v>
      </c>
      <c r="E6173" s="0" t="n">
        <v>214</v>
      </c>
      <c r="F6173" s="0" t="s">
        <v>29</v>
      </c>
      <c r="G6173" s="5" t="n">
        <f aca="false">OR(C6173="M15",C6173="M10")</f>
        <v>0</v>
      </c>
      <c r="H6173" s="5" t="n">
        <f aca="false">AND(D6173&lt;=7,D6173&gt;=4)</f>
        <v>0</v>
      </c>
      <c r="I6173" s="5" t="n">
        <f aca="false">AND(B6173&gt;=$P$1,B6173&lt;=$Q$1)</f>
        <v>0</v>
      </c>
      <c r="J6173" s="0" t="n">
        <f aca="false">VLOOKUP(D6173,Товар!$A$1:$F$61,5)</f>
        <v>200</v>
      </c>
      <c r="K6173" s="5" t="n">
        <f aca="false">IF(F6173="Поступление",TRUE())</f>
        <v>0</v>
      </c>
      <c r="L6173" s="5" t="n">
        <f aca="false">AND(G6173,H6173,I6173,K6173)</f>
        <v>0</v>
      </c>
      <c r="M6173" s="0" t="n">
        <f aca="false">IF(L6173,1,0)</f>
        <v>0</v>
      </c>
      <c r="N6173" s="0" t="n">
        <f aca="false">E6173*J6173*M6173</f>
        <v>0</v>
      </c>
    </row>
    <row r="6174" customFormat="false" ht="14.25" hidden="false" customHeight="false" outlineLevel="0" collapsed="false">
      <c r="A6174" s="0" t="n">
        <v>6173</v>
      </c>
      <c r="B6174" s="3" t="n">
        <v>45158</v>
      </c>
      <c r="C6174" s="4" t="s">
        <v>16</v>
      </c>
      <c r="D6174" s="0" t="n">
        <v>41</v>
      </c>
      <c r="E6174" s="0" t="n">
        <v>223</v>
      </c>
      <c r="F6174" s="0" t="s">
        <v>29</v>
      </c>
      <c r="G6174" s="5" t="n">
        <f aca="false">OR(C6174="M15",C6174="M10")</f>
        <v>0</v>
      </c>
      <c r="H6174" s="5" t="n">
        <f aca="false">AND(D6174&lt;=7,D6174&gt;=4)</f>
        <v>0</v>
      </c>
      <c r="I6174" s="5" t="n">
        <f aca="false">AND(B6174&gt;=$P$1,B6174&lt;=$Q$1)</f>
        <v>0</v>
      </c>
      <c r="J6174" s="0" t="n">
        <f aca="false">VLOOKUP(D6174,Товар!$A$1:$F$61,5)</f>
        <v>100</v>
      </c>
      <c r="K6174" s="5" t="n">
        <f aca="false">IF(F6174="Поступление",TRUE())</f>
        <v>0</v>
      </c>
      <c r="L6174" s="5" t="n">
        <f aca="false">AND(G6174,H6174,I6174,K6174)</f>
        <v>0</v>
      </c>
      <c r="M6174" s="0" t="n">
        <f aca="false">IF(L6174,1,0)</f>
        <v>0</v>
      </c>
      <c r="N6174" s="0" t="n">
        <f aca="false">E6174*J6174*M6174</f>
        <v>0</v>
      </c>
    </row>
    <row r="6175" customFormat="false" ht="14.25" hidden="false" customHeight="false" outlineLevel="0" collapsed="false">
      <c r="A6175" s="0" t="n">
        <v>6174</v>
      </c>
      <c r="B6175" s="3" t="n">
        <v>45158</v>
      </c>
      <c r="C6175" s="4" t="s">
        <v>16</v>
      </c>
      <c r="D6175" s="0" t="n">
        <v>42</v>
      </c>
      <c r="E6175" s="0" t="n">
        <v>224</v>
      </c>
      <c r="F6175" s="0" t="s">
        <v>29</v>
      </c>
      <c r="G6175" s="5" t="n">
        <f aca="false">OR(C6175="M15",C6175="M10")</f>
        <v>0</v>
      </c>
      <c r="H6175" s="5" t="n">
        <f aca="false">AND(D6175&lt;=7,D6175&gt;=4)</f>
        <v>0</v>
      </c>
      <c r="I6175" s="5" t="n">
        <f aca="false">AND(B6175&gt;=$P$1,B6175&lt;=$Q$1)</f>
        <v>0</v>
      </c>
      <c r="J6175" s="0" t="n">
        <f aca="false">VLOOKUP(D6175,Товар!$A$1:$F$61,5)</f>
        <v>500</v>
      </c>
      <c r="K6175" s="5" t="n">
        <f aca="false">IF(F6175="Поступление",TRUE())</f>
        <v>0</v>
      </c>
      <c r="L6175" s="5" t="n">
        <f aca="false">AND(G6175,H6175,I6175,K6175)</f>
        <v>0</v>
      </c>
      <c r="M6175" s="0" t="n">
        <f aca="false">IF(L6175,1,0)</f>
        <v>0</v>
      </c>
      <c r="N6175" s="0" t="n">
        <f aca="false">E6175*J6175*M6175</f>
        <v>0</v>
      </c>
    </row>
    <row r="6176" customFormat="false" ht="14.25" hidden="false" customHeight="false" outlineLevel="0" collapsed="false">
      <c r="A6176" s="0" t="n">
        <v>6175</v>
      </c>
      <c r="B6176" s="3" t="n">
        <v>45158</v>
      </c>
      <c r="C6176" s="4" t="s">
        <v>16</v>
      </c>
      <c r="D6176" s="0" t="n">
        <v>43</v>
      </c>
      <c r="E6176" s="0" t="n">
        <v>233</v>
      </c>
      <c r="F6176" s="0" t="s">
        <v>29</v>
      </c>
      <c r="G6176" s="5" t="n">
        <f aca="false">OR(C6176="M15",C6176="M10")</f>
        <v>0</v>
      </c>
      <c r="H6176" s="5" t="n">
        <f aca="false">AND(D6176&lt;=7,D6176&gt;=4)</f>
        <v>0</v>
      </c>
      <c r="I6176" s="5" t="n">
        <f aca="false">AND(B6176&gt;=$P$1,B6176&lt;=$Q$1)</f>
        <v>0</v>
      </c>
      <c r="J6176" s="0" t="n">
        <f aca="false">VLOOKUP(D6176,Товар!$A$1:$F$61,5)</f>
        <v>120</v>
      </c>
      <c r="K6176" s="5" t="n">
        <f aca="false">IF(F6176="Поступление",TRUE())</f>
        <v>0</v>
      </c>
      <c r="L6176" s="5" t="n">
        <f aca="false">AND(G6176,H6176,I6176,K6176)</f>
        <v>0</v>
      </c>
      <c r="M6176" s="0" t="n">
        <f aca="false">IF(L6176,1,0)</f>
        <v>0</v>
      </c>
      <c r="N6176" s="0" t="n">
        <f aca="false">E6176*J6176*M6176</f>
        <v>0</v>
      </c>
    </row>
    <row r="6177" customFormat="false" ht="14.25" hidden="false" customHeight="false" outlineLevel="0" collapsed="false">
      <c r="A6177" s="0" t="n">
        <v>6176</v>
      </c>
      <c r="B6177" s="3" t="n">
        <v>45158</v>
      </c>
      <c r="C6177" s="4" t="s">
        <v>16</v>
      </c>
      <c r="D6177" s="0" t="n">
        <v>44</v>
      </c>
      <c r="E6177" s="0" t="n">
        <v>162</v>
      </c>
      <c r="F6177" s="0" t="s">
        <v>29</v>
      </c>
      <c r="G6177" s="5" t="n">
        <f aca="false">OR(C6177="M15",C6177="M10")</f>
        <v>0</v>
      </c>
      <c r="H6177" s="5" t="n">
        <f aca="false">AND(D6177&lt;=7,D6177&gt;=4)</f>
        <v>0</v>
      </c>
      <c r="I6177" s="5" t="n">
        <f aca="false">AND(B6177&gt;=$P$1,B6177&lt;=$Q$1)</f>
        <v>0</v>
      </c>
      <c r="J6177" s="0" t="n">
        <f aca="false">VLOOKUP(D6177,Товар!$A$1:$F$61,5)</f>
        <v>200</v>
      </c>
      <c r="K6177" s="5" t="n">
        <f aca="false">IF(F6177="Поступление",TRUE())</f>
        <v>0</v>
      </c>
      <c r="L6177" s="5" t="n">
        <f aca="false">AND(G6177,H6177,I6177,K6177)</f>
        <v>0</v>
      </c>
      <c r="M6177" s="0" t="n">
        <f aca="false">IF(L6177,1,0)</f>
        <v>0</v>
      </c>
      <c r="N6177" s="0" t="n">
        <f aca="false">E6177*J6177*M6177</f>
        <v>0</v>
      </c>
    </row>
    <row r="6178" customFormat="false" ht="14.25" hidden="false" customHeight="false" outlineLevel="0" collapsed="false">
      <c r="A6178" s="0" t="n">
        <v>6177</v>
      </c>
      <c r="B6178" s="3" t="n">
        <v>45158</v>
      </c>
      <c r="C6178" s="4" t="s">
        <v>16</v>
      </c>
      <c r="D6178" s="0" t="n">
        <v>45</v>
      </c>
      <c r="E6178" s="0" t="n">
        <v>171</v>
      </c>
      <c r="F6178" s="0" t="s">
        <v>29</v>
      </c>
      <c r="G6178" s="5" t="n">
        <f aca="false">OR(C6178="M15",C6178="M10")</f>
        <v>0</v>
      </c>
      <c r="H6178" s="5" t="n">
        <f aca="false">AND(D6178&lt;=7,D6178&gt;=4)</f>
        <v>0</v>
      </c>
      <c r="I6178" s="5" t="n">
        <f aca="false">AND(B6178&gt;=$P$1,B6178&lt;=$Q$1)</f>
        <v>0</v>
      </c>
      <c r="J6178" s="0" t="n">
        <f aca="false">VLOOKUP(D6178,Товар!$A$1:$F$61,5)</f>
        <v>200</v>
      </c>
      <c r="K6178" s="5" t="n">
        <f aca="false">IF(F6178="Поступление",TRUE())</f>
        <v>0</v>
      </c>
      <c r="L6178" s="5" t="n">
        <f aca="false">AND(G6178,H6178,I6178,K6178)</f>
        <v>0</v>
      </c>
      <c r="M6178" s="0" t="n">
        <f aca="false">IF(L6178,1,0)</f>
        <v>0</v>
      </c>
      <c r="N6178" s="0" t="n">
        <f aca="false">E6178*J6178*M6178</f>
        <v>0</v>
      </c>
    </row>
    <row r="6179" customFormat="false" ht="14.25" hidden="false" customHeight="false" outlineLevel="0" collapsed="false">
      <c r="A6179" s="0" t="n">
        <v>6178</v>
      </c>
      <c r="B6179" s="3" t="n">
        <v>45158</v>
      </c>
      <c r="C6179" s="4" t="s">
        <v>16</v>
      </c>
      <c r="D6179" s="0" t="n">
        <v>46</v>
      </c>
      <c r="E6179" s="0" t="n">
        <v>180</v>
      </c>
      <c r="F6179" s="0" t="s">
        <v>29</v>
      </c>
      <c r="G6179" s="5" t="n">
        <f aca="false">OR(C6179="M15",C6179="M10")</f>
        <v>0</v>
      </c>
      <c r="H6179" s="5" t="n">
        <f aca="false">AND(D6179&lt;=7,D6179&gt;=4)</f>
        <v>0</v>
      </c>
      <c r="I6179" s="5" t="n">
        <f aca="false">AND(B6179&gt;=$P$1,B6179&lt;=$Q$1)</f>
        <v>0</v>
      </c>
      <c r="J6179" s="0" t="n">
        <f aca="false">VLOOKUP(D6179,Товар!$A$1:$F$61,5)</f>
        <v>300</v>
      </c>
      <c r="K6179" s="5" t="n">
        <f aca="false">IF(F6179="Поступление",TRUE())</f>
        <v>0</v>
      </c>
      <c r="L6179" s="5" t="n">
        <f aca="false">AND(G6179,H6179,I6179,K6179)</f>
        <v>0</v>
      </c>
      <c r="M6179" s="0" t="n">
        <f aca="false">IF(L6179,1,0)</f>
        <v>0</v>
      </c>
      <c r="N6179" s="0" t="n">
        <f aca="false">E6179*J6179*M6179</f>
        <v>0</v>
      </c>
    </row>
    <row r="6180" customFormat="false" ht="14.25" hidden="false" customHeight="false" outlineLevel="0" collapsed="false">
      <c r="A6180" s="0" t="n">
        <v>6179</v>
      </c>
      <c r="B6180" s="3" t="n">
        <v>45158</v>
      </c>
      <c r="C6180" s="4" t="s">
        <v>16</v>
      </c>
      <c r="D6180" s="0" t="n">
        <v>47</v>
      </c>
      <c r="E6180" s="0" t="n">
        <v>188</v>
      </c>
      <c r="F6180" s="0" t="s">
        <v>29</v>
      </c>
      <c r="G6180" s="5" t="n">
        <f aca="false">OR(C6180="M15",C6180="M10")</f>
        <v>0</v>
      </c>
      <c r="H6180" s="5" t="n">
        <f aca="false">AND(D6180&lt;=7,D6180&gt;=4)</f>
        <v>0</v>
      </c>
      <c r="I6180" s="5" t="n">
        <f aca="false">AND(B6180&gt;=$P$1,B6180&lt;=$Q$1)</f>
        <v>0</v>
      </c>
      <c r="J6180" s="0" t="n">
        <f aca="false">VLOOKUP(D6180,Товар!$A$1:$F$61,5)</f>
        <v>300</v>
      </c>
      <c r="K6180" s="5" t="n">
        <f aca="false">IF(F6180="Поступление",TRUE())</f>
        <v>0</v>
      </c>
      <c r="L6180" s="5" t="n">
        <f aca="false">AND(G6180,H6180,I6180,K6180)</f>
        <v>0</v>
      </c>
      <c r="M6180" s="0" t="n">
        <f aca="false">IF(L6180,1,0)</f>
        <v>0</v>
      </c>
      <c r="N6180" s="0" t="n">
        <f aca="false">E6180*J6180*M6180</f>
        <v>0</v>
      </c>
    </row>
    <row r="6181" customFormat="false" ht="14.25" hidden="false" customHeight="false" outlineLevel="0" collapsed="false">
      <c r="A6181" s="0" t="n">
        <v>6180</v>
      </c>
      <c r="B6181" s="3" t="n">
        <v>45158</v>
      </c>
      <c r="C6181" s="4" t="s">
        <v>16</v>
      </c>
      <c r="D6181" s="0" t="n">
        <v>48</v>
      </c>
      <c r="E6181" s="0" t="n">
        <v>197</v>
      </c>
      <c r="F6181" s="0" t="s">
        <v>29</v>
      </c>
      <c r="G6181" s="5" t="n">
        <f aca="false">OR(C6181="M15",C6181="M10")</f>
        <v>0</v>
      </c>
      <c r="H6181" s="5" t="n">
        <f aca="false">AND(D6181&lt;=7,D6181&gt;=4)</f>
        <v>0</v>
      </c>
      <c r="I6181" s="5" t="n">
        <f aca="false">AND(B6181&gt;=$P$1,B6181&lt;=$Q$1)</f>
        <v>0</v>
      </c>
      <c r="J6181" s="0" t="n">
        <f aca="false">VLOOKUP(D6181,Товар!$A$1:$F$61,5)</f>
        <v>300</v>
      </c>
      <c r="K6181" s="5" t="n">
        <f aca="false">IF(F6181="Поступление",TRUE())</f>
        <v>0</v>
      </c>
      <c r="L6181" s="5" t="n">
        <f aca="false">AND(G6181,H6181,I6181,K6181)</f>
        <v>0</v>
      </c>
      <c r="M6181" s="0" t="n">
        <f aca="false">IF(L6181,1,0)</f>
        <v>0</v>
      </c>
      <c r="N6181" s="0" t="n">
        <f aca="false">E6181*J6181*M6181</f>
        <v>0</v>
      </c>
    </row>
    <row r="6182" customFormat="false" ht="14.25" hidden="false" customHeight="false" outlineLevel="0" collapsed="false">
      <c r="A6182" s="0" t="n">
        <v>6181</v>
      </c>
      <c r="B6182" s="3" t="n">
        <v>45158</v>
      </c>
      <c r="C6182" s="4" t="s">
        <v>16</v>
      </c>
      <c r="D6182" s="0" t="n">
        <v>49</v>
      </c>
      <c r="E6182" s="0" t="n">
        <v>206</v>
      </c>
      <c r="F6182" s="0" t="s">
        <v>29</v>
      </c>
      <c r="G6182" s="5" t="n">
        <f aca="false">OR(C6182="M15",C6182="M10")</f>
        <v>0</v>
      </c>
      <c r="H6182" s="5" t="n">
        <f aca="false">AND(D6182&lt;=7,D6182&gt;=4)</f>
        <v>0</v>
      </c>
      <c r="I6182" s="5" t="n">
        <f aca="false">AND(B6182&gt;=$P$1,B6182&lt;=$Q$1)</f>
        <v>0</v>
      </c>
      <c r="J6182" s="0" t="n">
        <f aca="false">VLOOKUP(D6182,Товар!$A$1:$F$61,5)</f>
        <v>250</v>
      </c>
      <c r="K6182" s="5" t="n">
        <f aca="false">IF(F6182="Поступление",TRUE())</f>
        <v>0</v>
      </c>
      <c r="L6182" s="5" t="n">
        <f aca="false">AND(G6182,H6182,I6182,K6182)</f>
        <v>0</v>
      </c>
      <c r="M6182" s="0" t="n">
        <f aca="false">IF(L6182,1,0)</f>
        <v>0</v>
      </c>
      <c r="N6182" s="0" t="n">
        <f aca="false">E6182*J6182*M6182</f>
        <v>0</v>
      </c>
    </row>
    <row r="6183" customFormat="false" ht="14.25" hidden="false" customHeight="false" outlineLevel="0" collapsed="false">
      <c r="A6183" s="0" t="n">
        <v>6182</v>
      </c>
      <c r="B6183" s="3" t="n">
        <v>45158</v>
      </c>
      <c r="C6183" s="4" t="s">
        <v>16</v>
      </c>
      <c r="D6183" s="0" t="n">
        <v>50</v>
      </c>
      <c r="E6183" s="0" t="n">
        <v>204</v>
      </c>
      <c r="F6183" s="0" t="s">
        <v>29</v>
      </c>
      <c r="G6183" s="5" t="n">
        <f aca="false">OR(C6183="M15",C6183="M10")</f>
        <v>0</v>
      </c>
      <c r="H6183" s="5" t="n">
        <f aca="false">AND(D6183&lt;=7,D6183&gt;=4)</f>
        <v>0</v>
      </c>
      <c r="I6183" s="5" t="n">
        <f aca="false">AND(B6183&gt;=$P$1,B6183&lt;=$Q$1)</f>
        <v>0</v>
      </c>
      <c r="J6183" s="0" t="n">
        <f aca="false">VLOOKUP(D6183,Товар!$A$1:$F$61,5)</f>
        <v>250</v>
      </c>
      <c r="K6183" s="5" t="n">
        <f aca="false">IF(F6183="Поступление",TRUE())</f>
        <v>0</v>
      </c>
      <c r="L6183" s="5" t="n">
        <f aca="false">AND(G6183,H6183,I6183,K6183)</f>
        <v>0</v>
      </c>
      <c r="M6183" s="0" t="n">
        <f aca="false">IF(L6183,1,0)</f>
        <v>0</v>
      </c>
      <c r="N6183" s="0" t="n">
        <f aca="false">E6183*J6183*M6183</f>
        <v>0</v>
      </c>
    </row>
    <row r="6184" customFormat="false" ht="14.25" hidden="false" customHeight="false" outlineLevel="0" collapsed="false">
      <c r="A6184" s="0" t="n">
        <v>6183</v>
      </c>
      <c r="B6184" s="3" t="n">
        <v>45158</v>
      </c>
      <c r="C6184" s="4" t="s">
        <v>16</v>
      </c>
      <c r="D6184" s="0" t="n">
        <v>51</v>
      </c>
      <c r="E6184" s="0" t="n">
        <v>215</v>
      </c>
      <c r="F6184" s="0" t="s">
        <v>29</v>
      </c>
      <c r="G6184" s="5" t="n">
        <f aca="false">OR(C6184="M15",C6184="M10")</f>
        <v>0</v>
      </c>
      <c r="H6184" s="5" t="n">
        <f aca="false">AND(D6184&lt;=7,D6184&gt;=4)</f>
        <v>0</v>
      </c>
      <c r="I6184" s="5" t="n">
        <f aca="false">AND(B6184&gt;=$P$1,B6184&lt;=$Q$1)</f>
        <v>0</v>
      </c>
      <c r="J6184" s="0" t="n">
        <f aca="false">VLOOKUP(D6184,Товар!$A$1:$F$61,5)</f>
        <v>250</v>
      </c>
      <c r="K6184" s="5" t="n">
        <f aca="false">IF(F6184="Поступление",TRUE())</f>
        <v>0</v>
      </c>
      <c r="L6184" s="5" t="n">
        <f aca="false">AND(G6184,H6184,I6184,K6184)</f>
        <v>0</v>
      </c>
      <c r="M6184" s="0" t="n">
        <f aca="false">IF(L6184,1,0)</f>
        <v>0</v>
      </c>
      <c r="N6184" s="0" t="n">
        <f aca="false">E6184*J6184*M6184</f>
        <v>0</v>
      </c>
    </row>
    <row r="6185" customFormat="false" ht="14.25" hidden="false" customHeight="false" outlineLevel="0" collapsed="false">
      <c r="A6185" s="0" t="n">
        <v>6184</v>
      </c>
      <c r="B6185" s="3" t="n">
        <v>45158</v>
      </c>
      <c r="C6185" s="4" t="s">
        <v>16</v>
      </c>
      <c r="D6185" s="0" t="n">
        <v>52</v>
      </c>
      <c r="E6185" s="0" t="n">
        <v>163</v>
      </c>
      <c r="F6185" s="0" t="s">
        <v>29</v>
      </c>
      <c r="G6185" s="5" t="n">
        <f aca="false">OR(C6185="M15",C6185="M10")</f>
        <v>0</v>
      </c>
      <c r="H6185" s="5" t="n">
        <f aca="false">AND(D6185&lt;=7,D6185&gt;=4)</f>
        <v>0</v>
      </c>
      <c r="I6185" s="5" t="n">
        <f aca="false">AND(B6185&gt;=$P$1,B6185&lt;=$Q$1)</f>
        <v>0</v>
      </c>
      <c r="J6185" s="0" t="n">
        <f aca="false">VLOOKUP(D6185,Товар!$A$1:$F$61,5)</f>
        <v>200</v>
      </c>
      <c r="K6185" s="5" t="n">
        <f aca="false">IF(F6185="Поступление",TRUE())</f>
        <v>0</v>
      </c>
      <c r="L6185" s="5" t="n">
        <f aca="false">AND(G6185,H6185,I6185,K6185)</f>
        <v>0</v>
      </c>
      <c r="M6185" s="0" t="n">
        <f aca="false">IF(L6185,1,0)</f>
        <v>0</v>
      </c>
      <c r="N6185" s="0" t="n">
        <f aca="false">E6185*J6185*M6185</f>
        <v>0</v>
      </c>
    </row>
    <row r="6186" customFormat="false" ht="14.25" hidden="false" customHeight="false" outlineLevel="0" collapsed="false">
      <c r="A6186" s="0" t="n">
        <v>6185</v>
      </c>
      <c r="B6186" s="3" t="n">
        <v>45158</v>
      </c>
      <c r="C6186" s="4" t="s">
        <v>16</v>
      </c>
      <c r="D6186" s="0" t="n">
        <v>53</v>
      </c>
      <c r="E6186" s="0" t="n">
        <v>164</v>
      </c>
      <c r="F6186" s="0" t="s">
        <v>29</v>
      </c>
      <c r="G6186" s="5" t="n">
        <f aca="false">OR(C6186="M15",C6186="M10")</f>
        <v>0</v>
      </c>
      <c r="H6186" s="5" t="n">
        <f aca="false">AND(D6186&lt;=7,D6186&gt;=4)</f>
        <v>0</v>
      </c>
      <c r="I6186" s="5" t="n">
        <f aca="false">AND(B6186&gt;=$P$1,B6186&lt;=$Q$1)</f>
        <v>0</v>
      </c>
      <c r="J6186" s="0" t="n">
        <f aca="false">VLOOKUP(D6186,Товар!$A$1:$F$61,5)</f>
        <v>400</v>
      </c>
      <c r="K6186" s="5" t="n">
        <f aca="false">IF(F6186="Поступление",TRUE())</f>
        <v>0</v>
      </c>
      <c r="L6186" s="5" t="n">
        <f aca="false">AND(G6186,H6186,I6186,K6186)</f>
        <v>0</v>
      </c>
      <c r="M6186" s="0" t="n">
        <f aca="false">IF(L6186,1,0)</f>
        <v>0</v>
      </c>
      <c r="N6186" s="0" t="n">
        <f aca="false">E6186*J6186*M6186</f>
        <v>0</v>
      </c>
    </row>
    <row r="6187" customFormat="false" ht="14.25" hidden="false" customHeight="false" outlineLevel="0" collapsed="false">
      <c r="A6187" s="0" t="n">
        <v>6186</v>
      </c>
      <c r="B6187" s="3" t="n">
        <v>45158</v>
      </c>
      <c r="C6187" s="4" t="s">
        <v>16</v>
      </c>
      <c r="D6187" s="0" t="n">
        <v>54</v>
      </c>
      <c r="E6187" s="0" t="n">
        <v>166</v>
      </c>
      <c r="F6187" s="0" t="s">
        <v>29</v>
      </c>
      <c r="G6187" s="5" t="n">
        <f aca="false">OR(C6187="M15",C6187="M10")</f>
        <v>0</v>
      </c>
      <c r="H6187" s="5" t="n">
        <f aca="false">AND(D6187&lt;=7,D6187&gt;=4)</f>
        <v>0</v>
      </c>
      <c r="I6187" s="5" t="n">
        <f aca="false">AND(B6187&gt;=$P$1,B6187&lt;=$Q$1)</f>
        <v>0</v>
      </c>
      <c r="J6187" s="0" t="n">
        <f aca="false">VLOOKUP(D6187,Товар!$A$1:$F$61,5)</f>
        <v>300</v>
      </c>
      <c r="K6187" s="5" t="n">
        <f aca="false">IF(F6187="Поступление",TRUE())</f>
        <v>0</v>
      </c>
      <c r="L6187" s="5" t="n">
        <f aca="false">AND(G6187,H6187,I6187,K6187)</f>
        <v>0</v>
      </c>
      <c r="M6187" s="0" t="n">
        <f aca="false">IF(L6187,1,0)</f>
        <v>0</v>
      </c>
      <c r="N6187" s="0" t="n">
        <f aca="false">E6187*J6187*M6187</f>
        <v>0</v>
      </c>
    </row>
    <row r="6188" customFormat="false" ht="14.25" hidden="false" customHeight="false" outlineLevel="0" collapsed="false">
      <c r="A6188" s="0" t="n">
        <v>6187</v>
      </c>
      <c r="B6188" s="3" t="n">
        <v>45158</v>
      </c>
      <c r="C6188" s="4" t="s">
        <v>16</v>
      </c>
      <c r="D6188" s="0" t="n">
        <v>55</v>
      </c>
      <c r="E6188" s="0" t="n">
        <v>167</v>
      </c>
      <c r="F6188" s="0" t="s">
        <v>29</v>
      </c>
      <c r="G6188" s="5" t="n">
        <f aca="false">OR(C6188="M15",C6188="M10")</f>
        <v>0</v>
      </c>
      <c r="H6188" s="5" t="n">
        <f aca="false">AND(D6188&lt;=7,D6188&gt;=4)</f>
        <v>0</v>
      </c>
      <c r="I6188" s="5" t="n">
        <f aca="false">AND(B6188&gt;=$P$1,B6188&lt;=$Q$1)</f>
        <v>0</v>
      </c>
      <c r="J6188" s="0" t="n">
        <f aca="false">VLOOKUP(D6188,Товар!$A$1:$F$61,5)</f>
        <v>300</v>
      </c>
      <c r="K6188" s="5" t="n">
        <f aca="false">IF(F6188="Поступление",TRUE())</f>
        <v>0</v>
      </c>
      <c r="L6188" s="5" t="n">
        <f aca="false">AND(G6188,H6188,I6188,K6188)</f>
        <v>0</v>
      </c>
      <c r="M6188" s="0" t="n">
        <f aca="false">IF(L6188,1,0)</f>
        <v>0</v>
      </c>
      <c r="N6188" s="0" t="n">
        <f aca="false">E6188*J6188*M6188</f>
        <v>0</v>
      </c>
    </row>
    <row r="6189" customFormat="false" ht="14.25" hidden="false" customHeight="false" outlineLevel="0" collapsed="false">
      <c r="A6189" s="0" t="n">
        <v>6188</v>
      </c>
      <c r="B6189" s="3" t="n">
        <v>45158</v>
      </c>
      <c r="C6189" s="4" t="s">
        <v>16</v>
      </c>
      <c r="D6189" s="0" t="n">
        <v>56</v>
      </c>
      <c r="E6189" s="0" t="n">
        <v>239</v>
      </c>
      <c r="F6189" s="0" t="s">
        <v>29</v>
      </c>
      <c r="G6189" s="5" t="n">
        <f aca="false">OR(C6189="M15",C6189="M10")</f>
        <v>0</v>
      </c>
      <c r="H6189" s="5" t="n">
        <f aca="false">AND(D6189&lt;=7,D6189&gt;=4)</f>
        <v>0</v>
      </c>
      <c r="I6189" s="5" t="n">
        <f aca="false">AND(B6189&gt;=$P$1,B6189&lt;=$Q$1)</f>
        <v>0</v>
      </c>
      <c r="J6189" s="0" t="n">
        <f aca="false">VLOOKUP(D6189,Товар!$A$1:$F$61,5)</f>
        <v>1</v>
      </c>
      <c r="K6189" s="5" t="n">
        <f aca="false">IF(F6189="Поступление",TRUE())</f>
        <v>0</v>
      </c>
      <c r="L6189" s="5" t="n">
        <f aca="false">AND(G6189,H6189,I6189,K6189)</f>
        <v>0</v>
      </c>
      <c r="M6189" s="0" t="n">
        <f aca="false">IF(L6189,1,0)</f>
        <v>0</v>
      </c>
      <c r="N6189" s="0" t="n">
        <f aca="false">E6189*J6189*M6189</f>
        <v>0</v>
      </c>
    </row>
    <row r="6190" customFormat="false" ht="14.25" hidden="false" customHeight="false" outlineLevel="0" collapsed="false">
      <c r="A6190" s="0" t="n">
        <v>6189</v>
      </c>
      <c r="B6190" s="3" t="n">
        <v>45158</v>
      </c>
      <c r="C6190" s="4" t="s">
        <v>16</v>
      </c>
      <c r="D6190" s="0" t="n">
        <v>57</v>
      </c>
      <c r="E6190" s="0" t="n">
        <v>220</v>
      </c>
      <c r="F6190" s="0" t="s">
        <v>29</v>
      </c>
      <c r="G6190" s="5" t="n">
        <f aca="false">OR(C6190="M15",C6190="M10")</f>
        <v>0</v>
      </c>
      <c r="H6190" s="5" t="n">
        <f aca="false">AND(D6190&lt;=7,D6190&gt;=4)</f>
        <v>0</v>
      </c>
      <c r="I6190" s="5" t="n">
        <f aca="false">AND(B6190&gt;=$P$1,B6190&lt;=$Q$1)</f>
        <v>0</v>
      </c>
      <c r="J6190" s="0" t="n">
        <f aca="false">VLOOKUP(D6190,Товар!$A$1:$F$61,5)</f>
        <v>1</v>
      </c>
      <c r="K6190" s="5" t="n">
        <f aca="false">IF(F6190="Поступление",TRUE())</f>
        <v>0</v>
      </c>
      <c r="L6190" s="5" t="n">
        <f aca="false">AND(G6190,H6190,I6190,K6190)</f>
        <v>0</v>
      </c>
      <c r="M6190" s="0" t="n">
        <f aca="false">IF(L6190,1,0)</f>
        <v>0</v>
      </c>
      <c r="N6190" s="0" t="n">
        <f aca="false">E6190*J6190*M6190</f>
        <v>0</v>
      </c>
    </row>
    <row r="6191" customFormat="false" ht="14.25" hidden="false" customHeight="false" outlineLevel="0" collapsed="false">
      <c r="A6191" s="0" t="n">
        <v>6190</v>
      </c>
      <c r="B6191" s="3" t="n">
        <v>45158</v>
      </c>
      <c r="C6191" s="4" t="s">
        <v>16</v>
      </c>
      <c r="D6191" s="0" t="n">
        <v>58</v>
      </c>
      <c r="E6191" s="0" t="n">
        <v>187</v>
      </c>
      <c r="F6191" s="0" t="s">
        <v>29</v>
      </c>
      <c r="G6191" s="5" t="n">
        <f aca="false">OR(C6191="M15",C6191="M10")</f>
        <v>0</v>
      </c>
      <c r="H6191" s="5" t="n">
        <f aca="false">AND(D6191&lt;=7,D6191&gt;=4)</f>
        <v>0</v>
      </c>
      <c r="I6191" s="5" t="n">
        <f aca="false">AND(B6191&gt;=$P$1,B6191&lt;=$Q$1)</f>
        <v>0</v>
      </c>
      <c r="J6191" s="0" t="n">
        <f aca="false">VLOOKUP(D6191,Товар!$A$1:$F$61,5)</f>
        <v>500</v>
      </c>
      <c r="K6191" s="5" t="n">
        <f aca="false">IF(F6191="Поступление",TRUE())</f>
        <v>0</v>
      </c>
      <c r="L6191" s="5" t="n">
        <f aca="false">AND(G6191,H6191,I6191,K6191)</f>
        <v>0</v>
      </c>
      <c r="M6191" s="0" t="n">
        <f aca="false">IF(L6191,1,0)</f>
        <v>0</v>
      </c>
      <c r="N6191" s="0" t="n">
        <f aca="false">E6191*J6191*M6191</f>
        <v>0</v>
      </c>
    </row>
    <row r="6192" customFormat="false" ht="14.25" hidden="false" customHeight="false" outlineLevel="0" collapsed="false">
      <c r="A6192" s="0" t="n">
        <v>6191</v>
      </c>
      <c r="B6192" s="3" t="n">
        <v>45158</v>
      </c>
      <c r="C6192" s="4" t="s">
        <v>16</v>
      </c>
      <c r="D6192" s="0" t="n">
        <v>59</v>
      </c>
      <c r="E6192" s="0" t="n">
        <v>182</v>
      </c>
      <c r="F6192" s="0" t="s">
        <v>29</v>
      </c>
      <c r="G6192" s="5" t="n">
        <f aca="false">OR(C6192="M15",C6192="M10")</f>
        <v>0</v>
      </c>
      <c r="H6192" s="5" t="n">
        <f aca="false">AND(D6192&lt;=7,D6192&gt;=4)</f>
        <v>0</v>
      </c>
      <c r="I6192" s="5" t="n">
        <f aca="false">AND(B6192&gt;=$P$1,B6192&lt;=$Q$1)</f>
        <v>0</v>
      </c>
      <c r="J6192" s="0" t="n">
        <f aca="false">VLOOKUP(D6192,Товар!$A$1:$F$61,5)</f>
        <v>500</v>
      </c>
      <c r="K6192" s="5" t="n">
        <f aca="false">IF(F6192="Поступление",TRUE())</f>
        <v>0</v>
      </c>
      <c r="L6192" s="5" t="n">
        <f aca="false">AND(G6192,H6192,I6192,K6192)</f>
        <v>0</v>
      </c>
      <c r="M6192" s="0" t="n">
        <f aca="false">IF(L6192,1,0)</f>
        <v>0</v>
      </c>
      <c r="N6192" s="0" t="n">
        <f aca="false">E6192*J6192*M6192</f>
        <v>0</v>
      </c>
    </row>
    <row r="6193" customFormat="false" ht="14.25" hidden="false" customHeight="false" outlineLevel="0" collapsed="false">
      <c r="A6193" s="0" t="n">
        <v>6192</v>
      </c>
      <c r="B6193" s="3" t="n">
        <v>45158</v>
      </c>
      <c r="C6193" s="4" t="s">
        <v>16</v>
      </c>
      <c r="D6193" s="0" t="n">
        <v>60</v>
      </c>
      <c r="E6193" s="0" t="n">
        <v>173</v>
      </c>
      <c r="F6193" s="0" t="s">
        <v>29</v>
      </c>
      <c r="G6193" s="5" t="n">
        <f aca="false">OR(C6193="M15",C6193="M10")</f>
        <v>0</v>
      </c>
      <c r="H6193" s="5" t="n">
        <f aca="false">AND(D6193&lt;=7,D6193&gt;=4)</f>
        <v>0</v>
      </c>
      <c r="I6193" s="5" t="n">
        <f aca="false">AND(B6193&gt;=$P$1,B6193&lt;=$Q$1)</f>
        <v>0</v>
      </c>
      <c r="J6193" s="0" t="n">
        <f aca="false">VLOOKUP(D6193,Товар!$A$1:$F$61,5)</f>
        <v>500</v>
      </c>
      <c r="K6193" s="5" t="n">
        <f aca="false">IF(F6193="Поступление",TRUE())</f>
        <v>0</v>
      </c>
      <c r="L6193" s="5" t="n">
        <f aca="false">AND(G6193,H6193,I6193,K6193)</f>
        <v>0</v>
      </c>
      <c r="M6193" s="0" t="n">
        <f aca="false">IF(L6193,1,0)</f>
        <v>0</v>
      </c>
      <c r="N6193" s="0" t="n">
        <f aca="false">E6193*J6193*M6193</f>
        <v>0</v>
      </c>
    </row>
    <row r="6194" customFormat="false" ht="14.25" hidden="false" customHeight="false" outlineLevel="0" collapsed="false">
      <c r="A6194" s="0" t="n">
        <v>6193</v>
      </c>
      <c r="B6194" s="3" t="n">
        <v>45158</v>
      </c>
      <c r="C6194" s="4" t="s">
        <v>17</v>
      </c>
      <c r="D6194" s="0" t="n">
        <v>37</v>
      </c>
      <c r="E6194" s="0" t="n">
        <v>206</v>
      </c>
      <c r="F6194" s="0" t="s">
        <v>29</v>
      </c>
      <c r="G6194" s="5" t="n">
        <f aca="false">OR(C6194="M15",C6194="M10")</f>
        <v>0</v>
      </c>
      <c r="H6194" s="5" t="n">
        <f aca="false">AND(D6194&lt;=7,D6194&gt;=4)</f>
        <v>0</v>
      </c>
      <c r="I6194" s="5" t="n">
        <f aca="false">AND(B6194&gt;=$P$1,B6194&lt;=$Q$1)</f>
        <v>0</v>
      </c>
      <c r="J6194" s="0" t="n">
        <f aca="false">VLOOKUP(D6194,Товар!$A$1:$F$61,5)</f>
        <v>200</v>
      </c>
      <c r="K6194" s="5" t="n">
        <f aca="false">IF(F6194="Поступление",TRUE())</f>
        <v>0</v>
      </c>
      <c r="L6194" s="5" t="n">
        <f aca="false">AND(G6194,H6194,I6194,K6194)</f>
        <v>0</v>
      </c>
      <c r="M6194" s="0" t="n">
        <f aca="false">IF(L6194,1,0)</f>
        <v>0</v>
      </c>
      <c r="N6194" s="0" t="n">
        <f aca="false">E6194*J6194*M6194</f>
        <v>0</v>
      </c>
    </row>
    <row r="6195" customFormat="false" ht="14.25" hidden="false" customHeight="false" outlineLevel="0" collapsed="false">
      <c r="A6195" s="0" t="n">
        <v>6194</v>
      </c>
      <c r="B6195" s="3" t="n">
        <v>45158</v>
      </c>
      <c r="C6195" s="4" t="s">
        <v>17</v>
      </c>
      <c r="D6195" s="0" t="n">
        <v>38</v>
      </c>
      <c r="E6195" s="0" t="n">
        <v>159</v>
      </c>
      <c r="F6195" s="0" t="s">
        <v>29</v>
      </c>
      <c r="G6195" s="5" t="n">
        <f aca="false">OR(C6195="M15",C6195="M10")</f>
        <v>0</v>
      </c>
      <c r="H6195" s="5" t="n">
        <f aca="false">AND(D6195&lt;=7,D6195&gt;=4)</f>
        <v>0</v>
      </c>
      <c r="I6195" s="5" t="n">
        <f aca="false">AND(B6195&gt;=$P$1,B6195&lt;=$Q$1)</f>
        <v>0</v>
      </c>
      <c r="J6195" s="0" t="n">
        <f aca="false">VLOOKUP(D6195,Товар!$A$1:$F$61,5)</f>
        <v>200</v>
      </c>
      <c r="K6195" s="5" t="n">
        <f aca="false">IF(F6195="Поступление",TRUE())</f>
        <v>0</v>
      </c>
      <c r="L6195" s="5" t="n">
        <f aca="false">AND(G6195,H6195,I6195,K6195)</f>
        <v>0</v>
      </c>
      <c r="M6195" s="0" t="n">
        <f aca="false">IF(L6195,1,0)</f>
        <v>0</v>
      </c>
      <c r="N6195" s="0" t="n">
        <f aca="false">E6195*J6195*M6195</f>
        <v>0</v>
      </c>
    </row>
    <row r="6196" customFormat="false" ht="14.25" hidden="false" customHeight="false" outlineLevel="0" collapsed="false">
      <c r="A6196" s="0" t="n">
        <v>6195</v>
      </c>
      <c r="B6196" s="3" t="n">
        <v>45158</v>
      </c>
      <c r="C6196" s="4" t="s">
        <v>17</v>
      </c>
      <c r="D6196" s="0" t="n">
        <v>39</v>
      </c>
      <c r="E6196" s="0" t="n">
        <v>198</v>
      </c>
      <c r="F6196" s="0" t="s">
        <v>29</v>
      </c>
      <c r="G6196" s="5" t="n">
        <f aca="false">OR(C6196="M15",C6196="M10")</f>
        <v>0</v>
      </c>
      <c r="H6196" s="5" t="n">
        <f aca="false">AND(D6196&lt;=7,D6196&gt;=4)</f>
        <v>0</v>
      </c>
      <c r="I6196" s="5" t="n">
        <f aca="false">AND(B6196&gt;=$P$1,B6196&lt;=$Q$1)</f>
        <v>0</v>
      </c>
      <c r="J6196" s="0" t="n">
        <f aca="false">VLOOKUP(D6196,Товар!$A$1:$F$61,5)</f>
        <v>250</v>
      </c>
      <c r="K6196" s="5" t="n">
        <f aca="false">IF(F6196="Поступление",TRUE())</f>
        <v>0</v>
      </c>
      <c r="L6196" s="5" t="n">
        <f aca="false">AND(G6196,H6196,I6196,K6196)</f>
        <v>0</v>
      </c>
      <c r="M6196" s="0" t="n">
        <f aca="false">IF(L6196,1,0)</f>
        <v>0</v>
      </c>
      <c r="N6196" s="0" t="n">
        <f aca="false">E6196*J6196*M6196</f>
        <v>0</v>
      </c>
    </row>
    <row r="6197" customFormat="false" ht="14.25" hidden="false" customHeight="false" outlineLevel="0" collapsed="false">
      <c r="A6197" s="0" t="n">
        <v>6196</v>
      </c>
      <c r="B6197" s="3" t="n">
        <v>45158</v>
      </c>
      <c r="C6197" s="4" t="s">
        <v>17</v>
      </c>
      <c r="D6197" s="0" t="n">
        <v>40</v>
      </c>
      <c r="E6197" s="0" t="n">
        <v>188</v>
      </c>
      <c r="F6197" s="0" t="s">
        <v>29</v>
      </c>
      <c r="G6197" s="5" t="n">
        <f aca="false">OR(C6197="M15",C6197="M10")</f>
        <v>0</v>
      </c>
      <c r="H6197" s="5" t="n">
        <f aca="false">AND(D6197&lt;=7,D6197&gt;=4)</f>
        <v>0</v>
      </c>
      <c r="I6197" s="5" t="n">
        <f aca="false">AND(B6197&gt;=$P$1,B6197&lt;=$Q$1)</f>
        <v>0</v>
      </c>
      <c r="J6197" s="0" t="n">
        <f aca="false">VLOOKUP(D6197,Товар!$A$1:$F$61,5)</f>
        <v>200</v>
      </c>
      <c r="K6197" s="5" t="n">
        <f aca="false">IF(F6197="Поступление",TRUE())</f>
        <v>0</v>
      </c>
      <c r="L6197" s="5" t="n">
        <f aca="false">AND(G6197,H6197,I6197,K6197)</f>
        <v>0</v>
      </c>
      <c r="M6197" s="0" t="n">
        <f aca="false">IF(L6197,1,0)</f>
        <v>0</v>
      </c>
      <c r="N6197" s="0" t="n">
        <f aca="false">E6197*J6197*M6197</f>
        <v>0</v>
      </c>
    </row>
    <row r="6198" customFormat="false" ht="14.25" hidden="false" customHeight="false" outlineLevel="0" collapsed="false">
      <c r="A6198" s="0" t="n">
        <v>6197</v>
      </c>
      <c r="B6198" s="3" t="n">
        <v>45158</v>
      </c>
      <c r="C6198" s="4" t="s">
        <v>17</v>
      </c>
      <c r="D6198" s="0" t="n">
        <v>41</v>
      </c>
      <c r="E6198" s="0" t="n">
        <v>229</v>
      </c>
      <c r="F6198" s="0" t="s">
        <v>29</v>
      </c>
      <c r="G6198" s="5" t="n">
        <f aca="false">OR(C6198="M15",C6198="M10")</f>
        <v>0</v>
      </c>
      <c r="H6198" s="5" t="n">
        <f aca="false">AND(D6198&lt;=7,D6198&gt;=4)</f>
        <v>0</v>
      </c>
      <c r="I6198" s="5" t="n">
        <f aca="false">AND(B6198&gt;=$P$1,B6198&lt;=$Q$1)</f>
        <v>0</v>
      </c>
      <c r="J6198" s="0" t="n">
        <f aca="false">VLOOKUP(D6198,Товар!$A$1:$F$61,5)</f>
        <v>100</v>
      </c>
      <c r="K6198" s="5" t="n">
        <f aca="false">IF(F6198="Поступление",TRUE())</f>
        <v>0</v>
      </c>
      <c r="L6198" s="5" t="n">
        <f aca="false">AND(G6198,H6198,I6198,K6198)</f>
        <v>0</v>
      </c>
      <c r="M6198" s="0" t="n">
        <f aca="false">IF(L6198,1,0)</f>
        <v>0</v>
      </c>
      <c r="N6198" s="0" t="n">
        <f aca="false">E6198*J6198*M6198</f>
        <v>0</v>
      </c>
    </row>
    <row r="6199" customFormat="false" ht="14.25" hidden="false" customHeight="false" outlineLevel="0" collapsed="false">
      <c r="A6199" s="0" t="n">
        <v>6198</v>
      </c>
      <c r="B6199" s="3" t="n">
        <v>45158</v>
      </c>
      <c r="C6199" s="4" t="s">
        <v>17</v>
      </c>
      <c r="D6199" s="0" t="n">
        <v>42</v>
      </c>
      <c r="E6199" s="0" t="n">
        <v>212</v>
      </c>
      <c r="F6199" s="0" t="s">
        <v>29</v>
      </c>
      <c r="G6199" s="5" t="n">
        <f aca="false">OR(C6199="M15",C6199="M10")</f>
        <v>0</v>
      </c>
      <c r="H6199" s="5" t="n">
        <f aca="false">AND(D6199&lt;=7,D6199&gt;=4)</f>
        <v>0</v>
      </c>
      <c r="I6199" s="5" t="n">
        <f aca="false">AND(B6199&gt;=$P$1,B6199&lt;=$Q$1)</f>
        <v>0</v>
      </c>
      <c r="J6199" s="0" t="n">
        <f aca="false">VLOOKUP(D6199,Товар!$A$1:$F$61,5)</f>
        <v>500</v>
      </c>
      <c r="K6199" s="5" t="n">
        <f aca="false">IF(F6199="Поступление",TRUE())</f>
        <v>0</v>
      </c>
      <c r="L6199" s="5" t="n">
        <f aca="false">AND(G6199,H6199,I6199,K6199)</f>
        <v>0</v>
      </c>
      <c r="M6199" s="0" t="n">
        <f aca="false">IF(L6199,1,0)</f>
        <v>0</v>
      </c>
      <c r="N6199" s="0" t="n">
        <f aca="false">E6199*J6199*M6199</f>
        <v>0</v>
      </c>
    </row>
    <row r="6200" customFormat="false" ht="14.25" hidden="false" customHeight="false" outlineLevel="0" collapsed="false">
      <c r="A6200" s="0" t="n">
        <v>6199</v>
      </c>
      <c r="B6200" s="3" t="n">
        <v>45158</v>
      </c>
      <c r="C6200" s="4" t="s">
        <v>17</v>
      </c>
      <c r="D6200" s="0" t="n">
        <v>43</v>
      </c>
      <c r="E6200" s="0" t="n">
        <v>187</v>
      </c>
      <c r="F6200" s="0" t="s">
        <v>29</v>
      </c>
      <c r="G6200" s="5" t="n">
        <f aca="false">OR(C6200="M15",C6200="M10")</f>
        <v>0</v>
      </c>
      <c r="H6200" s="5" t="n">
        <f aca="false">AND(D6200&lt;=7,D6200&gt;=4)</f>
        <v>0</v>
      </c>
      <c r="I6200" s="5" t="n">
        <f aca="false">AND(B6200&gt;=$P$1,B6200&lt;=$Q$1)</f>
        <v>0</v>
      </c>
      <c r="J6200" s="0" t="n">
        <f aca="false">VLOOKUP(D6200,Товар!$A$1:$F$61,5)</f>
        <v>120</v>
      </c>
      <c r="K6200" s="5" t="n">
        <f aca="false">IF(F6200="Поступление",TRUE())</f>
        <v>0</v>
      </c>
      <c r="L6200" s="5" t="n">
        <f aca="false">AND(G6200,H6200,I6200,K6200)</f>
        <v>0</v>
      </c>
      <c r="M6200" s="0" t="n">
        <f aca="false">IF(L6200,1,0)</f>
        <v>0</v>
      </c>
      <c r="N6200" s="0" t="n">
        <f aca="false">E6200*J6200*M6200</f>
        <v>0</v>
      </c>
    </row>
    <row r="6201" customFormat="false" ht="14.25" hidden="false" customHeight="false" outlineLevel="0" collapsed="false">
      <c r="A6201" s="0" t="n">
        <v>6200</v>
      </c>
      <c r="B6201" s="3" t="n">
        <v>45158</v>
      </c>
      <c r="C6201" s="4" t="s">
        <v>17</v>
      </c>
      <c r="D6201" s="0" t="n">
        <v>44</v>
      </c>
      <c r="E6201" s="0" t="n">
        <v>206</v>
      </c>
      <c r="F6201" s="0" t="s">
        <v>29</v>
      </c>
      <c r="G6201" s="5" t="n">
        <f aca="false">OR(C6201="M15",C6201="M10")</f>
        <v>0</v>
      </c>
      <c r="H6201" s="5" t="n">
        <f aca="false">AND(D6201&lt;=7,D6201&gt;=4)</f>
        <v>0</v>
      </c>
      <c r="I6201" s="5" t="n">
        <f aca="false">AND(B6201&gt;=$P$1,B6201&lt;=$Q$1)</f>
        <v>0</v>
      </c>
      <c r="J6201" s="0" t="n">
        <f aca="false">VLOOKUP(D6201,Товар!$A$1:$F$61,5)</f>
        <v>200</v>
      </c>
      <c r="K6201" s="5" t="n">
        <f aca="false">IF(F6201="Поступление",TRUE())</f>
        <v>0</v>
      </c>
      <c r="L6201" s="5" t="n">
        <f aca="false">AND(G6201,H6201,I6201,K6201)</f>
        <v>0</v>
      </c>
      <c r="M6201" s="0" t="n">
        <f aca="false">IF(L6201,1,0)</f>
        <v>0</v>
      </c>
      <c r="N6201" s="0" t="n">
        <f aca="false">E6201*J6201*M6201</f>
        <v>0</v>
      </c>
    </row>
    <row r="6202" customFormat="false" ht="14.25" hidden="false" customHeight="false" outlineLevel="0" collapsed="false">
      <c r="A6202" s="0" t="n">
        <v>6201</v>
      </c>
      <c r="B6202" s="3" t="n">
        <v>45158</v>
      </c>
      <c r="C6202" s="4" t="s">
        <v>17</v>
      </c>
      <c r="D6202" s="0" t="n">
        <v>45</v>
      </c>
      <c r="E6202" s="0" t="n">
        <v>211</v>
      </c>
      <c r="F6202" s="0" t="s">
        <v>29</v>
      </c>
      <c r="G6202" s="5" t="n">
        <f aca="false">OR(C6202="M15",C6202="M10")</f>
        <v>0</v>
      </c>
      <c r="H6202" s="5" t="n">
        <f aca="false">AND(D6202&lt;=7,D6202&gt;=4)</f>
        <v>0</v>
      </c>
      <c r="I6202" s="5" t="n">
        <f aca="false">AND(B6202&gt;=$P$1,B6202&lt;=$Q$1)</f>
        <v>0</v>
      </c>
      <c r="J6202" s="0" t="n">
        <f aca="false">VLOOKUP(D6202,Товар!$A$1:$F$61,5)</f>
        <v>200</v>
      </c>
      <c r="K6202" s="5" t="n">
        <f aca="false">IF(F6202="Поступление",TRUE())</f>
        <v>0</v>
      </c>
      <c r="L6202" s="5" t="n">
        <f aca="false">AND(G6202,H6202,I6202,K6202)</f>
        <v>0</v>
      </c>
      <c r="M6202" s="0" t="n">
        <f aca="false">IF(L6202,1,0)</f>
        <v>0</v>
      </c>
      <c r="N6202" s="0" t="n">
        <f aca="false">E6202*J6202*M6202</f>
        <v>0</v>
      </c>
    </row>
    <row r="6203" customFormat="false" ht="14.25" hidden="false" customHeight="false" outlineLevel="0" collapsed="false">
      <c r="A6203" s="0" t="n">
        <v>6202</v>
      </c>
      <c r="B6203" s="3" t="n">
        <v>45158</v>
      </c>
      <c r="C6203" s="4" t="s">
        <v>17</v>
      </c>
      <c r="D6203" s="0" t="n">
        <v>46</v>
      </c>
      <c r="E6203" s="0" t="n">
        <v>189</v>
      </c>
      <c r="F6203" s="0" t="s">
        <v>29</v>
      </c>
      <c r="G6203" s="5" t="n">
        <f aca="false">OR(C6203="M15",C6203="M10")</f>
        <v>0</v>
      </c>
      <c r="H6203" s="5" t="n">
        <f aca="false">AND(D6203&lt;=7,D6203&gt;=4)</f>
        <v>0</v>
      </c>
      <c r="I6203" s="5" t="n">
        <f aca="false">AND(B6203&gt;=$P$1,B6203&lt;=$Q$1)</f>
        <v>0</v>
      </c>
      <c r="J6203" s="0" t="n">
        <f aca="false">VLOOKUP(D6203,Товар!$A$1:$F$61,5)</f>
        <v>300</v>
      </c>
      <c r="K6203" s="5" t="n">
        <f aca="false">IF(F6203="Поступление",TRUE())</f>
        <v>0</v>
      </c>
      <c r="L6203" s="5" t="n">
        <f aca="false">AND(G6203,H6203,I6203,K6203)</f>
        <v>0</v>
      </c>
      <c r="M6203" s="0" t="n">
        <f aca="false">IF(L6203,1,0)</f>
        <v>0</v>
      </c>
      <c r="N6203" s="0" t="n">
        <f aca="false">E6203*J6203*M6203</f>
        <v>0</v>
      </c>
    </row>
    <row r="6204" customFormat="false" ht="14.25" hidden="false" customHeight="false" outlineLevel="0" collapsed="false">
      <c r="A6204" s="0" t="n">
        <v>6203</v>
      </c>
      <c r="B6204" s="3" t="n">
        <v>45158</v>
      </c>
      <c r="C6204" s="4" t="s">
        <v>17</v>
      </c>
      <c r="D6204" s="0" t="n">
        <v>47</v>
      </c>
      <c r="E6204" s="0" t="n">
        <v>174</v>
      </c>
      <c r="F6204" s="0" t="s">
        <v>29</v>
      </c>
      <c r="G6204" s="5" t="n">
        <f aca="false">OR(C6204="M15",C6204="M10")</f>
        <v>0</v>
      </c>
      <c r="H6204" s="5" t="n">
        <f aca="false">AND(D6204&lt;=7,D6204&gt;=4)</f>
        <v>0</v>
      </c>
      <c r="I6204" s="5" t="n">
        <f aca="false">AND(B6204&gt;=$P$1,B6204&lt;=$Q$1)</f>
        <v>0</v>
      </c>
      <c r="J6204" s="0" t="n">
        <f aca="false">VLOOKUP(D6204,Товар!$A$1:$F$61,5)</f>
        <v>300</v>
      </c>
      <c r="K6204" s="5" t="n">
        <f aca="false">IF(F6204="Поступление",TRUE())</f>
        <v>0</v>
      </c>
      <c r="L6204" s="5" t="n">
        <f aca="false">AND(G6204,H6204,I6204,K6204)</f>
        <v>0</v>
      </c>
      <c r="M6204" s="0" t="n">
        <f aca="false">IF(L6204,1,0)</f>
        <v>0</v>
      </c>
      <c r="N6204" s="0" t="n">
        <f aca="false">E6204*J6204*M6204</f>
        <v>0</v>
      </c>
    </row>
    <row r="6205" customFormat="false" ht="14.25" hidden="false" customHeight="false" outlineLevel="0" collapsed="false">
      <c r="A6205" s="0" t="n">
        <v>6204</v>
      </c>
      <c r="B6205" s="3" t="n">
        <v>45158</v>
      </c>
      <c r="C6205" s="4" t="s">
        <v>17</v>
      </c>
      <c r="D6205" s="0" t="n">
        <v>48</v>
      </c>
      <c r="E6205" s="0" t="n">
        <v>199</v>
      </c>
      <c r="F6205" s="0" t="s">
        <v>29</v>
      </c>
      <c r="G6205" s="5" t="n">
        <f aca="false">OR(C6205="M15",C6205="M10")</f>
        <v>0</v>
      </c>
      <c r="H6205" s="5" t="n">
        <f aca="false">AND(D6205&lt;=7,D6205&gt;=4)</f>
        <v>0</v>
      </c>
      <c r="I6205" s="5" t="n">
        <f aca="false">AND(B6205&gt;=$P$1,B6205&lt;=$Q$1)</f>
        <v>0</v>
      </c>
      <c r="J6205" s="0" t="n">
        <f aca="false">VLOOKUP(D6205,Товар!$A$1:$F$61,5)</f>
        <v>300</v>
      </c>
      <c r="K6205" s="5" t="n">
        <f aca="false">IF(F6205="Поступление",TRUE())</f>
        <v>0</v>
      </c>
      <c r="L6205" s="5" t="n">
        <f aca="false">AND(G6205,H6205,I6205,K6205)</f>
        <v>0</v>
      </c>
      <c r="M6205" s="0" t="n">
        <f aca="false">IF(L6205,1,0)</f>
        <v>0</v>
      </c>
      <c r="N6205" s="0" t="n">
        <f aca="false">E6205*J6205*M6205</f>
        <v>0</v>
      </c>
    </row>
    <row r="6206" customFormat="false" ht="14.25" hidden="false" customHeight="false" outlineLevel="0" collapsed="false">
      <c r="A6206" s="0" t="n">
        <v>6205</v>
      </c>
      <c r="B6206" s="3" t="n">
        <v>45158</v>
      </c>
      <c r="C6206" s="4" t="s">
        <v>17</v>
      </c>
      <c r="D6206" s="0" t="n">
        <v>49</v>
      </c>
      <c r="E6206" s="0" t="n">
        <v>218</v>
      </c>
      <c r="F6206" s="0" t="s">
        <v>29</v>
      </c>
      <c r="G6206" s="5" t="n">
        <f aca="false">OR(C6206="M15",C6206="M10")</f>
        <v>0</v>
      </c>
      <c r="H6206" s="5" t="n">
        <f aca="false">AND(D6206&lt;=7,D6206&gt;=4)</f>
        <v>0</v>
      </c>
      <c r="I6206" s="5" t="n">
        <f aca="false">AND(B6206&gt;=$P$1,B6206&lt;=$Q$1)</f>
        <v>0</v>
      </c>
      <c r="J6206" s="0" t="n">
        <f aca="false">VLOOKUP(D6206,Товар!$A$1:$F$61,5)</f>
        <v>250</v>
      </c>
      <c r="K6206" s="5" t="n">
        <f aca="false">IF(F6206="Поступление",TRUE())</f>
        <v>0</v>
      </c>
      <c r="L6206" s="5" t="n">
        <f aca="false">AND(G6206,H6206,I6206,K6206)</f>
        <v>0</v>
      </c>
      <c r="M6206" s="0" t="n">
        <f aca="false">IF(L6206,1,0)</f>
        <v>0</v>
      </c>
      <c r="N6206" s="0" t="n">
        <f aca="false">E6206*J6206*M6206</f>
        <v>0</v>
      </c>
    </row>
    <row r="6207" customFormat="false" ht="14.25" hidden="false" customHeight="false" outlineLevel="0" collapsed="false">
      <c r="A6207" s="0" t="n">
        <v>6206</v>
      </c>
      <c r="B6207" s="3" t="n">
        <v>45158</v>
      </c>
      <c r="C6207" s="4" t="s">
        <v>17</v>
      </c>
      <c r="D6207" s="0" t="n">
        <v>50</v>
      </c>
      <c r="E6207" s="0" t="n">
        <v>227</v>
      </c>
      <c r="F6207" s="0" t="s">
        <v>29</v>
      </c>
      <c r="G6207" s="5" t="n">
        <f aca="false">OR(C6207="M15",C6207="M10")</f>
        <v>0</v>
      </c>
      <c r="H6207" s="5" t="n">
        <f aca="false">AND(D6207&lt;=7,D6207&gt;=4)</f>
        <v>0</v>
      </c>
      <c r="I6207" s="5" t="n">
        <f aca="false">AND(B6207&gt;=$P$1,B6207&lt;=$Q$1)</f>
        <v>0</v>
      </c>
      <c r="J6207" s="0" t="n">
        <f aca="false">VLOOKUP(D6207,Товар!$A$1:$F$61,5)</f>
        <v>250</v>
      </c>
      <c r="K6207" s="5" t="n">
        <f aca="false">IF(F6207="Поступление",TRUE())</f>
        <v>0</v>
      </c>
      <c r="L6207" s="5" t="n">
        <f aca="false">AND(G6207,H6207,I6207,K6207)</f>
        <v>0</v>
      </c>
      <c r="M6207" s="0" t="n">
        <f aca="false">IF(L6207,1,0)</f>
        <v>0</v>
      </c>
      <c r="N6207" s="0" t="n">
        <f aca="false">E6207*J6207*M6207</f>
        <v>0</v>
      </c>
    </row>
    <row r="6208" customFormat="false" ht="14.25" hidden="false" customHeight="false" outlineLevel="0" collapsed="false">
      <c r="A6208" s="0" t="n">
        <v>6207</v>
      </c>
      <c r="B6208" s="3" t="n">
        <v>45158</v>
      </c>
      <c r="C6208" s="4" t="s">
        <v>17</v>
      </c>
      <c r="D6208" s="0" t="n">
        <v>51</v>
      </c>
      <c r="E6208" s="0" t="n">
        <v>202</v>
      </c>
      <c r="F6208" s="0" t="s">
        <v>29</v>
      </c>
      <c r="G6208" s="5" t="n">
        <f aca="false">OR(C6208="M15",C6208="M10")</f>
        <v>0</v>
      </c>
      <c r="H6208" s="5" t="n">
        <f aca="false">AND(D6208&lt;=7,D6208&gt;=4)</f>
        <v>0</v>
      </c>
      <c r="I6208" s="5" t="n">
        <f aca="false">AND(B6208&gt;=$P$1,B6208&lt;=$Q$1)</f>
        <v>0</v>
      </c>
      <c r="J6208" s="0" t="n">
        <f aca="false">VLOOKUP(D6208,Товар!$A$1:$F$61,5)</f>
        <v>250</v>
      </c>
      <c r="K6208" s="5" t="n">
        <f aca="false">IF(F6208="Поступление",TRUE())</f>
        <v>0</v>
      </c>
      <c r="L6208" s="5" t="n">
        <f aca="false">AND(G6208,H6208,I6208,K6208)</f>
        <v>0</v>
      </c>
      <c r="M6208" s="0" t="n">
        <f aca="false">IF(L6208,1,0)</f>
        <v>0</v>
      </c>
      <c r="N6208" s="0" t="n">
        <f aca="false">E6208*J6208*M6208</f>
        <v>0</v>
      </c>
    </row>
    <row r="6209" customFormat="false" ht="14.25" hidden="false" customHeight="false" outlineLevel="0" collapsed="false">
      <c r="A6209" s="0" t="n">
        <v>6208</v>
      </c>
      <c r="B6209" s="3" t="n">
        <v>45158</v>
      </c>
      <c r="C6209" s="4" t="s">
        <v>17</v>
      </c>
      <c r="D6209" s="0" t="n">
        <v>52</v>
      </c>
      <c r="E6209" s="0" t="n">
        <v>208</v>
      </c>
      <c r="F6209" s="0" t="s">
        <v>29</v>
      </c>
      <c r="G6209" s="5" t="n">
        <f aca="false">OR(C6209="M15",C6209="M10")</f>
        <v>0</v>
      </c>
      <c r="H6209" s="5" t="n">
        <f aca="false">AND(D6209&lt;=7,D6209&gt;=4)</f>
        <v>0</v>
      </c>
      <c r="I6209" s="5" t="n">
        <f aca="false">AND(B6209&gt;=$P$1,B6209&lt;=$Q$1)</f>
        <v>0</v>
      </c>
      <c r="J6209" s="0" t="n">
        <f aca="false">VLOOKUP(D6209,Товар!$A$1:$F$61,5)</f>
        <v>200</v>
      </c>
      <c r="K6209" s="5" t="n">
        <f aca="false">IF(F6209="Поступление",TRUE())</f>
        <v>0</v>
      </c>
      <c r="L6209" s="5" t="n">
        <f aca="false">AND(G6209,H6209,I6209,K6209)</f>
        <v>0</v>
      </c>
      <c r="M6209" s="0" t="n">
        <f aca="false">IF(L6209,1,0)</f>
        <v>0</v>
      </c>
      <c r="N6209" s="0" t="n">
        <f aca="false">E6209*J6209*M6209</f>
        <v>0</v>
      </c>
    </row>
    <row r="6210" customFormat="false" ht="14.25" hidden="false" customHeight="false" outlineLevel="0" collapsed="false">
      <c r="A6210" s="0" t="n">
        <v>6209</v>
      </c>
      <c r="B6210" s="3" t="n">
        <v>45158</v>
      </c>
      <c r="C6210" s="4" t="s">
        <v>17</v>
      </c>
      <c r="D6210" s="0" t="n">
        <v>53</v>
      </c>
      <c r="E6210" s="0" t="n">
        <v>220</v>
      </c>
      <c r="F6210" s="0" t="s">
        <v>29</v>
      </c>
      <c r="G6210" s="5" t="n">
        <f aca="false">OR(C6210="M15",C6210="M10")</f>
        <v>0</v>
      </c>
      <c r="H6210" s="5" t="n">
        <f aca="false">AND(D6210&lt;=7,D6210&gt;=4)</f>
        <v>0</v>
      </c>
      <c r="I6210" s="5" t="n">
        <f aca="false">AND(B6210&gt;=$P$1,B6210&lt;=$Q$1)</f>
        <v>0</v>
      </c>
      <c r="J6210" s="0" t="n">
        <f aca="false">VLOOKUP(D6210,Товар!$A$1:$F$61,5)</f>
        <v>400</v>
      </c>
      <c r="K6210" s="5" t="n">
        <f aca="false">IF(F6210="Поступление",TRUE())</f>
        <v>0</v>
      </c>
      <c r="L6210" s="5" t="n">
        <f aca="false">AND(G6210,H6210,I6210,K6210)</f>
        <v>0</v>
      </c>
      <c r="M6210" s="0" t="n">
        <f aca="false">IF(L6210,1,0)</f>
        <v>0</v>
      </c>
      <c r="N6210" s="0" t="n">
        <f aca="false">E6210*J6210*M6210</f>
        <v>0</v>
      </c>
    </row>
    <row r="6211" customFormat="false" ht="14.25" hidden="false" customHeight="false" outlineLevel="0" collapsed="false">
      <c r="A6211" s="0" t="n">
        <v>6210</v>
      </c>
      <c r="B6211" s="3" t="n">
        <v>45158</v>
      </c>
      <c r="C6211" s="4" t="s">
        <v>17</v>
      </c>
      <c r="D6211" s="0" t="n">
        <v>54</v>
      </c>
      <c r="E6211" s="0" t="n">
        <v>285</v>
      </c>
      <c r="F6211" s="0" t="s">
        <v>29</v>
      </c>
      <c r="G6211" s="5" t="n">
        <f aca="false">OR(C6211="M15",C6211="M10")</f>
        <v>0</v>
      </c>
      <c r="H6211" s="5" t="n">
        <f aca="false">AND(D6211&lt;=7,D6211&gt;=4)</f>
        <v>0</v>
      </c>
      <c r="I6211" s="5" t="n">
        <f aca="false">AND(B6211&gt;=$P$1,B6211&lt;=$Q$1)</f>
        <v>0</v>
      </c>
      <c r="J6211" s="0" t="n">
        <f aca="false">VLOOKUP(D6211,Товар!$A$1:$F$61,5)</f>
        <v>300</v>
      </c>
      <c r="K6211" s="5" t="n">
        <f aca="false">IF(F6211="Поступление",TRUE())</f>
        <v>0</v>
      </c>
      <c r="L6211" s="5" t="n">
        <f aca="false">AND(G6211,H6211,I6211,K6211)</f>
        <v>0</v>
      </c>
      <c r="M6211" s="0" t="n">
        <f aca="false">IF(L6211,1,0)</f>
        <v>0</v>
      </c>
      <c r="N6211" s="0" t="n">
        <f aca="false">E6211*J6211*M6211</f>
        <v>0</v>
      </c>
    </row>
    <row r="6212" customFormat="false" ht="14.25" hidden="false" customHeight="false" outlineLevel="0" collapsed="false">
      <c r="A6212" s="0" t="n">
        <v>6211</v>
      </c>
      <c r="B6212" s="3" t="n">
        <v>45158</v>
      </c>
      <c r="C6212" s="4" t="s">
        <v>17</v>
      </c>
      <c r="D6212" s="0" t="n">
        <v>55</v>
      </c>
      <c r="E6212" s="0" t="n">
        <v>284</v>
      </c>
      <c r="F6212" s="0" t="s">
        <v>29</v>
      </c>
      <c r="G6212" s="5" t="n">
        <f aca="false">OR(C6212="M15",C6212="M10")</f>
        <v>0</v>
      </c>
      <c r="H6212" s="5" t="n">
        <f aca="false">AND(D6212&lt;=7,D6212&gt;=4)</f>
        <v>0</v>
      </c>
      <c r="I6212" s="5" t="n">
        <f aca="false">AND(B6212&gt;=$P$1,B6212&lt;=$Q$1)</f>
        <v>0</v>
      </c>
      <c r="J6212" s="0" t="n">
        <f aca="false">VLOOKUP(D6212,Товар!$A$1:$F$61,5)</f>
        <v>300</v>
      </c>
      <c r="K6212" s="5" t="n">
        <f aca="false">IF(F6212="Поступление",TRUE())</f>
        <v>0</v>
      </c>
      <c r="L6212" s="5" t="n">
        <f aca="false">AND(G6212,H6212,I6212,K6212)</f>
        <v>0</v>
      </c>
      <c r="M6212" s="0" t="n">
        <f aca="false">IF(L6212,1,0)</f>
        <v>0</v>
      </c>
      <c r="N6212" s="0" t="n">
        <f aca="false">E6212*J6212*M6212</f>
        <v>0</v>
      </c>
    </row>
    <row r="6213" customFormat="false" ht="14.25" hidden="false" customHeight="false" outlineLevel="0" collapsed="false">
      <c r="A6213" s="0" t="n">
        <v>6212</v>
      </c>
      <c r="B6213" s="3" t="n">
        <v>45158</v>
      </c>
      <c r="C6213" s="4" t="s">
        <v>17</v>
      </c>
      <c r="D6213" s="0" t="n">
        <v>56</v>
      </c>
      <c r="E6213" s="0" t="n">
        <v>274</v>
      </c>
      <c r="F6213" s="0" t="s">
        <v>29</v>
      </c>
      <c r="G6213" s="5" t="n">
        <f aca="false">OR(C6213="M15",C6213="M10")</f>
        <v>0</v>
      </c>
      <c r="H6213" s="5" t="n">
        <f aca="false">AND(D6213&lt;=7,D6213&gt;=4)</f>
        <v>0</v>
      </c>
      <c r="I6213" s="5" t="n">
        <f aca="false">AND(B6213&gt;=$P$1,B6213&lt;=$Q$1)</f>
        <v>0</v>
      </c>
      <c r="J6213" s="0" t="n">
        <f aca="false">VLOOKUP(D6213,Товар!$A$1:$F$61,5)</f>
        <v>1</v>
      </c>
      <c r="K6213" s="5" t="n">
        <f aca="false">IF(F6213="Поступление",TRUE())</f>
        <v>0</v>
      </c>
      <c r="L6213" s="5" t="n">
        <f aca="false">AND(G6213,H6213,I6213,K6213)</f>
        <v>0</v>
      </c>
      <c r="M6213" s="0" t="n">
        <f aca="false">IF(L6213,1,0)</f>
        <v>0</v>
      </c>
      <c r="N6213" s="0" t="n">
        <f aca="false">E6213*J6213*M6213</f>
        <v>0</v>
      </c>
    </row>
    <row r="6214" customFormat="false" ht="14.25" hidden="false" customHeight="false" outlineLevel="0" collapsed="false">
      <c r="A6214" s="0" t="n">
        <v>6213</v>
      </c>
      <c r="B6214" s="3" t="n">
        <v>45158</v>
      </c>
      <c r="C6214" s="4" t="s">
        <v>17</v>
      </c>
      <c r="D6214" s="0" t="n">
        <v>57</v>
      </c>
      <c r="E6214" s="0" t="n">
        <v>257</v>
      </c>
      <c r="F6214" s="0" t="s">
        <v>29</v>
      </c>
      <c r="G6214" s="5" t="n">
        <f aca="false">OR(C6214="M15",C6214="M10")</f>
        <v>0</v>
      </c>
      <c r="H6214" s="5" t="n">
        <f aca="false">AND(D6214&lt;=7,D6214&gt;=4)</f>
        <v>0</v>
      </c>
      <c r="I6214" s="5" t="n">
        <f aca="false">AND(B6214&gt;=$P$1,B6214&lt;=$Q$1)</f>
        <v>0</v>
      </c>
      <c r="J6214" s="0" t="n">
        <f aca="false">VLOOKUP(D6214,Товар!$A$1:$F$61,5)</f>
        <v>1</v>
      </c>
      <c r="K6214" s="5" t="n">
        <f aca="false">IF(F6214="Поступление",TRUE())</f>
        <v>0</v>
      </c>
      <c r="L6214" s="5" t="n">
        <f aca="false">AND(G6214,H6214,I6214,K6214)</f>
        <v>0</v>
      </c>
      <c r="M6214" s="0" t="n">
        <f aca="false">IF(L6214,1,0)</f>
        <v>0</v>
      </c>
      <c r="N6214" s="0" t="n">
        <f aca="false">E6214*J6214*M6214</f>
        <v>0</v>
      </c>
    </row>
    <row r="6215" customFormat="false" ht="14.25" hidden="false" customHeight="false" outlineLevel="0" collapsed="false">
      <c r="A6215" s="0" t="n">
        <v>6214</v>
      </c>
      <c r="B6215" s="3" t="n">
        <v>45158</v>
      </c>
      <c r="C6215" s="4" t="s">
        <v>17</v>
      </c>
      <c r="D6215" s="0" t="n">
        <v>58</v>
      </c>
      <c r="E6215" s="0" t="n">
        <v>295</v>
      </c>
      <c r="F6215" s="0" t="s">
        <v>29</v>
      </c>
      <c r="G6215" s="5" t="n">
        <f aca="false">OR(C6215="M15",C6215="M10")</f>
        <v>0</v>
      </c>
      <c r="H6215" s="5" t="n">
        <f aca="false">AND(D6215&lt;=7,D6215&gt;=4)</f>
        <v>0</v>
      </c>
      <c r="I6215" s="5" t="n">
        <f aca="false">AND(B6215&gt;=$P$1,B6215&lt;=$Q$1)</f>
        <v>0</v>
      </c>
      <c r="J6215" s="0" t="n">
        <f aca="false">VLOOKUP(D6215,Товар!$A$1:$F$61,5)</f>
        <v>500</v>
      </c>
      <c r="K6215" s="5" t="n">
        <f aca="false">IF(F6215="Поступление",TRUE())</f>
        <v>0</v>
      </c>
      <c r="L6215" s="5" t="n">
        <f aca="false">AND(G6215,H6215,I6215,K6215)</f>
        <v>0</v>
      </c>
      <c r="M6215" s="0" t="n">
        <f aca="false">IF(L6215,1,0)</f>
        <v>0</v>
      </c>
      <c r="N6215" s="0" t="n">
        <f aca="false">E6215*J6215*M6215</f>
        <v>0</v>
      </c>
    </row>
    <row r="6216" customFormat="false" ht="14.25" hidden="false" customHeight="false" outlineLevel="0" collapsed="false">
      <c r="A6216" s="0" t="n">
        <v>6215</v>
      </c>
      <c r="B6216" s="3" t="n">
        <v>45158</v>
      </c>
      <c r="C6216" s="4" t="s">
        <v>17</v>
      </c>
      <c r="D6216" s="0" t="n">
        <v>59</v>
      </c>
      <c r="E6216" s="0" t="n">
        <v>319</v>
      </c>
      <c r="F6216" s="0" t="s">
        <v>29</v>
      </c>
      <c r="G6216" s="5" t="n">
        <f aca="false">OR(C6216="M15",C6216="M10")</f>
        <v>0</v>
      </c>
      <c r="H6216" s="5" t="n">
        <f aca="false">AND(D6216&lt;=7,D6216&gt;=4)</f>
        <v>0</v>
      </c>
      <c r="I6216" s="5" t="n">
        <f aca="false">AND(B6216&gt;=$P$1,B6216&lt;=$Q$1)</f>
        <v>0</v>
      </c>
      <c r="J6216" s="0" t="n">
        <f aca="false">VLOOKUP(D6216,Товар!$A$1:$F$61,5)</f>
        <v>500</v>
      </c>
      <c r="K6216" s="5" t="n">
        <f aca="false">IF(F6216="Поступление",TRUE())</f>
        <v>0</v>
      </c>
      <c r="L6216" s="5" t="n">
        <f aca="false">AND(G6216,H6216,I6216,K6216)</f>
        <v>0</v>
      </c>
      <c r="M6216" s="0" t="n">
        <f aca="false">IF(L6216,1,0)</f>
        <v>0</v>
      </c>
      <c r="N6216" s="0" t="n">
        <f aca="false">E6216*J6216*M6216</f>
        <v>0</v>
      </c>
    </row>
    <row r="6217" customFormat="false" ht="14.25" hidden="false" customHeight="false" outlineLevel="0" collapsed="false">
      <c r="A6217" s="0" t="n">
        <v>6216</v>
      </c>
      <c r="B6217" s="3" t="n">
        <v>45158</v>
      </c>
      <c r="C6217" s="4" t="s">
        <v>17</v>
      </c>
      <c r="D6217" s="0" t="n">
        <v>60</v>
      </c>
      <c r="E6217" s="0" t="n">
        <v>245</v>
      </c>
      <c r="F6217" s="0" t="s">
        <v>29</v>
      </c>
      <c r="G6217" s="5" t="n">
        <f aca="false">OR(C6217="M15",C6217="M10")</f>
        <v>0</v>
      </c>
      <c r="H6217" s="5" t="n">
        <f aca="false">AND(D6217&lt;=7,D6217&gt;=4)</f>
        <v>0</v>
      </c>
      <c r="I6217" s="5" t="n">
        <f aca="false">AND(B6217&gt;=$P$1,B6217&lt;=$Q$1)</f>
        <v>0</v>
      </c>
      <c r="J6217" s="0" t="n">
        <f aca="false">VLOOKUP(D6217,Товар!$A$1:$F$61,5)</f>
        <v>500</v>
      </c>
      <c r="K6217" s="5" t="n">
        <f aca="false">IF(F6217="Поступление",TRUE())</f>
        <v>0</v>
      </c>
      <c r="L6217" s="5" t="n">
        <f aca="false">AND(G6217,H6217,I6217,K6217)</f>
        <v>0</v>
      </c>
      <c r="M6217" s="0" t="n">
        <f aca="false">IF(L6217,1,0)</f>
        <v>0</v>
      </c>
      <c r="N6217" s="0" t="n">
        <f aca="false">E6217*J6217*M6217</f>
        <v>0</v>
      </c>
    </row>
    <row r="6218" customFormat="false" ht="14.25" hidden="false" customHeight="false" outlineLevel="0" collapsed="false">
      <c r="A6218" s="0" t="n">
        <v>6217</v>
      </c>
      <c r="B6218" s="3" t="n">
        <v>45158</v>
      </c>
      <c r="C6218" s="4" t="s">
        <v>18</v>
      </c>
      <c r="D6218" s="0" t="n">
        <v>37</v>
      </c>
      <c r="E6218" s="0" t="n">
        <v>241</v>
      </c>
      <c r="F6218" s="0" t="s">
        <v>29</v>
      </c>
      <c r="G6218" s="5" t="n">
        <f aca="false">OR(C6218="M15",C6218="M10")</f>
        <v>0</v>
      </c>
      <c r="H6218" s="5" t="n">
        <f aca="false">AND(D6218&lt;=7,D6218&gt;=4)</f>
        <v>0</v>
      </c>
      <c r="I6218" s="5" t="n">
        <f aca="false">AND(B6218&gt;=$P$1,B6218&lt;=$Q$1)</f>
        <v>0</v>
      </c>
      <c r="J6218" s="0" t="n">
        <f aca="false">VLOOKUP(D6218,Товар!$A$1:$F$61,5)</f>
        <v>200</v>
      </c>
      <c r="K6218" s="5" t="n">
        <f aca="false">IF(F6218="Поступление",TRUE())</f>
        <v>0</v>
      </c>
      <c r="L6218" s="5" t="n">
        <f aca="false">AND(G6218,H6218,I6218,K6218)</f>
        <v>0</v>
      </c>
      <c r="M6218" s="0" t="n">
        <f aca="false">IF(L6218,1,0)</f>
        <v>0</v>
      </c>
      <c r="N6218" s="0" t="n">
        <f aca="false">E6218*J6218*M6218</f>
        <v>0</v>
      </c>
    </row>
    <row r="6219" customFormat="false" ht="14.25" hidden="false" customHeight="false" outlineLevel="0" collapsed="false">
      <c r="A6219" s="0" t="n">
        <v>6218</v>
      </c>
      <c r="B6219" s="3" t="n">
        <v>45158</v>
      </c>
      <c r="C6219" s="4" t="s">
        <v>18</v>
      </c>
      <c r="D6219" s="0" t="n">
        <v>38</v>
      </c>
      <c r="E6219" s="0" t="n">
        <v>240</v>
      </c>
      <c r="F6219" s="0" t="s">
        <v>29</v>
      </c>
      <c r="G6219" s="5" t="n">
        <f aca="false">OR(C6219="M15",C6219="M10")</f>
        <v>0</v>
      </c>
      <c r="H6219" s="5" t="n">
        <f aca="false">AND(D6219&lt;=7,D6219&gt;=4)</f>
        <v>0</v>
      </c>
      <c r="I6219" s="5" t="n">
        <f aca="false">AND(B6219&gt;=$P$1,B6219&lt;=$Q$1)</f>
        <v>0</v>
      </c>
      <c r="J6219" s="0" t="n">
        <f aca="false">VLOOKUP(D6219,Товар!$A$1:$F$61,5)</f>
        <v>200</v>
      </c>
      <c r="K6219" s="5" t="n">
        <f aca="false">IF(F6219="Поступление",TRUE())</f>
        <v>0</v>
      </c>
      <c r="L6219" s="5" t="n">
        <f aca="false">AND(G6219,H6219,I6219,K6219)</f>
        <v>0</v>
      </c>
      <c r="M6219" s="0" t="n">
        <f aca="false">IF(L6219,1,0)</f>
        <v>0</v>
      </c>
      <c r="N6219" s="0" t="n">
        <f aca="false">E6219*J6219*M6219</f>
        <v>0</v>
      </c>
    </row>
    <row r="6220" customFormat="false" ht="14.25" hidden="false" customHeight="false" outlineLevel="0" collapsed="false">
      <c r="A6220" s="0" t="n">
        <v>6219</v>
      </c>
      <c r="B6220" s="3" t="n">
        <v>45158</v>
      </c>
      <c r="C6220" s="4" t="s">
        <v>18</v>
      </c>
      <c r="D6220" s="0" t="n">
        <v>39</v>
      </c>
      <c r="E6220" s="0" t="n">
        <v>285</v>
      </c>
      <c r="F6220" s="0" t="s">
        <v>29</v>
      </c>
      <c r="G6220" s="5" t="n">
        <f aca="false">OR(C6220="M15",C6220="M10")</f>
        <v>0</v>
      </c>
      <c r="H6220" s="5" t="n">
        <f aca="false">AND(D6220&lt;=7,D6220&gt;=4)</f>
        <v>0</v>
      </c>
      <c r="I6220" s="5" t="n">
        <f aca="false">AND(B6220&gt;=$P$1,B6220&lt;=$Q$1)</f>
        <v>0</v>
      </c>
      <c r="J6220" s="0" t="n">
        <f aca="false">VLOOKUP(D6220,Товар!$A$1:$F$61,5)</f>
        <v>250</v>
      </c>
      <c r="K6220" s="5" t="n">
        <f aca="false">IF(F6220="Поступление",TRUE())</f>
        <v>0</v>
      </c>
      <c r="L6220" s="5" t="n">
        <f aca="false">AND(G6220,H6220,I6220,K6220)</f>
        <v>0</v>
      </c>
      <c r="M6220" s="0" t="n">
        <f aca="false">IF(L6220,1,0)</f>
        <v>0</v>
      </c>
      <c r="N6220" s="0" t="n">
        <f aca="false">E6220*J6220*M6220</f>
        <v>0</v>
      </c>
    </row>
    <row r="6221" customFormat="false" ht="14.25" hidden="false" customHeight="false" outlineLevel="0" collapsed="false">
      <c r="A6221" s="0" t="n">
        <v>6220</v>
      </c>
      <c r="B6221" s="3" t="n">
        <v>45158</v>
      </c>
      <c r="C6221" s="4" t="s">
        <v>18</v>
      </c>
      <c r="D6221" s="0" t="n">
        <v>40</v>
      </c>
      <c r="E6221" s="0" t="n">
        <v>214</v>
      </c>
      <c r="F6221" s="0" t="s">
        <v>29</v>
      </c>
      <c r="G6221" s="5" t="n">
        <f aca="false">OR(C6221="M15",C6221="M10")</f>
        <v>0</v>
      </c>
      <c r="H6221" s="5" t="n">
        <f aca="false">AND(D6221&lt;=7,D6221&gt;=4)</f>
        <v>0</v>
      </c>
      <c r="I6221" s="5" t="n">
        <f aca="false">AND(B6221&gt;=$P$1,B6221&lt;=$Q$1)</f>
        <v>0</v>
      </c>
      <c r="J6221" s="0" t="n">
        <f aca="false">VLOOKUP(D6221,Товар!$A$1:$F$61,5)</f>
        <v>200</v>
      </c>
      <c r="K6221" s="5" t="n">
        <f aca="false">IF(F6221="Поступление",TRUE())</f>
        <v>0</v>
      </c>
      <c r="L6221" s="5" t="n">
        <f aca="false">AND(G6221,H6221,I6221,K6221)</f>
        <v>0</v>
      </c>
      <c r="M6221" s="0" t="n">
        <f aca="false">IF(L6221,1,0)</f>
        <v>0</v>
      </c>
      <c r="N6221" s="0" t="n">
        <f aca="false">E6221*J6221*M6221</f>
        <v>0</v>
      </c>
    </row>
    <row r="6222" customFormat="false" ht="14.25" hidden="false" customHeight="false" outlineLevel="0" collapsed="false">
      <c r="A6222" s="0" t="n">
        <v>6221</v>
      </c>
      <c r="B6222" s="3" t="n">
        <v>45158</v>
      </c>
      <c r="C6222" s="4" t="s">
        <v>18</v>
      </c>
      <c r="D6222" s="0" t="n">
        <v>41</v>
      </c>
      <c r="E6222" s="0" t="n">
        <v>223</v>
      </c>
      <c r="F6222" s="0" t="s">
        <v>29</v>
      </c>
      <c r="G6222" s="5" t="n">
        <f aca="false">OR(C6222="M15",C6222="M10")</f>
        <v>0</v>
      </c>
      <c r="H6222" s="5" t="n">
        <f aca="false">AND(D6222&lt;=7,D6222&gt;=4)</f>
        <v>0</v>
      </c>
      <c r="I6222" s="5" t="n">
        <f aca="false">AND(B6222&gt;=$P$1,B6222&lt;=$Q$1)</f>
        <v>0</v>
      </c>
      <c r="J6222" s="0" t="n">
        <f aca="false">VLOOKUP(D6222,Товар!$A$1:$F$61,5)</f>
        <v>100</v>
      </c>
      <c r="K6222" s="5" t="n">
        <f aca="false">IF(F6222="Поступление",TRUE())</f>
        <v>0</v>
      </c>
      <c r="L6222" s="5" t="n">
        <f aca="false">AND(G6222,H6222,I6222,K6222)</f>
        <v>0</v>
      </c>
      <c r="M6222" s="0" t="n">
        <f aca="false">IF(L6222,1,0)</f>
        <v>0</v>
      </c>
      <c r="N6222" s="0" t="n">
        <f aca="false">E6222*J6222*M6222</f>
        <v>0</v>
      </c>
    </row>
    <row r="6223" customFormat="false" ht="14.25" hidden="false" customHeight="false" outlineLevel="0" collapsed="false">
      <c r="A6223" s="0" t="n">
        <v>6222</v>
      </c>
      <c r="B6223" s="3" t="n">
        <v>45158</v>
      </c>
      <c r="C6223" s="4" t="s">
        <v>18</v>
      </c>
      <c r="D6223" s="0" t="n">
        <v>42</v>
      </c>
      <c r="E6223" s="0" t="n">
        <v>224</v>
      </c>
      <c r="F6223" s="0" t="s">
        <v>29</v>
      </c>
      <c r="G6223" s="5" t="n">
        <f aca="false">OR(C6223="M15",C6223="M10")</f>
        <v>0</v>
      </c>
      <c r="H6223" s="5" t="n">
        <f aca="false">AND(D6223&lt;=7,D6223&gt;=4)</f>
        <v>0</v>
      </c>
      <c r="I6223" s="5" t="n">
        <f aca="false">AND(B6223&gt;=$P$1,B6223&lt;=$Q$1)</f>
        <v>0</v>
      </c>
      <c r="J6223" s="0" t="n">
        <f aca="false">VLOOKUP(D6223,Товар!$A$1:$F$61,5)</f>
        <v>500</v>
      </c>
      <c r="K6223" s="5" t="n">
        <f aca="false">IF(F6223="Поступление",TRUE())</f>
        <v>0</v>
      </c>
      <c r="L6223" s="5" t="n">
        <f aca="false">AND(G6223,H6223,I6223,K6223)</f>
        <v>0</v>
      </c>
      <c r="M6223" s="0" t="n">
        <f aca="false">IF(L6223,1,0)</f>
        <v>0</v>
      </c>
      <c r="N6223" s="0" t="n">
        <f aca="false">E6223*J6223*M6223</f>
        <v>0</v>
      </c>
    </row>
    <row r="6224" customFormat="false" ht="14.25" hidden="false" customHeight="false" outlineLevel="0" collapsed="false">
      <c r="A6224" s="0" t="n">
        <v>6223</v>
      </c>
      <c r="B6224" s="3" t="n">
        <v>45158</v>
      </c>
      <c r="C6224" s="4" t="s">
        <v>18</v>
      </c>
      <c r="D6224" s="0" t="n">
        <v>43</v>
      </c>
      <c r="E6224" s="0" t="n">
        <v>233</v>
      </c>
      <c r="F6224" s="0" t="s">
        <v>29</v>
      </c>
      <c r="G6224" s="5" t="n">
        <f aca="false">OR(C6224="M15",C6224="M10")</f>
        <v>0</v>
      </c>
      <c r="H6224" s="5" t="n">
        <f aca="false">AND(D6224&lt;=7,D6224&gt;=4)</f>
        <v>0</v>
      </c>
      <c r="I6224" s="5" t="n">
        <f aca="false">AND(B6224&gt;=$P$1,B6224&lt;=$Q$1)</f>
        <v>0</v>
      </c>
      <c r="J6224" s="0" t="n">
        <f aca="false">VLOOKUP(D6224,Товар!$A$1:$F$61,5)</f>
        <v>120</v>
      </c>
      <c r="K6224" s="5" t="n">
        <f aca="false">IF(F6224="Поступление",TRUE())</f>
        <v>0</v>
      </c>
      <c r="L6224" s="5" t="n">
        <f aca="false">AND(G6224,H6224,I6224,K6224)</f>
        <v>0</v>
      </c>
      <c r="M6224" s="0" t="n">
        <f aca="false">IF(L6224,1,0)</f>
        <v>0</v>
      </c>
      <c r="N6224" s="0" t="n">
        <f aca="false">E6224*J6224*M6224</f>
        <v>0</v>
      </c>
    </row>
    <row r="6225" customFormat="false" ht="14.25" hidden="false" customHeight="false" outlineLevel="0" collapsed="false">
      <c r="A6225" s="0" t="n">
        <v>6224</v>
      </c>
      <c r="B6225" s="3" t="n">
        <v>45158</v>
      </c>
      <c r="C6225" s="4" t="s">
        <v>18</v>
      </c>
      <c r="D6225" s="0" t="n">
        <v>44</v>
      </c>
      <c r="E6225" s="0" t="n">
        <v>162</v>
      </c>
      <c r="F6225" s="0" t="s">
        <v>29</v>
      </c>
      <c r="G6225" s="5" t="n">
        <f aca="false">OR(C6225="M15",C6225="M10")</f>
        <v>0</v>
      </c>
      <c r="H6225" s="5" t="n">
        <f aca="false">AND(D6225&lt;=7,D6225&gt;=4)</f>
        <v>0</v>
      </c>
      <c r="I6225" s="5" t="n">
        <f aca="false">AND(B6225&gt;=$P$1,B6225&lt;=$Q$1)</f>
        <v>0</v>
      </c>
      <c r="J6225" s="0" t="n">
        <f aca="false">VLOOKUP(D6225,Товар!$A$1:$F$61,5)</f>
        <v>200</v>
      </c>
      <c r="K6225" s="5" t="n">
        <f aca="false">IF(F6225="Поступление",TRUE())</f>
        <v>0</v>
      </c>
      <c r="L6225" s="5" t="n">
        <f aca="false">AND(G6225,H6225,I6225,K6225)</f>
        <v>0</v>
      </c>
      <c r="M6225" s="0" t="n">
        <f aca="false">IF(L6225,1,0)</f>
        <v>0</v>
      </c>
      <c r="N6225" s="0" t="n">
        <f aca="false">E6225*J6225*M6225</f>
        <v>0</v>
      </c>
    </row>
    <row r="6226" customFormat="false" ht="14.25" hidden="false" customHeight="false" outlineLevel="0" collapsed="false">
      <c r="A6226" s="0" t="n">
        <v>6225</v>
      </c>
      <c r="B6226" s="3" t="n">
        <v>45158</v>
      </c>
      <c r="C6226" s="4" t="s">
        <v>18</v>
      </c>
      <c r="D6226" s="0" t="n">
        <v>45</v>
      </c>
      <c r="E6226" s="0" t="n">
        <v>171</v>
      </c>
      <c r="F6226" s="0" t="s">
        <v>29</v>
      </c>
      <c r="G6226" s="5" t="n">
        <f aca="false">OR(C6226="M15",C6226="M10")</f>
        <v>0</v>
      </c>
      <c r="H6226" s="5" t="n">
        <f aca="false">AND(D6226&lt;=7,D6226&gt;=4)</f>
        <v>0</v>
      </c>
      <c r="I6226" s="5" t="n">
        <f aca="false">AND(B6226&gt;=$P$1,B6226&lt;=$Q$1)</f>
        <v>0</v>
      </c>
      <c r="J6226" s="0" t="n">
        <f aca="false">VLOOKUP(D6226,Товар!$A$1:$F$61,5)</f>
        <v>200</v>
      </c>
      <c r="K6226" s="5" t="n">
        <f aca="false">IF(F6226="Поступление",TRUE())</f>
        <v>0</v>
      </c>
      <c r="L6226" s="5" t="n">
        <f aca="false">AND(G6226,H6226,I6226,K6226)</f>
        <v>0</v>
      </c>
      <c r="M6226" s="0" t="n">
        <f aca="false">IF(L6226,1,0)</f>
        <v>0</v>
      </c>
      <c r="N6226" s="0" t="n">
        <f aca="false">E6226*J6226*M6226</f>
        <v>0</v>
      </c>
    </row>
    <row r="6227" customFormat="false" ht="14.25" hidden="false" customHeight="false" outlineLevel="0" collapsed="false">
      <c r="A6227" s="0" t="n">
        <v>6226</v>
      </c>
      <c r="B6227" s="3" t="n">
        <v>45158</v>
      </c>
      <c r="C6227" s="4" t="s">
        <v>18</v>
      </c>
      <c r="D6227" s="0" t="n">
        <v>46</v>
      </c>
      <c r="E6227" s="0" t="n">
        <v>180</v>
      </c>
      <c r="F6227" s="0" t="s">
        <v>29</v>
      </c>
      <c r="G6227" s="5" t="n">
        <f aca="false">OR(C6227="M15",C6227="M10")</f>
        <v>0</v>
      </c>
      <c r="H6227" s="5" t="n">
        <f aca="false">AND(D6227&lt;=7,D6227&gt;=4)</f>
        <v>0</v>
      </c>
      <c r="I6227" s="5" t="n">
        <f aca="false">AND(B6227&gt;=$P$1,B6227&lt;=$Q$1)</f>
        <v>0</v>
      </c>
      <c r="J6227" s="0" t="n">
        <f aca="false">VLOOKUP(D6227,Товар!$A$1:$F$61,5)</f>
        <v>300</v>
      </c>
      <c r="K6227" s="5" t="n">
        <f aca="false">IF(F6227="Поступление",TRUE())</f>
        <v>0</v>
      </c>
      <c r="L6227" s="5" t="n">
        <f aca="false">AND(G6227,H6227,I6227,K6227)</f>
        <v>0</v>
      </c>
      <c r="M6227" s="0" t="n">
        <f aca="false">IF(L6227,1,0)</f>
        <v>0</v>
      </c>
      <c r="N6227" s="0" t="n">
        <f aca="false">E6227*J6227*M6227</f>
        <v>0</v>
      </c>
    </row>
    <row r="6228" customFormat="false" ht="14.25" hidden="false" customHeight="false" outlineLevel="0" collapsed="false">
      <c r="A6228" s="0" t="n">
        <v>6227</v>
      </c>
      <c r="B6228" s="3" t="n">
        <v>45158</v>
      </c>
      <c r="C6228" s="4" t="s">
        <v>18</v>
      </c>
      <c r="D6228" s="0" t="n">
        <v>47</v>
      </c>
      <c r="E6228" s="0" t="n">
        <v>285</v>
      </c>
      <c r="F6228" s="0" t="s">
        <v>29</v>
      </c>
      <c r="G6228" s="5" t="n">
        <f aca="false">OR(C6228="M15",C6228="M10")</f>
        <v>0</v>
      </c>
      <c r="H6228" s="5" t="n">
        <f aca="false">AND(D6228&lt;=7,D6228&gt;=4)</f>
        <v>0</v>
      </c>
      <c r="I6228" s="5" t="n">
        <f aca="false">AND(B6228&gt;=$P$1,B6228&lt;=$Q$1)</f>
        <v>0</v>
      </c>
      <c r="J6228" s="0" t="n">
        <f aca="false">VLOOKUP(D6228,Товар!$A$1:$F$61,5)</f>
        <v>300</v>
      </c>
      <c r="K6228" s="5" t="n">
        <f aca="false">IF(F6228="Поступление",TRUE())</f>
        <v>0</v>
      </c>
      <c r="L6228" s="5" t="n">
        <f aca="false">AND(G6228,H6228,I6228,K6228)</f>
        <v>0</v>
      </c>
      <c r="M6228" s="0" t="n">
        <f aca="false">IF(L6228,1,0)</f>
        <v>0</v>
      </c>
      <c r="N6228" s="0" t="n">
        <f aca="false">E6228*J6228*M6228</f>
        <v>0</v>
      </c>
    </row>
    <row r="6229" customFormat="false" ht="14.25" hidden="false" customHeight="false" outlineLevel="0" collapsed="false">
      <c r="A6229" s="0" t="n">
        <v>6228</v>
      </c>
      <c r="B6229" s="3" t="n">
        <v>45158</v>
      </c>
      <c r="C6229" s="4" t="s">
        <v>18</v>
      </c>
      <c r="D6229" s="0" t="n">
        <v>48</v>
      </c>
      <c r="E6229" s="0" t="n">
        <v>284</v>
      </c>
      <c r="F6229" s="0" t="s">
        <v>29</v>
      </c>
      <c r="G6229" s="5" t="n">
        <f aca="false">OR(C6229="M15",C6229="M10")</f>
        <v>0</v>
      </c>
      <c r="H6229" s="5" t="n">
        <f aca="false">AND(D6229&lt;=7,D6229&gt;=4)</f>
        <v>0</v>
      </c>
      <c r="I6229" s="5" t="n">
        <f aca="false">AND(B6229&gt;=$P$1,B6229&lt;=$Q$1)</f>
        <v>0</v>
      </c>
      <c r="J6229" s="0" t="n">
        <f aca="false">VLOOKUP(D6229,Товар!$A$1:$F$61,5)</f>
        <v>300</v>
      </c>
      <c r="K6229" s="5" t="n">
        <f aca="false">IF(F6229="Поступление",TRUE())</f>
        <v>0</v>
      </c>
      <c r="L6229" s="5" t="n">
        <f aca="false">AND(G6229,H6229,I6229,K6229)</f>
        <v>0</v>
      </c>
      <c r="M6229" s="0" t="n">
        <f aca="false">IF(L6229,1,0)</f>
        <v>0</v>
      </c>
      <c r="N6229" s="0" t="n">
        <f aca="false">E6229*J6229*M6229</f>
        <v>0</v>
      </c>
    </row>
    <row r="6230" customFormat="false" ht="14.25" hidden="false" customHeight="false" outlineLevel="0" collapsed="false">
      <c r="A6230" s="0" t="n">
        <v>6229</v>
      </c>
      <c r="B6230" s="3" t="n">
        <v>45158</v>
      </c>
      <c r="C6230" s="4" t="s">
        <v>18</v>
      </c>
      <c r="D6230" s="0" t="n">
        <v>49</v>
      </c>
      <c r="E6230" s="0" t="n">
        <v>274</v>
      </c>
      <c r="F6230" s="0" t="s">
        <v>29</v>
      </c>
      <c r="G6230" s="5" t="n">
        <f aca="false">OR(C6230="M15",C6230="M10")</f>
        <v>0</v>
      </c>
      <c r="H6230" s="5" t="n">
        <f aca="false">AND(D6230&lt;=7,D6230&gt;=4)</f>
        <v>0</v>
      </c>
      <c r="I6230" s="5" t="n">
        <f aca="false">AND(B6230&gt;=$P$1,B6230&lt;=$Q$1)</f>
        <v>0</v>
      </c>
      <c r="J6230" s="0" t="n">
        <f aca="false">VLOOKUP(D6230,Товар!$A$1:$F$61,5)</f>
        <v>250</v>
      </c>
      <c r="K6230" s="5" t="n">
        <f aca="false">IF(F6230="Поступление",TRUE())</f>
        <v>0</v>
      </c>
      <c r="L6230" s="5" t="n">
        <f aca="false">AND(G6230,H6230,I6230,K6230)</f>
        <v>0</v>
      </c>
      <c r="M6230" s="0" t="n">
        <f aca="false">IF(L6230,1,0)</f>
        <v>0</v>
      </c>
      <c r="N6230" s="0" t="n">
        <f aca="false">E6230*J6230*M6230</f>
        <v>0</v>
      </c>
    </row>
    <row r="6231" customFormat="false" ht="14.25" hidden="false" customHeight="false" outlineLevel="0" collapsed="false">
      <c r="A6231" s="0" t="n">
        <v>6230</v>
      </c>
      <c r="B6231" s="3" t="n">
        <v>45158</v>
      </c>
      <c r="C6231" s="4" t="s">
        <v>18</v>
      </c>
      <c r="D6231" s="0" t="n">
        <v>50</v>
      </c>
      <c r="E6231" s="0" t="n">
        <v>257</v>
      </c>
      <c r="F6231" s="0" t="s">
        <v>29</v>
      </c>
      <c r="G6231" s="5" t="n">
        <f aca="false">OR(C6231="M15",C6231="M10")</f>
        <v>0</v>
      </c>
      <c r="H6231" s="5" t="n">
        <f aca="false">AND(D6231&lt;=7,D6231&gt;=4)</f>
        <v>0</v>
      </c>
      <c r="I6231" s="5" t="n">
        <f aca="false">AND(B6231&gt;=$P$1,B6231&lt;=$Q$1)</f>
        <v>0</v>
      </c>
      <c r="J6231" s="0" t="n">
        <f aca="false">VLOOKUP(D6231,Товар!$A$1:$F$61,5)</f>
        <v>250</v>
      </c>
      <c r="K6231" s="5" t="n">
        <f aca="false">IF(F6231="Поступление",TRUE())</f>
        <v>0</v>
      </c>
      <c r="L6231" s="5" t="n">
        <f aca="false">AND(G6231,H6231,I6231,K6231)</f>
        <v>0</v>
      </c>
      <c r="M6231" s="0" t="n">
        <f aca="false">IF(L6231,1,0)</f>
        <v>0</v>
      </c>
      <c r="N6231" s="0" t="n">
        <f aca="false">E6231*J6231*M6231</f>
        <v>0</v>
      </c>
    </row>
    <row r="6232" customFormat="false" ht="14.25" hidden="false" customHeight="false" outlineLevel="0" collapsed="false">
      <c r="A6232" s="0" t="n">
        <v>6231</v>
      </c>
      <c r="B6232" s="3" t="n">
        <v>45158</v>
      </c>
      <c r="C6232" s="4" t="s">
        <v>18</v>
      </c>
      <c r="D6232" s="0" t="n">
        <v>51</v>
      </c>
      <c r="E6232" s="0" t="n">
        <v>295</v>
      </c>
      <c r="F6232" s="0" t="s">
        <v>29</v>
      </c>
      <c r="G6232" s="5" t="n">
        <f aca="false">OR(C6232="M15",C6232="M10")</f>
        <v>0</v>
      </c>
      <c r="H6232" s="5" t="n">
        <f aca="false">AND(D6232&lt;=7,D6232&gt;=4)</f>
        <v>0</v>
      </c>
      <c r="I6232" s="5" t="n">
        <f aca="false">AND(B6232&gt;=$P$1,B6232&lt;=$Q$1)</f>
        <v>0</v>
      </c>
      <c r="J6232" s="0" t="n">
        <f aca="false">VLOOKUP(D6232,Товар!$A$1:$F$61,5)</f>
        <v>250</v>
      </c>
      <c r="K6232" s="5" t="n">
        <f aca="false">IF(F6232="Поступление",TRUE())</f>
        <v>0</v>
      </c>
      <c r="L6232" s="5" t="n">
        <f aca="false">AND(G6232,H6232,I6232,K6232)</f>
        <v>0</v>
      </c>
      <c r="M6232" s="0" t="n">
        <f aca="false">IF(L6232,1,0)</f>
        <v>0</v>
      </c>
      <c r="N6232" s="0" t="n">
        <f aca="false">E6232*J6232*M6232</f>
        <v>0</v>
      </c>
    </row>
    <row r="6233" customFormat="false" ht="14.25" hidden="false" customHeight="false" outlineLevel="0" collapsed="false">
      <c r="A6233" s="0" t="n">
        <v>6232</v>
      </c>
      <c r="B6233" s="3" t="n">
        <v>45158</v>
      </c>
      <c r="C6233" s="4" t="s">
        <v>18</v>
      </c>
      <c r="D6233" s="0" t="n">
        <v>52</v>
      </c>
      <c r="E6233" s="0" t="n">
        <v>319</v>
      </c>
      <c r="F6233" s="0" t="s">
        <v>29</v>
      </c>
      <c r="G6233" s="5" t="n">
        <f aca="false">OR(C6233="M15",C6233="M10")</f>
        <v>0</v>
      </c>
      <c r="H6233" s="5" t="n">
        <f aca="false">AND(D6233&lt;=7,D6233&gt;=4)</f>
        <v>0</v>
      </c>
      <c r="I6233" s="5" t="n">
        <f aca="false">AND(B6233&gt;=$P$1,B6233&lt;=$Q$1)</f>
        <v>0</v>
      </c>
      <c r="J6233" s="0" t="n">
        <f aca="false">VLOOKUP(D6233,Товар!$A$1:$F$61,5)</f>
        <v>200</v>
      </c>
      <c r="K6233" s="5" t="n">
        <f aca="false">IF(F6233="Поступление",TRUE())</f>
        <v>0</v>
      </c>
      <c r="L6233" s="5" t="n">
        <f aca="false">AND(G6233,H6233,I6233,K6233)</f>
        <v>0</v>
      </c>
      <c r="M6233" s="0" t="n">
        <f aca="false">IF(L6233,1,0)</f>
        <v>0</v>
      </c>
      <c r="N6233" s="0" t="n">
        <f aca="false">E6233*J6233*M6233</f>
        <v>0</v>
      </c>
    </row>
    <row r="6234" customFormat="false" ht="14.25" hidden="false" customHeight="false" outlineLevel="0" collapsed="false">
      <c r="A6234" s="0" t="n">
        <v>6233</v>
      </c>
      <c r="B6234" s="3" t="n">
        <v>45158</v>
      </c>
      <c r="C6234" s="4" t="s">
        <v>18</v>
      </c>
      <c r="D6234" s="0" t="n">
        <v>53</v>
      </c>
      <c r="E6234" s="0" t="n">
        <v>245</v>
      </c>
      <c r="F6234" s="0" t="s">
        <v>29</v>
      </c>
      <c r="G6234" s="5" t="n">
        <f aca="false">OR(C6234="M15",C6234="M10")</f>
        <v>0</v>
      </c>
      <c r="H6234" s="5" t="n">
        <f aca="false">AND(D6234&lt;=7,D6234&gt;=4)</f>
        <v>0</v>
      </c>
      <c r="I6234" s="5" t="n">
        <f aca="false">AND(B6234&gt;=$P$1,B6234&lt;=$Q$1)</f>
        <v>0</v>
      </c>
      <c r="J6234" s="0" t="n">
        <f aca="false">VLOOKUP(D6234,Товар!$A$1:$F$61,5)</f>
        <v>400</v>
      </c>
      <c r="K6234" s="5" t="n">
        <f aca="false">IF(F6234="Поступление",TRUE())</f>
        <v>0</v>
      </c>
      <c r="L6234" s="5" t="n">
        <f aca="false">AND(G6234,H6234,I6234,K6234)</f>
        <v>0</v>
      </c>
      <c r="M6234" s="0" t="n">
        <f aca="false">IF(L6234,1,0)</f>
        <v>0</v>
      </c>
      <c r="N6234" s="0" t="n">
        <f aca="false">E6234*J6234*M6234</f>
        <v>0</v>
      </c>
    </row>
    <row r="6235" customFormat="false" ht="14.25" hidden="false" customHeight="false" outlineLevel="0" collapsed="false">
      <c r="A6235" s="0" t="n">
        <v>6234</v>
      </c>
      <c r="B6235" s="3" t="n">
        <v>45158</v>
      </c>
      <c r="C6235" s="4" t="s">
        <v>18</v>
      </c>
      <c r="D6235" s="0" t="n">
        <v>54</v>
      </c>
      <c r="E6235" s="0" t="n">
        <v>241</v>
      </c>
      <c r="F6235" s="0" t="s">
        <v>29</v>
      </c>
      <c r="G6235" s="5" t="n">
        <f aca="false">OR(C6235="M15",C6235="M10")</f>
        <v>0</v>
      </c>
      <c r="H6235" s="5" t="n">
        <f aca="false">AND(D6235&lt;=7,D6235&gt;=4)</f>
        <v>0</v>
      </c>
      <c r="I6235" s="5" t="n">
        <f aca="false">AND(B6235&gt;=$P$1,B6235&lt;=$Q$1)</f>
        <v>0</v>
      </c>
      <c r="J6235" s="0" t="n">
        <f aca="false">VLOOKUP(D6235,Товар!$A$1:$F$61,5)</f>
        <v>300</v>
      </c>
      <c r="K6235" s="5" t="n">
        <f aca="false">IF(F6235="Поступление",TRUE())</f>
        <v>0</v>
      </c>
      <c r="L6235" s="5" t="n">
        <f aca="false">AND(G6235,H6235,I6235,K6235)</f>
        <v>0</v>
      </c>
      <c r="M6235" s="0" t="n">
        <f aca="false">IF(L6235,1,0)</f>
        <v>0</v>
      </c>
      <c r="N6235" s="0" t="n">
        <f aca="false">E6235*J6235*M6235</f>
        <v>0</v>
      </c>
    </row>
    <row r="6236" customFormat="false" ht="14.25" hidden="false" customHeight="false" outlineLevel="0" collapsed="false">
      <c r="A6236" s="0" t="n">
        <v>6235</v>
      </c>
      <c r="B6236" s="3" t="n">
        <v>45158</v>
      </c>
      <c r="C6236" s="4" t="s">
        <v>18</v>
      </c>
      <c r="D6236" s="0" t="n">
        <v>55</v>
      </c>
      <c r="E6236" s="0" t="n">
        <v>240</v>
      </c>
      <c r="F6236" s="0" t="s">
        <v>29</v>
      </c>
      <c r="G6236" s="5" t="n">
        <f aca="false">OR(C6236="M15",C6236="M10")</f>
        <v>0</v>
      </c>
      <c r="H6236" s="5" t="n">
        <f aca="false">AND(D6236&lt;=7,D6236&gt;=4)</f>
        <v>0</v>
      </c>
      <c r="I6236" s="5" t="n">
        <f aca="false">AND(B6236&gt;=$P$1,B6236&lt;=$Q$1)</f>
        <v>0</v>
      </c>
      <c r="J6236" s="0" t="n">
        <f aca="false">VLOOKUP(D6236,Товар!$A$1:$F$61,5)</f>
        <v>300</v>
      </c>
      <c r="K6236" s="5" t="n">
        <f aca="false">IF(F6236="Поступление",TRUE())</f>
        <v>0</v>
      </c>
      <c r="L6236" s="5" t="n">
        <f aca="false">AND(G6236,H6236,I6236,K6236)</f>
        <v>0</v>
      </c>
      <c r="M6236" s="0" t="n">
        <f aca="false">IF(L6236,1,0)</f>
        <v>0</v>
      </c>
      <c r="N6236" s="0" t="n">
        <f aca="false">E6236*J6236*M6236</f>
        <v>0</v>
      </c>
    </row>
    <row r="6237" customFormat="false" ht="14.25" hidden="false" customHeight="false" outlineLevel="0" collapsed="false">
      <c r="A6237" s="0" t="n">
        <v>6236</v>
      </c>
      <c r="B6237" s="3" t="n">
        <v>45158</v>
      </c>
      <c r="C6237" s="4" t="s">
        <v>18</v>
      </c>
      <c r="D6237" s="0" t="n">
        <v>56</v>
      </c>
      <c r="E6237" s="0" t="n">
        <v>285</v>
      </c>
      <c r="F6237" s="0" t="s">
        <v>29</v>
      </c>
      <c r="G6237" s="5" t="n">
        <f aca="false">OR(C6237="M15",C6237="M10")</f>
        <v>0</v>
      </c>
      <c r="H6237" s="5" t="n">
        <f aca="false">AND(D6237&lt;=7,D6237&gt;=4)</f>
        <v>0</v>
      </c>
      <c r="I6237" s="5" t="n">
        <f aca="false">AND(B6237&gt;=$P$1,B6237&lt;=$Q$1)</f>
        <v>0</v>
      </c>
      <c r="J6237" s="0" t="n">
        <f aca="false">VLOOKUP(D6237,Товар!$A$1:$F$61,5)</f>
        <v>1</v>
      </c>
      <c r="K6237" s="5" t="n">
        <f aca="false">IF(F6237="Поступление",TRUE())</f>
        <v>0</v>
      </c>
      <c r="L6237" s="5" t="n">
        <f aca="false">AND(G6237,H6237,I6237,K6237)</f>
        <v>0</v>
      </c>
      <c r="M6237" s="0" t="n">
        <f aca="false">IF(L6237,1,0)</f>
        <v>0</v>
      </c>
      <c r="N6237" s="0" t="n">
        <f aca="false">E6237*J6237*M6237</f>
        <v>0</v>
      </c>
    </row>
    <row r="6238" customFormat="false" ht="14.25" hidden="false" customHeight="false" outlineLevel="0" collapsed="false">
      <c r="A6238" s="0" t="n">
        <v>6237</v>
      </c>
      <c r="B6238" s="3" t="n">
        <v>45158</v>
      </c>
      <c r="C6238" s="4" t="s">
        <v>18</v>
      </c>
      <c r="D6238" s="0" t="n">
        <v>57</v>
      </c>
      <c r="E6238" s="0" t="n">
        <v>214</v>
      </c>
      <c r="F6238" s="0" t="s">
        <v>29</v>
      </c>
      <c r="G6238" s="5" t="n">
        <f aca="false">OR(C6238="M15",C6238="M10")</f>
        <v>0</v>
      </c>
      <c r="H6238" s="5" t="n">
        <f aca="false">AND(D6238&lt;=7,D6238&gt;=4)</f>
        <v>0</v>
      </c>
      <c r="I6238" s="5" t="n">
        <f aca="false">AND(B6238&gt;=$P$1,B6238&lt;=$Q$1)</f>
        <v>0</v>
      </c>
      <c r="J6238" s="0" t="n">
        <f aca="false">VLOOKUP(D6238,Товар!$A$1:$F$61,5)</f>
        <v>1</v>
      </c>
      <c r="K6238" s="5" t="n">
        <f aca="false">IF(F6238="Поступление",TRUE())</f>
        <v>0</v>
      </c>
      <c r="L6238" s="5" t="n">
        <f aca="false">AND(G6238,H6238,I6238,K6238)</f>
        <v>0</v>
      </c>
      <c r="M6238" s="0" t="n">
        <f aca="false">IF(L6238,1,0)</f>
        <v>0</v>
      </c>
      <c r="N6238" s="0" t="n">
        <f aca="false">E6238*J6238*M6238</f>
        <v>0</v>
      </c>
    </row>
    <row r="6239" customFormat="false" ht="14.25" hidden="false" customHeight="false" outlineLevel="0" collapsed="false">
      <c r="A6239" s="0" t="n">
        <v>6238</v>
      </c>
      <c r="B6239" s="3" t="n">
        <v>45158</v>
      </c>
      <c r="C6239" s="4" t="s">
        <v>18</v>
      </c>
      <c r="D6239" s="0" t="n">
        <v>58</v>
      </c>
      <c r="E6239" s="0" t="n">
        <v>223</v>
      </c>
      <c r="F6239" s="0" t="s">
        <v>29</v>
      </c>
      <c r="G6239" s="5" t="n">
        <f aca="false">OR(C6239="M15",C6239="M10")</f>
        <v>0</v>
      </c>
      <c r="H6239" s="5" t="n">
        <f aca="false">AND(D6239&lt;=7,D6239&gt;=4)</f>
        <v>0</v>
      </c>
      <c r="I6239" s="5" t="n">
        <f aca="false">AND(B6239&gt;=$P$1,B6239&lt;=$Q$1)</f>
        <v>0</v>
      </c>
      <c r="J6239" s="0" t="n">
        <f aca="false">VLOOKUP(D6239,Товар!$A$1:$F$61,5)</f>
        <v>500</v>
      </c>
      <c r="K6239" s="5" t="n">
        <f aca="false">IF(F6239="Поступление",TRUE())</f>
        <v>0</v>
      </c>
      <c r="L6239" s="5" t="n">
        <f aca="false">AND(G6239,H6239,I6239,K6239)</f>
        <v>0</v>
      </c>
      <c r="M6239" s="0" t="n">
        <f aca="false">IF(L6239,1,0)</f>
        <v>0</v>
      </c>
      <c r="N6239" s="0" t="n">
        <f aca="false">E6239*J6239*M6239</f>
        <v>0</v>
      </c>
    </row>
    <row r="6240" customFormat="false" ht="14.25" hidden="false" customHeight="false" outlineLevel="0" collapsed="false">
      <c r="A6240" s="0" t="n">
        <v>6239</v>
      </c>
      <c r="B6240" s="3" t="n">
        <v>45158</v>
      </c>
      <c r="C6240" s="4" t="s">
        <v>18</v>
      </c>
      <c r="D6240" s="0" t="n">
        <v>59</v>
      </c>
      <c r="E6240" s="0" t="n">
        <v>224</v>
      </c>
      <c r="F6240" s="0" t="s">
        <v>29</v>
      </c>
      <c r="G6240" s="5" t="n">
        <f aca="false">OR(C6240="M15",C6240="M10")</f>
        <v>0</v>
      </c>
      <c r="H6240" s="5" t="n">
        <f aca="false">AND(D6240&lt;=7,D6240&gt;=4)</f>
        <v>0</v>
      </c>
      <c r="I6240" s="5" t="n">
        <f aca="false">AND(B6240&gt;=$P$1,B6240&lt;=$Q$1)</f>
        <v>0</v>
      </c>
      <c r="J6240" s="0" t="n">
        <f aca="false">VLOOKUP(D6240,Товар!$A$1:$F$61,5)</f>
        <v>500</v>
      </c>
      <c r="K6240" s="5" t="n">
        <f aca="false">IF(F6240="Поступление",TRUE())</f>
        <v>0</v>
      </c>
      <c r="L6240" s="5" t="n">
        <f aca="false">AND(G6240,H6240,I6240,K6240)</f>
        <v>0</v>
      </c>
      <c r="M6240" s="0" t="n">
        <f aca="false">IF(L6240,1,0)</f>
        <v>0</v>
      </c>
      <c r="N6240" s="0" t="n">
        <f aca="false">E6240*J6240*M6240</f>
        <v>0</v>
      </c>
    </row>
    <row r="6241" customFormat="false" ht="14.25" hidden="false" customHeight="false" outlineLevel="0" collapsed="false">
      <c r="A6241" s="0" t="n">
        <v>6240</v>
      </c>
      <c r="B6241" s="3" t="n">
        <v>45158</v>
      </c>
      <c r="C6241" s="4" t="s">
        <v>18</v>
      </c>
      <c r="D6241" s="0" t="n">
        <v>60</v>
      </c>
      <c r="E6241" s="0" t="n">
        <v>233</v>
      </c>
      <c r="F6241" s="0" t="s">
        <v>29</v>
      </c>
      <c r="G6241" s="5" t="n">
        <f aca="false">OR(C6241="M15",C6241="M10")</f>
        <v>0</v>
      </c>
      <c r="H6241" s="5" t="n">
        <f aca="false">AND(D6241&lt;=7,D6241&gt;=4)</f>
        <v>0</v>
      </c>
      <c r="I6241" s="5" t="n">
        <f aca="false">AND(B6241&gt;=$P$1,B6241&lt;=$Q$1)</f>
        <v>0</v>
      </c>
      <c r="J6241" s="0" t="n">
        <f aca="false">VLOOKUP(D6241,Товар!$A$1:$F$61,5)</f>
        <v>500</v>
      </c>
      <c r="K6241" s="5" t="n">
        <f aca="false">IF(F6241="Поступление",TRUE())</f>
        <v>0</v>
      </c>
      <c r="L6241" s="5" t="n">
        <f aca="false">AND(G6241,H6241,I6241,K6241)</f>
        <v>0</v>
      </c>
      <c r="M6241" s="0" t="n">
        <f aca="false">IF(L6241,1,0)</f>
        <v>0</v>
      </c>
      <c r="N6241" s="0" t="n">
        <f aca="false">E6241*J6241*M6241</f>
        <v>0</v>
      </c>
    </row>
    <row r="6242" customFormat="false" ht="14.25" hidden="false" customHeight="false" outlineLevel="0" collapsed="false">
      <c r="A6242" s="0" t="n">
        <v>6241</v>
      </c>
      <c r="B6242" s="3" t="n">
        <v>45158</v>
      </c>
      <c r="C6242" s="4" t="s">
        <v>19</v>
      </c>
      <c r="D6242" s="0" t="n">
        <v>37</v>
      </c>
      <c r="E6242" s="0" t="n">
        <v>162</v>
      </c>
      <c r="F6242" s="0" t="s">
        <v>29</v>
      </c>
      <c r="G6242" s="5" t="n">
        <f aca="false">OR(C6242="M15",C6242="M10")</f>
        <v>0</v>
      </c>
      <c r="H6242" s="5" t="n">
        <f aca="false">AND(D6242&lt;=7,D6242&gt;=4)</f>
        <v>0</v>
      </c>
      <c r="I6242" s="5" t="n">
        <f aca="false">AND(B6242&gt;=$P$1,B6242&lt;=$Q$1)</f>
        <v>0</v>
      </c>
      <c r="J6242" s="0" t="n">
        <f aca="false">VLOOKUP(D6242,Товар!$A$1:$F$61,5)</f>
        <v>200</v>
      </c>
      <c r="K6242" s="5" t="n">
        <f aca="false">IF(F6242="Поступление",TRUE())</f>
        <v>0</v>
      </c>
      <c r="L6242" s="5" t="n">
        <f aca="false">AND(G6242,H6242,I6242,K6242)</f>
        <v>0</v>
      </c>
      <c r="M6242" s="0" t="n">
        <f aca="false">IF(L6242,1,0)</f>
        <v>0</v>
      </c>
      <c r="N6242" s="0" t="n">
        <f aca="false">E6242*J6242*M6242</f>
        <v>0</v>
      </c>
    </row>
    <row r="6243" customFormat="false" ht="14.25" hidden="false" customHeight="false" outlineLevel="0" collapsed="false">
      <c r="A6243" s="0" t="n">
        <v>6242</v>
      </c>
      <c r="B6243" s="3" t="n">
        <v>45158</v>
      </c>
      <c r="C6243" s="4" t="s">
        <v>19</v>
      </c>
      <c r="D6243" s="0" t="n">
        <v>38</v>
      </c>
      <c r="E6243" s="0" t="n">
        <v>171</v>
      </c>
      <c r="F6243" s="0" t="s">
        <v>29</v>
      </c>
      <c r="G6243" s="5" t="n">
        <f aca="false">OR(C6243="M15",C6243="M10")</f>
        <v>0</v>
      </c>
      <c r="H6243" s="5" t="n">
        <f aca="false">AND(D6243&lt;=7,D6243&gt;=4)</f>
        <v>0</v>
      </c>
      <c r="I6243" s="5" t="n">
        <f aca="false">AND(B6243&gt;=$P$1,B6243&lt;=$Q$1)</f>
        <v>0</v>
      </c>
      <c r="J6243" s="0" t="n">
        <f aca="false">VLOOKUP(D6243,Товар!$A$1:$F$61,5)</f>
        <v>200</v>
      </c>
      <c r="K6243" s="5" t="n">
        <f aca="false">IF(F6243="Поступление",TRUE())</f>
        <v>0</v>
      </c>
      <c r="L6243" s="5" t="n">
        <f aca="false">AND(G6243,H6243,I6243,K6243)</f>
        <v>0</v>
      </c>
      <c r="M6243" s="0" t="n">
        <f aca="false">IF(L6243,1,0)</f>
        <v>0</v>
      </c>
      <c r="N6243" s="0" t="n">
        <f aca="false">E6243*J6243*M6243</f>
        <v>0</v>
      </c>
    </row>
    <row r="6244" customFormat="false" ht="14.25" hidden="false" customHeight="false" outlineLevel="0" collapsed="false">
      <c r="A6244" s="0" t="n">
        <v>6243</v>
      </c>
      <c r="B6244" s="3" t="n">
        <v>45158</v>
      </c>
      <c r="C6244" s="4" t="s">
        <v>19</v>
      </c>
      <c r="D6244" s="0" t="n">
        <v>39</v>
      </c>
      <c r="E6244" s="0" t="n">
        <v>180</v>
      </c>
      <c r="F6244" s="0" t="s">
        <v>29</v>
      </c>
      <c r="G6244" s="5" t="n">
        <f aca="false">OR(C6244="M15",C6244="M10")</f>
        <v>0</v>
      </c>
      <c r="H6244" s="5" t="n">
        <f aca="false">AND(D6244&lt;=7,D6244&gt;=4)</f>
        <v>0</v>
      </c>
      <c r="I6244" s="5" t="n">
        <f aca="false">AND(B6244&gt;=$P$1,B6244&lt;=$Q$1)</f>
        <v>0</v>
      </c>
      <c r="J6244" s="0" t="n">
        <f aca="false">VLOOKUP(D6244,Товар!$A$1:$F$61,5)</f>
        <v>250</v>
      </c>
      <c r="K6244" s="5" t="n">
        <f aca="false">IF(F6244="Поступление",TRUE())</f>
        <v>0</v>
      </c>
      <c r="L6244" s="5" t="n">
        <f aca="false">AND(G6244,H6244,I6244,K6244)</f>
        <v>0</v>
      </c>
      <c r="M6244" s="0" t="n">
        <f aca="false">IF(L6244,1,0)</f>
        <v>0</v>
      </c>
      <c r="N6244" s="0" t="n">
        <f aca="false">E6244*J6244*M6244</f>
        <v>0</v>
      </c>
    </row>
    <row r="6245" customFormat="false" ht="14.25" hidden="false" customHeight="false" outlineLevel="0" collapsed="false">
      <c r="A6245" s="0" t="n">
        <v>6244</v>
      </c>
      <c r="B6245" s="3" t="n">
        <v>45158</v>
      </c>
      <c r="C6245" s="4" t="s">
        <v>19</v>
      </c>
      <c r="D6245" s="0" t="n">
        <v>40</v>
      </c>
      <c r="E6245" s="0" t="n">
        <v>285</v>
      </c>
      <c r="F6245" s="0" t="s">
        <v>29</v>
      </c>
      <c r="G6245" s="5" t="n">
        <f aca="false">OR(C6245="M15",C6245="M10")</f>
        <v>0</v>
      </c>
      <c r="H6245" s="5" t="n">
        <f aca="false">AND(D6245&lt;=7,D6245&gt;=4)</f>
        <v>0</v>
      </c>
      <c r="I6245" s="5" t="n">
        <f aca="false">AND(B6245&gt;=$P$1,B6245&lt;=$Q$1)</f>
        <v>0</v>
      </c>
      <c r="J6245" s="0" t="n">
        <f aca="false">VLOOKUP(D6245,Товар!$A$1:$F$61,5)</f>
        <v>200</v>
      </c>
      <c r="K6245" s="5" t="n">
        <f aca="false">IF(F6245="Поступление",TRUE())</f>
        <v>0</v>
      </c>
      <c r="L6245" s="5" t="n">
        <f aca="false">AND(G6245,H6245,I6245,K6245)</f>
        <v>0</v>
      </c>
      <c r="M6245" s="0" t="n">
        <f aca="false">IF(L6245,1,0)</f>
        <v>0</v>
      </c>
      <c r="N6245" s="0" t="n">
        <f aca="false">E6245*J6245*M6245</f>
        <v>0</v>
      </c>
    </row>
    <row r="6246" customFormat="false" ht="14.25" hidden="false" customHeight="false" outlineLevel="0" collapsed="false">
      <c r="A6246" s="0" t="n">
        <v>6245</v>
      </c>
      <c r="B6246" s="3" t="n">
        <v>45158</v>
      </c>
      <c r="C6246" s="4" t="s">
        <v>19</v>
      </c>
      <c r="D6246" s="0" t="n">
        <v>41</v>
      </c>
      <c r="E6246" s="0" t="n">
        <v>284</v>
      </c>
      <c r="F6246" s="0" t="s">
        <v>29</v>
      </c>
      <c r="G6246" s="5" t="n">
        <f aca="false">OR(C6246="M15",C6246="M10")</f>
        <v>0</v>
      </c>
      <c r="H6246" s="5" t="n">
        <f aca="false">AND(D6246&lt;=7,D6246&gt;=4)</f>
        <v>0</v>
      </c>
      <c r="I6246" s="5" t="n">
        <f aca="false">AND(B6246&gt;=$P$1,B6246&lt;=$Q$1)</f>
        <v>0</v>
      </c>
      <c r="J6246" s="0" t="n">
        <f aca="false">VLOOKUP(D6246,Товар!$A$1:$F$61,5)</f>
        <v>100</v>
      </c>
      <c r="K6246" s="5" t="n">
        <f aca="false">IF(F6246="Поступление",TRUE())</f>
        <v>0</v>
      </c>
      <c r="L6246" s="5" t="n">
        <f aca="false">AND(G6246,H6246,I6246,K6246)</f>
        <v>0</v>
      </c>
      <c r="M6246" s="0" t="n">
        <f aca="false">IF(L6246,1,0)</f>
        <v>0</v>
      </c>
      <c r="N6246" s="0" t="n">
        <f aca="false">E6246*J6246*M6246</f>
        <v>0</v>
      </c>
    </row>
    <row r="6247" customFormat="false" ht="14.25" hidden="false" customHeight="false" outlineLevel="0" collapsed="false">
      <c r="A6247" s="0" t="n">
        <v>6246</v>
      </c>
      <c r="B6247" s="3" t="n">
        <v>45158</v>
      </c>
      <c r="C6247" s="4" t="s">
        <v>19</v>
      </c>
      <c r="D6247" s="0" t="n">
        <v>42</v>
      </c>
      <c r="E6247" s="0" t="n">
        <v>274</v>
      </c>
      <c r="F6247" s="0" t="s">
        <v>29</v>
      </c>
      <c r="G6247" s="5" t="n">
        <f aca="false">OR(C6247="M15",C6247="M10")</f>
        <v>0</v>
      </c>
      <c r="H6247" s="5" t="n">
        <f aca="false">AND(D6247&lt;=7,D6247&gt;=4)</f>
        <v>0</v>
      </c>
      <c r="I6247" s="5" t="n">
        <f aca="false">AND(B6247&gt;=$P$1,B6247&lt;=$Q$1)</f>
        <v>0</v>
      </c>
      <c r="J6247" s="0" t="n">
        <f aca="false">VLOOKUP(D6247,Товар!$A$1:$F$61,5)</f>
        <v>500</v>
      </c>
      <c r="K6247" s="5" t="n">
        <f aca="false">IF(F6247="Поступление",TRUE())</f>
        <v>0</v>
      </c>
      <c r="L6247" s="5" t="n">
        <f aca="false">AND(G6247,H6247,I6247,K6247)</f>
        <v>0</v>
      </c>
      <c r="M6247" s="0" t="n">
        <f aca="false">IF(L6247,1,0)</f>
        <v>0</v>
      </c>
      <c r="N6247" s="0" t="n">
        <f aca="false">E6247*J6247*M6247</f>
        <v>0</v>
      </c>
    </row>
    <row r="6248" customFormat="false" ht="14.25" hidden="false" customHeight="false" outlineLevel="0" collapsed="false">
      <c r="A6248" s="0" t="n">
        <v>6247</v>
      </c>
      <c r="B6248" s="3" t="n">
        <v>45158</v>
      </c>
      <c r="C6248" s="4" t="s">
        <v>19</v>
      </c>
      <c r="D6248" s="0" t="n">
        <v>43</v>
      </c>
      <c r="E6248" s="0" t="n">
        <v>257</v>
      </c>
      <c r="F6248" s="0" t="s">
        <v>29</v>
      </c>
      <c r="G6248" s="5" t="n">
        <f aca="false">OR(C6248="M15",C6248="M10")</f>
        <v>0</v>
      </c>
      <c r="H6248" s="5" t="n">
        <f aca="false">AND(D6248&lt;=7,D6248&gt;=4)</f>
        <v>0</v>
      </c>
      <c r="I6248" s="5" t="n">
        <f aca="false">AND(B6248&gt;=$P$1,B6248&lt;=$Q$1)</f>
        <v>0</v>
      </c>
      <c r="J6248" s="0" t="n">
        <f aca="false">VLOOKUP(D6248,Товар!$A$1:$F$61,5)</f>
        <v>120</v>
      </c>
      <c r="K6248" s="5" t="n">
        <f aca="false">IF(F6248="Поступление",TRUE())</f>
        <v>0</v>
      </c>
      <c r="L6248" s="5" t="n">
        <f aca="false">AND(G6248,H6248,I6248,K6248)</f>
        <v>0</v>
      </c>
      <c r="M6248" s="0" t="n">
        <f aca="false">IF(L6248,1,0)</f>
        <v>0</v>
      </c>
      <c r="N6248" s="0" t="n">
        <f aca="false">E6248*J6248*M6248</f>
        <v>0</v>
      </c>
    </row>
    <row r="6249" customFormat="false" ht="14.25" hidden="false" customHeight="false" outlineLevel="0" collapsed="false">
      <c r="A6249" s="0" t="n">
        <v>6248</v>
      </c>
      <c r="B6249" s="3" t="n">
        <v>45158</v>
      </c>
      <c r="C6249" s="4" t="s">
        <v>19</v>
      </c>
      <c r="D6249" s="0" t="n">
        <v>44</v>
      </c>
      <c r="E6249" s="0" t="n">
        <v>295</v>
      </c>
      <c r="F6249" s="0" t="s">
        <v>29</v>
      </c>
      <c r="G6249" s="5" t="n">
        <f aca="false">OR(C6249="M15",C6249="M10")</f>
        <v>0</v>
      </c>
      <c r="H6249" s="5" t="n">
        <f aca="false">AND(D6249&lt;=7,D6249&gt;=4)</f>
        <v>0</v>
      </c>
      <c r="I6249" s="5" t="n">
        <f aca="false">AND(B6249&gt;=$P$1,B6249&lt;=$Q$1)</f>
        <v>0</v>
      </c>
      <c r="J6249" s="0" t="n">
        <f aca="false">VLOOKUP(D6249,Товар!$A$1:$F$61,5)</f>
        <v>200</v>
      </c>
      <c r="K6249" s="5" t="n">
        <f aca="false">IF(F6249="Поступление",TRUE())</f>
        <v>0</v>
      </c>
      <c r="L6249" s="5" t="n">
        <f aca="false">AND(G6249,H6249,I6249,K6249)</f>
        <v>0</v>
      </c>
      <c r="M6249" s="0" t="n">
        <f aca="false">IF(L6249,1,0)</f>
        <v>0</v>
      </c>
      <c r="N6249" s="0" t="n">
        <f aca="false">E6249*J6249*M6249</f>
        <v>0</v>
      </c>
    </row>
    <row r="6250" customFormat="false" ht="14.25" hidden="false" customHeight="false" outlineLevel="0" collapsed="false">
      <c r="A6250" s="0" t="n">
        <v>6249</v>
      </c>
      <c r="B6250" s="3" t="n">
        <v>45158</v>
      </c>
      <c r="C6250" s="4" t="s">
        <v>19</v>
      </c>
      <c r="D6250" s="0" t="n">
        <v>45</v>
      </c>
      <c r="E6250" s="0" t="n">
        <v>319</v>
      </c>
      <c r="F6250" s="0" t="s">
        <v>29</v>
      </c>
      <c r="G6250" s="5" t="n">
        <f aca="false">OR(C6250="M15",C6250="M10")</f>
        <v>0</v>
      </c>
      <c r="H6250" s="5" t="n">
        <f aca="false">AND(D6250&lt;=7,D6250&gt;=4)</f>
        <v>0</v>
      </c>
      <c r="I6250" s="5" t="n">
        <f aca="false">AND(B6250&gt;=$P$1,B6250&lt;=$Q$1)</f>
        <v>0</v>
      </c>
      <c r="J6250" s="0" t="n">
        <f aca="false">VLOOKUP(D6250,Товар!$A$1:$F$61,5)</f>
        <v>200</v>
      </c>
      <c r="K6250" s="5" t="n">
        <f aca="false">IF(F6250="Поступление",TRUE())</f>
        <v>0</v>
      </c>
      <c r="L6250" s="5" t="n">
        <f aca="false">AND(G6250,H6250,I6250,K6250)</f>
        <v>0</v>
      </c>
      <c r="M6250" s="0" t="n">
        <f aca="false">IF(L6250,1,0)</f>
        <v>0</v>
      </c>
      <c r="N6250" s="0" t="n">
        <f aca="false">E6250*J6250*M6250</f>
        <v>0</v>
      </c>
    </row>
    <row r="6251" customFormat="false" ht="14.25" hidden="false" customHeight="false" outlineLevel="0" collapsed="false">
      <c r="A6251" s="0" t="n">
        <v>6250</v>
      </c>
      <c r="B6251" s="3" t="n">
        <v>45158</v>
      </c>
      <c r="C6251" s="4" t="s">
        <v>19</v>
      </c>
      <c r="D6251" s="0" t="n">
        <v>46</v>
      </c>
      <c r="E6251" s="0" t="n">
        <v>245</v>
      </c>
      <c r="F6251" s="0" t="s">
        <v>29</v>
      </c>
      <c r="G6251" s="5" t="n">
        <f aca="false">OR(C6251="M15",C6251="M10")</f>
        <v>0</v>
      </c>
      <c r="H6251" s="5" t="n">
        <f aca="false">AND(D6251&lt;=7,D6251&gt;=4)</f>
        <v>0</v>
      </c>
      <c r="I6251" s="5" t="n">
        <f aca="false">AND(B6251&gt;=$P$1,B6251&lt;=$Q$1)</f>
        <v>0</v>
      </c>
      <c r="J6251" s="0" t="n">
        <f aca="false">VLOOKUP(D6251,Товар!$A$1:$F$61,5)</f>
        <v>300</v>
      </c>
      <c r="K6251" s="5" t="n">
        <f aca="false">IF(F6251="Поступление",TRUE())</f>
        <v>0</v>
      </c>
      <c r="L6251" s="5" t="n">
        <f aca="false">AND(G6251,H6251,I6251,K6251)</f>
        <v>0</v>
      </c>
      <c r="M6251" s="0" t="n">
        <f aca="false">IF(L6251,1,0)</f>
        <v>0</v>
      </c>
      <c r="N6251" s="0" t="n">
        <f aca="false">E6251*J6251*M6251</f>
        <v>0</v>
      </c>
    </row>
    <row r="6252" customFormat="false" ht="14.25" hidden="false" customHeight="false" outlineLevel="0" collapsed="false">
      <c r="A6252" s="0" t="n">
        <v>6251</v>
      </c>
      <c r="B6252" s="3" t="n">
        <v>45158</v>
      </c>
      <c r="C6252" s="4" t="s">
        <v>19</v>
      </c>
      <c r="D6252" s="0" t="n">
        <v>47</v>
      </c>
      <c r="E6252" s="0" t="n">
        <v>241</v>
      </c>
      <c r="F6252" s="0" t="s">
        <v>29</v>
      </c>
      <c r="G6252" s="5" t="n">
        <f aca="false">OR(C6252="M15",C6252="M10")</f>
        <v>0</v>
      </c>
      <c r="H6252" s="5" t="n">
        <f aca="false">AND(D6252&lt;=7,D6252&gt;=4)</f>
        <v>0</v>
      </c>
      <c r="I6252" s="5" t="n">
        <f aca="false">AND(B6252&gt;=$P$1,B6252&lt;=$Q$1)</f>
        <v>0</v>
      </c>
      <c r="J6252" s="0" t="n">
        <f aca="false">VLOOKUP(D6252,Товар!$A$1:$F$61,5)</f>
        <v>300</v>
      </c>
      <c r="K6252" s="5" t="n">
        <f aca="false">IF(F6252="Поступление",TRUE())</f>
        <v>0</v>
      </c>
      <c r="L6252" s="5" t="n">
        <f aca="false">AND(G6252,H6252,I6252,K6252)</f>
        <v>0</v>
      </c>
      <c r="M6252" s="0" t="n">
        <f aca="false">IF(L6252,1,0)</f>
        <v>0</v>
      </c>
      <c r="N6252" s="0" t="n">
        <f aca="false">E6252*J6252*M6252</f>
        <v>0</v>
      </c>
    </row>
    <row r="6253" customFormat="false" ht="14.25" hidden="false" customHeight="false" outlineLevel="0" collapsed="false">
      <c r="A6253" s="0" t="n">
        <v>6252</v>
      </c>
      <c r="B6253" s="3" t="n">
        <v>45158</v>
      </c>
      <c r="C6253" s="4" t="s">
        <v>19</v>
      </c>
      <c r="D6253" s="0" t="n">
        <v>48</v>
      </c>
      <c r="E6253" s="0" t="n">
        <v>240</v>
      </c>
      <c r="F6253" s="0" t="s">
        <v>29</v>
      </c>
      <c r="G6253" s="5" t="n">
        <f aca="false">OR(C6253="M15",C6253="M10")</f>
        <v>0</v>
      </c>
      <c r="H6253" s="5" t="n">
        <f aca="false">AND(D6253&lt;=7,D6253&gt;=4)</f>
        <v>0</v>
      </c>
      <c r="I6253" s="5" t="n">
        <f aca="false">AND(B6253&gt;=$P$1,B6253&lt;=$Q$1)</f>
        <v>0</v>
      </c>
      <c r="J6253" s="0" t="n">
        <f aca="false">VLOOKUP(D6253,Товар!$A$1:$F$61,5)</f>
        <v>300</v>
      </c>
      <c r="K6253" s="5" t="n">
        <f aca="false">IF(F6253="Поступление",TRUE())</f>
        <v>0</v>
      </c>
      <c r="L6253" s="5" t="n">
        <f aca="false">AND(G6253,H6253,I6253,K6253)</f>
        <v>0</v>
      </c>
      <c r="M6253" s="0" t="n">
        <f aca="false">IF(L6253,1,0)</f>
        <v>0</v>
      </c>
      <c r="N6253" s="0" t="n">
        <f aca="false">E6253*J6253*M6253</f>
        <v>0</v>
      </c>
    </row>
    <row r="6254" customFormat="false" ht="14.25" hidden="false" customHeight="false" outlineLevel="0" collapsed="false">
      <c r="A6254" s="0" t="n">
        <v>6253</v>
      </c>
      <c r="B6254" s="3" t="n">
        <v>45158</v>
      </c>
      <c r="C6254" s="4" t="s">
        <v>19</v>
      </c>
      <c r="D6254" s="0" t="n">
        <v>49</v>
      </c>
      <c r="E6254" s="0" t="n">
        <v>285</v>
      </c>
      <c r="F6254" s="0" t="s">
        <v>29</v>
      </c>
      <c r="G6254" s="5" t="n">
        <f aca="false">OR(C6254="M15",C6254="M10")</f>
        <v>0</v>
      </c>
      <c r="H6254" s="5" t="n">
        <f aca="false">AND(D6254&lt;=7,D6254&gt;=4)</f>
        <v>0</v>
      </c>
      <c r="I6254" s="5" t="n">
        <f aca="false">AND(B6254&gt;=$P$1,B6254&lt;=$Q$1)</f>
        <v>0</v>
      </c>
      <c r="J6254" s="0" t="n">
        <f aca="false">VLOOKUP(D6254,Товар!$A$1:$F$61,5)</f>
        <v>250</v>
      </c>
      <c r="K6254" s="5" t="n">
        <f aca="false">IF(F6254="Поступление",TRUE())</f>
        <v>0</v>
      </c>
      <c r="L6254" s="5" t="n">
        <f aca="false">AND(G6254,H6254,I6254,K6254)</f>
        <v>0</v>
      </c>
      <c r="M6254" s="0" t="n">
        <f aca="false">IF(L6254,1,0)</f>
        <v>0</v>
      </c>
      <c r="N6254" s="0" t="n">
        <f aca="false">E6254*J6254*M6254</f>
        <v>0</v>
      </c>
    </row>
    <row r="6255" customFormat="false" ht="14.25" hidden="false" customHeight="false" outlineLevel="0" collapsed="false">
      <c r="A6255" s="0" t="n">
        <v>6254</v>
      </c>
      <c r="B6255" s="3" t="n">
        <v>45158</v>
      </c>
      <c r="C6255" s="4" t="s">
        <v>19</v>
      </c>
      <c r="D6255" s="0" t="n">
        <v>50</v>
      </c>
      <c r="E6255" s="0" t="n">
        <v>214</v>
      </c>
      <c r="F6255" s="0" t="s">
        <v>29</v>
      </c>
      <c r="G6255" s="5" t="n">
        <f aca="false">OR(C6255="M15",C6255="M10")</f>
        <v>0</v>
      </c>
      <c r="H6255" s="5" t="n">
        <f aca="false">AND(D6255&lt;=7,D6255&gt;=4)</f>
        <v>0</v>
      </c>
      <c r="I6255" s="5" t="n">
        <f aca="false">AND(B6255&gt;=$P$1,B6255&lt;=$Q$1)</f>
        <v>0</v>
      </c>
      <c r="J6255" s="0" t="n">
        <f aca="false">VLOOKUP(D6255,Товар!$A$1:$F$61,5)</f>
        <v>250</v>
      </c>
      <c r="K6255" s="5" t="n">
        <f aca="false">IF(F6255="Поступление",TRUE())</f>
        <v>0</v>
      </c>
      <c r="L6255" s="5" t="n">
        <f aca="false">AND(G6255,H6255,I6255,K6255)</f>
        <v>0</v>
      </c>
      <c r="M6255" s="0" t="n">
        <f aca="false">IF(L6255,1,0)</f>
        <v>0</v>
      </c>
      <c r="N6255" s="0" t="n">
        <f aca="false">E6255*J6255*M6255</f>
        <v>0</v>
      </c>
    </row>
    <row r="6256" customFormat="false" ht="14.25" hidden="false" customHeight="false" outlineLevel="0" collapsed="false">
      <c r="A6256" s="0" t="n">
        <v>6255</v>
      </c>
      <c r="B6256" s="3" t="n">
        <v>45158</v>
      </c>
      <c r="C6256" s="4" t="s">
        <v>19</v>
      </c>
      <c r="D6256" s="0" t="n">
        <v>51</v>
      </c>
      <c r="E6256" s="0" t="n">
        <v>223</v>
      </c>
      <c r="F6256" s="0" t="s">
        <v>29</v>
      </c>
      <c r="G6256" s="5" t="n">
        <f aca="false">OR(C6256="M15",C6256="M10")</f>
        <v>0</v>
      </c>
      <c r="H6256" s="5" t="n">
        <f aca="false">AND(D6256&lt;=7,D6256&gt;=4)</f>
        <v>0</v>
      </c>
      <c r="I6256" s="5" t="n">
        <f aca="false">AND(B6256&gt;=$P$1,B6256&lt;=$Q$1)</f>
        <v>0</v>
      </c>
      <c r="J6256" s="0" t="n">
        <f aca="false">VLOOKUP(D6256,Товар!$A$1:$F$61,5)</f>
        <v>250</v>
      </c>
      <c r="K6256" s="5" t="n">
        <f aca="false">IF(F6256="Поступление",TRUE())</f>
        <v>0</v>
      </c>
      <c r="L6256" s="5" t="n">
        <f aca="false">AND(G6256,H6256,I6256,K6256)</f>
        <v>0</v>
      </c>
      <c r="M6256" s="0" t="n">
        <f aca="false">IF(L6256,1,0)</f>
        <v>0</v>
      </c>
      <c r="N6256" s="0" t="n">
        <f aca="false">E6256*J6256*M6256</f>
        <v>0</v>
      </c>
    </row>
    <row r="6257" customFormat="false" ht="14.25" hidden="false" customHeight="false" outlineLevel="0" collapsed="false">
      <c r="A6257" s="0" t="n">
        <v>6256</v>
      </c>
      <c r="B6257" s="3" t="n">
        <v>45158</v>
      </c>
      <c r="C6257" s="4" t="s">
        <v>19</v>
      </c>
      <c r="D6257" s="0" t="n">
        <v>52</v>
      </c>
      <c r="E6257" s="0" t="n">
        <v>224</v>
      </c>
      <c r="F6257" s="0" t="s">
        <v>29</v>
      </c>
      <c r="G6257" s="5" t="n">
        <f aca="false">OR(C6257="M15",C6257="M10")</f>
        <v>0</v>
      </c>
      <c r="H6257" s="5" t="n">
        <f aca="false">AND(D6257&lt;=7,D6257&gt;=4)</f>
        <v>0</v>
      </c>
      <c r="I6257" s="5" t="n">
        <f aca="false">AND(B6257&gt;=$P$1,B6257&lt;=$Q$1)</f>
        <v>0</v>
      </c>
      <c r="J6257" s="0" t="n">
        <f aca="false">VLOOKUP(D6257,Товар!$A$1:$F$61,5)</f>
        <v>200</v>
      </c>
      <c r="K6257" s="5" t="n">
        <f aca="false">IF(F6257="Поступление",TRUE())</f>
        <v>0</v>
      </c>
      <c r="L6257" s="5" t="n">
        <f aca="false">AND(G6257,H6257,I6257,K6257)</f>
        <v>0</v>
      </c>
      <c r="M6257" s="0" t="n">
        <f aca="false">IF(L6257,1,0)</f>
        <v>0</v>
      </c>
      <c r="N6257" s="0" t="n">
        <f aca="false">E6257*J6257*M6257</f>
        <v>0</v>
      </c>
    </row>
    <row r="6258" customFormat="false" ht="14.25" hidden="false" customHeight="false" outlineLevel="0" collapsed="false">
      <c r="A6258" s="0" t="n">
        <v>6257</v>
      </c>
      <c r="B6258" s="3" t="n">
        <v>45158</v>
      </c>
      <c r="C6258" s="4" t="s">
        <v>19</v>
      </c>
      <c r="D6258" s="0" t="n">
        <v>53</v>
      </c>
      <c r="E6258" s="0" t="n">
        <v>233</v>
      </c>
      <c r="F6258" s="0" t="s">
        <v>29</v>
      </c>
      <c r="G6258" s="5" t="n">
        <f aca="false">OR(C6258="M15",C6258="M10")</f>
        <v>0</v>
      </c>
      <c r="H6258" s="5" t="n">
        <f aca="false">AND(D6258&lt;=7,D6258&gt;=4)</f>
        <v>0</v>
      </c>
      <c r="I6258" s="5" t="n">
        <f aca="false">AND(B6258&gt;=$P$1,B6258&lt;=$Q$1)</f>
        <v>0</v>
      </c>
      <c r="J6258" s="0" t="n">
        <f aca="false">VLOOKUP(D6258,Товар!$A$1:$F$61,5)</f>
        <v>400</v>
      </c>
      <c r="K6258" s="5" t="n">
        <f aca="false">IF(F6258="Поступление",TRUE())</f>
        <v>0</v>
      </c>
      <c r="L6258" s="5" t="n">
        <f aca="false">AND(G6258,H6258,I6258,K6258)</f>
        <v>0</v>
      </c>
      <c r="M6258" s="0" t="n">
        <f aca="false">IF(L6258,1,0)</f>
        <v>0</v>
      </c>
      <c r="N6258" s="0" t="n">
        <f aca="false">E6258*J6258*M6258</f>
        <v>0</v>
      </c>
    </row>
    <row r="6259" customFormat="false" ht="14.25" hidden="false" customHeight="false" outlineLevel="0" collapsed="false">
      <c r="A6259" s="0" t="n">
        <v>6258</v>
      </c>
      <c r="B6259" s="3" t="n">
        <v>45158</v>
      </c>
      <c r="C6259" s="4" t="s">
        <v>19</v>
      </c>
      <c r="D6259" s="0" t="n">
        <v>54</v>
      </c>
      <c r="E6259" s="0" t="n">
        <v>162</v>
      </c>
      <c r="F6259" s="0" t="s">
        <v>29</v>
      </c>
      <c r="G6259" s="5" t="n">
        <f aca="false">OR(C6259="M15",C6259="M10")</f>
        <v>0</v>
      </c>
      <c r="H6259" s="5" t="n">
        <f aca="false">AND(D6259&lt;=7,D6259&gt;=4)</f>
        <v>0</v>
      </c>
      <c r="I6259" s="5" t="n">
        <f aca="false">AND(B6259&gt;=$P$1,B6259&lt;=$Q$1)</f>
        <v>0</v>
      </c>
      <c r="J6259" s="0" t="n">
        <f aca="false">VLOOKUP(D6259,Товар!$A$1:$F$61,5)</f>
        <v>300</v>
      </c>
      <c r="K6259" s="5" t="n">
        <f aca="false">IF(F6259="Поступление",TRUE())</f>
        <v>0</v>
      </c>
      <c r="L6259" s="5" t="n">
        <f aca="false">AND(G6259,H6259,I6259,K6259)</f>
        <v>0</v>
      </c>
      <c r="M6259" s="0" t="n">
        <f aca="false">IF(L6259,1,0)</f>
        <v>0</v>
      </c>
      <c r="N6259" s="0" t="n">
        <f aca="false">E6259*J6259*M6259</f>
        <v>0</v>
      </c>
    </row>
    <row r="6260" customFormat="false" ht="14.25" hidden="false" customHeight="false" outlineLevel="0" collapsed="false">
      <c r="A6260" s="0" t="n">
        <v>6259</v>
      </c>
      <c r="B6260" s="3" t="n">
        <v>45158</v>
      </c>
      <c r="C6260" s="4" t="s">
        <v>19</v>
      </c>
      <c r="D6260" s="0" t="n">
        <v>55</v>
      </c>
      <c r="E6260" s="0" t="n">
        <v>171</v>
      </c>
      <c r="F6260" s="0" t="s">
        <v>29</v>
      </c>
      <c r="G6260" s="5" t="n">
        <f aca="false">OR(C6260="M15",C6260="M10")</f>
        <v>0</v>
      </c>
      <c r="H6260" s="5" t="n">
        <f aca="false">AND(D6260&lt;=7,D6260&gt;=4)</f>
        <v>0</v>
      </c>
      <c r="I6260" s="5" t="n">
        <f aca="false">AND(B6260&gt;=$P$1,B6260&lt;=$Q$1)</f>
        <v>0</v>
      </c>
      <c r="J6260" s="0" t="n">
        <f aca="false">VLOOKUP(D6260,Товар!$A$1:$F$61,5)</f>
        <v>300</v>
      </c>
      <c r="K6260" s="5" t="n">
        <f aca="false">IF(F6260="Поступление",TRUE())</f>
        <v>0</v>
      </c>
      <c r="L6260" s="5" t="n">
        <f aca="false">AND(G6260,H6260,I6260,K6260)</f>
        <v>0</v>
      </c>
      <c r="M6260" s="0" t="n">
        <f aca="false">IF(L6260,1,0)</f>
        <v>0</v>
      </c>
      <c r="N6260" s="0" t="n">
        <f aca="false">E6260*J6260*M6260</f>
        <v>0</v>
      </c>
    </row>
    <row r="6261" customFormat="false" ht="14.25" hidden="false" customHeight="false" outlineLevel="0" collapsed="false">
      <c r="A6261" s="0" t="n">
        <v>6260</v>
      </c>
      <c r="B6261" s="3" t="n">
        <v>45158</v>
      </c>
      <c r="C6261" s="4" t="s">
        <v>19</v>
      </c>
      <c r="D6261" s="0" t="n">
        <v>56</v>
      </c>
      <c r="E6261" s="0" t="n">
        <v>180</v>
      </c>
      <c r="F6261" s="0" t="s">
        <v>29</v>
      </c>
      <c r="G6261" s="5" t="n">
        <f aca="false">OR(C6261="M15",C6261="M10")</f>
        <v>0</v>
      </c>
      <c r="H6261" s="5" t="n">
        <f aca="false">AND(D6261&lt;=7,D6261&gt;=4)</f>
        <v>0</v>
      </c>
      <c r="I6261" s="5" t="n">
        <f aca="false">AND(B6261&gt;=$P$1,B6261&lt;=$Q$1)</f>
        <v>0</v>
      </c>
      <c r="J6261" s="0" t="n">
        <f aca="false">VLOOKUP(D6261,Товар!$A$1:$F$61,5)</f>
        <v>1</v>
      </c>
      <c r="K6261" s="5" t="n">
        <f aca="false">IF(F6261="Поступление",TRUE())</f>
        <v>0</v>
      </c>
      <c r="L6261" s="5" t="n">
        <f aca="false">AND(G6261,H6261,I6261,K6261)</f>
        <v>0</v>
      </c>
      <c r="M6261" s="0" t="n">
        <f aca="false">IF(L6261,1,0)</f>
        <v>0</v>
      </c>
      <c r="N6261" s="0" t="n">
        <f aca="false">E6261*J6261*M6261</f>
        <v>0</v>
      </c>
    </row>
    <row r="6262" customFormat="false" ht="14.25" hidden="false" customHeight="false" outlineLevel="0" collapsed="false">
      <c r="A6262" s="0" t="n">
        <v>6261</v>
      </c>
      <c r="B6262" s="3" t="n">
        <v>45158</v>
      </c>
      <c r="C6262" s="4" t="s">
        <v>19</v>
      </c>
      <c r="D6262" s="0" t="n">
        <v>57</v>
      </c>
      <c r="E6262" s="0" t="n">
        <v>285</v>
      </c>
      <c r="F6262" s="0" t="s">
        <v>29</v>
      </c>
      <c r="G6262" s="5" t="n">
        <f aca="false">OR(C6262="M15",C6262="M10")</f>
        <v>0</v>
      </c>
      <c r="H6262" s="5" t="n">
        <f aca="false">AND(D6262&lt;=7,D6262&gt;=4)</f>
        <v>0</v>
      </c>
      <c r="I6262" s="5" t="n">
        <f aca="false">AND(B6262&gt;=$P$1,B6262&lt;=$Q$1)</f>
        <v>0</v>
      </c>
      <c r="J6262" s="0" t="n">
        <f aca="false">VLOOKUP(D6262,Товар!$A$1:$F$61,5)</f>
        <v>1</v>
      </c>
      <c r="K6262" s="5" t="n">
        <f aca="false">IF(F6262="Поступление",TRUE())</f>
        <v>0</v>
      </c>
      <c r="L6262" s="5" t="n">
        <f aca="false">AND(G6262,H6262,I6262,K6262)</f>
        <v>0</v>
      </c>
      <c r="M6262" s="0" t="n">
        <f aca="false">IF(L6262,1,0)</f>
        <v>0</v>
      </c>
      <c r="N6262" s="0" t="n">
        <f aca="false">E6262*J6262*M6262</f>
        <v>0</v>
      </c>
    </row>
    <row r="6263" customFormat="false" ht="14.25" hidden="false" customHeight="false" outlineLevel="0" collapsed="false">
      <c r="A6263" s="0" t="n">
        <v>6262</v>
      </c>
      <c r="B6263" s="3" t="n">
        <v>45158</v>
      </c>
      <c r="C6263" s="4" t="s">
        <v>19</v>
      </c>
      <c r="D6263" s="0" t="n">
        <v>58</v>
      </c>
      <c r="E6263" s="0" t="n">
        <v>284</v>
      </c>
      <c r="F6263" s="0" t="s">
        <v>29</v>
      </c>
      <c r="G6263" s="5" t="n">
        <f aca="false">OR(C6263="M15",C6263="M10")</f>
        <v>0</v>
      </c>
      <c r="H6263" s="5" t="n">
        <f aca="false">AND(D6263&lt;=7,D6263&gt;=4)</f>
        <v>0</v>
      </c>
      <c r="I6263" s="5" t="n">
        <f aca="false">AND(B6263&gt;=$P$1,B6263&lt;=$Q$1)</f>
        <v>0</v>
      </c>
      <c r="J6263" s="0" t="n">
        <f aca="false">VLOOKUP(D6263,Товар!$A$1:$F$61,5)</f>
        <v>500</v>
      </c>
      <c r="K6263" s="5" t="n">
        <f aca="false">IF(F6263="Поступление",TRUE())</f>
        <v>0</v>
      </c>
      <c r="L6263" s="5" t="n">
        <f aca="false">AND(G6263,H6263,I6263,K6263)</f>
        <v>0</v>
      </c>
      <c r="M6263" s="0" t="n">
        <f aca="false">IF(L6263,1,0)</f>
        <v>0</v>
      </c>
      <c r="N6263" s="0" t="n">
        <f aca="false">E6263*J6263*M6263</f>
        <v>0</v>
      </c>
    </row>
    <row r="6264" customFormat="false" ht="14.25" hidden="false" customHeight="false" outlineLevel="0" collapsed="false">
      <c r="A6264" s="0" t="n">
        <v>6263</v>
      </c>
      <c r="B6264" s="3" t="n">
        <v>45158</v>
      </c>
      <c r="C6264" s="4" t="s">
        <v>19</v>
      </c>
      <c r="D6264" s="0" t="n">
        <v>59</v>
      </c>
      <c r="E6264" s="0" t="n">
        <v>274</v>
      </c>
      <c r="F6264" s="0" t="s">
        <v>29</v>
      </c>
      <c r="G6264" s="5" t="n">
        <f aca="false">OR(C6264="M15",C6264="M10")</f>
        <v>0</v>
      </c>
      <c r="H6264" s="5" t="n">
        <f aca="false">AND(D6264&lt;=7,D6264&gt;=4)</f>
        <v>0</v>
      </c>
      <c r="I6264" s="5" t="n">
        <f aca="false">AND(B6264&gt;=$P$1,B6264&lt;=$Q$1)</f>
        <v>0</v>
      </c>
      <c r="J6264" s="0" t="n">
        <f aca="false">VLOOKUP(D6264,Товар!$A$1:$F$61,5)</f>
        <v>500</v>
      </c>
      <c r="K6264" s="5" t="n">
        <f aca="false">IF(F6264="Поступление",TRUE())</f>
        <v>0</v>
      </c>
      <c r="L6264" s="5" t="n">
        <f aca="false">AND(G6264,H6264,I6264,K6264)</f>
        <v>0</v>
      </c>
      <c r="M6264" s="0" t="n">
        <f aca="false">IF(L6264,1,0)</f>
        <v>0</v>
      </c>
      <c r="N6264" s="0" t="n">
        <f aca="false">E6264*J6264*M6264</f>
        <v>0</v>
      </c>
    </row>
    <row r="6265" customFormat="false" ht="14.25" hidden="false" customHeight="false" outlineLevel="0" collapsed="false">
      <c r="A6265" s="0" t="n">
        <v>6264</v>
      </c>
      <c r="B6265" s="3" t="n">
        <v>45158</v>
      </c>
      <c r="C6265" s="4" t="s">
        <v>19</v>
      </c>
      <c r="D6265" s="0" t="n">
        <v>60</v>
      </c>
      <c r="E6265" s="0" t="n">
        <v>257</v>
      </c>
      <c r="F6265" s="0" t="s">
        <v>29</v>
      </c>
      <c r="G6265" s="5" t="n">
        <f aca="false">OR(C6265="M15",C6265="M10")</f>
        <v>0</v>
      </c>
      <c r="H6265" s="5" t="n">
        <f aca="false">AND(D6265&lt;=7,D6265&gt;=4)</f>
        <v>0</v>
      </c>
      <c r="I6265" s="5" t="n">
        <f aca="false">AND(B6265&gt;=$P$1,B6265&lt;=$Q$1)</f>
        <v>0</v>
      </c>
      <c r="J6265" s="0" t="n">
        <f aca="false">VLOOKUP(D6265,Товар!$A$1:$F$61,5)</f>
        <v>500</v>
      </c>
      <c r="K6265" s="5" t="n">
        <f aca="false">IF(F6265="Поступление",TRUE())</f>
        <v>0</v>
      </c>
      <c r="L6265" s="5" t="n">
        <f aca="false">AND(G6265,H6265,I6265,K6265)</f>
        <v>0</v>
      </c>
      <c r="M6265" s="0" t="n">
        <f aca="false">IF(L6265,1,0)</f>
        <v>0</v>
      </c>
      <c r="N6265" s="0" t="n">
        <f aca="false">E6265*J6265*M6265</f>
        <v>0</v>
      </c>
    </row>
    <row r="6266" customFormat="false" ht="14.25" hidden="false" customHeight="false" outlineLevel="0" collapsed="false">
      <c r="A6266" s="0" t="n">
        <v>6265</v>
      </c>
      <c r="B6266" s="3" t="n">
        <v>45158</v>
      </c>
      <c r="C6266" s="4" t="s">
        <v>20</v>
      </c>
      <c r="D6266" s="0" t="n">
        <v>37</v>
      </c>
      <c r="E6266" s="0" t="n">
        <v>295</v>
      </c>
      <c r="F6266" s="0" t="s">
        <v>29</v>
      </c>
      <c r="G6266" s="5" t="n">
        <f aca="false">OR(C6266="M15",C6266="M10")</f>
        <v>0</v>
      </c>
      <c r="H6266" s="5" t="n">
        <f aca="false">AND(D6266&lt;=7,D6266&gt;=4)</f>
        <v>0</v>
      </c>
      <c r="I6266" s="5" t="n">
        <f aca="false">AND(B6266&gt;=$P$1,B6266&lt;=$Q$1)</f>
        <v>0</v>
      </c>
      <c r="J6266" s="0" t="n">
        <f aca="false">VLOOKUP(D6266,Товар!$A$1:$F$61,5)</f>
        <v>200</v>
      </c>
      <c r="K6266" s="5" t="n">
        <f aca="false">IF(F6266="Поступление",TRUE())</f>
        <v>0</v>
      </c>
      <c r="L6266" s="5" t="n">
        <f aca="false">AND(G6266,H6266,I6266,K6266)</f>
        <v>0</v>
      </c>
      <c r="M6266" s="0" t="n">
        <f aca="false">IF(L6266,1,0)</f>
        <v>0</v>
      </c>
      <c r="N6266" s="0" t="n">
        <f aca="false">E6266*J6266*M6266</f>
        <v>0</v>
      </c>
    </row>
    <row r="6267" customFormat="false" ht="14.25" hidden="false" customHeight="false" outlineLevel="0" collapsed="false">
      <c r="A6267" s="0" t="n">
        <v>6266</v>
      </c>
      <c r="B6267" s="3" t="n">
        <v>45158</v>
      </c>
      <c r="C6267" s="4" t="s">
        <v>20</v>
      </c>
      <c r="D6267" s="0" t="n">
        <v>38</v>
      </c>
      <c r="E6267" s="0" t="n">
        <v>319</v>
      </c>
      <c r="F6267" s="0" t="s">
        <v>29</v>
      </c>
      <c r="G6267" s="5" t="n">
        <f aca="false">OR(C6267="M15",C6267="M10")</f>
        <v>0</v>
      </c>
      <c r="H6267" s="5" t="n">
        <f aca="false">AND(D6267&lt;=7,D6267&gt;=4)</f>
        <v>0</v>
      </c>
      <c r="I6267" s="5" t="n">
        <f aca="false">AND(B6267&gt;=$P$1,B6267&lt;=$Q$1)</f>
        <v>0</v>
      </c>
      <c r="J6267" s="0" t="n">
        <f aca="false">VLOOKUP(D6267,Товар!$A$1:$F$61,5)</f>
        <v>200</v>
      </c>
      <c r="K6267" s="5" t="n">
        <f aca="false">IF(F6267="Поступление",TRUE())</f>
        <v>0</v>
      </c>
      <c r="L6267" s="5" t="n">
        <f aca="false">AND(G6267,H6267,I6267,K6267)</f>
        <v>0</v>
      </c>
      <c r="M6267" s="0" t="n">
        <f aca="false">IF(L6267,1,0)</f>
        <v>0</v>
      </c>
      <c r="N6267" s="0" t="n">
        <f aca="false">E6267*J6267*M6267</f>
        <v>0</v>
      </c>
    </row>
    <row r="6268" customFormat="false" ht="14.25" hidden="false" customHeight="false" outlineLevel="0" collapsed="false">
      <c r="A6268" s="0" t="n">
        <v>6267</v>
      </c>
      <c r="B6268" s="3" t="n">
        <v>45158</v>
      </c>
      <c r="C6268" s="4" t="s">
        <v>20</v>
      </c>
      <c r="D6268" s="0" t="n">
        <v>39</v>
      </c>
      <c r="E6268" s="0" t="n">
        <v>245</v>
      </c>
      <c r="F6268" s="0" t="s">
        <v>29</v>
      </c>
      <c r="G6268" s="5" t="n">
        <f aca="false">OR(C6268="M15",C6268="M10")</f>
        <v>0</v>
      </c>
      <c r="H6268" s="5" t="n">
        <f aca="false">AND(D6268&lt;=7,D6268&gt;=4)</f>
        <v>0</v>
      </c>
      <c r="I6268" s="5" t="n">
        <f aca="false">AND(B6268&gt;=$P$1,B6268&lt;=$Q$1)</f>
        <v>0</v>
      </c>
      <c r="J6268" s="0" t="n">
        <f aca="false">VLOOKUP(D6268,Товар!$A$1:$F$61,5)</f>
        <v>250</v>
      </c>
      <c r="K6268" s="5" t="n">
        <f aca="false">IF(F6268="Поступление",TRUE())</f>
        <v>0</v>
      </c>
      <c r="L6268" s="5" t="n">
        <f aca="false">AND(G6268,H6268,I6268,K6268)</f>
        <v>0</v>
      </c>
      <c r="M6268" s="0" t="n">
        <f aca="false">IF(L6268,1,0)</f>
        <v>0</v>
      </c>
      <c r="N6268" s="0" t="n">
        <f aca="false">E6268*J6268*M6268</f>
        <v>0</v>
      </c>
    </row>
    <row r="6269" customFormat="false" ht="14.25" hidden="false" customHeight="false" outlineLevel="0" collapsed="false">
      <c r="A6269" s="0" t="n">
        <v>6268</v>
      </c>
      <c r="B6269" s="3" t="n">
        <v>45158</v>
      </c>
      <c r="C6269" s="4" t="s">
        <v>20</v>
      </c>
      <c r="D6269" s="0" t="n">
        <v>40</v>
      </c>
      <c r="E6269" s="0" t="n">
        <v>241</v>
      </c>
      <c r="F6269" s="0" t="s">
        <v>29</v>
      </c>
      <c r="G6269" s="5" t="n">
        <f aca="false">OR(C6269="M15",C6269="M10")</f>
        <v>0</v>
      </c>
      <c r="H6269" s="5" t="n">
        <f aca="false">AND(D6269&lt;=7,D6269&gt;=4)</f>
        <v>0</v>
      </c>
      <c r="I6269" s="5" t="n">
        <f aca="false">AND(B6269&gt;=$P$1,B6269&lt;=$Q$1)</f>
        <v>0</v>
      </c>
      <c r="J6269" s="0" t="n">
        <f aca="false">VLOOKUP(D6269,Товар!$A$1:$F$61,5)</f>
        <v>200</v>
      </c>
      <c r="K6269" s="5" t="n">
        <f aca="false">IF(F6269="Поступление",TRUE())</f>
        <v>0</v>
      </c>
      <c r="L6269" s="5" t="n">
        <f aca="false">AND(G6269,H6269,I6269,K6269)</f>
        <v>0</v>
      </c>
      <c r="M6269" s="0" t="n">
        <f aca="false">IF(L6269,1,0)</f>
        <v>0</v>
      </c>
      <c r="N6269" s="0" t="n">
        <f aca="false">E6269*J6269*M6269</f>
        <v>0</v>
      </c>
    </row>
    <row r="6270" customFormat="false" ht="14.25" hidden="false" customHeight="false" outlineLevel="0" collapsed="false">
      <c r="A6270" s="0" t="n">
        <v>6269</v>
      </c>
      <c r="B6270" s="3" t="n">
        <v>45158</v>
      </c>
      <c r="C6270" s="4" t="s">
        <v>20</v>
      </c>
      <c r="D6270" s="0" t="n">
        <v>41</v>
      </c>
      <c r="E6270" s="0" t="n">
        <v>240</v>
      </c>
      <c r="F6270" s="0" t="s">
        <v>29</v>
      </c>
      <c r="G6270" s="5" t="n">
        <f aca="false">OR(C6270="M15",C6270="M10")</f>
        <v>0</v>
      </c>
      <c r="H6270" s="5" t="n">
        <f aca="false">AND(D6270&lt;=7,D6270&gt;=4)</f>
        <v>0</v>
      </c>
      <c r="I6270" s="5" t="n">
        <f aca="false">AND(B6270&gt;=$P$1,B6270&lt;=$Q$1)</f>
        <v>0</v>
      </c>
      <c r="J6270" s="0" t="n">
        <f aca="false">VLOOKUP(D6270,Товар!$A$1:$F$61,5)</f>
        <v>100</v>
      </c>
      <c r="K6270" s="5" t="n">
        <f aca="false">IF(F6270="Поступление",TRUE())</f>
        <v>0</v>
      </c>
      <c r="L6270" s="5" t="n">
        <f aca="false">AND(G6270,H6270,I6270,K6270)</f>
        <v>0</v>
      </c>
      <c r="M6270" s="0" t="n">
        <f aca="false">IF(L6270,1,0)</f>
        <v>0</v>
      </c>
      <c r="N6270" s="0" t="n">
        <f aca="false">E6270*J6270*M6270</f>
        <v>0</v>
      </c>
    </row>
    <row r="6271" customFormat="false" ht="14.25" hidden="false" customHeight="false" outlineLevel="0" collapsed="false">
      <c r="A6271" s="0" t="n">
        <v>6270</v>
      </c>
      <c r="B6271" s="3" t="n">
        <v>45158</v>
      </c>
      <c r="C6271" s="4" t="s">
        <v>20</v>
      </c>
      <c r="D6271" s="0" t="n">
        <v>42</v>
      </c>
      <c r="E6271" s="0" t="n">
        <v>285</v>
      </c>
      <c r="F6271" s="0" t="s">
        <v>29</v>
      </c>
      <c r="G6271" s="5" t="n">
        <f aca="false">OR(C6271="M15",C6271="M10")</f>
        <v>0</v>
      </c>
      <c r="H6271" s="5" t="n">
        <f aca="false">AND(D6271&lt;=7,D6271&gt;=4)</f>
        <v>0</v>
      </c>
      <c r="I6271" s="5" t="n">
        <f aca="false">AND(B6271&gt;=$P$1,B6271&lt;=$Q$1)</f>
        <v>0</v>
      </c>
      <c r="J6271" s="0" t="n">
        <f aca="false">VLOOKUP(D6271,Товар!$A$1:$F$61,5)</f>
        <v>500</v>
      </c>
      <c r="K6271" s="5" t="n">
        <f aca="false">IF(F6271="Поступление",TRUE())</f>
        <v>0</v>
      </c>
      <c r="L6271" s="5" t="n">
        <f aca="false">AND(G6271,H6271,I6271,K6271)</f>
        <v>0</v>
      </c>
      <c r="M6271" s="0" t="n">
        <f aca="false">IF(L6271,1,0)</f>
        <v>0</v>
      </c>
      <c r="N6271" s="0" t="n">
        <f aca="false">E6271*J6271*M6271</f>
        <v>0</v>
      </c>
    </row>
    <row r="6272" customFormat="false" ht="14.25" hidden="false" customHeight="false" outlineLevel="0" collapsed="false">
      <c r="A6272" s="0" t="n">
        <v>6271</v>
      </c>
      <c r="B6272" s="3" t="n">
        <v>45158</v>
      </c>
      <c r="C6272" s="4" t="s">
        <v>20</v>
      </c>
      <c r="D6272" s="0" t="n">
        <v>43</v>
      </c>
      <c r="E6272" s="0" t="n">
        <v>214</v>
      </c>
      <c r="F6272" s="0" t="s">
        <v>29</v>
      </c>
      <c r="G6272" s="5" t="n">
        <f aca="false">OR(C6272="M15",C6272="M10")</f>
        <v>0</v>
      </c>
      <c r="H6272" s="5" t="n">
        <f aca="false">AND(D6272&lt;=7,D6272&gt;=4)</f>
        <v>0</v>
      </c>
      <c r="I6272" s="5" t="n">
        <f aca="false">AND(B6272&gt;=$P$1,B6272&lt;=$Q$1)</f>
        <v>0</v>
      </c>
      <c r="J6272" s="0" t="n">
        <f aca="false">VLOOKUP(D6272,Товар!$A$1:$F$61,5)</f>
        <v>120</v>
      </c>
      <c r="K6272" s="5" t="n">
        <f aca="false">IF(F6272="Поступление",TRUE())</f>
        <v>0</v>
      </c>
      <c r="L6272" s="5" t="n">
        <f aca="false">AND(G6272,H6272,I6272,K6272)</f>
        <v>0</v>
      </c>
      <c r="M6272" s="0" t="n">
        <f aca="false">IF(L6272,1,0)</f>
        <v>0</v>
      </c>
      <c r="N6272" s="0" t="n">
        <f aca="false">E6272*J6272*M6272</f>
        <v>0</v>
      </c>
    </row>
    <row r="6273" customFormat="false" ht="14.25" hidden="false" customHeight="false" outlineLevel="0" collapsed="false">
      <c r="A6273" s="0" t="n">
        <v>6272</v>
      </c>
      <c r="B6273" s="3" t="n">
        <v>45158</v>
      </c>
      <c r="C6273" s="4" t="s">
        <v>20</v>
      </c>
      <c r="D6273" s="0" t="n">
        <v>44</v>
      </c>
      <c r="E6273" s="0" t="n">
        <v>223</v>
      </c>
      <c r="F6273" s="0" t="s">
        <v>29</v>
      </c>
      <c r="G6273" s="5" t="n">
        <f aca="false">OR(C6273="M15",C6273="M10")</f>
        <v>0</v>
      </c>
      <c r="H6273" s="5" t="n">
        <f aca="false">AND(D6273&lt;=7,D6273&gt;=4)</f>
        <v>0</v>
      </c>
      <c r="I6273" s="5" t="n">
        <f aca="false">AND(B6273&gt;=$P$1,B6273&lt;=$Q$1)</f>
        <v>0</v>
      </c>
      <c r="J6273" s="0" t="n">
        <f aca="false">VLOOKUP(D6273,Товар!$A$1:$F$61,5)</f>
        <v>200</v>
      </c>
      <c r="K6273" s="5" t="n">
        <f aca="false">IF(F6273="Поступление",TRUE())</f>
        <v>0</v>
      </c>
      <c r="L6273" s="5" t="n">
        <f aca="false">AND(G6273,H6273,I6273,K6273)</f>
        <v>0</v>
      </c>
      <c r="M6273" s="0" t="n">
        <f aca="false">IF(L6273,1,0)</f>
        <v>0</v>
      </c>
      <c r="N6273" s="0" t="n">
        <f aca="false">E6273*J6273*M6273</f>
        <v>0</v>
      </c>
    </row>
    <row r="6274" customFormat="false" ht="14.25" hidden="false" customHeight="false" outlineLevel="0" collapsed="false">
      <c r="A6274" s="0" t="n">
        <v>6273</v>
      </c>
      <c r="B6274" s="3" t="n">
        <v>45158</v>
      </c>
      <c r="C6274" s="4" t="s">
        <v>20</v>
      </c>
      <c r="D6274" s="0" t="n">
        <v>45</v>
      </c>
      <c r="E6274" s="0" t="n">
        <v>224</v>
      </c>
      <c r="F6274" s="0" t="s">
        <v>29</v>
      </c>
      <c r="G6274" s="5" t="n">
        <f aca="false">OR(C6274="M15",C6274="M10")</f>
        <v>0</v>
      </c>
      <c r="H6274" s="5" t="n">
        <f aca="false">AND(D6274&lt;=7,D6274&gt;=4)</f>
        <v>0</v>
      </c>
      <c r="I6274" s="5" t="n">
        <f aca="false">AND(B6274&gt;=$P$1,B6274&lt;=$Q$1)</f>
        <v>0</v>
      </c>
      <c r="J6274" s="0" t="n">
        <f aca="false">VLOOKUP(D6274,Товар!$A$1:$F$61,5)</f>
        <v>200</v>
      </c>
      <c r="K6274" s="5" t="n">
        <f aca="false">IF(F6274="Поступление",TRUE())</f>
        <v>0</v>
      </c>
      <c r="L6274" s="5" t="n">
        <f aca="false">AND(G6274,H6274,I6274,K6274)</f>
        <v>0</v>
      </c>
      <c r="M6274" s="0" t="n">
        <f aca="false">IF(L6274,1,0)</f>
        <v>0</v>
      </c>
      <c r="N6274" s="0" t="n">
        <f aca="false">E6274*J6274*M6274</f>
        <v>0</v>
      </c>
    </row>
    <row r="6275" customFormat="false" ht="14.25" hidden="false" customHeight="false" outlineLevel="0" collapsed="false">
      <c r="A6275" s="0" t="n">
        <v>6274</v>
      </c>
      <c r="B6275" s="3" t="n">
        <v>45158</v>
      </c>
      <c r="C6275" s="4" t="s">
        <v>20</v>
      </c>
      <c r="D6275" s="0" t="n">
        <v>46</v>
      </c>
      <c r="E6275" s="0" t="n">
        <v>233</v>
      </c>
      <c r="F6275" s="0" t="s">
        <v>29</v>
      </c>
      <c r="G6275" s="5" t="n">
        <f aca="false">OR(C6275="M15",C6275="M10")</f>
        <v>0</v>
      </c>
      <c r="H6275" s="5" t="n">
        <f aca="false">AND(D6275&lt;=7,D6275&gt;=4)</f>
        <v>0</v>
      </c>
      <c r="I6275" s="5" t="n">
        <f aca="false">AND(B6275&gt;=$P$1,B6275&lt;=$Q$1)</f>
        <v>0</v>
      </c>
      <c r="J6275" s="0" t="n">
        <f aca="false">VLOOKUP(D6275,Товар!$A$1:$F$61,5)</f>
        <v>300</v>
      </c>
      <c r="K6275" s="5" t="n">
        <f aca="false">IF(F6275="Поступление",TRUE())</f>
        <v>0</v>
      </c>
      <c r="L6275" s="5" t="n">
        <f aca="false">AND(G6275,H6275,I6275,K6275)</f>
        <v>0</v>
      </c>
      <c r="M6275" s="0" t="n">
        <f aca="false">IF(L6275,1,0)</f>
        <v>0</v>
      </c>
      <c r="N6275" s="0" t="n">
        <f aca="false">E6275*J6275*M6275</f>
        <v>0</v>
      </c>
    </row>
    <row r="6276" customFormat="false" ht="14.25" hidden="false" customHeight="false" outlineLevel="0" collapsed="false">
      <c r="A6276" s="0" t="n">
        <v>6275</v>
      </c>
      <c r="B6276" s="3" t="n">
        <v>45158</v>
      </c>
      <c r="C6276" s="4" t="s">
        <v>20</v>
      </c>
      <c r="D6276" s="0" t="n">
        <v>47</v>
      </c>
      <c r="E6276" s="0" t="n">
        <v>162</v>
      </c>
      <c r="F6276" s="0" t="s">
        <v>29</v>
      </c>
      <c r="G6276" s="5" t="n">
        <f aca="false">OR(C6276="M15",C6276="M10")</f>
        <v>0</v>
      </c>
      <c r="H6276" s="5" t="n">
        <f aca="false">AND(D6276&lt;=7,D6276&gt;=4)</f>
        <v>0</v>
      </c>
      <c r="I6276" s="5" t="n">
        <f aca="false">AND(B6276&gt;=$P$1,B6276&lt;=$Q$1)</f>
        <v>0</v>
      </c>
      <c r="J6276" s="0" t="n">
        <f aca="false">VLOOKUP(D6276,Товар!$A$1:$F$61,5)</f>
        <v>300</v>
      </c>
      <c r="K6276" s="5" t="n">
        <f aca="false">IF(F6276="Поступление",TRUE())</f>
        <v>0</v>
      </c>
      <c r="L6276" s="5" t="n">
        <f aca="false">AND(G6276,H6276,I6276,K6276)</f>
        <v>0</v>
      </c>
      <c r="M6276" s="0" t="n">
        <f aca="false">IF(L6276,1,0)</f>
        <v>0</v>
      </c>
      <c r="N6276" s="0" t="n">
        <f aca="false">E6276*J6276*M6276</f>
        <v>0</v>
      </c>
    </row>
    <row r="6277" customFormat="false" ht="14.25" hidden="false" customHeight="false" outlineLevel="0" collapsed="false">
      <c r="A6277" s="0" t="n">
        <v>6276</v>
      </c>
      <c r="B6277" s="3" t="n">
        <v>45158</v>
      </c>
      <c r="C6277" s="4" t="s">
        <v>20</v>
      </c>
      <c r="D6277" s="0" t="n">
        <v>48</v>
      </c>
      <c r="E6277" s="0" t="n">
        <v>171</v>
      </c>
      <c r="F6277" s="0" t="s">
        <v>29</v>
      </c>
      <c r="G6277" s="5" t="n">
        <f aca="false">OR(C6277="M15",C6277="M10")</f>
        <v>0</v>
      </c>
      <c r="H6277" s="5" t="n">
        <f aca="false">AND(D6277&lt;=7,D6277&gt;=4)</f>
        <v>0</v>
      </c>
      <c r="I6277" s="5" t="n">
        <f aca="false">AND(B6277&gt;=$P$1,B6277&lt;=$Q$1)</f>
        <v>0</v>
      </c>
      <c r="J6277" s="0" t="n">
        <f aca="false">VLOOKUP(D6277,Товар!$A$1:$F$61,5)</f>
        <v>300</v>
      </c>
      <c r="K6277" s="5" t="n">
        <f aca="false">IF(F6277="Поступление",TRUE())</f>
        <v>0</v>
      </c>
      <c r="L6277" s="5" t="n">
        <f aca="false">AND(G6277,H6277,I6277,K6277)</f>
        <v>0</v>
      </c>
      <c r="M6277" s="0" t="n">
        <f aca="false">IF(L6277,1,0)</f>
        <v>0</v>
      </c>
      <c r="N6277" s="0" t="n">
        <f aca="false">E6277*J6277*M6277</f>
        <v>0</v>
      </c>
    </row>
    <row r="6278" customFormat="false" ht="14.25" hidden="false" customHeight="false" outlineLevel="0" collapsed="false">
      <c r="A6278" s="0" t="n">
        <v>6277</v>
      </c>
      <c r="B6278" s="3" t="n">
        <v>45158</v>
      </c>
      <c r="C6278" s="4" t="s">
        <v>20</v>
      </c>
      <c r="D6278" s="0" t="n">
        <v>49</v>
      </c>
      <c r="E6278" s="0" t="n">
        <v>180</v>
      </c>
      <c r="F6278" s="0" t="s">
        <v>29</v>
      </c>
      <c r="G6278" s="5" t="n">
        <f aca="false">OR(C6278="M15",C6278="M10")</f>
        <v>0</v>
      </c>
      <c r="H6278" s="5" t="n">
        <f aca="false">AND(D6278&lt;=7,D6278&gt;=4)</f>
        <v>0</v>
      </c>
      <c r="I6278" s="5" t="n">
        <f aca="false">AND(B6278&gt;=$P$1,B6278&lt;=$Q$1)</f>
        <v>0</v>
      </c>
      <c r="J6278" s="0" t="n">
        <f aca="false">VLOOKUP(D6278,Товар!$A$1:$F$61,5)</f>
        <v>250</v>
      </c>
      <c r="K6278" s="5" t="n">
        <f aca="false">IF(F6278="Поступление",TRUE())</f>
        <v>0</v>
      </c>
      <c r="L6278" s="5" t="n">
        <f aca="false">AND(G6278,H6278,I6278,K6278)</f>
        <v>0</v>
      </c>
      <c r="M6278" s="0" t="n">
        <f aca="false">IF(L6278,1,0)</f>
        <v>0</v>
      </c>
      <c r="N6278" s="0" t="n">
        <f aca="false">E6278*J6278*M6278</f>
        <v>0</v>
      </c>
    </row>
    <row r="6279" customFormat="false" ht="14.25" hidden="false" customHeight="false" outlineLevel="0" collapsed="false">
      <c r="A6279" s="0" t="n">
        <v>6278</v>
      </c>
      <c r="B6279" s="3" t="n">
        <v>45158</v>
      </c>
      <c r="C6279" s="4" t="s">
        <v>20</v>
      </c>
      <c r="D6279" s="0" t="n">
        <v>50</v>
      </c>
      <c r="E6279" s="0" t="n">
        <v>285</v>
      </c>
      <c r="F6279" s="0" t="s">
        <v>29</v>
      </c>
      <c r="G6279" s="5" t="n">
        <f aca="false">OR(C6279="M15",C6279="M10")</f>
        <v>0</v>
      </c>
      <c r="H6279" s="5" t="n">
        <f aca="false">AND(D6279&lt;=7,D6279&gt;=4)</f>
        <v>0</v>
      </c>
      <c r="I6279" s="5" t="n">
        <f aca="false">AND(B6279&gt;=$P$1,B6279&lt;=$Q$1)</f>
        <v>0</v>
      </c>
      <c r="J6279" s="0" t="n">
        <f aca="false">VLOOKUP(D6279,Товар!$A$1:$F$61,5)</f>
        <v>250</v>
      </c>
      <c r="K6279" s="5" t="n">
        <f aca="false">IF(F6279="Поступление",TRUE())</f>
        <v>0</v>
      </c>
      <c r="L6279" s="5" t="n">
        <f aca="false">AND(G6279,H6279,I6279,K6279)</f>
        <v>0</v>
      </c>
      <c r="M6279" s="0" t="n">
        <f aca="false">IF(L6279,1,0)</f>
        <v>0</v>
      </c>
      <c r="N6279" s="0" t="n">
        <f aca="false">E6279*J6279*M6279</f>
        <v>0</v>
      </c>
    </row>
    <row r="6280" customFormat="false" ht="14.25" hidden="false" customHeight="false" outlineLevel="0" collapsed="false">
      <c r="A6280" s="0" t="n">
        <v>6279</v>
      </c>
      <c r="B6280" s="3" t="n">
        <v>45158</v>
      </c>
      <c r="C6280" s="4" t="s">
        <v>20</v>
      </c>
      <c r="D6280" s="0" t="n">
        <v>51</v>
      </c>
      <c r="E6280" s="0" t="n">
        <v>284</v>
      </c>
      <c r="F6280" s="0" t="s">
        <v>29</v>
      </c>
      <c r="G6280" s="5" t="n">
        <f aca="false">OR(C6280="M15",C6280="M10")</f>
        <v>0</v>
      </c>
      <c r="H6280" s="5" t="n">
        <f aca="false">AND(D6280&lt;=7,D6280&gt;=4)</f>
        <v>0</v>
      </c>
      <c r="I6280" s="5" t="n">
        <f aca="false">AND(B6280&gt;=$P$1,B6280&lt;=$Q$1)</f>
        <v>0</v>
      </c>
      <c r="J6280" s="0" t="n">
        <f aca="false">VLOOKUP(D6280,Товар!$A$1:$F$61,5)</f>
        <v>250</v>
      </c>
      <c r="K6280" s="5" t="n">
        <f aca="false">IF(F6280="Поступление",TRUE())</f>
        <v>0</v>
      </c>
      <c r="L6280" s="5" t="n">
        <f aca="false">AND(G6280,H6280,I6280,K6280)</f>
        <v>0</v>
      </c>
      <c r="M6280" s="0" t="n">
        <f aca="false">IF(L6280,1,0)</f>
        <v>0</v>
      </c>
      <c r="N6280" s="0" t="n">
        <f aca="false">E6280*J6280*M6280</f>
        <v>0</v>
      </c>
    </row>
    <row r="6281" customFormat="false" ht="14.25" hidden="false" customHeight="false" outlineLevel="0" collapsed="false">
      <c r="A6281" s="0" t="n">
        <v>6280</v>
      </c>
      <c r="B6281" s="3" t="n">
        <v>45158</v>
      </c>
      <c r="C6281" s="4" t="s">
        <v>20</v>
      </c>
      <c r="D6281" s="0" t="n">
        <v>52</v>
      </c>
      <c r="E6281" s="0" t="n">
        <v>274</v>
      </c>
      <c r="F6281" s="0" t="s">
        <v>29</v>
      </c>
      <c r="G6281" s="5" t="n">
        <f aca="false">OR(C6281="M15",C6281="M10")</f>
        <v>0</v>
      </c>
      <c r="H6281" s="5" t="n">
        <f aca="false">AND(D6281&lt;=7,D6281&gt;=4)</f>
        <v>0</v>
      </c>
      <c r="I6281" s="5" t="n">
        <f aca="false">AND(B6281&gt;=$P$1,B6281&lt;=$Q$1)</f>
        <v>0</v>
      </c>
      <c r="J6281" s="0" t="n">
        <f aca="false">VLOOKUP(D6281,Товар!$A$1:$F$61,5)</f>
        <v>200</v>
      </c>
      <c r="K6281" s="5" t="n">
        <f aca="false">IF(F6281="Поступление",TRUE())</f>
        <v>0</v>
      </c>
      <c r="L6281" s="5" t="n">
        <f aca="false">AND(G6281,H6281,I6281,K6281)</f>
        <v>0</v>
      </c>
      <c r="M6281" s="0" t="n">
        <f aca="false">IF(L6281,1,0)</f>
        <v>0</v>
      </c>
      <c r="N6281" s="0" t="n">
        <f aca="false">E6281*J6281*M6281</f>
        <v>0</v>
      </c>
    </row>
    <row r="6282" customFormat="false" ht="14.25" hidden="false" customHeight="false" outlineLevel="0" collapsed="false">
      <c r="A6282" s="0" t="n">
        <v>6281</v>
      </c>
      <c r="B6282" s="3" t="n">
        <v>45158</v>
      </c>
      <c r="C6282" s="4" t="s">
        <v>20</v>
      </c>
      <c r="D6282" s="0" t="n">
        <v>53</v>
      </c>
      <c r="E6282" s="0" t="n">
        <v>257</v>
      </c>
      <c r="F6282" s="0" t="s">
        <v>29</v>
      </c>
      <c r="G6282" s="5" t="n">
        <f aca="false">OR(C6282="M15",C6282="M10")</f>
        <v>0</v>
      </c>
      <c r="H6282" s="5" t="n">
        <f aca="false">AND(D6282&lt;=7,D6282&gt;=4)</f>
        <v>0</v>
      </c>
      <c r="I6282" s="5" t="n">
        <f aca="false">AND(B6282&gt;=$P$1,B6282&lt;=$Q$1)</f>
        <v>0</v>
      </c>
      <c r="J6282" s="0" t="n">
        <f aca="false">VLOOKUP(D6282,Товар!$A$1:$F$61,5)</f>
        <v>400</v>
      </c>
      <c r="K6282" s="5" t="n">
        <f aca="false">IF(F6282="Поступление",TRUE())</f>
        <v>0</v>
      </c>
      <c r="L6282" s="5" t="n">
        <f aca="false">AND(G6282,H6282,I6282,K6282)</f>
        <v>0</v>
      </c>
      <c r="M6282" s="0" t="n">
        <f aca="false">IF(L6282,1,0)</f>
        <v>0</v>
      </c>
      <c r="N6282" s="0" t="n">
        <f aca="false">E6282*J6282*M6282</f>
        <v>0</v>
      </c>
    </row>
    <row r="6283" customFormat="false" ht="14.25" hidden="false" customHeight="false" outlineLevel="0" collapsed="false">
      <c r="A6283" s="0" t="n">
        <v>6282</v>
      </c>
      <c r="B6283" s="3" t="n">
        <v>45158</v>
      </c>
      <c r="C6283" s="4" t="s">
        <v>20</v>
      </c>
      <c r="D6283" s="0" t="n">
        <v>54</v>
      </c>
      <c r="E6283" s="0" t="n">
        <v>295</v>
      </c>
      <c r="F6283" s="0" t="s">
        <v>29</v>
      </c>
      <c r="G6283" s="5" t="n">
        <f aca="false">OR(C6283="M15",C6283="M10")</f>
        <v>0</v>
      </c>
      <c r="H6283" s="5" t="n">
        <f aca="false">AND(D6283&lt;=7,D6283&gt;=4)</f>
        <v>0</v>
      </c>
      <c r="I6283" s="5" t="n">
        <f aca="false">AND(B6283&gt;=$P$1,B6283&lt;=$Q$1)</f>
        <v>0</v>
      </c>
      <c r="J6283" s="0" t="n">
        <f aca="false">VLOOKUP(D6283,Товар!$A$1:$F$61,5)</f>
        <v>300</v>
      </c>
      <c r="K6283" s="5" t="n">
        <f aca="false">IF(F6283="Поступление",TRUE())</f>
        <v>0</v>
      </c>
      <c r="L6283" s="5" t="n">
        <f aca="false">AND(G6283,H6283,I6283,K6283)</f>
        <v>0</v>
      </c>
      <c r="M6283" s="0" t="n">
        <f aca="false">IF(L6283,1,0)</f>
        <v>0</v>
      </c>
      <c r="N6283" s="0" t="n">
        <f aca="false">E6283*J6283*M6283</f>
        <v>0</v>
      </c>
    </row>
    <row r="6284" customFormat="false" ht="14.25" hidden="false" customHeight="false" outlineLevel="0" collapsed="false">
      <c r="A6284" s="0" t="n">
        <v>6283</v>
      </c>
      <c r="B6284" s="3" t="n">
        <v>45158</v>
      </c>
      <c r="C6284" s="4" t="s">
        <v>20</v>
      </c>
      <c r="D6284" s="0" t="n">
        <v>55</v>
      </c>
      <c r="E6284" s="0" t="n">
        <v>319</v>
      </c>
      <c r="F6284" s="0" t="s">
        <v>29</v>
      </c>
      <c r="G6284" s="5" t="n">
        <f aca="false">OR(C6284="M15",C6284="M10")</f>
        <v>0</v>
      </c>
      <c r="H6284" s="5" t="n">
        <f aca="false">AND(D6284&lt;=7,D6284&gt;=4)</f>
        <v>0</v>
      </c>
      <c r="I6284" s="5" t="n">
        <f aca="false">AND(B6284&gt;=$P$1,B6284&lt;=$Q$1)</f>
        <v>0</v>
      </c>
      <c r="J6284" s="0" t="n">
        <f aca="false">VLOOKUP(D6284,Товар!$A$1:$F$61,5)</f>
        <v>300</v>
      </c>
      <c r="K6284" s="5" t="n">
        <f aca="false">IF(F6284="Поступление",TRUE())</f>
        <v>0</v>
      </c>
      <c r="L6284" s="5" t="n">
        <f aca="false">AND(G6284,H6284,I6284,K6284)</f>
        <v>0</v>
      </c>
      <c r="M6284" s="0" t="n">
        <f aca="false">IF(L6284,1,0)</f>
        <v>0</v>
      </c>
      <c r="N6284" s="0" t="n">
        <f aca="false">E6284*J6284*M6284</f>
        <v>0</v>
      </c>
    </row>
    <row r="6285" customFormat="false" ht="14.25" hidden="false" customHeight="false" outlineLevel="0" collapsed="false">
      <c r="A6285" s="0" t="n">
        <v>6284</v>
      </c>
      <c r="B6285" s="3" t="n">
        <v>45158</v>
      </c>
      <c r="C6285" s="4" t="s">
        <v>20</v>
      </c>
      <c r="D6285" s="0" t="n">
        <v>56</v>
      </c>
      <c r="E6285" s="0" t="n">
        <v>245</v>
      </c>
      <c r="F6285" s="0" t="s">
        <v>29</v>
      </c>
      <c r="G6285" s="5" t="n">
        <f aca="false">OR(C6285="M15",C6285="M10")</f>
        <v>0</v>
      </c>
      <c r="H6285" s="5" t="n">
        <f aca="false">AND(D6285&lt;=7,D6285&gt;=4)</f>
        <v>0</v>
      </c>
      <c r="I6285" s="5" t="n">
        <f aca="false">AND(B6285&gt;=$P$1,B6285&lt;=$Q$1)</f>
        <v>0</v>
      </c>
      <c r="J6285" s="0" t="n">
        <f aca="false">VLOOKUP(D6285,Товар!$A$1:$F$61,5)</f>
        <v>1</v>
      </c>
      <c r="K6285" s="5" t="n">
        <f aca="false">IF(F6285="Поступление",TRUE())</f>
        <v>0</v>
      </c>
      <c r="L6285" s="5" t="n">
        <f aca="false">AND(G6285,H6285,I6285,K6285)</f>
        <v>0</v>
      </c>
      <c r="M6285" s="0" t="n">
        <f aca="false">IF(L6285,1,0)</f>
        <v>0</v>
      </c>
      <c r="N6285" s="0" t="n">
        <f aca="false">E6285*J6285*M6285</f>
        <v>0</v>
      </c>
    </row>
    <row r="6286" customFormat="false" ht="14.25" hidden="false" customHeight="false" outlineLevel="0" collapsed="false">
      <c r="A6286" s="0" t="n">
        <v>6285</v>
      </c>
      <c r="B6286" s="3" t="n">
        <v>45158</v>
      </c>
      <c r="C6286" s="4" t="s">
        <v>20</v>
      </c>
      <c r="D6286" s="0" t="n">
        <v>57</v>
      </c>
      <c r="E6286" s="0" t="n">
        <v>241</v>
      </c>
      <c r="F6286" s="0" t="s">
        <v>29</v>
      </c>
      <c r="G6286" s="5" t="n">
        <f aca="false">OR(C6286="M15",C6286="M10")</f>
        <v>0</v>
      </c>
      <c r="H6286" s="5" t="n">
        <f aca="false">AND(D6286&lt;=7,D6286&gt;=4)</f>
        <v>0</v>
      </c>
      <c r="I6286" s="5" t="n">
        <f aca="false">AND(B6286&gt;=$P$1,B6286&lt;=$Q$1)</f>
        <v>0</v>
      </c>
      <c r="J6286" s="0" t="n">
        <f aca="false">VLOOKUP(D6286,Товар!$A$1:$F$61,5)</f>
        <v>1</v>
      </c>
      <c r="K6286" s="5" t="n">
        <f aca="false">IF(F6286="Поступление",TRUE())</f>
        <v>0</v>
      </c>
      <c r="L6286" s="5" t="n">
        <f aca="false">AND(G6286,H6286,I6286,K6286)</f>
        <v>0</v>
      </c>
      <c r="M6286" s="0" t="n">
        <f aca="false">IF(L6286,1,0)</f>
        <v>0</v>
      </c>
      <c r="N6286" s="0" t="n">
        <f aca="false">E6286*J6286*M6286</f>
        <v>0</v>
      </c>
    </row>
    <row r="6287" customFormat="false" ht="14.25" hidden="false" customHeight="false" outlineLevel="0" collapsed="false">
      <c r="A6287" s="0" t="n">
        <v>6286</v>
      </c>
      <c r="B6287" s="3" t="n">
        <v>45158</v>
      </c>
      <c r="C6287" s="4" t="s">
        <v>20</v>
      </c>
      <c r="D6287" s="0" t="n">
        <v>58</v>
      </c>
      <c r="E6287" s="0" t="n">
        <v>240</v>
      </c>
      <c r="F6287" s="0" t="s">
        <v>29</v>
      </c>
      <c r="G6287" s="5" t="n">
        <f aca="false">OR(C6287="M15",C6287="M10")</f>
        <v>0</v>
      </c>
      <c r="H6287" s="5" t="n">
        <f aca="false">AND(D6287&lt;=7,D6287&gt;=4)</f>
        <v>0</v>
      </c>
      <c r="I6287" s="5" t="n">
        <f aca="false">AND(B6287&gt;=$P$1,B6287&lt;=$Q$1)</f>
        <v>0</v>
      </c>
      <c r="J6287" s="0" t="n">
        <f aca="false">VLOOKUP(D6287,Товар!$A$1:$F$61,5)</f>
        <v>500</v>
      </c>
      <c r="K6287" s="5" t="n">
        <f aca="false">IF(F6287="Поступление",TRUE())</f>
        <v>0</v>
      </c>
      <c r="L6287" s="5" t="n">
        <f aca="false">AND(G6287,H6287,I6287,K6287)</f>
        <v>0</v>
      </c>
      <c r="M6287" s="0" t="n">
        <f aca="false">IF(L6287,1,0)</f>
        <v>0</v>
      </c>
      <c r="N6287" s="0" t="n">
        <f aca="false">E6287*J6287*M6287</f>
        <v>0</v>
      </c>
    </row>
    <row r="6288" customFormat="false" ht="14.25" hidden="false" customHeight="false" outlineLevel="0" collapsed="false">
      <c r="A6288" s="0" t="n">
        <v>6287</v>
      </c>
      <c r="B6288" s="3" t="n">
        <v>45158</v>
      </c>
      <c r="C6288" s="4" t="s">
        <v>20</v>
      </c>
      <c r="D6288" s="0" t="n">
        <v>59</v>
      </c>
      <c r="E6288" s="0" t="n">
        <v>285</v>
      </c>
      <c r="F6288" s="0" t="s">
        <v>29</v>
      </c>
      <c r="G6288" s="5" t="n">
        <f aca="false">OR(C6288="M15",C6288="M10")</f>
        <v>0</v>
      </c>
      <c r="H6288" s="5" t="n">
        <f aca="false">AND(D6288&lt;=7,D6288&gt;=4)</f>
        <v>0</v>
      </c>
      <c r="I6288" s="5" t="n">
        <f aca="false">AND(B6288&gt;=$P$1,B6288&lt;=$Q$1)</f>
        <v>0</v>
      </c>
      <c r="J6288" s="0" t="n">
        <f aca="false">VLOOKUP(D6288,Товар!$A$1:$F$61,5)</f>
        <v>500</v>
      </c>
      <c r="K6288" s="5" t="n">
        <f aca="false">IF(F6288="Поступление",TRUE())</f>
        <v>0</v>
      </c>
      <c r="L6288" s="5" t="n">
        <f aca="false">AND(G6288,H6288,I6288,K6288)</f>
        <v>0</v>
      </c>
      <c r="M6288" s="0" t="n">
        <f aca="false">IF(L6288,1,0)</f>
        <v>0</v>
      </c>
      <c r="N6288" s="0" t="n">
        <f aca="false">E6288*J6288*M6288</f>
        <v>0</v>
      </c>
    </row>
    <row r="6289" customFormat="false" ht="14.25" hidden="false" customHeight="false" outlineLevel="0" collapsed="false">
      <c r="A6289" s="0" t="n">
        <v>6288</v>
      </c>
      <c r="B6289" s="3" t="n">
        <v>45158</v>
      </c>
      <c r="C6289" s="4" t="s">
        <v>20</v>
      </c>
      <c r="D6289" s="0" t="n">
        <v>60</v>
      </c>
      <c r="E6289" s="0" t="n">
        <v>214</v>
      </c>
      <c r="F6289" s="0" t="s">
        <v>29</v>
      </c>
      <c r="G6289" s="5" t="n">
        <f aca="false">OR(C6289="M15",C6289="M10")</f>
        <v>0</v>
      </c>
      <c r="H6289" s="5" t="n">
        <f aca="false">AND(D6289&lt;=7,D6289&gt;=4)</f>
        <v>0</v>
      </c>
      <c r="I6289" s="5" t="n">
        <f aca="false">AND(B6289&gt;=$P$1,B6289&lt;=$Q$1)</f>
        <v>0</v>
      </c>
      <c r="J6289" s="0" t="n">
        <f aca="false">VLOOKUP(D6289,Товар!$A$1:$F$61,5)</f>
        <v>500</v>
      </c>
      <c r="K6289" s="5" t="n">
        <f aca="false">IF(F6289="Поступление",TRUE())</f>
        <v>0</v>
      </c>
      <c r="L6289" s="5" t="n">
        <f aca="false">AND(G6289,H6289,I6289,K6289)</f>
        <v>0</v>
      </c>
      <c r="M6289" s="0" t="n">
        <f aca="false">IF(L6289,1,0)</f>
        <v>0</v>
      </c>
      <c r="N6289" s="0" t="n">
        <f aca="false">E6289*J6289*M6289</f>
        <v>0</v>
      </c>
    </row>
    <row r="6290" customFormat="false" ht="14.25" hidden="false" customHeight="false" outlineLevel="0" collapsed="false">
      <c r="A6290" s="0" t="n">
        <v>6289</v>
      </c>
      <c r="B6290" s="3" t="n">
        <v>45158</v>
      </c>
      <c r="C6290" s="4" t="s">
        <v>21</v>
      </c>
      <c r="D6290" s="0" t="n">
        <v>37</v>
      </c>
      <c r="E6290" s="0" t="n">
        <v>223</v>
      </c>
      <c r="F6290" s="0" t="s">
        <v>29</v>
      </c>
      <c r="G6290" s="5" t="n">
        <f aca="false">OR(C6290="M15",C6290="M10")</f>
        <v>0</v>
      </c>
      <c r="H6290" s="5" t="n">
        <f aca="false">AND(D6290&lt;=7,D6290&gt;=4)</f>
        <v>0</v>
      </c>
      <c r="I6290" s="5" t="n">
        <f aca="false">AND(B6290&gt;=$P$1,B6290&lt;=$Q$1)</f>
        <v>0</v>
      </c>
      <c r="J6290" s="0" t="n">
        <f aca="false">VLOOKUP(D6290,Товар!$A$1:$F$61,5)</f>
        <v>200</v>
      </c>
      <c r="K6290" s="5" t="n">
        <f aca="false">IF(F6290="Поступление",TRUE())</f>
        <v>0</v>
      </c>
      <c r="L6290" s="5" t="n">
        <f aca="false">AND(G6290,H6290,I6290,K6290)</f>
        <v>0</v>
      </c>
      <c r="M6290" s="0" t="n">
        <f aca="false">IF(L6290,1,0)</f>
        <v>0</v>
      </c>
      <c r="N6290" s="0" t="n">
        <f aca="false">E6290*J6290*M6290</f>
        <v>0</v>
      </c>
    </row>
    <row r="6291" customFormat="false" ht="14.25" hidden="false" customHeight="false" outlineLevel="0" collapsed="false">
      <c r="A6291" s="0" t="n">
        <v>6290</v>
      </c>
      <c r="B6291" s="3" t="n">
        <v>45158</v>
      </c>
      <c r="C6291" s="4" t="s">
        <v>21</v>
      </c>
      <c r="D6291" s="0" t="n">
        <v>38</v>
      </c>
      <c r="E6291" s="0" t="n">
        <v>224</v>
      </c>
      <c r="F6291" s="0" t="s">
        <v>29</v>
      </c>
      <c r="G6291" s="5" t="n">
        <f aca="false">OR(C6291="M15",C6291="M10")</f>
        <v>0</v>
      </c>
      <c r="H6291" s="5" t="n">
        <f aca="false">AND(D6291&lt;=7,D6291&gt;=4)</f>
        <v>0</v>
      </c>
      <c r="I6291" s="5" t="n">
        <f aca="false">AND(B6291&gt;=$P$1,B6291&lt;=$Q$1)</f>
        <v>0</v>
      </c>
      <c r="J6291" s="0" t="n">
        <f aca="false">VLOOKUP(D6291,Товар!$A$1:$F$61,5)</f>
        <v>200</v>
      </c>
      <c r="K6291" s="5" t="n">
        <f aca="false">IF(F6291="Поступление",TRUE())</f>
        <v>0</v>
      </c>
      <c r="L6291" s="5" t="n">
        <f aca="false">AND(G6291,H6291,I6291,K6291)</f>
        <v>0</v>
      </c>
      <c r="M6291" s="0" t="n">
        <f aca="false">IF(L6291,1,0)</f>
        <v>0</v>
      </c>
      <c r="N6291" s="0" t="n">
        <f aca="false">E6291*J6291*M6291</f>
        <v>0</v>
      </c>
    </row>
    <row r="6292" customFormat="false" ht="14.25" hidden="false" customHeight="false" outlineLevel="0" collapsed="false">
      <c r="A6292" s="0" t="n">
        <v>6291</v>
      </c>
      <c r="B6292" s="3" t="n">
        <v>45158</v>
      </c>
      <c r="C6292" s="4" t="s">
        <v>21</v>
      </c>
      <c r="D6292" s="0" t="n">
        <v>39</v>
      </c>
      <c r="E6292" s="0" t="n">
        <v>233</v>
      </c>
      <c r="F6292" s="0" t="s">
        <v>29</v>
      </c>
      <c r="G6292" s="5" t="n">
        <f aca="false">OR(C6292="M15",C6292="M10")</f>
        <v>0</v>
      </c>
      <c r="H6292" s="5" t="n">
        <f aca="false">AND(D6292&lt;=7,D6292&gt;=4)</f>
        <v>0</v>
      </c>
      <c r="I6292" s="5" t="n">
        <f aca="false">AND(B6292&gt;=$P$1,B6292&lt;=$Q$1)</f>
        <v>0</v>
      </c>
      <c r="J6292" s="0" t="n">
        <f aca="false">VLOOKUP(D6292,Товар!$A$1:$F$61,5)</f>
        <v>250</v>
      </c>
      <c r="K6292" s="5" t="n">
        <f aca="false">IF(F6292="Поступление",TRUE())</f>
        <v>0</v>
      </c>
      <c r="L6292" s="5" t="n">
        <f aca="false">AND(G6292,H6292,I6292,K6292)</f>
        <v>0</v>
      </c>
      <c r="M6292" s="0" t="n">
        <f aca="false">IF(L6292,1,0)</f>
        <v>0</v>
      </c>
      <c r="N6292" s="0" t="n">
        <f aca="false">E6292*J6292*M6292</f>
        <v>0</v>
      </c>
    </row>
    <row r="6293" customFormat="false" ht="14.25" hidden="false" customHeight="false" outlineLevel="0" collapsed="false">
      <c r="A6293" s="0" t="n">
        <v>6292</v>
      </c>
      <c r="B6293" s="3" t="n">
        <v>45158</v>
      </c>
      <c r="C6293" s="4" t="s">
        <v>21</v>
      </c>
      <c r="D6293" s="0" t="n">
        <v>40</v>
      </c>
      <c r="E6293" s="0" t="n">
        <v>162</v>
      </c>
      <c r="F6293" s="0" t="s">
        <v>29</v>
      </c>
      <c r="G6293" s="5" t="n">
        <f aca="false">OR(C6293="M15",C6293="M10")</f>
        <v>0</v>
      </c>
      <c r="H6293" s="5" t="n">
        <f aca="false">AND(D6293&lt;=7,D6293&gt;=4)</f>
        <v>0</v>
      </c>
      <c r="I6293" s="5" t="n">
        <f aca="false">AND(B6293&gt;=$P$1,B6293&lt;=$Q$1)</f>
        <v>0</v>
      </c>
      <c r="J6293" s="0" t="n">
        <f aca="false">VLOOKUP(D6293,Товар!$A$1:$F$61,5)</f>
        <v>200</v>
      </c>
      <c r="K6293" s="5" t="n">
        <f aca="false">IF(F6293="Поступление",TRUE())</f>
        <v>0</v>
      </c>
      <c r="L6293" s="5" t="n">
        <f aca="false">AND(G6293,H6293,I6293,K6293)</f>
        <v>0</v>
      </c>
      <c r="M6293" s="0" t="n">
        <f aca="false">IF(L6293,1,0)</f>
        <v>0</v>
      </c>
      <c r="N6293" s="0" t="n">
        <f aca="false">E6293*J6293*M6293</f>
        <v>0</v>
      </c>
    </row>
    <row r="6294" customFormat="false" ht="14.25" hidden="false" customHeight="false" outlineLevel="0" collapsed="false">
      <c r="A6294" s="0" t="n">
        <v>6293</v>
      </c>
      <c r="B6294" s="3" t="n">
        <v>45158</v>
      </c>
      <c r="C6294" s="4" t="s">
        <v>21</v>
      </c>
      <c r="D6294" s="0" t="n">
        <v>41</v>
      </c>
      <c r="E6294" s="0" t="n">
        <v>171</v>
      </c>
      <c r="F6294" s="0" t="s">
        <v>29</v>
      </c>
      <c r="G6294" s="5" t="n">
        <f aca="false">OR(C6294="M15",C6294="M10")</f>
        <v>0</v>
      </c>
      <c r="H6294" s="5" t="n">
        <f aca="false">AND(D6294&lt;=7,D6294&gt;=4)</f>
        <v>0</v>
      </c>
      <c r="I6294" s="5" t="n">
        <f aca="false">AND(B6294&gt;=$P$1,B6294&lt;=$Q$1)</f>
        <v>0</v>
      </c>
      <c r="J6294" s="0" t="n">
        <f aca="false">VLOOKUP(D6294,Товар!$A$1:$F$61,5)</f>
        <v>100</v>
      </c>
      <c r="K6294" s="5" t="n">
        <f aca="false">IF(F6294="Поступление",TRUE())</f>
        <v>0</v>
      </c>
      <c r="L6294" s="5" t="n">
        <f aca="false">AND(G6294,H6294,I6294,K6294)</f>
        <v>0</v>
      </c>
      <c r="M6294" s="0" t="n">
        <f aca="false">IF(L6294,1,0)</f>
        <v>0</v>
      </c>
      <c r="N6294" s="0" t="n">
        <f aca="false">E6294*J6294*M6294</f>
        <v>0</v>
      </c>
    </row>
    <row r="6295" customFormat="false" ht="14.25" hidden="false" customHeight="false" outlineLevel="0" collapsed="false">
      <c r="A6295" s="0" t="n">
        <v>6294</v>
      </c>
      <c r="B6295" s="3" t="n">
        <v>45158</v>
      </c>
      <c r="C6295" s="4" t="s">
        <v>21</v>
      </c>
      <c r="D6295" s="0" t="n">
        <v>42</v>
      </c>
      <c r="E6295" s="0" t="n">
        <v>180</v>
      </c>
      <c r="F6295" s="0" t="s">
        <v>29</v>
      </c>
      <c r="G6295" s="5" t="n">
        <f aca="false">OR(C6295="M15",C6295="M10")</f>
        <v>0</v>
      </c>
      <c r="H6295" s="5" t="n">
        <f aca="false">AND(D6295&lt;=7,D6295&gt;=4)</f>
        <v>0</v>
      </c>
      <c r="I6295" s="5" t="n">
        <f aca="false">AND(B6295&gt;=$P$1,B6295&lt;=$Q$1)</f>
        <v>0</v>
      </c>
      <c r="J6295" s="0" t="n">
        <f aca="false">VLOOKUP(D6295,Товар!$A$1:$F$61,5)</f>
        <v>500</v>
      </c>
      <c r="K6295" s="5" t="n">
        <f aca="false">IF(F6295="Поступление",TRUE())</f>
        <v>0</v>
      </c>
      <c r="L6295" s="5" t="n">
        <f aca="false">AND(G6295,H6295,I6295,K6295)</f>
        <v>0</v>
      </c>
      <c r="M6295" s="0" t="n">
        <f aca="false">IF(L6295,1,0)</f>
        <v>0</v>
      </c>
      <c r="N6295" s="0" t="n">
        <f aca="false">E6295*J6295*M6295</f>
        <v>0</v>
      </c>
    </row>
    <row r="6296" customFormat="false" ht="14.25" hidden="false" customHeight="false" outlineLevel="0" collapsed="false">
      <c r="A6296" s="0" t="n">
        <v>6295</v>
      </c>
      <c r="B6296" s="3" t="n">
        <v>45158</v>
      </c>
      <c r="C6296" s="4" t="s">
        <v>21</v>
      </c>
      <c r="D6296" s="0" t="n">
        <v>43</v>
      </c>
      <c r="E6296" s="0" t="n">
        <v>285</v>
      </c>
      <c r="F6296" s="0" t="s">
        <v>29</v>
      </c>
      <c r="G6296" s="5" t="n">
        <f aca="false">OR(C6296="M15",C6296="M10")</f>
        <v>0</v>
      </c>
      <c r="H6296" s="5" t="n">
        <f aca="false">AND(D6296&lt;=7,D6296&gt;=4)</f>
        <v>0</v>
      </c>
      <c r="I6296" s="5" t="n">
        <f aca="false">AND(B6296&gt;=$P$1,B6296&lt;=$Q$1)</f>
        <v>0</v>
      </c>
      <c r="J6296" s="0" t="n">
        <f aca="false">VLOOKUP(D6296,Товар!$A$1:$F$61,5)</f>
        <v>120</v>
      </c>
      <c r="K6296" s="5" t="n">
        <f aca="false">IF(F6296="Поступление",TRUE())</f>
        <v>0</v>
      </c>
      <c r="L6296" s="5" t="n">
        <f aca="false">AND(G6296,H6296,I6296,K6296)</f>
        <v>0</v>
      </c>
      <c r="M6296" s="0" t="n">
        <f aca="false">IF(L6296,1,0)</f>
        <v>0</v>
      </c>
      <c r="N6296" s="0" t="n">
        <f aca="false">E6296*J6296*M6296</f>
        <v>0</v>
      </c>
    </row>
    <row r="6297" customFormat="false" ht="14.25" hidden="false" customHeight="false" outlineLevel="0" collapsed="false">
      <c r="A6297" s="0" t="n">
        <v>6296</v>
      </c>
      <c r="B6297" s="3" t="n">
        <v>45158</v>
      </c>
      <c r="C6297" s="4" t="s">
        <v>21</v>
      </c>
      <c r="D6297" s="0" t="n">
        <v>44</v>
      </c>
      <c r="E6297" s="0" t="n">
        <v>284</v>
      </c>
      <c r="F6297" s="0" t="s">
        <v>29</v>
      </c>
      <c r="G6297" s="5" t="n">
        <f aca="false">OR(C6297="M15",C6297="M10")</f>
        <v>0</v>
      </c>
      <c r="H6297" s="5" t="n">
        <f aca="false">AND(D6297&lt;=7,D6297&gt;=4)</f>
        <v>0</v>
      </c>
      <c r="I6297" s="5" t="n">
        <f aca="false">AND(B6297&gt;=$P$1,B6297&lt;=$Q$1)</f>
        <v>0</v>
      </c>
      <c r="J6297" s="0" t="n">
        <f aca="false">VLOOKUP(D6297,Товар!$A$1:$F$61,5)</f>
        <v>200</v>
      </c>
      <c r="K6297" s="5" t="n">
        <f aca="false">IF(F6297="Поступление",TRUE())</f>
        <v>0</v>
      </c>
      <c r="L6297" s="5" t="n">
        <f aca="false">AND(G6297,H6297,I6297,K6297)</f>
        <v>0</v>
      </c>
      <c r="M6297" s="0" t="n">
        <f aca="false">IF(L6297,1,0)</f>
        <v>0</v>
      </c>
      <c r="N6297" s="0" t="n">
        <f aca="false">E6297*J6297*M6297</f>
        <v>0</v>
      </c>
    </row>
    <row r="6298" customFormat="false" ht="14.25" hidden="false" customHeight="false" outlineLevel="0" collapsed="false">
      <c r="A6298" s="0" t="n">
        <v>6297</v>
      </c>
      <c r="B6298" s="3" t="n">
        <v>45158</v>
      </c>
      <c r="C6298" s="4" t="s">
        <v>21</v>
      </c>
      <c r="D6298" s="0" t="n">
        <v>45</v>
      </c>
      <c r="E6298" s="0" t="n">
        <v>274</v>
      </c>
      <c r="F6298" s="0" t="s">
        <v>29</v>
      </c>
      <c r="G6298" s="5" t="n">
        <f aca="false">OR(C6298="M15",C6298="M10")</f>
        <v>0</v>
      </c>
      <c r="H6298" s="5" t="n">
        <f aca="false">AND(D6298&lt;=7,D6298&gt;=4)</f>
        <v>0</v>
      </c>
      <c r="I6298" s="5" t="n">
        <f aca="false">AND(B6298&gt;=$P$1,B6298&lt;=$Q$1)</f>
        <v>0</v>
      </c>
      <c r="J6298" s="0" t="n">
        <f aca="false">VLOOKUP(D6298,Товар!$A$1:$F$61,5)</f>
        <v>200</v>
      </c>
      <c r="K6298" s="5" t="n">
        <f aca="false">IF(F6298="Поступление",TRUE())</f>
        <v>0</v>
      </c>
      <c r="L6298" s="5" t="n">
        <f aca="false">AND(G6298,H6298,I6298,K6298)</f>
        <v>0</v>
      </c>
      <c r="M6298" s="0" t="n">
        <f aca="false">IF(L6298,1,0)</f>
        <v>0</v>
      </c>
      <c r="N6298" s="0" t="n">
        <f aca="false">E6298*J6298*M6298</f>
        <v>0</v>
      </c>
    </row>
    <row r="6299" customFormat="false" ht="14.25" hidden="false" customHeight="false" outlineLevel="0" collapsed="false">
      <c r="A6299" s="0" t="n">
        <v>6298</v>
      </c>
      <c r="B6299" s="3" t="n">
        <v>45158</v>
      </c>
      <c r="C6299" s="4" t="s">
        <v>21</v>
      </c>
      <c r="D6299" s="0" t="n">
        <v>46</v>
      </c>
      <c r="E6299" s="0" t="n">
        <v>257</v>
      </c>
      <c r="F6299" s="0" t="s">
        <v>29</v>
      </c>
      <c r="G6299" s="5" t="n">
        <f aca="false">OR(C6299="M15",C6299="M10")</f>
        <v>0</v>
      </c>
      <c r="H6299" s="5" t="n">
        <f aca="false">AND(D6299&lt;=7,D6299&gt;=4)</f>
        <v>0</v>
      </c>
      <c r="I6299" s="5" t="n">
        <f aca="false">AND(B6299&gt;=$P$1,B6299&lt;=$Q$1)</f>
        <v>0</v>
      </c>
      <c r="J6299" s="0" t="n">
        <f aca="false">VLOOKUP(D6299,Товар!$A$1:$F$61,5)</f>
        <v>300</v>
      </c>
      <c r="K6299" s="5" t="n">
        <f aca="false">IF(F6299="Поступление",TRUE())</f>
        <v>0</v>
      </c>
      <c r="L6299" s="5" t="n">
        <f aca="false">AND(G6299,H6299,I6299,K6299)</f>
        <v>0</v>
      </c>
      <c r="M6299" s="0" t="n">
        <f aca="false">IF(L6299,1,0)</f>
        <v>0</v>
      </c>
      <c r="N6299" s="0" t="n">
        <f aca="false">E6299*J6299*M6299</f>
        <v>0</v>
      </c>
    </row>
    <row r="6300" customFormat="false" ht="14.25" hidden="false" customHeight="false" outlineLevel="0" collapsed="false">
      <c r="A6300" s="0" t="n">
        <v>6299</v>
      </c>
      <c r="B6300" s="3" t="n">
        <v>45158</v>
      </c>
      <c r="C6300" s="4" t="s">
        <v>21</v>
      </c>
      <c r="D6300" s="0" t="n">
        <v>47</v>
      </c>
      <c r="E6300" s="0" t="n">
        <v>295</v>
      </c>
      <c r="F6300" s="0" t="s">
        <v>29</v>
      </c>
      <c r="G6300" s="5" t="n">
        <f aca="false">OR(C6300="M15",C6300="M10")</f>
        <v>0</v>
      </c>
      <c r="H6300" s="5" t="n">
        <f aca="false">AND(D6300&lt;=7,D6300&gt;=4)</f>
        <v>0</v>
      </c>
      <c r="I6300" s="5" t="n">
        <f aca="false">AND(B6300&gt;=$P$1,B6300&lt;=$Q$1)</f>
        <v>0</v>
      </c>
      <c r="J6300" s="0" t="n">
        <f aca="false">VLOOKUP(D6300,Товар!$A$1:$F$61,5)</f>
        <v>300</v>
      </c>
      <c r="K6300" s="5" t="n">
        <f aca="false">IF(F6300="Поступление",TRUE())</f>
        <v>0</v>
      </c>
      <c r="L6300" s="5" t="n">
        <f aca="false">AND(G6300,H6300,I6300,K6300)</f>
        <v>0</v>
      </c>
      <c r="M6300" s="0" t="n">
        <f aca="false">IF(L6300,1,0)</f>
        <v>0</v>
      </c>
      <c r="N6300" s="0" t="n">
        <f aca="false">E6300*J6300*M6300</f>
        <v>0</v>
      </c>
    </row>
    <row r="6301" customFormat="false" ht="14.25" hidden="false" customHeight="false" outlineLevel="0" collapsed="false">
      <c r="A6301" s="0" t="n">
        <v>6300</v>
      </c>
      <c r="B6301" s="3" t="n">
        <v>45158</v>
      </c>
      <c r="C6301" s="4" t="s">
        <v>21</v>
      </c>
      <c r="D6301" s="0" t="n">
        <v>48</v>
      </c>
      <c r="E6301" s="0" t="n">
        <v>319</v>
      </c>
      <c r="F6301" s="0" t="s">
        <v>29</v>
      </c>
      <c r="G6301" s="5" t="n">
        <f aca="false">OR(C6301="M15",C6301="M10")</f>
        <v>0</v>
      </c>
      <c r="H6301" s="5" t="n">
        <f aca="false">AND(D6301&lt;=7,D6301&gt;=4)</f>
        <v>0</v>
      </c>
      <c r="I6301" s="5" t="n">
        <f aca="false">AND(B6301&gt;=$P$1,B6301&lt;=$Q$1)</f>
        <v>0</v>
      </c>
      <c r="J6301" s="0" t="n">
        <f aca="false">VLOOKUP(D6301,Товар!$A$1:$F$61,5)</f>
        <v>300</v>
      </c>
      <c r="K6301" s="5" t="n">
        <f aca="false">IF(F6301="Поступление",TRUE())</f>
        <v>0</v>
      </c>
      <c r="L6301" s="5" t="n">
        <f aca="false">AND(G6301,H6301,I6301,K6301)</f>
        <v>0</v>
      </c>
      <c r="M6301" s="0" t="n">
        <f aca="false">IF(L6301,1,0)</f>
        <v>0</v>
      </c>
      <c r="N6301" s="0" t="n">
        <f aca="false">E6301*J6301*M6301</f>
        <v>0</v>
      </c>
    </row>
    <row r="6302" customFormat="false" ht="14.25" hidden="false" customHeight="false" outlineLevel="0" collapsed="false">
      <c r="A6302" s="0" t="n">
        <v>6301</v>
      </c>
      <c r="B6302" s="3" t="n">
        <v>45158</v>
      </c>
      <c r="C6302" s="4" t="s">
        <v>21</v>
      </c>
      <c r="D6302" s="0" t="n">
        <v>49</v>
      </c>
      <c r="E6302" s="0" t="n">
        <v>245</v>
      </c>
      <c r="F6302" s="0" t="s">
        <v>29</v>
      </c>
      <c r="G6302" s="5" t="n">
        <f aca="false">OR(C6302="M15",C6302="M10")</f>
        <v>0</v>
      </c>
      <c r="H6302" s="5" t="n">
        <f aca="false">AND(D6302&lt;=7,D6302&gt;=4)</f>
        <v>0</v>
      </c>
      <c r="I6302" s="5" t="n">
        <f aca="false">AND(B6302&gt;=$P$1,B6302&lt;=$Q$1)</f>
        <v>0</v>
      </c>
      <c r="J6302" s="0" t="n">
        <f aca="false">VLOOKUP(D6302,Товар!$A$1:$F$61,5)</f>
        <v>250</v>
      </c>
      <c r="K6302" s="5" t="n">
        <f aca="false">IF(F6302="Поступление",TRUE())</f>
        <v>0</v>
      </c>
      <c r="L6302" s="5" t="n">
        <f aca="false">AND(G6302,H6302,I6302,K6302)</f>
        <v>0</v>
      </c>
      <c r="M6302" s="0" t="n">
        <f aca="false">IF(L6302,1,0)</f>
        <v>0</v>
      </c>
      <c r="N6302" s="0" t="n">
        <f aca="false">E6302*J6302*M6302</f>
        <v>0</v>
      </c>
    </row>
    <row r="6303" customFormat="false" ht="14.25" hidden="false" customHeight="false" outlineLevel="0" collapsed="false">
      <c r="A6303" s="0" t="n">
        <v>6302</v>
      </c>
      <c r="B6303" s="3" t="n">
        <v>45158</v>
      </c>
      <c r="C6303" s="4" t="s">
        <v>21</v>
      </c>
      <c r="D6303" s="0" t="n">
        <v>50</v>
      </c>
      <c r="E6303" s="0" t="n">
        <v>241</v>
      </c>
      <c r="F6303" s="0" t="s">
        <v>29</v>
      </c>
      <c r="G6303" s="5" t="n">
        <f aca="false">OR(C6303="M15",C6303="M10")</f>
        <v>0</v>
      </c>
      <c r="H6303" s="5" t="n">
        <f aca="false">AND(D6303&lt;=7,D6303&gt;=4)</f>
        <v>0</v>
      </c>
      <c r="I6303" s="5" t="n">
        <f aca="false">AND(B6303&gt;=$P$1,B6303&lt;=$Q$1)</f>
        <v>0</v>
      </c>
      <c r="J6303" s="0" t="n">
        <f aca="false">VLOOKUP(D6303,Товар!$A$1:$F$61,5)</f>
        <v>250</v>
      </c>
      <c r="K6303" s="5" t="n">
        <f aca="false">IF(F6303="Поступление",TRUE())</f>
        <v>0</v>
      </c>
      <c r="L6303" s="5" t="n">
        <f aca="false">AND(G6303,H6303,I6303,K6303)</f>
        <v>0</v>
      </c>
      <c r="M6303" s="0" t="n">
        <f aca="false">IF(L6303,1,0)</f>
        <v>0</v>
      </c>
      <c r="N6303" s="0" t="n">
        <f aca="false">E6303*J6303*M6303</f>
        <v>0</v>
      </c>
    </row>
    <row r="6304" customFormat="false" ht="14.25" hidden="false" customHeight="false" outlineLevel="0" collapsed="false">
      <c r="A6304" s="0" t="n">
        <v>6303</v>
      </c>
      <c r="B6304" s="3" t="n">
        <v>45158</v>
      </c>
      <c r="C6304" s="4" t="s">
        <v>21</v>
      </c>
      <c r="D6304" s="0" t="n">
        <v>51</v>
      </c>
      <c r="E6304" s="0" t="n">
        <v>240</v>
      </c>
      <c r="F6304" s="0" t="s">
        <v>29</v>
      </c>
      <c r="G6304" s="5" t="n">
        <f aca="false">OR(C6304="M15",C6304="M10")</f>
        <v>0</v>
      </c>
      <c r="H6304" s="5" t="n">
        <f aca="false">AND(D6304&lt;=7,D6304&gt;=4)</f>
        <v>0</v>
      </c>
      <c r="I6304" s="5" t="n">
        <f aca="false">AND(B6304&gt;=$P$1,B6304&lt;=$Q$1)</f>
        <v>0</v>
      </c>
      <c r="J6304" s="0" t="n">
        <f aca="false">VLOOKUP(D6304,Товар!$A$1:$F$61,5)</f>
        <v>250</v>
      </c>
      <c r="K6304" s="5" t="n">
        <f aca="false">IF(F6304="Поступление",TRUE())</f>
        <v>0</v>
      </c>
      <c r="L6304" s="5" t="n">
        <f aca="false">AND(G6304,H6304,I6304,K6304)</f>
        <v>0</v>
      </c>
      <c r="M6304" s="0" t="n">
        <f aca="false">IF(L6304,1,0)</f>
        <v>0</v>
      </c>
      <c r="N6304" s="0" t="n">
        <f aca="false">E6304*J6304*M6304</f>
        <v>0</v>
      </c>
    </row>
    <row r="6305" customFormat="false" ht="14.25" hidden="false" customHeight="false" outlineLevel="0" collapsed="false">
      <c r="A6305" s="0" t="n">
        <v>6304</v>
      </c>
      <c r="B6305" s="3" t="n">
        <v>45158</v>
      </c>
      <c r="C6305" s="4" t="s">
        <v>21</v>
      </c>
      <c r="D6305" s="0" t="n">
        <v>52</v>
      </c>
      <c r="E6305" s="0" t="n">
        <v>285</v>
      </c>
      <c r="F6305" s="0" t="s">
        <v>29</v>
      </c>
      <c r="G6305" s="5" t="n">
        <f aca="false">OR(C6305="M15",C6305="M10")</f>
        <v>0</v>
      </c>
      <c r="H6305" s="5" t="n">
        <f aca="false">AND(D6305&lt;=7,D6305&gt;=4)</f>
        <v>0</v>
      </c>
      <c r="I6305" s="5" t="n">
        <f aca="false">AND(B6305&gt;=$P$1,B6305&lt;=$Q$1)</f>
        <v>0</v>
      </c>
      <c r="J6305" s="0" t="n">
        <f aca="false">VLOOKUP(D6305,Товар!$A$1:$F$61,5)</f>
        <v>200</v>
      </c>
      <c r="K6305" s="5" t="n">
        <f aca="false">IF(F6305="Поступление",TRUE())</f>
        <v>0</v>
      </c>
      <c r="L6305" s="5" t="n">
        <f aca="false">AND(G6305,H6305,I6305,K6305)</f>
        <v>0</v>
      </c>
      <c r="M6305" s="0" t="n">
        <f aca="false">IF(L6305,1,0)</f>
        <v>0</v>
      </c>
      <c r="N6305" s="0" t="n">
        <f aca="false">E6305*J6305*M6305</f>
        <v>0</v>
      </c>
    </row>
    <row r="6306" customFormat="false" ht="14.25" hidden="false" customHeight="false" outlineLevel="0" collapsed="false">
      <c r="A6306" s="0" t="n">
        <v>6305</v>
      </c>
      <c r="B6306" s="3" t="n">
        <v>45158</v>
      </c>
      <c r="C6306" s="4" t="s">
        <v>21</v>
      </c>
      <c r="D6306" s="0" t="n">
        <v>53</v>
      </c>
      <c r="E6306" s="0" t="n">
        <v>214</v>
      </c>
      <c r="F6306" s="0" t="s">
        <v>29</v>
      </c>
      <c r="G6306" s="5" t="n">
        <f aca="false">OR(C6306="M15",C6306="M10")</f>
        <v>0</v>
      </c>
      <c r="H6306" s="5" t="n">
        <f aca="false">AND(D6306&lt;=7,D6306&gt;=4)</f>
        <v>0</v>
      </c>
      <c r="I6306" s="5" t="n">
        <f aca="false">AND(B6306&gt;=$P$1,B6306&lt;=$Q$1)</f>
        <v>0</v>
      </c>
      <c r="J6306" s="0" t="n">
        <f aca="false">VLOOKUP(D6306,Товар!$A$1:$F$61,5)</f>
        <v>400</v>
      </c>
      <c r="K6306" s="5" t="n">
        <f aca="false">IF(F6306="Поступление",TRUE())</f>
        <v>0</v>
      </c>
      <c r="L6306" s="5" t="n">
        <f aca="false">AND(G6306,H6306,I6306,K6306)</f>
        <v>0</v>
      </c>
      <c r="M6306" s="0" t="n">
        <f aca="false">IF(L6306,1,0)</f>
        <v>0</v>
      </c>
      <c r="N6306" s="0" t="n">
        <f aca="false">E6306*J6306*M6306</f>
        <v>0</v>
      </c>
    </row>
    <row r="6307" customFormat="false" ht="14.25" hidden="false" customHeight="false" outlineLevel="0" collapsed="false">
      <c r="A6307" s="0" t="n">
        <v>6306</v>
      </c>
      <c r="B6307" s="3" t="n">
        <v>45158</v>
      </c>
      <c r="C6307" s="4" t="s">
        <v>21</v>
      </c>
      <c r="D6307" s="0" t="n">
        <v>54</v>
      </c>
      <c r="E6307" s="0" t="n">
        <v>223</v>
      </c>
      <c r="F6307" s="0" t="s">
        <v>29</v>
      </c>
      <c r="G6307" s="5" t="n">
        <f aca="false">OR(C6307="M15",C6307="M10")</f>
        <v>0</v>
      </c>
      <c r="H6307" s="5" t="n">
        <f aca="false">AND(D6307&lt;=7,D6307&gt;=4)</f>
        <v>0</v>
      </c>
      <c r="I6307" s="5" t="n">
        <f aca="false">AND(B6307&gt;=$P$1,B6307&lt;=$Q$1)</f>
        <v>0</v>
      </c>
      <c r="J6307" s="0" t="n">
        <f aca="false">VLOOKUP(D6307,Товар!$A$1:$F$61,5)</f>
        <v>300</v>
      </c>
      <c r="K6307" s="5" t="n">
        <f aca="false">IF(F6307="Поступление",TRUE())</f>
        <v>0</v>
      </c>
      <c r="L6307" s="5" t="n">
        <f aca="false">AND(G6307,H6307,I6307,K6307)</f>
        <v>0</v>
      </c>
      <c r="M6307" s="0" t="n">
        <f aca="false">IF(L6307,1,0)</f>
        <v>0</v>
      </c>
      <c r="N6307" s="0" t="n">
        <f aca="false">E6307*J6307*M6307</f>
        <v>0</v>
      </c>
    </row>
    <row r="6308" customFormat="false" ht="14.25" hidden="false" customHeight="false" outlineLevel="0" collapsed="false">
      <c r="A6308" s="0" t="n">
        <v>6307</v>
      </c>
      <c r="B6308" s="3" t="n">
        <v>45158</v>
      </c>
      <c r="C6308" s="4" t="s">
        <v>21</v>
      </c>
      <c r="D6308" s="0" t="n">
        <v>55</v>
      </c>
      <c r="E6308" s="0" t="n">
        <v>285</v>
      </c>
      <c r="F6308" s="0" t="s">
        <v>29</v>
      </c>
      <c r="G6308" s="5" t="n">
        <f aca="false">OR(C6308="M15",C6308="M10")</f>
        <v>0</v>
      </c>
      <c r="H6308" s="5" t="n">
        <f aca="false">AND(D6308&lt;=7,D6308&gt;=4)</f>
        <v>0</v>
      </c>
      <c r="I6308" s="5" t="n">
        <f aca="false">AND(B6308&gt;=$P$1,B6308&lt;=$Q$1)</f>
        <v>0</v>
      </c>
      <c r="J6308" s="0" t="n">
        <f aca="false">VLOOKUP(D6308,Товар!$A$1:$F$61,5)</f>
        <v>300</v>
      </c>
      <c r="K6308" s="5" t="n">
        <f aca="false">IF(F6308="Поступление",TRUE())</f>
        <v>0</v>
      </c>
      <c r="L6308" s="5" t="n">
        <f aca="false">AND(G6308,H6308,I6308,K6308)</f>
        <v>0</v>
      </c>
      <c r="M6308" s="0" t="n">
        <f aca="false">IF(L6308,1,0)</f>
        <v>0</v>
      </c>
      <c r="N6308" s="0" t="n">
        <f aca="false">E6308*J6308*M6308</f>
        <v>0</v>
      </c>
    </row>
    <row r="6309" customFormat="false" ht="14.25" hidden="false" customHeight="false" outlineLevel="0" collapsed="false">
      <c r="A6309" s="0" t="n">
        <v>6308</v>
      </c>
      <c r="B6309" s="3" t="n">
        <v>45158</v>
      </c>
      <c r="C6309" s="4" t="s">
        <v>21</v>
      </c>
      <c r="D6309" s="0" t="n">
        <v>56</v>
      </c>
      <c r="E6309" s="0" t="n">
        <v>284</v>
      </c>
      <c r="F6309" s="0" t="s">
        <v>29</v>
      </c>
      <c r="G6309" s="5" t="n">
        <f aca="false">OR(C6309="M15",C6309="M10")</f>
        <v>0</v>
      </c>
      <c r="H6309" s="5" t="n">
        <f aca="false">AND(D6309&lt;=7,D6309&gt;=4)</f>
        <v>0</v>
      </c>
      <c r="I6309" s="5" t="n">
        <f aca="false">AND(B6309&gt;=$P$1,B6309&lt;=$Q$1)</f>
        <v>0</v>
      </c>
      <c r="J6309" s="0" t="n">
        <f aca="false">VLOOKUP(D6309,Товар!$A$1:$F$61,5)</f>
        <v>1</v>
      </c>
      <c r="K6309" s="5" t="n">
        <f aca="false">IF(F6309="Поступление",TRUE())</f>
        <v>0</v>
      </c>
      <c r="L6309" s="5" t="n">
        <f aca="false">AND(G6309,H6309,I6309,K6309)</f>
        <v>0</v>
      </c>
      <c r="M6309" s="0" t="n">
        <f aca="false">IF(L6309,1,0)</f>
        <v>0</v>
      </c>
      <c r="N6309" s="0" t="n">
        <f aca="false">E6309*J6309*M6309</f>
        <v>0</v>
      </c>
    </row>
    <row r="6310" customFormat="false" ht="14.25" hidden="false" customHeight="false" outlineLevel="0" collapsed="false">
      <c r="A6310" s="0" t="n">
        <v>6309</v>
      </c>
      <c r="B6310" s="3" t="n">
        <v>45158</v>
      </c>
      <c r="C6310" s="4" t="s">
        <v>21</v>
      </c>
      <c r="D6310" s="0" t="n">
        <v>57</v>
      </c>
      <c r="E6310" s="0" t="n">
        <v>274</v>
      </c>
      <c r="F6310" s="0" t="s">
        <v>29</v>
      </c>
      <c r="G6310" s="5" t="n">
        <f aca="false">OR(C6310="M15",C6310="M10")</f>
        <v>0</v>
      </c>
      <c r="H6310" s="5" t="n">
        <f aca="false">AND(D6310&lt;=7,D6310&gt;=4)</f>
        <v>0</v>
      </c>
      <c r="I6310" s="5" t="n">
        <f aca="false">AND(B6310&gt;=$P$1,B6310&lt;=$Q$1)</f>
        <v>0</v>
      </c>
      <c r="J6310" s="0" t="n">
        <f aca="false">VLOOKUP(D6310,Товар!$A$1:$F$61,5)</f>
        <v>1</v>
      </c>
      <c r="K6310" s="5" t="n">
        <f aca="false">IF(F6310="Поступление",TRUE())</f>
        <v>0</v>
      </c>
      <c r="L6310" s="5" t="n">
        <f aca="false">AND(G6310,H6310,I6310,K6310)</f>
        <v>0</v>
      </c>
      <c r="M6310" s="0" t="n">
        <f aca="false">IF(L6310,1,0)</f>
        <v>0</v>
      </c>
      <c r="N6310" s="0" t="n">
        <f aca="false">E6310*J6310*M6310</f>
        <v>0</v>
      </c>
    </row>
    <row r="6311" customFormat="false" ht="14.25" hidden="false" customHeight="false" outlineLevel="0" collapsed="false">
      <c r="A6311" s="0" t="n">
        <v>6310</v>
      </c>
      <c r="B6311" s="3" t="n">
        <v>45158</v>
      </c>
      <c r="C6311" s="4" t="s">
        <v>21</v>
      </c>
      <c r="D6311" s="0" t="n">
        <v>58</v>
      </c>
      <c r="E6311" s="0" t="n">
        <v>257</v>
      </c>
      <c r="F6311" s="0" t="s">
        <v>29</v>
      </c>
      <c r="G6311" s="5" t="n">
        <f aca="false">OR(C6311="M15",C6311="M10")</f>
        <v>0</v>
      </c>
      <c r="H6311" s="5" t="n">
        <f aca="false">AND(D6311&lt;=7,D6311&gt;=4)</f>
        <v>0</v>
      </c>
      <c r="I6311" s="5" t="n">
        <f aca="false">AND(B6311&gt;=$P$1,B6311&lt;=$Q$1)</f>
        <v>0</v>
      </c>
      <c r="J6311" s="0" t="n">
        <f aca="false">VLOOKUP(D6311,Товар!$A$1:$F$61,5)</f>
        <v>500</v>
      </c>
      <c r="K6311" s="5" t="n">
        <f aca="false">IF(F6311="Поступление",TRUE())</f>
        <v>0</v>
      </c>
      <c r="L6311" s="5" t="n">
        <f aca="false">AND(G6311,H6311,I6311,K6311)</f>
        <v>0</v>
      </c>
      <c r="M6311" s="0" t="n">
        <f aca="false">IF(L6311,1,0)</f>
        <v>0</v>
      </c>
      <c r="N6311" s="0" t="n">
        <f aca="false">E6311*J6311*M6311</f>
        <v>0</v>
      </c>
    </row>
    <row r="6312" customFormat="false" ht="14.25" hidden="false" customHeight="false" outlineLevel="0" collapsed="false">
      <c r="A6312" s="0" t="n">
        <v>6311</v>
      </c>
      <c r="B6312" s="3" t="n">
        <v>45158</v>
      </c>
      <c r="C6312" s="4" t="s">
        <v>21</v>
      </c>
      <c r="D6312" s="0" t="n">
        <v>59</v>
      </c>
      <c r="E6312" s="0" t="n">
        <v>295</v>
      </c>
      <c r="F6312" s="0" t="s">
        <v>29</v>
      </c>
      <c r="G6312" s="5" t="n">
        <f aca="false">OR(C6312="M15",C6312="M10")</f>
        <v>0</v>
      </c>
      <c r="H6312" s="5" t="n">
        <f aca="false">AND(D6312&lt;=7,D6312&gt;=4)</f>
        <v>0</v>
      </c>
      <c r="I6312" s="5" t="n">
        <f aca="false">AND(B6312&gt;=$P$1,B6312&lt;=$Q$1)</f>
        <v>0</v>
      </c>
      <c r="J6312" s="0" t="n">
        <f aca="false">VLOOKUP(D6312,Товар!$A$1:$F$61,5)</f>
        <v>500</v>
      </c>
      <c r="K6312" s="5" t="n">
        <f aca="false">IF(F6312="Поступление",TRUE())</f>
        <v>0</v>
      </c>
      <c r="L6312" s="5" t="n">
        <f aca="false">AND(G6312,H6312,I6312,K6312)</f>
        <v>0</v>
      </c>
      <c r="M6312" s="0" t="n">
        <f aca="false">IF(L6312,1,0)</f>
        <v>0</v>
      </c>
      <c r="N6312" s="0" t="n">
        <f aca="false">E6312*J6312*M6312</f>
        <v>0</v>
      </c>
    </row>
    <row r="6313" customFormat="false" ht="14.25" hidden="false" customHeight="false" outlineLevel="0" collapsed="false">
      <c r="A6313" s="0" t="n">
        <v>6312</v>
      </c>
      <c r="B6313" s="3" t="n">
        <v>45158</v>
      </c>
      <c r="C6313" s="4" t="s">
        <v>21</v>
      </c>
      <c r="D6313" s="0" t="n">
        <v>60</v>
      </c>
      <c r="E6313" s="0" t="n">
        <v>319</v>
      </c>
      <c r="F6313" s="0" t="s">
        <v>29</v>
      </c>
      <c r="G6313" s="5" t="n">
        <f aca="false">OR(C6313="M15",C6313="M10")</f>
        <v>0</v>
      </c>
      <c r="H6313" s="5" t="n">
        <f aca="false">AND(D6313&lt;=7,D6313&gt;=4)</f>
        <v>0</v>
      </c>
      <c r="I6313" s="5" t="n">
        <f aca="false">AND(B6313&gt;=$P$1,B6313&lt;=$Q$1)</f>
        <v>0</v>
      </c>
      <c r="J6313" s="0" t="n">
        <f aca="false">VLOOKUP(D6313,Товар!$A$1:$F$61,5)</f>
        <v>500</v>
      </c>
      <c r="K6313" s="5" t="n">
        <f aca="false">IF(F6313="Поступление",TRUE())</f>
        <v>0</v>
      </c>
      <c r="L6313" s="5" t="n">
        <f aca="false">AND(G6313,H6313,I6313,K6313)</f>
        <v>0</v>
      </c>
      <c r="M6313" s="0" t="n">
        <f aca="false">IF(L6313,1,0)</f>
        <v>0</v>
      </c>
      <c r="N6313" s="0" t="n">
        <f aca="false">E6313*J6313*M6313</f>
        <v>0</v>
      </c>
    </row>
    <row r="6314" customFormat="false" ht="14.25" hidden="false" customHeight="false" outlineLevel="0" collapsed="false">
      <c r="A6314" s="0" t="n">
        <v>6313</v>
      </c>
      <c r="B6314" s="3" t="n">
        <v>45158</v>
      </c>
      <c r="C6314" s="4" t="s">
        <v>22</v>
      </c>
      <c r="D6314" s="0" t="n">
        <v>37</v>
      </c>
      <c r="E6314" s="0" t="n">
        <v>245</v>
      </c>
      <c r="F6314" s="0" t="s">
        <v>29</v>
      </c>
      <c r="G6314" s="5" t="n">
        <f aca="false">OR(C6314="M15",C6314="M10")</f>
        <v>0</v>
      </c>
      <c r="H6314" s="5" t="n">
        <f aca="false">AND(D6314&lt;=7,D6314&gt;=4)</f>
        <v>0</v>
      </c>
      <c r="I6314" s="5" t="n">
        <f aca="false">AND(B6314&gt;=$P$1,B6314&lt;=$Q$1)</f>
        <v>0</v>
      </c>
      <c r="J6314" s="0" t="n">
        <f aca="false">VLOOKUP(D6314,Товар!$A$1:$F$61,5)</f>
        <v>200</v>
      </c>
      <c r="K6314" s="5" t="n">
        <f aca="false">IF(F6314="Поступление",TRUE())</f>
        <v>0</v>
      </c>
      <c r="L6314" s="5" t="n">
        <f aca="false">AND(G6314,H6314,I6314,K6314)</f>
        <v>0</v>
      </c>
      <c r="M6314" s="0" t="n">
        <f aca="false">IF(L6314,1,0)</f>
        <v>0</v>
      </c>
      <c r="N6314" s="0" t="n">
        <f aca="false">E6314*J6314*M6314</f>
        <v>0</v>
      </c>
    </row>
    <row r="6315" customFormat="false" ht="14.25" hidden="false" customHeight="false" outlineLevel="0" collapsed="false">
      <c r="A6315" s="0" t="n">
        <v>6314</v>
      </c>
      <c r="B6315" s="3" t="n">
        <v>45158</v>
      </c>
      <c r="C6315" s="4" t="s">
        <v>22</v>
      </c>
      <c r="D6315" s="0" t="n">
        <v>38</v>
      </c>
      <c r="E6315" s="0" t="n">
        <v>241</v>
      </c>
      <c r="F6315" s="0" t="s">
        <v>29</v>
      </c>
      <c r="G6315" s="5" t="n">
        <f aca="false">OR(C6315="M15",C6315="M10")</f>
        <v>0</v>
      </c>
      <c r="H6315" s="5" t="n">
        <f aca="false">AND(D6315&lt;=7,D6315&gt;=4)</f>
        <v>0</v>
      </c>
      <c r="I6315" s="5" t="n">
        <f aca="false">AND(B6315&gt;=$P$1,B6315&lt;=$Q$1)</f>
        <v>0</v>
      </c>
      <c r="J6315" s="0" t="n">
        <f aca="false">VLOOKUP(D6315,Товар!$A$1:$F$61,5)</f>
        <v>200</v>
      </c>
      <c r="K6315" s="5" t="n">
        <f aca="false">IF(F6315="Поступление",TRUE())</f>
        <v>0</v>
      </c>
      <c r="L6315" s="5" t="n">
        <f aca="false">AND(G6315,H6315,I6315,K6315)</f>
        <v>0</v>
      </c>
      <c r="M6315" s="0" t="n">
        <f aca="false">IF(L6315,1,0)</f>
        <v>0</v>
      </c>
      <c r="N6315" s="0" t="n">
        <f aca="false">E6315*J6315*M6315</f>
        <v>0</v>
      </c>
    </row>
    <row r="6316" customFormat="false" ht="14.25" hidden="false" customHeight="false" outlineLevel="0" collapsed="false">
      <c r="A6316" s="0" t="n">
        <v>6315</v>
      </c>
      <c r="B6316" s="3" t="n">
        <v>45158</v>
      </c>
      <c r="C6316" s="4" t="s">
        <v>22</v>
      </c>
      <c r="D6316" s="0" t="n">
        <v>39</v>
      </c>
      <c r="E6316" s="0" t="n">
        <v>240</v>
      </c>
      <c r="F6316" s="0" t="s">
        <v>29</v>
      </c>
      <c r="G6316" s="5" t="n">
        <f aca="false">OR(C6316="M15",C6316="M10")</f>
        <v>0</v>
      </c>
      <c r="H6316" s="5" t="n">
        <f aca="false">AND(D6316&lt;=7,D6316&gt;=4)</f>
        <v>0</v>
      </c>
      <c r="I6316" s="5" t="n">
        <f aca="false">AND(B6316&gt;=$P$1,B6316&lt;=$Q$1)</f>
        <v>0</v>
      </c>
      <c r="J6316" s="0" t="n">
        <f aca="false">VLOOKUP(D6316,Товар!$A$1:$F$61,5)</f>
        <v>250</v>
      </c>
      <c r="K6316" s="5" t="n">
        <f aca="false">IF(F6316="Поступление",TRUE())</f>
        <v>0</v>
      </c>
      <c r="L6316" s="5" t="n">
        <f aca="false">AND(G6316,H6316,I6316,K6316)</f>
        <v>0</v>
      </c>
      <c r="M6316" s="0" t="n">
        <f aca="false">IF(L6316,1,0)</f>
        <v>0</v>
      </c>
      <c r="N6316" s="0" t="n">
        <f aca="false">E6316*J6316*M6316</f>
        <v>0</v>
      </c>
    </row>
    <row r="6317" customFormat="false" ht="14.25" hidden="false" customHeight="false" outlineLevel="0" collapsed="false">
      <c r="A6317" s="0" t="n">
        <v>6316</v>
      </c>
      <c r="B6317" s="3" t="n">
        <v>45158</v>
      </c>
      <c r="C6317" s="4" t="s">
        <v>22</v>
      </c>
      <c r="D6317" s="0" t="n">
        <v>40</v>
      </c>
      <c r="E6317" s="0" t="n">
        <v>285</v>
      </c>
      <c r="F6317" s="0" t="s">
        <v>29</v>
      </c>
      <c r="G6317" s="5" t="n">
        <f aca="false">OR(C6317="M15",C6317="M10")</f>
        <v>0</v>
      </c>
      <c r="H6317" s="5" t="n">
        <f aca="false">AND(D6317&lt;=7,D6317&gt;=4)</f>
        <v>0</v>
      </c>
      <c r="I6317" s="5" t="n">
        <f aca="false">AND(B6317&gt;=$P$1,B6317&lt;=$Q$1)</f>
        <v>0</v>
      </c>
      <c r="J6317" s="0" t="n">
        <f aca="false">VLOOKUP(D6317,Товар!$A$1:$F$61,5)</f>
        <v>200</v>
      </c>
      <c r="K6317" s="5" t="n">
        <f aca="false">IF(F6317="Поступление",TRUE())</f>
        <v>0</v>
      </c>
      <c r="L6317" s="5" t="n">
        <f aca="false">AND(G6317,H6317,I6317,K6317)</f>
        <v>0</v>
      </c>
      <c r="M6317" s="0" t="n">
        <f aca="false">IF(L6317,1,0)</f>
        <v>0</v>
      </c>
      <c r="N6317" s="0" t="n">
        <f aca="false">E6317*J6317*M6317</f>
        <v>0</v>
      </c>
    </row>
    <row r="6318" customFormat="false" ht="14.25" hidden="false" customHeight="false" outlineLevel="0" collapsed="false">
      <c r="A6318" s="0" t="n">
        <v>6317</v>
      </c>
      <c r="B6318" s="3" t="n">
        <v>45158</v>
      </c>
      <c r="C6318" s="4" t="s">
        <v>22</v>
      </c>
      <c r="D6318" s="0" t="n">
        <v>41</v>
      </c>
      <c r="E6318" s="0" t="n">
        <v>214</v>
      </c>
      <c r="F6318" s="0" t="s">
        <v>29</v>
      </c>
      <c r="G6318" s="5" t="n">
        <f aca="false">OR(C6318="M15",C6318="M10")</f>
        <v>0</v>
      </c>
      <c r="H6318" s="5" t="n">
        <f aca="false">AND(D6318&lt;=7,D6318&gt;=4)</f>
        <v>0</v>
      </c>
      <c r="I6318" s="5" t="n">
        <f aca="false">AND(B6318&gt;=$P$1,B6318&lt;=$Q$1)</f>
        <v>0</v>
      </c>
      <c r="J6318" s="0" t="n">
        <f aca="false">VLOOKUP(D6318,Товар!$A$1:$F$61,5)</f>
        <v>100</v>
      </c>
      <c r="K6318" s="5" t="n">
        <f aca="false">IF(F6318="Поступление",TRUE())</f>
        <v>0</v>
      </c>
      <c r="L6318" s="5" t="n">
        <f aca="false">AND(G6318,H6318,I6318,K6318)</f>
        <v>0</v>
      </c>
      <c r="M6318" s="0" t="n">
        <f aca="false">IF(L6318,1,0)</f>
        <v>0</v>
      </c>
      <c r="N6318" s="0" t="n">
        <f aca="false">E6318*J6318*M6318</f>
        <v>0</v>
      </c>
    </row>
    <row r="6319" customFormat="false" ht="14.25" hidden="false" customHeight="false" outlineLevel="0" collapsed="false">
      <c r="A6319" s="0" t="n">
        <v>6318</v>
      </c>
      <c r="B6319" s="3" t="n">
        <v>45158</v>
      </c>
      <c r="C6319" s="4" t="s">
        <v>22</v>
      </c>
      <c r="D6319" s="0" t="n">
        <v>42</v>
      </c>
      <c r="E6319" s="0" t="n">
        <v>223</v>
      </c>
      <c r="F6319" s="0" t="s">
        <v>29</v>
      </c>
      <c r="G6319" s="5" t="n">
        <f aca="false">OR(C6319="M15",C6319="M10")</f>
        <v>0</v>
      </c>
      <c r="H6319" s="5" t="n">
        <f aca="false">AND(D6319&lt;=7,D6319&gt;=4)</f>
        <v>0</v>
      </c>
      <c r="I6319" s="5" t="n">
        <f aca="false">AND(B6319&gt;=$P$1,B6319&lt;=$Q$1)</f>
        <v>0</v>
      </c>
      <c r="J6319" s="0" t="n">
        <f aca="false">VLOOKUP(D6319,Товар!$A$1:$F$61,5)</f>
        <v>500</v>
      </c>
      <c r="K6319" s="5" t="n">
        <f aca="false">IF(F6319="Поступление",TRUE())</f>
        <v>0</v>
      </c>
      <c r="L6319" s="5" t="n">
        <f aca="false">AND(G6319,H6319,I6319,K6319)</f>
        <v>0</v>
      </c>
      <c r="M6319" s="0" t="n">
        <f aca="false">IF(L6319,1,0)</f>
        <v>0</v>
      </c>
      <c r="N6319" s="0" t="n">
        <f aca="false">E6319*J6319*M6319</f>
        <v>0</v>
      </c>
    </row>
    <row r="6320" customFormat="false" ht="14.25" hidden="false" customHeight="false" outlineLevel="0" collapsed="false">
      <c r="A6320" s="0" t="n">
        <v>6319</v>
      </c>
      <c r="B6320" s="3" t="n">
        <v>45158</v>
      </c>
      <c r="C6320" s="4" t="s">
        <v>22</v>
      </c>
      <c r="D6320" s="0" t="n">
        <v>43</v>
      </c>
      <c r="E6320" s="0" t="n">
        <v>224</v>
      </c>
      <c r="F6320" s="0" t="s">
        <v>29</v>
      </c>
      <c r="G6320" s="5" t="n">
        <f aca="false">OR(C6320="M15",C6320="M10")</f>
        <v>0</v>
      </c>
      <c r="H6320" s="5" t="n">
        <f aca="false">AND(D6320&lt;=7,D6320&gt;=4)</f>
        <v>0</v>
      </c>
      <c r="I6320" s="5" t="n">
        <f aca="false">AND(B6320&gt;=$P$1,B6320&lt;=$Q$1)</f>
        <v>0</v>
      </c>
      <c r="J6320" s="0" t="n">
        <f aca="false">VLOOKUP(D6320,Товар!$A$1:$F$61,5)</f>
        <v>120</v>
      </c>
      <c r="K6320" s="5" t="n">
        <f aca="false">IF(F6320="Поступление",TRUE())</f>
        <v>0</v>
      </c>
      <c r="L6320" s="5" t="n">
        <f aca="false">AND(G6320,H6320,I6320,K6320)</f>
        <v>0</v>
      </c>
      <c r="M6320" s="0" t="n">
        <f aca="false">IF(L6320,1,0)</f>
        <v>0</v>
      </c>
      <c r="N6320" s="0" t="n">
        <f aca="false">E6320*J6320*M6320</f>
        <v>0</v>
      </c>
    </row>
    <row r="6321" customFormat="false" ht="14.25" hidden="false" customHeight="false" outlineLevel="0" collapsed="false">
      <c r="A6321" s="0" t="n">
        <v>6320</v>
      </c>
      <c r="B6321" s="3" t="n">
        <v>45158</v>
      </c>
      <c r="C6321" s="4" t="s">
        <v>22</v>
      </c>
      <c r="D6321" s="0" t="n">
        <v>44</v>
      </c>
      <c r="E6321" s="0" t="n">
        <v>233</v>
      </c>
      <c r="F6321" s="0" t="s">
        <v>29</v>
      </c>
      <c r="G6321" s="5" t="n">
        <f aca="false">OR(C6321="M15",C6321="M10")</f>
        <v>0</v>
      </c>
      <c r="H6321" s="5" t="n">
        <f aca="false">AND(D6321&lt;=7,D6321&gt;=4)</f>
        <v>0</v>
      </c>
      <c r="I6321" s="5" t="n">
        <f aca="false">AND(B6321&gt;=$P$1,B6321&lt;=$Q$1)</f>
        <v>0</v>
      </c>
      <c r="J6321" s="0" t="n">
        <f aca="false">VLOOKUP(D6321,Товар!$A$1:$F$61,5)</f>
        <v>200</v>
      </c>
      <c r="K6321" s="5" t="n">
        <f aca="false">IF(F6321="Поступление",TRUE())</f>
        <v>0</v>
      </c>
      <c r="L6321" s="5" t="n">
        <f aca="false">AND(G6321,H6321,I6321,K6321)</f>
        <v>0</v>
      </c>
      <c r="M6321" s="0" t="n">
        <f aca="false">IF(L6321,1,0)</f>
        <v>0</v>
      </c>
      <c r="N6321" s="0" t="n">
        <f aca="false">E6321*J6321*M6321</f>
        <v>0</v>
      </c>
    </row>
    <row r="6322" customFormat="false" ht="14.25" hidden="false" customHeight="false" outlineLevel="0" collapsed="false">
      <c r="A6322" s="0" t="n">
        <v>6321</v>
      </c>
      <c r="B6322" s="3" t="n">
        <v>45158</v>
      </c>
      <c r="C6322" s="4" t="s">
        <v>22</v>
      </c>
      <c r="D6322" s="0" t="n">
        <v>45</v>
      </c>
      <c r="E6322" s="0" t="n">
        <v>162</v>
      </c>
      <c r="F6322" s="0" t="s">
        <v>29</v>
      </c>
      <c r="G6322" s="5" t="n">
        <f aca="false">OR(C6322="M15",C6322="M10")</f>
        <v>0</v>
      </c>
      <c r="H6322" s="5" t="n">
        <f aca="false">AND(D6322&lt;=7,D6322&gt;=4)</f>
        <v>0</v>
      </c>
      <c r="I6322" s="5" t="n">
        <f aca="false">AND(B6322&gt;=$P$1,B6322&lt;=$Q$1)</f>
        <v>0</v>
      </c>
      <c r="J6322" s="0" t="n">
        <f aca="false">VLOOKUP(D6322,Товар!$A$1:$F$61,5)</f>
        <v>200</v>
      </c>
      <c r="K6322" s="5" t="n">
        <f aca="false">IF(F6322="Поступление",TRUE())</f>
        <v>0</v>
      </c>
      <c r="L6322" s="5" t="n">
        <f aca="false">AND(G6322,H6322,I6322,K6322)</f>
        <v>0</v>
      </c>
      <c r="M6322" s="0" t="n">
        <f aca="false">IF(L6322,1,0)</f>
        <v>0</v>
      </c>
      <c r="N6322" s="0" t="n">
        <f aca="false">E6322*J6322*M6322</f>
        <v>0</v>
      </c>
    </row>
    <row r="6323" customFormat="false" ht="14.25" hidden="false" customHeight="false" outlineLevel="0" collapsed="false">
      <c r="A6323" s="0" t="n">
        <v>6322</v>
      </c>
      <c r="B6323" s="3" t="n">
        <v>45158</v>
      </c>
      <c r="C6323" s="4" t="s">
        <v>22</v>
      </c>
      <c r="D6323" s="0" t="n">
        <v>46</v>
      </c>
      <c r="E6323" s="0" t="n">
        <v>171</v>
      </c>
      <c r="F6323" s="0" t="s">
        <v>29</v>
      </c>
      <c r="G6323" s="5" t="n">
        <f aca="false">OR(C6323="M15",C6323="M10")</f>
        <v>0</v>
      </c>
      <c r="H6323" s="5" t="n">
        <f aca="false">AND(D6323&lt;=7,D6323&gt;=4)</f>
        <v>0</v>
      </c>
      <c r="I6323" s="5" t="n">
        <f aca="false">AND(B6323&gt;=$P$1,B6323&lt;=$Q$1)</f>
        <v>0</v>
      </c>
      <c r="J6323" s="0" t="n">
        <f aca="false">VLOOKUP(D6323,Товар!$A$1:$F$61,5)</f>
        <v>300</v>
      </c>
      <c r="K6323" s="5" t="n">
        <f aca="false">IF(F6323="Поступление",TRUE())</f>
        <v>0</v>
      </c>
      <c r="L6323" s="5" t="n">
        <f aca="false">AND(G6323,H6323,I6323,K6323)</f>
        <v>0</v>
      </c>
      <c r="M6323" s="0" t="n">
        <f aca="false">IF(L6323,1,0)</f>
        <v>0</v>
      </c>
      <c r="N6323" s="0" t="n">
        <f aca="false">E6323*J6323*M6323</f>
        <v>0</v>
      </c>
    </row>
    <row r="6324" customFormat="false" ht="14.25" hidden="false" customHeight="false" outlineLevel="0" collapsed="false">
      <c r="A6324" s="0" t="n">
        <v>6323</v>
      </c>
      <c r="B6324" s="3" t="n">
        <v>45158</v>
      </c>
      <c r="C6324" s="4" t="s">
        <v>22</v>
      </c>
      <c r="D6324" s="0" t="n">
        <v>47</v>
      </c>
      <c r="E6324" s="0" t="n">
        <v>180</v>
      </c>
      <c r="F6324" s="0" t="s">
        <v>29</v>
      </c>
      <c r="G6324" s="5" t="n">
        <f aca="false">OR(C6324="M15",C6324="M10")</f>
        <v>0</v>
      </c>
      <c r="H6324" s="5" t="n">
        <f aca="false">AND(D6324&lt;=7,D6324&gt;=4)</f>
        <v>0</v>
      </c>
      <c r="I6324" s="5" t="n">
        <f aca="false">AND(B6324&gt;=$P$1,B6324&lt;=$Q$1)</f>
        <v>0</v>
      </c>
      <c r="J6324" s="0" t="n">
        <f aca="false">VLOOKUP(D6324,Товар!$A$1:$F$61,5)</f>
        <v>300</v>
      </c>
      <c r="K6324" s="5" t="n">
        <f aca="false">IF(F6324="Поступление",TRUE())</f>
        <v>0</v>
      </c>
      <c r="L6324" s="5" t="n">
        <f aca="false">AND(G6324,H6324,I6324,K6324)</f>
        <v>0</v>
      </c>
      <c r="M6324" s="0" t="n">
        <f aca="false">IF(L6324,1,0)</f>
        <v>0</v>
      </c>
      <c r="N6324" s="0" t="n">
        <f aca="false">E6324*J6324*M6324</f>
        <v>0</v>
      </c>
    </row>
    <row r="6325" customFormat="false" ht="14.25" hidden="false" customHeight="false" outlineLevel="0" collapsed="false">
      <c r="A6325" s="0" t="n">
        <v>6324</v>
      </c>
      <c r="B6325" s="3" t="n">
        <v>45158</v>
      </c>
      <c r="C6325" s="4" t="s">
        <v>22</v>
      </c>
      <c r="D6325" s="0" t="n">
        <v>48</v>
      </c>
      <c r="E6325" s="0" t="n">
        <v>285</v>
      </c>
      <c r="F6325" s="0" t="s">
        <v>29</v>
      </c>
      <c r="G6325" s="5" t="n">
        <f aca="false">OR(C6325="M15",C6325="M10")</f>
        <v>0</v>
      </c>
      <c r="H6325" s="5" t="n">
        <f aca="false">AND(D6325&lt;=7,D6325&gt;=4)</f>
        <v>0</v>
      </c>
      <c r="I6325" s="5" t="n">
        <f aca="false">AND(B6325&gt;=$P$1,B6325&lt;=$Q$1)</f>
        <v>0</v>
      </c>
      <c r="J6325" s="0" t="n">
        <f aca="false">VLOOKUP(D6325,Товар!$A$1:$F$61,5)</f>
        <v>300</v>
      </c>
      <c r="K6325" s="5" t="n">
        <f aca="false">IF(F6325="Поступление",TRUE())</f>
        <v>0</v>
      </c>
      <c r="L6325" s="5" t="n">
        <f aca="false">AND(G6325,H6325,I6325,K6325)</f>
        <v>0</v>
      </c>
      <c r="M6325" s="0" t="n">
        <f aca="false">IF(L6325,1,0)</f>
        <v>0</v>
      </c>
      <c r="N6325" s="0" t="n">
        <f aca="false">E6325*J6325*M6325</f>
        <v>0</v>
      </c>
    </row>
    <row r="6326" customFormat="false" ht="14.25" hidden="false" customHeight="false" outlineLevel="0" collapsed="false">
      <c r="A6326" s="0" t="n">
        <v>6325</v>
      </c>
      <c r="B6326" s="3" t="n">
        <v>45158</v>
      </c>
      <c r="C6326" s="4" t="s">
        <v>22</v>
      </c>
      <c r="D6326" s="0" t="n">
        <v>49</v>
      </c>
      <c r="E6326" s="0" t="n">
        <v>284</v>
      </c>
      <c r="F6326" s="0" t="s">
        <v>29</v>
      </c>
      <c r="G6326" s="5" t="n">
        <f aca="false">OR(C6326="M15",C6326="M10")</f>
        <v>0</v>
      </c>
      <c r="H6326" s="5" t="n">
        <f aca="false">AND(D6326&lt;=7,D6326&gt;=4)</f>
        <v>0</v>
      </c>
      <c r="I6326" s="5" t="n">
        <f aca="false">AND(B6326&gt;=$P$1,B6326&lt;=$Q$1)</f>
        <v>0</v>
      </c>
      <c r="J6326" s="0" t="n">
        <f aca="false">VLOOKUP(D6326,Товар!$A$1:$F$61,5)</f>
        <v>250</v>
      </c>
      <c r="K6326" s="5" t="n">
        <f aca="false">IF(F6326="Поступление",TRUE())</f>
        <v>0</v>
      </c>
      <c r="L6326" s="5" t="n">
        <f aca="false">AND(G6326,H6326,I6326,K6326)</f>
        <v>0</v>
      </c>
      <c r="M6326" s="0" t="n">
        <f aca="false">IF(L6326,1,0)</f>
        <v>0</v>
      </c>
      <c r="N6326" s="0" t="n">
        <f aca="false">E6326*J6326*M6326</f>
        <v>0</v>
      </c>
    </row>
    <row r="6327" customFormat="false" ht="14.25" hidden="false" customHeight="false" outlineLevel="0" collapsed="false">
      <c r="A6327" s="0" t="n">
        <v>6326</v>
      </c>
      <c r="B6327" s="3" t="n">
        <v>45158</v>
      </c>
      <c r="C6327" s="4" t="s">
        <v>22</v>
      </c>
      <c r="D6327" s="0" t="n">
        <v>50</v>
      </c>
      <c r="E6327" s="0" t="n">
        <v>274</v>
      </c>
      <c r="F6327" s="0" t="s">
        <v>29</v>
      </c>
      <c r="G6327" s="5" t="n">
        <f aca="false">OR(C6327="M15",C6327="M10")</f>
        <v>0</v>
      </c>
      <c r="H6327" s="5" t="n">
        <f aca="false">AND(D6327&lt;=7,D6327&gt;=4)</f>
        <v>0</v>
      </c>
      <c r="I6327" s="5" t="n">
        <f aca="false">AND(B6327&gt;=$P$1,B6327&lt;=$Q$1)</f>
        <v>0</v>
      </c>
      <c r="J6327" s="0" t="n">
        <f aca="false">VLOOKUP(D6327,Товар!$A$1:$F$61,5)</f>
        <v>250</v>
      </c>
      <c r="K6327" s="5" t="n">
        <f aca="false">IF(F6327="Поступление",TRUE())</f>
        <v>0</v>
      </c>
      <c r="L6327" s="5" t="n">
        <f aca="false">AND(G6327,H6327,I6327,K6327)</f>
        <v>0</v>
      </c>
      <c r="M6327" s="0" t="n">
        <f aca="false">IF(L6327,1,0)</f>
        <v>0</v>
      </c>
      <c r="N6327" s="0" t="n">
        <f aca="false">E6327*J6327*M6327</f>
        <v>0</v>
      </c>
    </row>
    <row r="6328" customFormat="false" ht="14.25" hidden="false" customHeight="false" outlineLevel="0" collapsed="false">
      <c r="A6328" s="0" t="n">
        <v>6327</v>
      </c>
      <c r="B6328" s="3" t="n">
        <v>45158</v>
      </c>
      <c r="C6328" s="4" t="s">
        <v>22</v>
      </c>
      <c r="D6328" s="0" t="n">
        <v>51</v>
      </c>
      <c r="E6328" s="0" t="n">
        <v>257</v>
      </c>
      <c r="F6328" s="0" t="s">
        <v>29</v>
      </c>
      <c r="G6328" s="5" t="n">
        <f aca="false">OR(C6328="M15",C6328="M10")</f>
        <v>0</v>
      </c>
      <c r="H6328" s="5" t="n">
        <f aca="false">AND(D6328&lt;=7,D6328&gt;=4)</f>
        <v>0</v>
      </c>
      <c r="I6328" s="5" t="n">
        <f aca="false">AND(B6328&gt;=$P$1,B6328&lt;=$Q$1)</f>
        <v>0</v>
      </c>
      <c r="J6328" s="0" t="n">
        <f aca="false">VLOOKUP(D6328,Товар!$A$1:$F$61,5)</f>
        <v>250</v>
      </c>
      <c r="K6328" s="5" t="n">
        <f aca="false">IF(F6328="Поступление",TRUE())</f>
        <v>0</v>
      </c>
      <c r="L6328" s="5" t="n">
        <f aca="false">AND(G6328,H6328,I6328,K6328)</f>
        <v>0</v>
      </c>
      <c r="M6328" s="0" t="n">
        <f aca="false">IF(L6328,1,0)</f>
        <v>0</v>
      </c>
      <c r="N6328" s="0" t="n">
        <f aca="false">E6328*J6328*M6328</f>
        <v>0</v>
      </c>
    </row>
    <row r="6329" customFormat="false" ht="14.25" hidden="false" customHeight="false" outlineLevel="0" collapsed="false">
      <c r="A6329" s="0" t="n">
        <v>6328</v>
      </c>
      <c r="B6329" s="3" t="n">
        <v>45158</v>
      </c>
      <c r="C6329" s="4" t="s">
        <v>22</v>
      </c>
      <c r="D6329" s="0" t="n">
        <v>52</v>
      </c>
      <c r="E6329" s="0" t="n">
        <v>295</v>
      </c>
      <c r="F6329" s="0" t="s">
        <v>29</v>
      </c>
      <c r="G6329" s="5" t="n">
        <f aca="false">OR(C6329="M15",C6329="M10")</f>
        <v>0</v>
      </c>
      <c r="H6329" s="5" t="n">
        <f aca="false">AND(D6329&lt;=7,D6329&gt;=4)</f>
        <v>0</v>
      </c>
      <c r="I6329" s="5" t="n">
        <f aca="false">AND(B6329&gt;=$P$1,B6329&lt;=$Q$1)</f>
        <v>0</v>
      </c>
      <c r="J6329" s="0" t="n">
        <f aca="false">VLOOKUP(D6329,Товар!$A$1:$F$61,5)</f>
        <v>200</v>
      </c>
      <c r="K6329" s="5" t="n">
        <f aca="false">IF(F6329="Поступление",TRUE())</f>
        <v>0</v>
      </c>
      <c r="L6329" s="5" t="n">
        <f aca="false">AND(G6329,H6329,I6329,K6329)</f>
        <v>0</v>
      </c>
      <c r="M6329" s="0" t="n">
        <f aca="false">IF(L6329,1,0)</f>
        <v>0</v>
      </c>
      <c r="N6329" s="0" t="n">
        <f aca="false">E6329*J6329*M6329</f>
        <v>0</v>
      </c>
    </row>
    <row r="6330" customFormat="false" ht="14.25" hidden="false" customHeight="false" outlineLevel="0" collapsed="false">
      <c r="A6330" s="0" t="n">
        <v>6329</v>
      </c>
      <c r="B6330" s="3" t="n">
        <v>45158</v>
      </c>
      <c r="C6330" s="4" t="s">
        <v>22</v>
      </c>
      <c r="D6330" s="0" t="n">
        <v>53</v>
      </c>
      <c r="E6330" s="0" t="n">
        <v>319</v>
      </c>
      <c r="F6330" s="0" t="s">
        <v>29</v>
      </c>
      <c r="G6330" s="5" t="n">
        <f aca="false">OR(C6330="M15",C6330="M10")</f>
        <v>0</v>
      </c>
      <c r="H6330" s="5" t="n">
        <f aca="false">AND(D6330&lt;=7,D6330&gt;=4)</f>
        <v>0</v>
      </c>
      <c r="I6330" s="5" t="n">
        <f aca="false">AND(B6330&gt;=$P$1,B6330&lt;=$Q$1)</f>
        <v>0</v>
      </c>
      <c r="J6330" s="0" t="n">
        <f aca="false">VLOOKUP(D6330,Товар!$A$1:$F$61,5)</f>
        <v>400</v>
      </c>
      <c r="K6330" s="5" t="n">
        <f aca="false">IF(F6330="Поступление",TRUE())</f>
        <v>0</v>
      </c>
      <c r="L6330" s="5" t="n">
        <f aca="false">AND(G6330,H6330,I6330,K6330)</f>
        <v>0</v>
      </c>
      <c r="M6330" s="0" t="n">
        <f aca="false">IF(L6330,1,0)</f>
        <v>0</v>
      </c>
      <c r="N6330" s="0" t="n">
        <f aca="false">E6330*J6330*M6330</f>
        <v>0</v>
      </c>
    </row>
    <row r="6331" customFormat="false" ht="14.25" hidden="false" customHeight="false" outlineLevel="0" collapsed="false">
      <c r="A6331" s="0" t="n">
        <v>6330</v>
      </c>
      <c r="B6331" s="3" t="n">
        <v>45158</v>
      </c>
      <c r="C6331" s="4" t="s">
        <v>22</v>
      </c>
      <c r="D6331" s="0" t="n">
        <v>54</v>
      </c>
      <c r="E6331" s="0" t="n">
        <v>245</v>
      </c>
      <c r="F6331" s="0" t="s">
        <v>29</v>
      </c>
      <c r="G6331" s="5" t="n">
        <f aca="false">OR(C6331="M15",C6331="M10")</f>
        <v>0</v>
      </c>
      <c r="H6331" s="5" t="n">
        <f aca="false">AND(D6331&lt;=7,D6331&gt;=4)</f>
        <v>0</v>
      </c>
      <c r="I6331" s="5" t="n">
        <f aca="false">AND(B6331&gt;=$P$1,B6331&lt;=$Q$1)</f>
        <v>0</v>
      </c>
      <c r="J6331" s="0" t="n">
        <f aca="false">VLOOKUP(D6331,Товар!$A$1:$F$61,5)</f>
        <v>300</v>
      </c>
      <c r="K6331" s="5" t="n">
        <f aca="false">IF(F6331="Поступление",TRUE())</f>
        <v>0</v>
      </c>
      <c r="L6331" s="5" t="n">
        <f aca="false">AND(G6331,H6331,I6331,K6331)</f>
        <v>0</v>
      </c>
      <c r="M6331" s="0" t="n">
        <f aca="false">IF(L6331,1,0)</f>
        <v>0</v>
      </c>
      <c r="N6331" s="0" t="n">
        <f aca="false">E6331*J6331*M6331</f>
        <v>0</v>
      </c>
    </row>
    <row r="6332" customFormat="false" ht="14.25" hidden="false" customHeight="false" outlineLevel="0" collapsed="false">
      <c r="A6332" s="0" t="n">
        <v>6331</v>
      </c>
      <c r="B6332" s="3" t="n">
        <v>45158</v>
      </c>
      <c r="C6332" s="4" t="s">
        <v>22</v>
      </c>
      <c r="D6332" s="0" t="n">
        <v>55</v>
      </c>
      <c r="E6332" s="0" t="n">
        <v>241</v>
      </c>
      <c r="F6332" s="0" t="s">
        <v>29</v>
      </c>
      <c r="G6332" s="5" t="n">
        <f aca="false">OR(C6332="M15",C6332="M10")</f>
        <v>0</v>
      </c>
      <c r="H6332" s="5" t="n">
        <f aca="false">AND(D6332&lt;=7,D6332&gt;=4)</f>
        <v>0</v>
      </c>
      <c r="I6332" s="5" t="n">
        <f aca="false">AND(B6332&gt;=$P$1,B6332&lt;=$Q$1)</f>
        <v>0</v>
      </c>
      <c r="J6332" s="0" t="n">
        <f aca="false">VLOOKUP(D6332,Товар!$A$1:$F$61,5)</f>
        <v>300</v>
      </c>
      <c r="K6332" s="5" t="n">
        <f aca="false">IF(F6332="Поступление",TRUE())</f>
        <v>0</v>
      </c>
      <c r="L6332" s="5" t="n">
        <f aca="false">AND(G6332,H6332,I6332,K6332)</f>
        <v>0</v>
      </c>
      <c r="M6332" s="0" t="n">
        <f aca="false">IF(L6332,1,0)</f>
        <v>0</v>
      </c>
      <c r="N6332" s="0" t="n">
        <f aca="false">E6332*J6332*M6332</f>
        <v>0</v>
      </c>
    </row>
    <row r="6333" customFormat="false" ht="14.25" hidden="false" customHeight="false" outlineLevel="0" collapsed="false">
      <c r="A6333" s="0" t="n">
        <v>6332</v>
      </c>
      <c r="B6333" s="3" t="n">
        <v>45158</v>
      </c>
      <c r="C6333" s="4" t="s">
        <v>22</v>
      </c>
      <c r="D6333" s="0" t="n">
        <v>56</v>
      </c>
      <c r="E6333" s="0" t="n">
        <v>240</v>
      </c>
      <c r="F6333" s="0" t="s">
        <v>29</v>
      </c>
      <c r="G6333" s="5" t="n">
        <f aca="false">OR(C6333="M15",C6333="M10")</f>
        <v>0</v>
      </c>
      <c r="H6333" s="5" t="n">
        <f aca="false">AND(D6333&lt;=7,D6333&gt;=4)</f>
        <v>0</v>
      </c>
      <c r="I6333" s="5" t="n">
        <f aca="false">AND(B6333&gt;=$P$1,B6333&lt;=$Q$1)</f>
        <v>0</v>
      </c>
      <c r="J6333" s="0" t="n">
        <f aca="false">VLOOKUP(D6333,Товар!$A$1:$F$61,5)</f>
        <v>1</v>
      </c>
      <c r="K6333" s="5" t="n">
        <f aca="false">IF(F6333="Поступление",TRUE())</f>
        <v>0</v>
      </c>
      <c r="L6333" s="5" t="n">
        <f aca="false">AND(G6333,H6333,I6333,K6333)</f>
        <v>0</v>
      </c>
      <c r="M6333" s="0" t="n">
        <f aca="false">IF(L6333,1,0)</f>
        <v>0</v>
      </c>
      <c r="N6333" s="0" t="n">
        <f aca="false">E6333*J6333*M6333</f>
        <v>0</v>
      </c>
    </row>
    <row r="6334" customFormat="false" ht="14.25" hidden="false" customHeight="false" outlineLevel="0" collapsed="false">
      <c r="A6334" s="0" t="n">
        <v>6333</v>
      </c>
      <c r="B6334" s="3" t="n">
        <v>45158</v>
      </c>
      <c r="C6334" s="4" t="s">
        <v>22</v>
      </c>
      <c r="D6334" s="0" t="n">
        <v>57</v>
      </c>
      <c r="E6334" s="0" t="n">
        <v>285</v>
      </c>
      <c r="F6334" s="0" t="s">
        <v>29</v>
      </c>
      <c r="G6334" s="5" t="n">
        <f aca="false">OR(C6334="M15",C6334="M10")</f>
        <v>0</v>
      </c>
      <c r="H6334" s="5" t="n">
        <f aca="false">AND(D6334&lt;=7,D6334&gt;=4)</f>
        <v>0</v>
      </c>
      <c r="I6334" s="5" t="n">
        <f aca="false">AND(B6334&gt;=$P$1,B6334&lt;=$Q$1)</f>
        <v>0</v>
      </c>
      <c r="J6334" s="0" t="n">
        <f aca="false">VLOOKUP(D6334,Товар!$A$1:$F$61,5)</f>
        <v>1</v>
      </c>
      <c r="K6334" s="5" t="n">
        <f aca="false">IF(F6334="Поступление",TRUE())</f>
        <v>0</v>
      </c>
      <c r="L6334" s="5" t="n">
        <f aca="false">AND(G6334,H6334,I6334,K6334)</f>
        <v>0</v>
      </c>
      <c r="M6334" s="0" t="n">
        <f aca="false">IF(L6334,1,0)</f>
        <v>0</v>
      </c>
      <c r="N6334" s="0" t="n">
        <f aca="false">E6334*J6334*M6334</f>
        <v>0</v>
      </c>
    </row>
    <row r="6335" customFormat="false" ht="14.25" hidden="false" customHeight="false" outlineLevel="0" collapsed="false">
      <c r="A6335" s="0" t="n">
        <v>6334</v>
      </c>
      <c r="B6335" s="3" t="n">
        <v>45158</v>
      </c>
      <c r="C6335" s="4" t="s">
        <v>22</v>
      </c>
      <c r="D6335" s="0" t="n">
        <v>58</v>
      </c>
      <c r="E6335" s="0" t="n">
        <v>214</v>
      </c>
      <c r="F6335" s="0" t="s">
        <v>29</v>
      </c>
      <c r="G6335" s="5" t="n">
        <f aca="false">OR(C6335="M15",C6335="M10")</f>
        <v>0</v>
      </c>
      <c r="H6335" s="5" t="n">
        <f aca="false">AND(D6335&lt;=7,D6335&gt;=4)</f>
        <v>0</v>
      </c>
      <c r="I6335" s="5" t="n">
        <f aca="false">AND(B6335&gt;=$P$1,B6335&lt;=$Q$1)</f>
        <v>0</v>
      </c>
      <c r="J6335" s="0" t="n">
        <f aca="false">VLOOKUP(D6335,Товар!$A$1:$F$61,5)</f>
        <v>500</v>
      </c>
      <c r="K6335" s="5" t="n">
        <f aca="false">IF(F6335="Поступление",TRUE())</f>
        <v>0</v>
      </c>
      <c r="L6335" s="5" t="n">
        <f aca="false">AND(G6335,H6335,I6335,K6335)</f>
        <v>0</v>
      </c>
      <c r="M6335" s="0" t="n">
        <f aca="false">IF(L6335,1,0)</f>
        <v>0</v>
      </c>
      <c r="N6335" s="0" t="n">
        <f aca="false">E6335*J6335*M6335</f>
        <v>0</v>
      </c>
    </row>
    <row r="6336" customFormat="false" ht="14.25" hidden="false" customHeight="false" outlineLevel="0" collapsed="false">
      <c r="A6336" s="0" t="n">
        <v>6335</v>
      </c>
      <c r="B6336" s="3" t="n">
        <v>45158</v>
      </c>
      <c r="C6336" s="4" t="s">
        <v>22</v>
      </c>
      <c r="D6336" s="0" t="n">
        <v>59</v>
      </c>
      <c r="E6336" s="0" t="n">
        <v>223</v>
      </c>
      <c r="F6336" s="0" t="s">
        <v>29</v>
      </c>
      <c r="G6336" s="5" t="n">
        <f aca="false">OR(C6336="M15",C6336="M10")</f>
        <v>0</v>
      </c>
      <c r="H6336" s="5" t="n">
        <f aca="false">AND(D6336&lt;=7,D6336&gt;=4)</f>
        <v>0</v>
      </c>
      <c r="I6336" s="5" t="n">
        <f aca="false">AND(B6336&gt;=$P$1,B6336&lt;=$Q$1)</f>
        <v>0</v>
      </c>
      <c r="J6336" s="0" t="n">
        <f aca="false">VLOOKUP(D6336,Товар!$A$1:$F$61,5)</f>
        <v>500</v>
      </c>
      <c r="K6336" s="5" t="n">
        <f aca="false">IF(F6336="Поступление",TRUE())</f>
        <v>0</v>
      </c>
      <c r="L6336" s="5" t="n">
        <f aca="false">AND(G6336,H6336,I6336,K6336)</f>
        <v>0</v>
      </c>
      <c r="M6336" s="0" t="n">
        <f aca="false">IF(L6336,1,0)</f>
        <v>0</v>
      </c>
      <c r="N6336" s="0" t="n">
        <f aca="false">E6336*J6336*M6336</f>
        <v>0</v>
      </c>
    </row>
    <row r="6337" customFormat="false" ht="14.25" hidden="false" customHeight="false" outlineLevel="0" collapsed="false">
      <c r="A6337" s="0" t="n">
        <v>6336</v>
      </c>
      <c r="B6337" s="3" t="n">
        <v>45158</v>
      </c>
      <c r="C6337" s="4" t="s">
        <v>22</v>
      </c>
      <c r="D6337" s="0" t="n">
        <v>60</v>
      </c>
      <c r="E6337" s="0" t="n">
        <v>224</v>
      </c>
      <c r="F6337" s="0" t="s">
        <v>29</v>
      </c>
      <c r="G6337" s="5" t="n">
        <f aca="false">OR(C6337="M15",C6337="M10")</f>
        <v>0</v>
      </c>
      <c r="H6337" s="5" t="n">
        <f aca="false">AND(D6337&lt;=7,D6337&gt;=4)</f>
        <v>0</v>
      </c>
      <c r="I6337" s="5" t="n">
        <f aca="false">AND(B6337&gt;=$P$1,B6337&lt;=$Q$1)</f>
        <v>0</v>
      </c>
      <c r="J6337" s="0" t="n">
        <f aca="false">VLOOKUP(D6337,Товар!$A$1:$F$61,5)</f>
        <v>500</v>
      </c>
      <c r="K6337" s="5" t="n">
        <f aca="false">IF(F6337="Поступление",TRUE())</f>
        <v>0</v>
      </c>
      <c r="L6337" s="5" t="n">
        <f aca="false">AND(G6337,H6337,I6337,K6337)</f>
        <v>0</v>
      </c>
      <c r="M6337" s="0" t="n">
        <f aca="false">IF(L6337,1,0)</f>
        <v>0</v>
      </c>
      <c r="N6337" s="0" t="n">
        <f aca="false">E6337*J6337*M6337</f>
        <v>0</v>
      </c>
    </row>
    <row r="6338" customFormat="false" ht="14.25" hidden="false" customHeight="false" outlineLevel="0" collapsed="false">
      <c r="A6338" s="0" t="n">
        <v>6337</v>
      </c>
      <c r="B6338" s="3" t="n">
        <v>45158</v>
      </c>
      <c r="C6338" s="4" t="s">
        <v>23</v>
      </c>
      <c r="D6338" s="0" t="n">
        <v>37</v>
      </c>
      <c r="E6338" s="0" t="n">
        <v>233</v>
      </c>
      <c r="F6338" s="0" t="s">
        <v>29</v>
      </c>
      <c r="G6338" s="5" t="n">
        <f aca="false">OR(C6338="M15",C6338="M10")</f>
        <v>0</v>
      </c>
      <c r="H6338" s="5" t="n">
        <f aca="false">AND(D6338&lt;=7,D6338&gt;=4)</f>
        <v>0</v>
      </c>
      <c r="I6338" s="5" t="n">
        <f aca="false">AND(B6338&gt;=$P$1,B6338&lt;=$Q$1)</f>
        <v>0</v>
      </c>
      <c r="J6338" s="0" t="n">
        <f aca="false">VLOOKUP(D6338,Товар!$A$1:$F$61,5)</f>
        <v>200</v>
      </c>
      <c r="K6338" s="5" t="n">
        <f aca="false">IF(F6338="Поступление",TRUE())</f>
        <v>0</v>
      </c>
      <c r="L6338" s="5" t="n">
        <f aca="false">AND(G6338,H6338,I6338,K6338)</f>
        <v>0</v>
      </c>
      <c r="M6338" s="0" t="n">
        <f aca="false">IF(L6338,1,0)</f>
        <v>0</v>
      </c>
      <c r="N6338" s="0" t="n">
        <f aca="false">E6338*J6338*M6338</f>
        <v>0</v>
      </c>
    </row>
    <row r="6339" customFormat="false" ht="14.25" hidden="false" customHeight="false" outlineLevel="0" collapsed="false">
      <c r="A6339" s="0" t="n">
        <v>6338</v>
      </c>
      <c r="B6339" s="3" t="n">
        <v>45158</v>
      </c>
      <c r="C6339" s="4" t="s">
        <v>23</v>
      </c>
      <c r="D6339" s="0" t="n">
        <v>38</v>
      </c>
      <c r="E6339" s="0" t="n">
        <v>162</v>
      </c>
      <c r="F6339" s="0" t="s">
        <v>29</v>
      </c>
      <c r="G6339" s="5" t="n">
        <f aca="false">OR(C6339="M15",C6339="M10")</f>
        <v>0</v>
      </c>
      <c r="H6339" s="5" t="n">
        <f aca="false">AND(D6339&lt;=7,D6339&gt;=4)</f>
        <v>0</v>
      </c>
      <c r="I6339" s="5" t="n">
        <f aca="false">AND(B6339&gt;=$P$1,B6339&lt;=$Q$1)</f>
        <v>0</v>
      </c>
      <c r="J6339" s="0" t="n">
        <f aca="false">VLOOKUP(D6339,Товар!$A$1:$F$61,5)</f>
        <v>200</v>
      </c>
      <c r="K6339" s="5" t="n">
        <f aca="false">IF(F6339="Поступление",TRUE())</f>
        <v>0</v>
      </c>
      <c r="L6339" s="5" t="n">
        <f aca="false">AND(G6339,H6339,I6339,K6339)</f>
        <v>0</v>
      </c>
      <c r="M6339" s="0" t="n">
        <f aca="false">IF(L6339,1,0)</f>
        <v>0</v>
      </c>
      <c r="N6339" s="0" t="n">
        <f aca="false">E6339*J6339*M6339</f>
        <v>0</v>
      </c>
    </row>
    <row r="6340" customFormat="false" ht="14.25" hidden="false" customHeight="false" outlineLevel="0" collapsed="false">
      <c r="A6340" s="0" t="n">
        <v>6339</v>
      </c>
      <c r="B6340" s="3" t="n">
        <v>45158</v>
      </c>
      <c r="C6340" s="4" t="s">
        <v>23</v>
      </c>
      <c r="D6340" s="0" t="n">
        <v>39</v>
      </c>
      <c r="E6340" s="0" t="n">
        <v>171</v>
      </c>
      <c r="F6340" s="0" t="s">
        <v>29</v>
      </c>
      <c r="G6340" s="5" t="n">
        <f aca="false">OR(C6340="M15",C6340="M10")</f>
        <v>0</v>
      </c>
      <c r="H6340" s="5" t="n">
        <f aca="false">AND(D6340&lt;=7,D6340&gt;=4)</f>
        <v>0</v>
      </c>
      <c r="I6340" s="5" t="n">
        <f aca="false">AND(B6340&gt;=$P$1,B6340&lt;=$Q$1)</f>
        <v>0</v>
      </c>
      <c r="J6340" s="0" t="n">
        <f aca="false">VLOOKUP(D6340,Товар!$A$1:$F$61,5)</f>
        <v>250</v>
      </c>
      <c r="K6340" s="5" t="n">
        <f aca="false">IF(F6340="Поступление",TRUE())</f>
        <v>0</v>
      </c>
      <c r="L6340" s="5" t="n">
        <f aca="false">AND(G6340,H6340,I6340,K6340)</f>
        <v>0</v>
      </c>
      <c r="M6340" s="0" t="n">
        <f aca="false">IF(L6340,1,0)</f>
        <v>0</v>
      </c>
      <c r="N6340" s="0" t="n">
        <f aca="false">E6340*J6340*M6340</f>
        <v>0</v>
      </c>
    </row>
    <row r="6341" customFormat="false" ht="14.25" hidden="false" customHeight="false" outlineLevel="0" collapsed="false">
      <c r="A6341" s="0" t="n">
        <v>6340</v>
      </c>
      <c r="B6341" s="3" t="n">
        <v>45158</v>
      </c>
      <c r="C6341" s="4" t="s">
        <v>23</v>
      </c>
      <c r="D6341" s="0" t="n">
        <v>40</v>
      </c>
      <c r="E6341" s="0" t="n">
        <v>180</v>
      </c>
      <c r="F6341" s="0" t="s">
        <v>29</v>
      </c>
      <c r="G6341" s="5" t="n">
        <f aca="false">OR(C6341="M15",C6341="M10")</f>
        <v>0</v>
      </c>
      <c r="H6341" s="5" t="n">
        <f aca="false">AND(D6341&lt;=7,D6341&gt;=4)</f>
        <v>0</v>
      </c>
      <c r="I6341" s="5" t="n">
        <f aca="false">AND(B6341&gt;=$P$1,B6341&lt;=$Q$1)</f>
        <v>0</v>
      </c>
      <c r="J6341" s="0" t="n">
        <f aca="false">VLOOKUP(D6341,Товар!$A$1:$F$61,5)</f>
        <v>200</v>
      </c>
      <c r="K6341" s="5" t="n">
        <f aca="false">IF(F6341="Поступление",TRUE())</f>
        <v>0</v>
      </c>
      <c r="L6341" s="5" t="n">
        <f aca="false">AND(G6341,H6341,I6341,K6341)</f>
        <v>0</v>
      </c>
      <c r="M6341" s="0" t="n">
        <f aca="false">IF(L6341,1,0)</f>
        <v>0</v>
      </c>
      <c r="N6341" s="0" t="n">
        <f aca="false">E6341*J6341*M6341</f>
        <v>0</v>
      </c>
    </row>
    <row r="6342" customFormat="false" ht="14.25" hidden="false" customHeight="false" outlineLevel="0" collapsed="false">
      <c r="A6342" s="0" t="n">
        <v>6341</v>
      </c>
      <c r="B6342" s="3" t="n">
        <v>45158</v>
      </c>
      <c r="C6342" s="4" t="s">
        <v>23</v>
      </c>
      <c r="D6342" s="0" t="n">
        <v>41</v>
      </c>
      <c r="E6342" s="0" t="n">
        <v>285</v>
      </c>
      <c r="F6342" s="0" t="s">
        <v>29</v>
      </c>
      <c r="G6342" s="5" t="n">
        <f aca="false">OR(C6342="M15",C6342="M10")</f>
        <v>0</v>
      </c>
      <c r="H6342" s="5" t="n">
        <f aca="false">AND(D6342&lt;=7,D6342&gt;=4)</f>
        <v>0</v>
      </c>
      <c r="I6342" s="5" t="n">
        <f aca="false">AND(B6342&gt;=$P$1,B6342&lt;=$Q$1)</f>
        <v>0</v>
      </c>
      <c r="J6342" s="0" t="n">
        <f aca="false">VLOOKUP(D6342,Товар!$A$1:$F$61,5)</f>
        <v>100</v>
      </c>
      <c r="K6342" s="5" t="n">
        <f aca="false">IF(F6342="Поступление",TRUE())</f>
        <v>0</v>
      </c>
      <c r="L6342" s="5" t="n">
        <f aca="false">AND(G6342,H6342,I6342,K6342)</f>
        <v>0</v>
      </c>
      <c r="M6342" s="0" t="n">
        <f aca="false">IF(L6342,1,0)</f>
        <v>0</v>
      </c>
      <c r="N6342" s="0" t="n">
        <f aca="false">E6342*J6342*M6342</f>
        <v>0</v>
      </c>
    </row>
    <row r="6343" customFormat="false" ht="14.25" hidden="false" customHeight="false" outlineLevel="0" collapsed="false">
      <c r="A6343" s="0" t="n">
        <v>6342</v>
      </c>
      <c r="B6343" s="3" t="n">
        <v>45158</v>
      </c>
      <c r="C6343" s="4" t="s">
        <v>23</v>
      </c>
      <c r="D6343" s="0" t="n">
        <v>42</v>
      </c>
      <c r="E6343" s="0" t="n">
        <v>284</v>
      </c>
      <c r="F6343" s="0" t="s">
        <v>29</v>
      </c>
      <c r="G6343" s="5" t="n">
        <f aca="false">OR(C6343="M15",C6343="M10")</f>
        <v>0</v>
      </c>
      <c r="H6343" s="5" t="n">
        <f aca="false">AND(D6343&lt;=7,D6343&gt;=4)</f>
        <v>0</v>
      </c>
      <c r="I6343" s="5" t="n">
        <f aca="false">AND(B6343&gt;=$P$1,B6343&lt;=$Q$1)</f>
        <v>0</v>
      </c>
      <c r="J6343" s="0" t="n">
        <f aca="false">VLOOKUP(D6343,Товар!$A$1:$F$61,5)</f>
        <v>500</v>
      </c>
      <c r="K6343" s="5" t="n">
        <f aca="false">IF(F6343="Поступление",TRUE())</f>
        <v>0</v>
      </c>
      <c r="L6343" s="5" t="n">
        <f aca="false">AND(G6343,H6343,I6343,K6343)</f>
        <v>0</v>
      </c>
      <c r="M6343" s="0" t="n">
        <f aca="false">IF(L6343,1,0)</f>
        <v>0</v>
      </c>
      <c r="N6343" s="0" t="n">
        <f aca="false">E6343*J6343*M6343</f>
        <v>0</v>
      </c>
    </row>
    <row r="6344" customFormat="false" ht="14.25" hidden="false" customHeight="false" outlineLevel="0" collapsed="false">
      <c r="A6344" s="0" t="n">
        <v>6343</v>
      </c>
      <c r="B6344" s="3" t="n">
        <v>45158</v>
      </c>
      <c r="C6344" s="4" t="s">
        <v>23</v>
      </c>
      <c r="D6344" s="0" t="n">
        <v>43</v>
      </c>
      <c r="E6344" s="0" t="n">
        <v>274</v>
      </c>
      <c r="F6344" s="0" t="s">
        <v>29</v>
      </c>
      <c r="G6344" s="5" t="n">
        <f aca="false">OR(C6344="M15",C6344="M10")</f>
        <v>0</v>
      </c>
      <c r="H6344" s="5" t="n">
        <f aca="false">AND(D6344&lt;=7,D6344&gt;=4)</f>
        <v>0</v>
      </c>
      <c r="I6344" s="5" t="n">
        <f aca="false">AND(B6344&gt;=$P$1,B6344&lt;=$Q$1)</f>
        <v>0</v>
      </c>
      <c r="J6344" s="0" t="n">
        <f aca="false">VLOOKUP(D6344,Товар!$A$1:$F$61,5)</f>
        <v>120</v>
      </c>
      <c r="K6344" s="5" t="n">
        <f aca="false">IF(F6344="Поступление",TRUE())</f>
        <v>0</v>
      </c>
      <c r="L6344" s="5" t="n">
        <f aca="false">AND(G6344,H6344,I6344,K6344)</f>
        <v>0</v>
      </c>
      <c r="M6344" s="0" t="n">
        <f aca="false">IF(L6344,1,0)</f>
        <v>0</v>
      </c>
      <c r="N6344" s="0" t="n">
        <f aca="false">E6344*J6344*M6344</f>
        <v>0</v>
      </c>
    </row>
    <row r="6345" customFormat="false" ht="14.25" hidden="false" customHeight="false" outlineLevel="0" collapsed="false">
      <c r="A6345" s="0" t="n">
        <v>6344</v>
      </c>
      <c r="B6345" s="3" t="n">
        <v>45158</v>
      </c>
      <c r="C6345" s="4" t="s">
        <v>23</v>
      </c>
      <c r="D6345" s="0" t="n">
        <v>44</v>
      </c>
      <c r="E6345" s="0" t="n">
        <v>257</v>
      </c>
      <c r="F6345" s="0" t="s">
        <v>29</v>
      </c>
      <c r="G6345" s="5" t="n">
        <f aca="false">OR(C6345="M15",C6345="M10")</f>
        <v>0</v>
      </c>
      <c r="H6345" s="5" t="n">
        <f aca="false">AND(D6345&lt;=7,D6345&gt;=4)</f>
        <v>0</v>
      </c>
      <c r="I6345" s="5" t="n">
        <f aca="false">AND(B6345&gt;=$P$1,B6345&lt;=$Q$1)</f>
        <v>0</v>
      </c>
      <c r="J6345" s="0" t="n">
        <f aca="false">VLOOKUP(D6345,Товар!$A$1:$F$61,5)</f>
        <v>200</v>
      </c>
      <c r="K6345" s="5" t="n">
        <f aca="false">IF(F6345="Поступление",TRUE())</f>
        <v>0</v>
      </c>
      <c r="L6345" s="5" t="n">
        <f aca="false">AND(G6345,H6345,I6345,K6345)</f>
        <v>0</v>
      </c>
      <c r="M6345" s="0" t="n">
        <f aca="false">IF(L6345,1,0)</f>
        <v>0</v>
      </c>
      <c r="N6345" s="0" t="n">
        <f aca="false">E6345*J6345*M6345</f>
        <v>0</v>
      </c>
    </row>
    <row r="6346" customFormat="false" ht="14.25" hidden="false" customHeight="false" outlineLevel="0" collapsed="false">
      <c r="A6346" s="0" t="n">
        <v>6345</v>
      </c>
      <c r="B6346" s="3" t="n">
        <v>45158</v>
      </c>
      <c r="C6346" s="4" t="s">
        <v>23</v>
      </c>
      <c r="D6346" s="0" t="n">
        <v>45</v>
      </c>
      <c r="E6346" s="0" t="n">
        <v>295</v>
      </c>
      <c r="F6346" s="0" t="s">
        <v>29</v>
      </c>
      <c r="G6346" s="5" t="n">
        <f aca="false">OR(C6346="M15",C6346="M10")</f>
        <v>0</v>
      </c>
      <c r="H6346" s="5" t="n">
        <f aca="false">AND(D6346&lt;=7,D6346&gt;=4)</f>
        <v>0</v>
      </c>
      <c r="I6346" s="5" t="n">
        <f aca="false">AND(B6346&gt;=$P$1,B6346&lt;=$Q$1)</f>
        <v>0</v>
      </c>
      <c r="J6346" s="0" t="n">
        <f aca="false">VLOOKUP(D6346,Товар!$A$1:$F$61,5)</f>
        <v>200</v>
      </c>
      <c r="K6346" s="5" t="n">
        <f aca="false">IF(F6346="Поступление",TRUE())</f>
        <v>0</v>
      </c>
      <c r="L6346" s="5" t="n">
        <f aca="false">AND(G6346,H6346,I6346,K6346)</f>
        <v>0</v>
      </c>
      <c r="M6346" s="0" t="n">
        <f aca="false">IF(L6346,1,0)</f>
        <v>0</v>
      </c>
      <c r="N6346" s="0" t="n">
        <f aca="false">E6346*J6346*M6346</f>
        <v>0</v>
      </c>
    </row>
    <row r="6347" customFormat="false" ht="14.25" hidden="false" customHeight="false" outlineLevel="0" collapsed="false">
      <c r="A6347" s="0" t="n">
        <v>6346</v>
      </c>
      <c r="B6347" s="3" t="n">
        <v>45158</v>
      </c>
      <c r="C6347" s="4" t="s">
        <v>23</v>
      </c>
      <c r="D6347" s="0" t="n">
        <v>46</v>
      </c>
      <c r="E6347" s="0" t="n">
        <v>319</v>
      </c>
      <c r="F6347" s="0" t="s">
        <v>29</v>
      </c>
      <c r="G6347" s="5" t="n">
        <f aca="false">OR(C6347="M15",C6347="M10")</f>
        <v>0</v>
      </c>
      <c r="H6347" s="5" t="n">
        <f aca="false">AND(D6347&lt;=7,D6347&gt;=4)</f>
        <v>0</v>
      </c>
      <c r="I6347" s="5" t="n">
        <f aca="false">AND(B6347&gt;=$P$1,B6347&lt;=$Q$1)</f>
        <v>0</v>
      </c>
      <c r="J6347" s="0" t="n">
        <f aca="false">VLOOKUP(D6347,Товар!$A$1:$F$61,5)</f>
        <v>300</v>
      </c>
      <c r="K6347" s="5" t="n">
        <f aca="false">IF(F6347="Поступление",TRUE())</f>
        <v>0</v>
      </c>
      <c r="L6347" s="5" t="n">
        <f aca="false">AND(G6347,H6347,I6347,K6347)</f>
        <v>0</v>
      </c>
      <c r="M6347" s="0" t="n">
        <f aca="false">IF(L6347,1,0)</f>
        <v>0</v>
      </c>
      <c r="N6347" s="0" t="n">
        <f aca="false">E6347*J6347*M6347</f>
        <v>0</v>
      </c>
    </row>
    <row r="6348" customFormat="false" ht="14.25" hidden="false" customHeight="false" outlineLevel="0" collapsed="false">
      <c r="A6348" s="0" t="n">
        <v>6347</v>
      </c>
      <c r="B6348" s="3" t="n">
        <v>45158</v>
      </c>
      <c r="C6348" s="4" t="s">
        <v>23</v>
      </c>
      <c r="D6348" s="0" t="n">
        <v>47</v>
      </c>
      <c r="E6348" s="0" t="n">
        <v>245</v>
      </c>
      <c r="F6348" s="0" t="s">
        <v>29</v>
      </c>
      <c r="G6348" s="5" t="n">
        <f aca="false">OR(C6348="M15",C6348="M10")</f>
        <v>0</v>
      </c>
      <c r="H6348" s="5" t="n">
        <f aca="false">AND(D6348&lt;=7,D6348&gt;=4)</f>
        <v>0</v>
      </c>
      <c r="I6348" s="5" t="n">
        <f aca="false">AND(B6348&gt;=$P$1,B6348&lt;=$Q$1)</f>
        <v>0</v>
      </c>
      <c r="J6348" s="0" t="n">
        <f aca="false">VLOOKUP(D6348,Товар!$A$1:$F$61,5)</f>
        <v>300</v>
      </c>
      <c r="K6348" s="5" t="n">
        <f aca="false">IF(F6348="Поступление",TRUE())</f>
        <v>0</v>
      </c>
      <c r="L6348" s="5" t="n">
        <f aca="false">AND(G6348,H6348,I6348,K6348)</f>
        <v>0</v>
      </c>
      <c r="M6348" s="0" t="n">
        <f aca="false">IF(L6348,1,0)</f>
        <v>0</v>
      </c>
      <c r="N6348" s="0" t="n">
        <f aca="false">E6348*J6348*M6348</f>
        <v>0</v>
      </c>
    </row>
    <row r="6349" customFormat="false" ht="14.25" hidden="false" customHeight="false" outlineLevel="0" collapsed="false">
      <c r="A6349" s="0" t="n">
        <v>6348</v>
      </c>
      <c r="B6349" s="3" t="n">
        <v>45158</v>
      </c>
      <c r="C6349" s="4" t="s">
        <v>23</v>
      </c>
      <c r="D6349" s="0" t="n">
        <v>48</v>
      </c>
      <c r="E6349" s="0" t="n">
        <v>241</v>
      </c>
      <c r="F6349" s="0" t="s">
        <v>29</v>
      </c>
      <c r="G6349" s="5" t="n">
        <f aca="false">OR(C6349="M15",C6349="M10")</f>
        <v>0</v>
      </c>
      <c r="H6349" s="5" t="n">
        <f aca="false">AND(D6349&lt;=7,D6349&gt;=4)</f>
        <v>0</v>
      </c>
      <c r="I6349" s="5" t="n">
        <f aca="false">AND(B6349&gt;=$P$1,B6349&lt;=$Q$1)</f>
        <v>0</v>
      </c>
      <c r="J6349" s="0" t="n">
        <f aca="false">VLOOKUP(D6349,Товар!$A$1:$F$61,5)</f>
        <v>300</v>
      </c>
      <c r="K6349" s="5" t="n">
        <f aca="false">IF(F6349="Поступление",TRUE())</f>
        <v>0</v>
      </c>
      <c r="L6349" s="5" t="n">
        <f aca="false">AND(G6349,H6349,I6349,K6349)</f>
        <v>0</v>
      </c>
      <c r="M6349" s="0" t="n">
        <f aca="false">IF(L6349,1,0)</f>
        <v>0</v>
      </c>
      <c r="N6349" s="0" t="n">
        <f aca="false">E6349*J6349*M6349</f>
        <v>0</v>
      </c>
    </row>
    <row r="6350" customFormat="false" ht="14.25" hidden="false" customHeight="false" outlineLevel="0" collapsed="false">
      <c r="A6350" s="0" t="n">
        <v>6349</v>
      </c>
      <c r="B6350" s="3" t="n">
        <v>45158</v>
      </c>
      <c r="C6350" s="4" t="s">
        <v>23</v>
      </c>
      <c r="D6350" s="0" t="n">
        <v>49</v>
      </c>
      <c r="E6350" s="0" t="n">
        <v>240</v>
      </c>
      <c r="F6350" s="0" t="s">
        <v>29</v>
      </c>
      <c r="G6350" s="5" t="n">
        <f aca="false">OR(C6350="M15",C6350="M10")</f>
        <v>0</v>
      </c>
      <c r="H6350" s="5" t="n">
        <f aca="false">AND(D6350&lt;=7,D6350&gt;=4)</f>
        <v>0</v>
      </c>
      <c r="I6350" s="5" t="n">
        <f aca="false">AND(B6350&gt;=$P$1,B6350&lt;=$Q$1)</f>
        <v>0</v>
      </c>
      <c r="J6350" s="0" t="n">
        <f aca="false">VLOOKUP(D6350,Товар!$A$1:$F$61,5)</f>
        <v>250</v>
      </c>
      <c r="K6350" s="5" t="n">
        <f aca="false">IF(F6350="Поступление",TRUE())</f>
        <v>0</v>
      </c>
      <c r="L6350" s="5" t="n">
        <f aca="false">AND(G6350,H6350,I6350,K6350)</f>
        <v>0</v>
      </c>
      <c r="M6350" s="0" t="n">
        <f aca="false">IF(L6350,1,0)</f>
        <v>0</v>
      </c>
      <c r="N6350" s="0" t="n">
        <f aca="false">E6350*J6350*M6350</f>
        <v>0</v>
      </c>
    </row>
    <row r="6351" customFormat="false" ht="14.25" hidden="false" customHeight="false" outlineLevel="0" collapsed="false">
      <c r="A6351" s="0" t="n">
        <v>6350</v>
      </c>
      <c r="B6351" s="3" t="n">
        <v>45158</v>
      </c>
      <c r="C6351" s="4" t="s">
        <v>23</v>
      </c>
      <c r="D6351" s="0" t="n">
        <v>50</v>
      </c>
      <c r="E6351" s="0" t="n">
        <v>285</v>
      </c>
      <c r="F6351" s="0" t="s">
        <v>29</v>
      </c>
      <c r="G6351" s="5" t="n">
        <f aca="false">OR(C6351="M15",C6351="M10")</f>
        <v>0</v>
      </c>
      <c r="H6351" s="5" t="n">
        <f aca="false">AND(D6351&lt;=7,D6351&gt;=4)</f>
        <v>0</v>
      </c>
      <c r="I6351" s="5" t="n">
        <f aca="false">AND(B6351&gt;=$P$1,B6351&lt;=$Q$1)</f>
        <v>0</v>
      </c>
      <c r="J6351" s="0" t="n">
        <f aca="false">VLOOKUP(D6351,Товар!$A$1:$F$61,5)</f>
        <v>250</v>
      </c>
      <c r="K6351" s="5" t="n">
        <f aca="false">IF(F6351="Поступление",TRUE())</f>
        <v>0</v>
      </c>
      <c r="L6351" s="5" t="n">
        <f aca="false">AND(G6351,H6351,I6351,K6351)</f>
        <v>0</v>
      </c>
      <c r="M6351" s="0" t="n">
        <f aca="false">IF(L6351,1,0)</f>
        <v>0</v>
      </c>
      <c r="N6351" s="0" t="n">
        <f aca="false">E6351*J6351*M6351</f>
        <v>0</v>
      </c>
    </row>
    <row r="6352" customFormat="false" ht="14.25" hidden="false" customHeight="false" outlineLevel="0" collapsed="false">
      <c r="A6352" s="0" t="n">
        <v>6351</v>
      </c>
      <c r="B6352" s="3" t="n">
        <v>45158</v>
      </c>
      <c r="C6352" s="4" t="s">
        <v>23</v>
      </c>
      <c r="D6352" s="0" t="n">
        <v>51</v>
      </c>
      <c r="E6352" s="0" t="n">
        <v>214</v>
      </c>
      <c r="F6352" s="0" t="s">
        <v>29</v>
      </c>
      <c r="G6352" s="5" t="n">
        <f aca="false">OR(C6352="M15",C6352="M10")</f>
        <v>0</v>
      </c>
      <c r="H6352" s="5" t="n">
        <f aca="false">AND(D6352&lt;=7,D6352&gt;=4)</f>
        <v>0</v>
      </c>
      <c r="I6352" s="5" t="n">
        <f aca="false">AND(B6352&gt;=$P$1,B6352&lt;=$Q$1)</f>
        <v>0</v>
      </c>
      <c r="J6352" s="0" t="n">
        <f aca="false">VLOOKUP(D6352,Товар!$A$1:$F$61,5)</f>
        <v>250</v>
      </c>
      <c r="K6352" s="5" t="n">
        <f aca="false">IF(F6352="Поступление",TRUE())</f>
        <v>0</v>
      </c>
      <c r="L6352" s="5" t="n">
        <f aca="false">AND(G6352,H6352,I6352,K6352)</f>
        <v>0</v>
      </c>
      <c r="M6352" s="0" t="n">
        <f aca="false">IF(L6352,1,0)</f>
        <v>0</v>
      </c>
      <c r="N6352" s="0" t="n">
        <f aca="false">E6352*J6352*M6352</f>
        <v>0</v>
      </c>
    </row>
    <row r="6353" customFormat="false" ht="14.25" hidden="false" customHeight="false" outlineLevel="0" collapsed="false">
      <c r="A6353" s="0" t="n">
        <v>6352</v>
      </c>
      <c r="B6353" s="3" t="n">
        <v>45158</v>
      </c>
      <c r="C6353" s="4" t="s">
        <v>23</v>
      </c>
      <c r="D6353" s="0" t="n">
        <v>52</v>
      </c>
      <c r="E6353" s="0" t="n">
        <v>223</v>
      </c>
      <c r="F6353" s="0" t="s">
        <v>29</v>
      </c>
      <c r="G6353" s="5" t="n">
        <f aca="false">OR(C6353="M15",C6353="M10")</f>
        <v>0</v>
      </c>
      <c r="H6353" s="5" t="n">
        <f aca="false">AND(D6353&lt;=7,D6353&gt;=4)</f>
        <v>0</v>
      </c>
      <c r="I6353" s="5" t="n">
        <f aca="false">AND(B6353&gt;=$P$1,B6353&lt;=$Q$1)</f>
        <v>0</v>
      </c>
      <c r="J6353" s="0" t="n">
        <f aca="false">VLOOKUP(D6353,Товар!$A$1:$F$61,5)</f>
        <v>200</v>
      </c>
      <c r="K6353" s="5" t="n">
        <f aca="false">IF(F6353="Поступление",TRUE())</f>
        <v>0</v>
      </c>
      <c r="L6353" s="5" t="n">
        <f aca="false">AND(G6353,H6353,I6353,K6353)</f>
        <v>0</v>
      </c>
      <c r="M6353" s="0" t="n">
        <f aca="false">IF(L6353,1,0)</f>
        <v>0</v>
      </c>
      <c r="N6353" s="0" t="n">
        <f aca="false">E6353*J6353*M6353</f>
        <v>0</v>
      </c>
    </row>
    <row r="6354" customFormat="false" ht="14.25" hidden="false" customHeight="false" outlineLevel="0" collapsed="false">
      <c r="A6354" s="0" t="n">
        <v>6353</v>
      </c>
      <c r="B6354" s="3" t="n">
        <v>45158</v>
      </c>
      <c r="C6354" s="4" t="s">
        <v>23</v>
      </c>
      <c r="D6354" s="0" t="n">
        <v>53</v>
      </c>
      <c r="E6354" s="0" t="n">
        <v>285</v>
      </c>
      <c r="F6354" s="0" t="s">
        <v>29</v>
      </c>
      <c r="G6354" s="5" t="n">
        <f aca="false">OR(C6354="M15",C6354="M10")</f>
        <v>0</v>
      </c>
      <c r="H6354" s="5" t="n">
        <f aca="false">AND(D6354&lt;=7,D6354&gt;=4)</f>
        <v>0</v>
      </c>
      <c r="I6354" s="5" t="n">
        <f aca="false">AND(B6354&gt;=$P$1,B6354&lt;=$Q$1)</f>
        <v>0</v>
      </c>
      <c r="J6354" s="0" t="n">
        <f aca="false">VLOOKUP(D6354,Товар!$A$1:$F$61,5)</f>
        <v>400</v>
      </c>
      <c r="K6354" s="5" t="n">
        <f aca="false">IF(F6354="Поступление",TRUE())</f>
        <v>0</v>
      </c>
      <c r="L6354" s="5" t="n">
        <f aca="false">AND(G6354,H6354,I6354,K6354)</f>
        <v>0</v>
      </c>
      <c r="M6354" s="0" t="n">
        <f aca="false">IF(L6354,1,0)</f>
        <v>0</v>
      </c>
      <c r="N6354" s="0" t="n">
        <f aca="false">E6354*J6354*M6354</f>
        <v>0</v>
      </c>
    </row>
    <row r="6355" customFormat="false" ht="14.25" hidden="false" customHeight="false" outlineLevel="0" collapsed="false">
      <c r="A6355" s="0" t="n">
        <v>6354</v>
      </c>
      <c r="B6355" s="3" t="n">
        <v>45158</v>
      </c>
      <c r="C6355" s="4" t="s">
        <v>23</v>
      </c>
      <c r="D6355" s="0" t="n">
        <v>54</v>
      </c>
      <c r="E6355" s="0" t="n">
        <v>284</v>
      </c>
      <c r="F6355" s="0" t="s">
        <v>29</v>
      </c>
      <c r="G6355" s="5" t="n">
        <f aca="false">OR(C6355="M15",C6355="M10")</f>
        <v>0</v>
      </c>
      <c r="H6355" s="5" t="n">
        <f aca="false">AND(D6355&lt;=7,D6355&gt;=4)</f>
        <v>0</v>
      </c>
      <c r="I6355" s="5" t="n">
        <f aca="false">AND(B6355&gt;=$P$1,B6355&lt;=$Q$1)</f>
        <v>0</v>
      </c>
      <c r="J6355" s="0" t="n">
        <f aca="false">VLOOKUP(D6355,Товар!$A$1:$F$61,5)</f>
        <v>300</v>
      </c>
      <c r="K6355" s="5" t="n">
        <f aca="false">IF(F6355="Поступление",TRUE())</f>
        <v>0</v>
      </c>
      <c r="L6355" s="5" t="n">
        <f aca="false">AND(G6355,H6355,I6355,K6355)</f>
        <v>0</v>
      </c>
      <c r="M6355" s="0" t="n">
        <f aca="false">IF(L6355,1,0)</f>
        <v>0</v>
      </c>
      <c r="N6355" s="0" t="n">
        <f aca="false">E6355*J6355*M6355</f>
        <v>0</v>
      </c>
    </row>
    <row r="6356" customFormat="false" ht="14.25" hidden="false" customHeight="false" outlineLevel="0" collapsed="false">
      <c r="A6356" s="0" t="n">
        <v>6355</v>
      </c>
      <c r="B6356" s="3" t="n">
        <v>45158</v>
      </c>
      <c r="C6356" s="4" t="s">
        <v>23</v>
      </c>
      <c r="D6356" s="0" t="n">
        <v>55</v>
      </c>
      <c r="E6356" s="0" t="n">
        <v>274</v>
      </c>
      <c r="F6356" s="0" t="s">
        <v>29</v>
      </c>
      <c r="G6356" s="5" t="n">
        <f aca="false">OR(C6356="M15",C6356="M10")</f>
        <v>0</v>
      </c>
      <c r="H6356" s="5" t="n">
        <f aca="false">AND(D6356&lt;=7,D6356&gt;=4)</f>
        <v>0</v>
      </c>
      <c r="I6356" s="5" t="n">
        <f aca="false">AND(B6356&gt;=$P$1,B6356&lt;=$Q$1)</f>
        <v>0</v>
      </c>
      <c r="J6356" s="0" t="n">
        <f aca="false">VLOOKUP(D6356,Товар!$A$1:$F$61,5)</f>
        <v>300</v>
      </c>
      <c r="K6356" s="5" t="n">
        <f aca="false">IF(F6356="Поступление",TRUE())</f>
        <v>0</v>
      </c>
      <c r="L6356" s="5" t="n">
        <f aca="false">AND(G6356,H6356,I6356,K6356)</f>
        <v>0</v>
      </c>
      <c r="M6356" s="0" t="n">
        <f aca="false">IF(L6356,1,0)</f>
        <v>0</v>
      </c>
      <c r="N6356" s="0" t="n">
        <f aca="false">E6356*J6356*M6356</f>
        <v>0</v>
      </c>
    </row>
    <row r="6357" customFormat="false" ht="14.25" hidden="false" customHeight="false" outlineLevel="0" collapsed="false">
      <c r="A6357" s="0" t="n">
        <v>6356</v>
      </c>
      <c r="B6357" s="3" t="n">
        <v>45158</v>
      </c>
      <c r="C6357" s="4" t="s">
        <v>23</v>
      </c>
      <c r="D6357" s="0" t="n">
        <v>56</v>
      </c>
      <c r="E6357" s="0" t="n">
        <v>257</v>
      </c>
      <c r="F6357" s="0" t="s">
        <v>29</v>
      </c>
      <c r="G6357" s="5" t="n">
        <f aca="false">OR(C6357="M15",C6357="M10")</f>
        <v>0</v>
      </c>
      <c r="H6357" s="5" t="n">
        <f aca="false">AND(D6357&lt;=7,D6357&gt;=4)</f>
        <v>0</v>
      </c>
      <c r="I6357" s="5" t="n">
        <f aca="false">AND(B6357&gt;=$P$1,B6357&lt;=$Q$1)</f>
        <v>0</v>
      </c>
      <c r="J6357" s="0" t="n">
        <f aca="false">VLOOKUP(D6357,Товар!$A$1:$F$61,5)</f>
        <v>1</v>
      </c>
      <c r="K6357" s="5" t="n">
        <f aca="false">IF(F6357="Поступление",TRUE())</f>
        <v>0</v>
      </c>
      <c r="L6357" s="5" t="n">
        <f aca="false">AND(G6357,H6357,I6357,K6357)</f>
        <v>0</v>
      </c>
      <c r="M6357" s="0" t="n">
        <f aca="false">IF(L6357,1,0)</f>
        <v>0</v>
      </c>
      <c r="N6357" s="0" t="n">
        <f aca="false">E6357*J6357*M6357</f>
        <v>0</v>
      </c>
    </row>
    <row r="6358" customFormat="false" ht="14.25" hidden="false" customHeight="false" outlineLevel="0" collapsed="false">
      <c r="A6358" s="0" t="n">
        <v>6357</v>
      </c>
      <c r="B6358" s="3" t="n">
        <v>45158</v>
      </c>
      <c r="C6358" s="4" t="s">
        <v>23</v>
      </c>
      <c r="D6358" s="0" t="n">
        <v>57</v>
      </c>
      <c r="E6358" s="0" t="n">
        <v>295</v>
      </c>
      <c r="F6358" s="0" t="s">
        <v>29</v>
      </c>
      <c r="G6358" s="5" t="n">
        <f aca="false">OR(C6358="M15",C6358="M10")</f>
        <v>0</v>
      </c>
      <c r="H6358" s="5" t="n">
        <f aca="false">AND(D6358&lt;=7,D6358&gt;=4)</f>
        <v>0</v>
      </c>
      <c r="I6358" s="5" t="n">
        <f aca="false">AND(B6358&gt;=$P$1,B6358&lt;=$Q$1)</f>
        <v>0</v>
      </c>
      <c r="J6358" s="0" t="n">
        <f aca="false">VLOOKUP(D6358,Товар!$A$1:$F$61,5)</f>
        <v>1</v>
      </c>
      <c r="K6358" s="5" t="n">
        <f aca="false">IF(F6358="Поступление",TRUE())</f>
        <v>0</v>
      </c>
      <c r="L6358" s="5" t="n">
        <f aca="false">AND(G6358,H6358,I6358,K6358)</f>
        <v>0</v>
      </c>
      <c r="M6358" s="0" t="n">
        <f aca="false">IF(L6358,1,0)</f>
        <v>0</v>
      </c>
      <c r="N6358" s="0" t="n">
        <f aca="false">E6358*J6358*M6358</f>
        <v>0</v>
      </c>
    </row>
    <row r="6359" customFormat="false" ht="14.25" hidden="false" customHeight="false" outlineLevel="0" collapsed="false">
      <c r="A6359" s="0" t="n">
        <v>6358</v>
      </c>
      <c r="B6359" s="3" t="n">
        <v>45158</v>
      </c>
      <c r="C6359" s="4" t="s">
        <v>23</v>
      </c>
      <c r="D6359" s="0" t="n">
        <v>58</v>
      </c>
      <c r="E6359" s="0" t="n">
        <v>319</v>
      </c>
      <c r="F6359" s="0" t="s">
        <v>29</v>
      </c>
      <c r="G6359" s="5" t="n">
        <f aca="false">OR(C6359="M15",C6359="M10")</f>
        <v>0</v>
      </c>
      <c r="H6359" s="5" t="n">
        <f aca="false">AND(D6359&lt;=7,D6359&gt;=4)</f>
        <v>0</v>
      </c>
      <c r="I6359" s="5" t="n">
        <f aca="false">AND(B6359&gt;=$P$1,B6359&lt;=$Q$1)</f>
        <v>0</v>
      </c>
      <c r="J6359" s="0" t="n">
        <f aca="false">VLOOKUP(D6359,Товар!$A$1:$F$61,5)</f>
        <v>500</v>
      </c>
      <c r="K6359" s="5" t="n">
        <f aca="false">IF(F6359="Поступление",TRUE())</f>
        <v>0</v>
      </c>
      <c r="L6359" s="5" t="n">
        <f aca="false">AND(G6359,H6359,I6359,K6359)</f>
        <v>0</v>
      </c>
      <c r="M6359" s="0" t="n">
        <f aca="false">IF(L6359,1,0)</f>
        <v>0</v>
      </c>
      <c r="N6359" s="0" t="n">
        <f aca="false">E6359*J6359*M6359</f>
        <v>0</v>
      </c>
    </row>
    <row r="6360" customFormat="false" ht="14.25" hidden="false" customHeight="false" outlineLevel="0" collapsed="false">
      <c r="A6360" s="0" t="n">
        <v>6359</v>
      </c>
      <c r="B6360" s="3" t="n">
        <v>45158</v>
      </c>
      <c r="C6360" s="4" t="s">
        <v>23</v>
      </c>
      <c r="D6360" s="0" t="n">
        <v>59</v>
      </c>
      <c r="E6360" s="0" t="n">
        <v>245</v>
      </c>
      <c r="F6360" s="0" t="s">
        <v>29</v>
      </c>
      <c r="G6360" s="5" t="n">
        <f aca="false">OR(C6360="M15",C6360="M10")</f>
        <v>0</v>
      </c>
      <c r="H6360" s="5" t="n">
        <f aca="false">AND(D6360&lt;=7,D6360&gt;=4)</f>
        <v>0</v>
      </c>
      <c r="I6360" s="5" t="n">
        <f aca="false">AND(B6360&gt;=$P$1,B6360&lt;=$Q$1)</f>
        <v>0</v>
      </c>
      <c r="J6360" s="0" t="n">
        <f aca="false">VLOOKUP(D6360,Товар!$A$1:$F$61,5)</f>
        <v>500</v>
      </c>
      <c r="K6360" s="5" t="n">
        <f aca="false">IF(F6360="Поступление",TRUE())</f>
        <v>0</v>
      </c>
      <c r="L6360" s="5" t="n">
        <f aca="false">AND(G6360,H6360,I6360,K6360)</f>
        <v>0</v>
      </c>
      <c r="M6360" s="0" t="n">
        <f aca="false">IF(L6360,1,0)</f>
        <v>0</v>
      </c>
      <c r="N6360" s="0" t="n">
        <f aca="false">E6360*J6360*M6360</f>
        <v>0</v>
      </c>
    </row>
    <row r="6361" customFormat="false" ht="14.25" hidden="false" customHeight="false" outlineLevel="0" collapsed="false">
      <c r="A6361" s="0" t="n">
        <v>6360</v>
      </c>
      <c r="B6361" s="3" t="n">
        <v>45158</v>
      </c>
      <c r="C6361" s="4" t="s">
        <v>23</v>
      </c>
      <c r="D6361" s="0" t="n">
        <v>60</v>
      </c>
      <c r="E6361" s="0" t="n">
        <v>241</v>
      </c>
      <c r="F6361" s="0" t="s">
        <v>29</v>
      </c>
      <c r="G6361" s="5" t="n">
        <f aca="false">OR(C6361="M15",C6361="M10")</f>
        <v>0</v>
      </c>
      <c r="H6361" s="5" t="n">
        <f aca="false">AND(D6361&lt;=7,D6361&gt;=4)</f>
        <v>0</v>
      </c>
      <c r="I6361" s="5" t="n">
        <f aca="false">AND(B6361&gt;=$P$1,B6361&lt;=$Q$1)</f>
        <v>0</v>
      </c>
      <c r="J6361" s="0" t="n">
        <f aca="false">VLOOKUP(D6361,Товар!$A$1:$F$61,5)</f>
        <v>500</v>
      </c>
      <c r="K6361" s="5" t="n">
        <f aca="false">IF(F6361="Поступление",TRUE())</f>
        <v>0</v>
      </c>
      <c r="L6361" s="5" t="n">
        <f aca="false">AND(G6361,H6361,I6361,K6361)</f>
        <v>0</v>
      </c>
      <c r="M6361" s="0" t="n">
        <f aca="false">IF(L6361,1,0)</f>
        <v>0</v>
      </c>
      <c r="N6361" s="0" t="n">
        <f aca="false">E6361*J6361*M6361</f>
        <v>0</v>
      </c>
    </row>
    <row r="6362" customFormat="false" ht="14.25" hidden="false" customHeight="false" outlineLevel="0" collapsed="false">
      <c r="A6362" s="0" t="n">
        <v>6361</v>
      </c>
      <c r="B6362" s="3" t="n">
        <v>45158</v>
      </c>
      <c r="C6362" s="4" t="s">
        <v>24</v>
      </c>
      <c r="D6362" s="0" t="n">
        <v>37</v>
      </c>
      <c r="E6362" s="0" t="n">
        <v>160</v>
      </c>
      <c r="F6362" s="0" t="s">
        <v>29</v>
      </c>
      <c r="G6362" s="5" t="n">
        <f aca="false">OR(C6362="M15",C6362="M10")</f>
        <v>0</v>
      </c>
      <c r="H6362" s="5" t="n">
        <f aca="false">AND(D6362&lt;=7,D6362&gt;=4)</f>
        <v>0</v>
      </c>
      <c r="I6362" s="5" t="n">
        <f aca="false">AND(B6362&gt;=$P$1,B6362&lt;=$Q$1)</f>
        <v>0</v>
      </c>
      <c r="J6362" s="0" t="n">
        <f aca="false">VLOOKUP(D6362,Товар!$A$1:$F$61,5)</f>
        <v>200</v>
      </c>
      <c r="K6362" s="5" t="n">
        <f aca="false">IF(F6362="Поступление",TRUE())</f>
        <v>0</v>
      </c>
      <c r="L6362" s="5" t="n">
        <f aca="false">AND(G6362,H6362,I6362,K6362)</f>
        <v>0</v>
      </c>
      <c r="M6362" s="0" t="n">
        <f aca="false">IF(L6362,1,0)</f>
        <v>0</v>
      </c>
      <c r="N6362" s="0" t="n">
        <f aca="false">E6362*J6362*M6362</f>
        <v>0</v>
      </c>
    </row>
    <row r="6363" customFormat="false" ht="14.25" hidden="false" customHeight="false" outlineLevel="0" collapsed="false">
      <c r="A6363" s="0" t="n">
        <v>6362</v>
      </c>
      <c r="B6363" s="3" t="n">
        <v>45158</v>
      </c>
      <c r="C6363" s="4" t="s">
        <v>24</v>
      </c>
      <c r="D6363" s="0" t="n">
        <v>38</v>
      </c>
      <c r="E6363" s="0" t="n">
        <v>144</v>
      </c>
      <c r="F6363" s="0" t="s">
        <v>29</v>
      </c>
      <c r="G6363" s="5" t="n">
        <f aca="false">OR(C6363="M15",C6363="M10")</f>
        <v>0</v>
      </c>
      <c r="H6363" s="5" t="n">
        <f aca="false">AND(D6363&lt;=7,D6363&gt;=4)</f>
        <v>0</v>
      </c>
      <c r="I6363" s="5" t="n">
        <f aca="false">AND(B6363&gt;=$P$1,B6363&lt;=$Q$1)</f>
        <v>0</v>
      </c>
      <c r="J6363" s="0" t="n">
        <f aca="false">VLOOKUP(D6363,Товар!$A$1:$F$61,5)</f>
        <v>200</v>
      </c>
      <c r="K6363" s="5" t="n">
        <f aca="false">IF(F6363="Поступление",TRUE())</f>
        <v>0</v>
      </c>
      <c r="L6363" s="5" t="n">
        <f aca="false">AND(G6363,H6363,I6363,K6363)</f>
        <v>0</v>
      </c>
      <c r="M6363" s="0" t="n">
        <f aca="false">IF(L6363,1,0)</f>
        <v>0</v>
      </c>
      <c r="N6363" s="0" t="n">
        <f aca="false">E6363*J6363*M6363</f>
        <v>0</v>
      </c>
    </row>
    <row r="6364" customFormat="false" ht="14.25" hidden="false" customHeight="false" outlineLevel="0" collapsed="false">
      <c r="A6364" s="0" t="n">
        <v>6363</v>
      </c>
      <c r="B6364" s="3" t="n">
        <v>45158</v>
      </c>
      <c r="C6364" s="4" t="s">
        <v>24</v>
      </c>
      <c r="D6364" s="0" t="n">
        <v>39</v>
      </c>
      <c r="E6364" s="0" t="n">
        <v>113</v>
      </c>
      <c r="F6364" s="0" t="s">
        <v>29</v>
      </c>
      <c r="G6364" s="5" t="n">
        <f aca="false">OR(C6364="M15",C6364="M10")</f>
        <v>0</v>
      </c>
      <c r="H6364" s="5" t="n">
        <f aca="false">AND(D6364&lt;=7,D6364&gt;=4)</f>
        <v>0</v>
      </c>
      <c r="I6364" s="5" t="n">
        <f aca="false">AND(B6364&gt;=$P$1,B6364&lt;=$Q$1)</f>
        <v>0</v>
      </c>
      <c r="J6364" s="0" t="n">
        <f aca="false">VLOOKUP(D6364,Товар!$A$1:$F$61,5)</f>
        <v>250</v>
      </c>
      <c r="K6364" s="5" t="n">
        <f aca="false">IF(F6364="Поступление",TRUE())</f>
        <v>0</v>
      </c>
      <c r="L6364" s="5" t="n">
        <f aca="false">AND(G6364,H6364,I6364,K6364)</f>
        <v>0</v>
      </c>
      <c r="M6364" s="0" t="n">
        <f aca="false">IF(L6364,1,0)</f>
        <v>0</v>
      </c>
      <c r="N6364" s="0" t="n">
        <f aca="false">E6364*J6364*M6364</f>
        <v>0</v>
      </c>
    </row>
    <row r="6365" customFormat="false" ht="14.25" hidden="false" customHeight="false" outlineLevel="0" collapsed="false">
      <c r="A6365" s="0" t="n">
        <v>6364</v>
      </c>
      <c r="B6365" s="3" t="n">
        <v>45158</v>
      </c>
      <c r="C6365" s="4" t="s">
        <v>24</v>
      </c>
      <c r="D6365" s="0" t="n">
        <v>40</v>
      </c>
      <c r="E6365" s="0" t="n">
        <v>124</v>
      </c>
      <c r="F6365" s="0" t="s">
        <v>29</v>
      </c>
      <c r="G6365" s="5" t="n">
        <f aca="false">OR(C6365="M15",C6365="M10")</f>
        <v>0</v>
      </c>
      <c r="H6365" s="5" t="n">
        <f aca="false">AND(D6365&lt;=7,D6365&gt;=4)</f>
        <v>0</v>
      </c>
      <c r="I6365" s="5" t="n">
        <f aca="false">AND(B6365&gt;=$P$1,B6365&lt;=$Q$1)</f>
        <v>0</v>
      </c>
      <c r="J6365" s="0" t="n">
        <f aca="false">VLOOKUP(D6365,Товар!$A$1:$F$61,5)</f>
        <v>200</v>
      </c>
      <c r="K6365" s="5" t="n">
        <f aca="false">IF(F6365="Поступление",TRUE())</f>
        <v>0</v>
      </c>
      <c r="L6365" s="5" t="n">
        <f aca="false">AND(G6365,H6365,I6365,K6365)</f>
        <v>0</v>
      </c>
      <c r="M6365" s="0" t="n">
        <f aca="false">IF(L6365,1,0)</f>
        <v>0</v>
      </c>
      <c r="N6365" s="0" t="n">
        <f aca="false">E6365*J6365*M6365</f>
        <v>0</v>
      </c>
    </row>
    <row r="6366" customFormat="false" ht="14.25" hidden="false" customHeight="false" outlineLevel="0" collapsed="false">
      <c r="A6366" s="0" t="n">
        <v>6365</v>
      </c>
      <c r="B6366" s="3" t="n">
        <v>45158</v>
      </c>
      <c r="C6366" s="4" t="s">
        <v>24</v>
      </c>
      <c r="D6366" s="0" t="n">
        <v>41</v>
      </c>
      <c r="E6366" s="0" t="n">
        <v>115</v>
      </c>
      <c r="F6366" s="0" t="s">
        <v>29</v>
      </c>
      <c r="G6366" s="5" t="n">
        <f aca="false">OR(C6366="M15",C6366="M10")</f>
        <v>0</v>
      </c>
      <c r="H6366" s="5" t="n">
        <f aca="false">AND(D6366&lt;=7,D6366&gt;=4)</f>
        <v>0</v>
      </c>
      <c r="I6366" s="5" t="n">
        <f aca="false">AND(B6366&gt;=$P$1,B6366&lt;=$Q$1)</f>
        <v>0</v>
      </c>
      <c r="J6366" s="0" t="n">
        <f aca="false">VLOOKUP(D6366,Товар!$A$1:$F$61,5)</f>
        <v>100</v>
      </c>
      <c r="K6366" s="5" t="n">
        <f aca="false">IF(F6366="Поступление",TRUE())</f>
        <v>0</v>
      </c>
      <c r="L6366" s="5" t="n">
        <f aca="false">AND(G6366,H6366,I6366,K6366)</f>
        <v>0</v>
      </c>
      <c r="M6366" s="0" t="n">
        <f aca="false">IF(L6366,1,0)</f>
        <v>0</v>
      </c>
      <c r="N6366" s="0" t="n">
        <f aca="false">E6366*J6366*M6366</f>
        <v>0</v>
      </c>
    </row>
    <row r="6367" customFormat="false" ht="14.25" hidden="false" customHeight="false" outlineLevel="0" collapsed="false">
      <c r="A6367" s="0" t="n">
        <v>6366</v>
      </c>
      <c r="B6367" s="3" t="n">
        <v>45158</v>
      </c>
      <c r="C6367" s="4" t="s">
        <v>24</v>
      </c>
      <c r="D6367" s="0" t="n">
        <v>42</v>
      </c>
      <c r="E6367" s="0" t="n">
        <v>142</v>
      </c>
      <c r="F6367" s="0" t="s">
        <v>29</v>
      </c>
      <c r="G6367" s="5" t="n">
        <f aca="false">OR(C6367="M15",C6367="M10")</f>
        <v>0</v>
      </c>
      <c r="H6367" s="5" t="n">
        <f aca="false">AND(D6367&lt;=7,D6367&gt;=4)</f>
        <v>0</v>
      </c>
      <c r="I6367" s="5" t="n">
        <f aca="false">AND(B6367&gt;=$P$1,B6367&lt;=$Q$1)</f>
        <v>0</v>
      </c>
      <c r="J6367" s="0" t="n">
        <f aca="false">VLOOKUP(D6367,Товар!$A$1:$F$61,5)</f>
        <v>500</v>
      </c>
      <c r="K6367" s="5" t="n">
        <f aca="false">IF(F6367="Поступление",TRUE())</f>
        <v>0</v>
      </c>
      <c r="L6367" s="5" t="n">
        <f aca="false">AND(G6367,H6367,I6367,K6367)</f>
        <v>0</v>
      </c>
      <c r="M6367" s="0" t="n">
        <f aca="false">IF(L6367,1,0)</f>
        <v>0</v>
      </c>
      <c r="N6367" s="0" t="n">
        <f aca="false">E6367*J6367*M6367</f>
        <v>0</v>
      </c>
    </row>
    <row r="6368" customFormat="false" ht="14.25" hidden="false" customHeight="false" outlineLevel="0" collapsed="false">
      <c r="A6368" s="0" t="n">
        <v>6367</v>
      </c>
      <c r="B6368" s="3" t="n">
        <v>45158</v>
      </c>
      <c r="C6368" s="4" t="s">
        <v>24</v>
      </c>
      <c r="D6368" s="0" t="n">
        <v>43</v>
      </c>
      <c r="E6368" s="0" t="n">
        <v>135</v>
      </c>
      <c r="F6368" s="0" t="s">
        <v>29</v>
      </c>
      <c r="G6368" s="5" t="n">
        <f aca="false">OR(C6368="M15",C6368="M10")</f>
        <v>0</v>
      </c>
      <c r="H6368" s="5" t="n">
        <f aca="false">AND(D6368&lt;=7,D6368&gt;=4)</f>
        <v>0</v>
      </c>
      <c r="I6368" s="5" t="n">
        <f aca="false">AND(B6368&gt;=$P$1,B6368&lt;=$Q$1)</f>
        <v>0</v>
      </c>
      <c r="J6368" s="0" t="n">
        <f aca="false">VLOOKUP(D6368,Товар!$A$1:$F$61,5)</f>
        <v>120</v>
      </c>
      <c r="K6368" s="5" t="n">
        <f aca="false">IF(F6368="Поступление",TRUE())</f>
        <v>0</v>
      </c>
      <c r="L6368" s="5" t="n">
        <f aca="false">AND(G6368,H6368,I6368,K6368)</f>
        <v>0</v>
      </c>
      <c r="M6368" s="0" t="n">
        <f aca="false">IF(L6368,1,0)</f>
        <v>0</v>
      </c>
      <c r="N6368" s="0" t="n">
        <f aca="false">E6368*J6368*M6368</f>
        <v>0</v>
      </c>
    </row>
    <row r="6369" customFormat="false" ht="14.25" hidden="false" customHeight="false" outlineLevel="0" collapsed="false">
      <c r="A6369" s="0" t="n">
        <v>6368</v>
      </c>
      <c r="B6369" s="3" t="n">
        <v>45158</v>
      </c>
      <c r="C6369" s="4" t="s">
        <v>24</v>
      </c>
      <c r="D6369" s="0" t="n">
        <v>44</v>
      </c>
      <c r="E6369" s="0" t="n">
        <v>156</v>
      </c>
      <c r="F6369" s="0" t="s">
        <v>29</v>
      </c>
      <c r="G6369" s="5" t="n">
        <f aca="false">OR(C6369="M15",C6369="M10")</f>
        <v>0</v>
      </c>
      <c r="H6369" s="5" t="n">
        <f aca="false">AND(D6369&lt;=7,D6369&gt;=4)</f>
        <v>0</v>
      </c>
      <c r="I6369" s="5" t="n">
        <f aca="false">AND(B6369&gt;=$P$1,B6369&lt;=$Q$1)</f>
        <v>0</v>
      </c>
      <c r="J6369" s="0" t="n">
        <f aca="false">VLOOKUP(D6369,Товар!$A$1:$F$61,5)</f>
        <v>200</v>
      </c>
      <c r="K6369" s="5" t="n">
        <f aca="false">IF(F6369="Поступление",TRUE())</f>
        <v>0</v>
      </c>
      <c r="L6369" s="5" t="n">
        <f aca="false">AND(G6369,H6369,I6369,K6369)</f>
        <v>0</v>
      </c>
      <c r="M6369" s="0" t="n">
        <f aca="false">IF(L6369,1,0)</f>
        <v>0</v>
      </c>
      <c r="N6369" s="0" t="n">
        <f aca="false">E6369*J6369*M6369</f>
        <v>0</v>
      </c>
    </row>
    <row r="6370" customFormat="false" ht="14.25" hidden="false" customHeight="false" outlineLevel="0" collapsed="false">
      <c r="A6370" s="0" t="n">
        <v>6369</v>
      </c>
      <c r="B6370" s="3" t="n">
        <v>45158</v>
      </c>
      <c r="C6370" s="4" t="s">
        <v>24</v>
      </c>
      <c r="D6370" s="0" t="n">
        <v>45</v>
      </c>
      <c r="E6370" s="0" t="n">
        <v>98</v>
      </c>
      <c r="F6370" s="0" t="s">
        <v>29</v>
      </c>
      <c r="G6370" s="5" t="n">
        <f aca="false">OR(C6370="M15",C6370="M10")</f>
        <v>0</v>
      </c>
      <c r="H6370" s="5" t="n">
        <f aca="false">AND(D6370&lt;=7,D6370&gt;=4)</f>
        <v>0</v>
      </c>
      <c r="I6370" s="5" t="n">
        <f aca="false">AND(B6370&gt;=$P$1,B6370&lt;=$Q$1)</f>
        <v>0</v>
      </c>
      <c r="J6370" s="0" t="n">
        <f aca="false">VLOOKUP(D6370,Товар!$A$1:$F$61,5)</f>
        <v>200</v>
      </c>
      <c r="K6370" s="5" t="n">
        <f aca="false">IF(F6370="Поступление",TRUE())</f>
        <v>0</v>
      </c>
      <c r="L6370" s="5" t="n">
        <f aca="false">AND(G6370,H6370,I6370,K6370)</f>
        <v>0</v>
      </c>
      <c r="M6370" s="0" t="n">
        <f aca="false">IF(L6370,1,0)</f>
        <v>0</v>
      </c>
      <c r="N6370" s="0" t="n">
        <f aca="false">E6370*J6370*M6370</f>
        <v>0</v>
      </c>
    </row>
    <row r="6371" customFormat="false" ht="14.25" hidden="false" customHeight="false" outlineLevel="0" collapsed="false">
      <c r="A6371" s="0" t="n">
        <v>6370</v>
      </c>
      <c r="B6371" s="3" t="n">
        <v>45158</v>
      </c>
      <c r="C6371" s="4" t="s">
        <v>24</v>
      </c>
      <c r="D6371" s="0" t="n">
        <v>46</v>
      </c>
      <c r="E6371" s="0" t="n">
        <v>88</v>
      </c>
      <c r="F6371" s="0" t="s">
        <v>29</v>
      </c>
      <c r="G6371" s="5" t="n">
        <f aca="false">OR(C6371="M15",C6371="M10")</f>
        <v>0</v>
      </c>
      <c r="H6371" s="5" t="n">
        <f aca="false">AND(D6371&lt;=7,D6371&gt;=4)</f>
        <v>0</v>
      </c>
      <c r="I6371" s="5" t="n">
        <f aca="false">AND(B6371&gt;=$P$1,B6371&lt;=$Q$1)</f>
        <v>0</v>
      </c>
      <c r="J6371" s="0" t="n">
        <f aca="false">VLOOKUP(D6371,Товар!$A$1:$F$61,5)</f>
        <v>300</v>
      </c>
      <c r="K6371" s="5" t="n">
        <f aca="false">IF(F6371="Поступление",TRUE())</f>
        <v>0</v>
      </c>
      <c r="L6371" s="5" t="n">
        <f aca="false">AND(G6371,H6371,I6371,K6371)</f>
        <v>0</v>
      </c>
      <c r="M6371" s="0" t="n">
        <f aca="false">IF(L6371,1,0)</f>
        <v>0</v>
      </c>
      <c r="N6371" s="0" t="n">
        <f aca="false">E6371*J6371*M6371</f>
        <v>0</v>
      </c>
    </row>
    <row r="6372" customFormat="false" ht="14.25" hidden="false" customHeight="false" outlineLevel="0" collapsed="false">
      <c r="A6372" s="0" t="n">
        <v>6371</v>
      </c>
      <c r="B6372" s="3" t="n">
        <v>45158</v>
      </c>
      <c r="C6372" s="4" t="s">
        <v>24</v>
      </c>
      <c r="D6372" s="0" t="n">
        <v>47</v>
      </c>
      <c r="E6372" s="0" t="n">
        <v>126</v>
      </c>
      <c r="F6372" s="0" t="s">
        <v>29</v>
      </c>
      <c r="G6372" s="5" t="n">
        <f aca="false">OR(C6372="M15",C6372="M10")</f>
        <v>0</v>
      </c>
      <c r="H6372" s="5" t="n">
        <f aca="false">AND(D6372&lt;=7,D6372&gt;=4)</f>
        <v>0</v>
      </c>
      <c r="I6372" s="5" t="n">
        <f aca="false">AND(B6372&gt;=$P$1,B6372&lt;=$Q$1)</f>
        <v>0</v>
      </c>
      <c r="J6372" s="0" t="n">
        <f aca="false">VLOOKUP(D6372,Товар!$A$1:$F$61,5)</f>
        <v>300</v>
      </c>
      <c r="K6372" s="5" t="n">
        <f aca="false">IF(F6372="Поступление",TRUE())</f>
        <v>0</v>
      </c>
      <c r="L6372" s="5" t="n">
        <f aca="false">AND(G6372,H6372,I6372,K6372)</f>
        <v>0</v>
      </c>
      <c r="M6372" s="0" t="n">
        <f aca="false">IF(L6372,1,0)</f>
        <v>0</v>
      </c>
      <c r="N6372" s="0" t="n">
        <f aca="false">E6372*J6372*M6372</f>
        <v>0</v>
      </c>
    </row>
    <row r="6373" customFormat="false" ht="14.25" hidden="false" customHeight="false" outlineLevel="0" collapsed="false">
      <c r="A6373" s="0" t="n">
        <v>6372</v>
      </c>
      <c r="B6373" s="3" t="n">
        <v>45158</v>
      </c>
      <c r="C6373" s="4" t="s">
        <v>24</v>
      </c>
      <c r="D6373" s="0" t="n">
        <v>48</v>
      </c>
      <c r="E6373" s="0" t="n">
        <v>140</v>
      </c>
      <c r="F6373" s="0" t="s">
        <v>29</v>
      </c>
      <c r="G6373" s="5" t="n">
        <f aca="false">OR(C6373="M15",C6373="M10")</f>
        <v>0</v>
      </c>
      <c r="H6373" s="5" t="n">
        <f aca="false">AND(D6373&lt;=7,D6373&gt;=4)</f>
        <v>0</v>
      </c>
      <c r="I6373" s="5" t="n">
        <f aca="false">AND(B6373&gt;=$P$1,B6373&lt;=$Q$1)</f>
        <v>0</v>
      </c>
      <c r="J6373" s="0" t="n">
        <f aca="false">VLOOKUP(D6373,Товар!$A$1:$F$61,5)</f>
        <v>300</v>
      </c>
      <c r="K6373" s="5" t="n">
        <f aca="false">IF(F6373="Поступление",TRUE())</f>
        <v>0</v>
      </c>
      <c r="L6373" s="5" t="n">
        <f aca="false">AND(G6373,H6373,I6373,K6373)</f>
        <v>0</v>
      </c>
      <c r="M6373" s="0" t="n">
        <f aca="false">IF(L6373,1,0)</f>
        <v>0</v>
      </c>
      <c r="N6373" s="0" t="n">
        <f aca="false">E6373*J6373*M6373</f>
        <v>0</v>
      </c>
    </row>
    <row r="6374" customFormat="false" ht="14.25" hidden="false" customHeight="false" outlineLevel="0" collapsed="false">
      <c r="A6374" s="0" t="n">
        <v>6373</v>
      </c>
      <c r="B6374" s="3" t="n">
        <v>45158</v>
      </c>
      <c r="C6374" s="4" t="s">
        <v>24</v>
      </c>
      <c r="D6374" s="0" t="n">
        <v>49</v>
      </c>
      <c r="E6374" s="0" t="n">
        <v>91</v>
      </c>
      <c r="F6374" s="0" t="s">
        <v>29</v>
      </c>
      <c r="G6374" s="5" t="n">
        <f aca="false">OR(C6374="M15",C6374="M10")</f>
        <v>0</v>
      </c>
      <c r="H6374" s="5" t="n">
        <f aca="false">AND(D6374&lt;=7,D6374&gt;=4)</f>
        <v>0</v>
      </c>
      <c r="I6374" s="5" t="n">
        <f aca="false">AND(B6374&gt;=$P$1,B6374&lt;=$Q$1)</f>
        <v>0</v>
      </c>
      <c r="J6374" s="0" t="n">
        <f aca="false">VLOOKUP(D6374,Товар!$A$1:$F$61,5)</f>
        <v>250</v>
      </c>
      <c r="K6374" s="5" t="n">
        <f aca="false">IF(F6374="Поступление",TRUE())</f>
        <v>0</v>
      </c>
      <c r="L6374" s="5" t="n">
        <f aca="false">AND(G6374,H6374,I6374,K6374)</f>
        <v>0</v>
      </c>
      <c r="M6374" s="0" t="n">
        <f aca="false">IF(L6374,1,0)</f>
        <v>0</v>
      </c>
      <c r="N6374" s="0" t="n">
        <f aca="false">E6374*J6374*M6374</f>
        <v>0</v>
      </c>
    </row>
    <row r="6375" customFormat="false" ht="14.25" hidden="false" customHeight="false" outlineLevel="0" collapsed="false">
      <c r="A6375" s="0" t="n">
        <v>6374</v>
      </c>
      <c r="B6375" s="3" t="n">
        <v>45158</v>
      </c>
      <c r="C6375" s="4" t="s">
        <v>24</v>
      </c>
      <c r="D6375" s="0" t="n">
        <v>50</v>
      </c>
      <c r="E6375" s="0" t="n">
        <v>111</v>
      </c>
      <c r="F6375" s="0" t="s">
        <v>29</v>
      </c>
      <c r="G6375" s="5" t="n">
        <f aca="false">OR(C6375="M15",C6375="M10")</f>
        <v>0</v>
      </c>
      <c r="H6375" s="5" t="n">
        <f aca="false">AND(D6375&lt;=7,D6375&gt;=4)</f>
        <v>0</v>
      </c>
      <c r="I6375" s="5" t="n">
        <f aca="false">AND(B6375&gt;=$P$1,B6375&lt;=$Q$1)</f>
        <v>0</v>
      </c>
      <c r="J6375" s="0" t="n">
        <f aca="false">VLOOKUP(D6375,Товар!$A$1:$F$61,5)</f>
        <v>250</v>
      </c>
      <c r="K6375" s="5" t="n">
        <f aca="false">IF(F6375="Поступление",TRUE())</f>
        <v>0</v>
      </c>
      <c r="L6375" s="5" t="n">
        <f aca="false">AND(G6375,H6375,I6375,K6375)</f>
        <v>0</v>
      </c>
      <c r="M6375" s="0" t="n">
        <f aca="false">IF(L6375,1,0)</f>
        <v>0</v>
      </c>
      <c r="N6375" s="0" t="n">
        <f aca="false">E6375*J6375*M6375</f>
        <v>0</v>
      </c>
    </row>
    <row r="6376" customFormat="false" ht="14.25" hidden="false" customHeight="false" outlineLevel="0" collapsed="false">
      <c r="A6376" s="0" t="n">
        <v>6375</v>
      </c>
      <c r="B6376" s="3" t="n">
        <v>45158</v>
      </c>
      <c r="C6376" s="4" t="s">
        <v>24</v>
      </c>
      <c r="D6376" s="0" t="n">
        <v>51</v>
      </c>
      <c r="E6376" s="0" t="n">
        <v>112</v>
      </c>
      <c r="F6376" s="0" t="s">
        <v>29</v>
      </c>
      <c r="G6376" s="5" t="n">
        <f aca="false">OR(C6376="M15",C6376="M10")</f>
        <v>0</v>
      </c>
      <c r="H6376" s="5" t="n">
        <f aca="false">AND(D6376&lt;=7,D6376&gt;=4)</f>
        <v>0</v>
      </c>
      <c r="I6376" s="5" t="n">
        <f aca="false">AND(B6376&gt;=$P$1,B6376&lt;=$Q$1)</f>
        <v>0</v>
      </c>
      <c r="J6376" s="0" t="n">
        <f aca="false">VLOOKUP(D6376,Товар!$A$1:$F$61,5)</f>
        <v>250</v>
      </c>
      <c r="K6376" s="5" t="n">
        <f aca="false">IF(F6376="Поступление",TRUE())</f>
        <v>0</v>
      </c>
      <c r="L6376" s="5" t="n">
        <f aca="false">AND(G6376,H6376,I6376,K6376)</f>
        <v>0</v>
      </c>
      <c r="M6376" s="0" t="n">
        <f aca="false">IF(L6376,1,0)</f>
        <v>0</v>
      </c>
      <c r="N6376" s="0" t="n">
        <f aca="false">E6376*J6376*M6376</f>
        <v>0</v>
      </c>
    </row>
    <row r="6377" customFormat="false" ht="14.25" hidden="false" customHeight="false" outlineLevel="0" collapsed="false">
      <c r="A6377" s="0" t="n">
        <v>6376</v>
      </c>
      <c r="B6377" s="3" t="n">
        <v>45158</v>
      </c>
      <c r="C6377" s="4" t="s">
        <v>24</v>
      </c>
      <c r="D6377" s="0" t="n">
        <v>52</v>
      </c>
      <c r="E6377" s="0" t="n">
        <v>97</v>
      </c>
      <c r="F6377" s="0" t="s">
        <v>29</v>
      </c>
      <c r="G6377" s="5" t="n">
        <f aca="false">OR(C6377="M15",C6377="M10")</f>
        <v>0</v>
      </c>
      <c r="H6377" s="5" t="n">
        <f aca="false">AND(D6377&lt;=7,D6377&gt;=4)</f>
        <v>0</v>
      </c>
      <c r="I6377" s="5" t="n">
        <f aca="false">AND(B6377&gt;=$P$1,B6377&lt;=$Q$1)</f>
        <v>0</v>
      </c>
      <c r="J6377" s="0" t="n">
        <f aca="false">VLOOKUP(D6377,Товар!$A$1:$F$61,5)</f>
        <v>200</v>
      </c>
      <c r="K6377" s="5" t="n">
        <f aca="false">IF(F6377="Поступление",TRUE())</f>
        <v>0</v>
      </c>
      <c r="L6377" s="5" t="n">
        <f aca="false">AND(G6377,H6377,I6377,K6377)</f>
        <v>0</v>
      </c>
      <c r="M6377" s="0" t="n">
        <f aca="false">IF(L6377,1,0)</f>
        <v>0</v>
      </c>
      <c r="N6377" s="0" t="n">
        <f aca="false">E6377*J6377*M6377</f>
        <v>0</v>
      </c>
    </row>
    <row r="6378" customFormat="false" ht="14.25" hidden="false" customHeight="false" outlineLevel="0" collapsed="false">
      <c r="A6378" s="0" t="n">
        <v>6377</v>
      </c>
      <c r="B6378" s="3" t="n">
        <v>45158</v>
      </c>
      <c r="C6378" s="4" t="s">
        <v>24</v>
      </c>
      <c r="D6378" s="0" t="n">
        <v>53</v>
      </c>
      <c r="E6378" s="0" t="n">
        <v>98</v>
      </c>
      <c r="F6378" s="0" t="s">
        <v>29</v>
      </c>
      <c r="G6378" s="5" t="n">
        <f aca="false">OR(C6378="M15",C6378="M10")</f>
        <v>0</v>
      </c>
      <c r="H6378" s="5" t="n">
        <f aca="false">AND(D6378&lt;=7,D6378&gt;=4)</f>
        <v>0</v>
      </c>
      <c r="I6378" s="5" t="n">
        <f aca="false">AND(B6378&gt;=$P$1,B6378&lt;=$Q$1)</f>
        <v>0</v>
      </c>
      <c r="J6378" s="0" t="n">
        <f aca="false">VLOOKUP(D6378,Товар!$A$1:$F$61,5)</f>
        <v>400</v>
      </c>
      <c r="K6378" s="5" t="n">
        <f aca="false">IF(F6378="Поступление",TRUE())</f>
        <v>0</v>
      </c>
      <c r="L6378" s="5" t="n">
        <f aca="false">AND(G6378,H6378,I6378,K6378)</f>
        <v>0</v>
      </c>
      <c r="M6378" s="0" t="n">
        <f aca="false">IF(L6378,1,0)</f>
        <v>0</v>
      </c>
      <c r="N6378" s="0" t="n">
        <f aca="false">E6378*J6378*M6378</f>
        <v>0</v>
      </c>
    </row>
    <row r="6379" customFormat="false" ht="14.25" hidden="false" customHeight="false" outlineLevel="0" collapsed="false">
      <c r="A6379" s="0" t="n">
        <v>6378</v>
      </c>
      <c r="B6379" s="3" t="n">
        <v>45158</v>
      </c>
      <c r="C6379" s="4" t="s">
        <v>24</v>
      </c>
      <c r="D6379" s="0" t="n">
        <v>54</v>
      </c>
      <c r="E6379" s="0" t="n">
        <v>126</v>
      </c>
      <c r="F6379" s="0" t="s">
        <v>29</v>
      </c>
      <c r="G6379" s="5" t="n">
        <f aca="false">OR(C6379="M15",C6379="M10")</f>
        <v>0</v>
      </c>
      <c r="H6379" s="5" t="n">
        <f aca="false">AND(D6379&lt;=7,D6379&gt;=4)</f>
        <v>0</v>
      </c>
      <c r="I6379" s="5" t="n">
        <f aca="false">AND(B6379&gt;=$P$1,B6379&lt;=$Q$1)</f>
        <v>0</v>
      </c>
      <c r="J6379" s="0" t="n">
        <f aca="false">VLOOKUP(D6379,Товар!$A$1:$F$61,5)</f>
        <v>300</v>
      </c>
      <c r="K6379" s="5" t="n">
        <f aca="false">IF(F6379="Поступление",TRUE())</f>
        <v>0</v>
      </c>
      <c r="L6379" s="5" t="n">
        <f aca="false">AND(G6379,H6379,I6379,K6379)</f>
        <v>0</v>
      </c>
      <c r="M6379" s="0" t="n">
        <f aca="false">IF(L6379,1,0)</f>
        <v>0</v>
      </c>
      <c r="N6379" s="0" t="n">
        <f aca="false">E6379*J6379*M6379</f>
        <v>0</v>
      </c>
    </row>
    <row r="6380" customFormat="false" ht="14.25" hidden="false" customHeight="false" outlineLevel="0" collapsed="false">
      <c r="A6380" s="0" t="n">
        <v>6379</v>
      </c>
      <c r="B6380" s="3" t="n">
        <v>45158</v>
      </c>
      <c r="C6380" s="4" t="s">
        <v>24</v>
      </c>
      <c r="D6380" s="0" t="n">
        <v>55</v>
      </c>
      <c r="E6380" s="0" t="n">
        <v>116</v>
      </c>
      <c r="F6380" s="0" t="s">
        <v>29</v>
      </c>
      <c r="G6380" s="5" t="n">
        <f aca="false">OR(C6380="M15",C6380="M10")</f>
        <v>0</v>
      </c>
      <c r="H6380" s="5" t="n">
        <f aca="false">AND(D6380&lt;=7,D6380&gt;=4)</f>
        <v>0</v>
      </c>
      <c r="I6380" s="5" t="n">
        <f aca="false">AND(B6380&gt;=$P$1,B6380&lt;=$Q$1)</f>
        <v>0</v>
      </c>
      <c r="J6380" s="0" t="n">
        <f aca="false">VLOOKUP(D6380,Товар!$A$1:$F$61,5)</f>
        <v>300</v>
      </c>
      <c r="K6380" s="5" t="n">
        <f aca="false">IF(F6380="Поступление",TRUE())</f>
        <v>0</v>
      </c>
      <c r="L6380" s="5" t="n">
        <f aca="false">AND(G6380,H6380,I6380,K6380)</f>
        <v>0</v>
      </c>
      <c r="M6380" s="0" t="n">
        <f aca="false">IF(L6380,1,0)</f>
        <v>0</v>
      </c>
      <c r="N6380" s="0" t="n">
        <f aca="false">E6380*J6380*M6380</f>
        <v>0</v>
      </c>
    </row>
    <row r="6381" customFormat="false" ht="14.25" hidden="false" customHeight="false" outlineLevel="0" collapsed="false">
      <c r="A6381" s="0" t="n">
        <v>6380</v>
      </c>
      <c r="B6381" s="3" t="n">
        <v>45158</v>
      </c>
      <c r="C6381" s="4" t="s">
        <v>24</v>
      </c>
      <c r="D6381" s="0" t="n">
        <v>56</v>
      </c>
      <c r="E6381" s="0" t="n">
        <v>117</v>
      </c>
      <c r="F6381" s="0" t="s">
        <v>29</v>
      </c>
      <c r="G6381" s="5" t="n">
        <f aca="false">OR(C6381="M15",C6381="M10")</f>
        <v>0</v>
      </c>
      <c r="H6381" s="5" t="n">
        <f aca="false">AND(D6381&lt;=7,D6381&gt;=4)</f>
        <v>0</v>
      </c>
      <c r="I6381" s="5" t="n">
        <f aca="false">AND(B6381&gt;=$P$1,B6381&lt;=$Q$1)</f>
        <v>0</v>
      </c>
      <c r="J6381" s="0" t="n">
        <f aca="false">VLOOKUP(D6381,Товар!$A$1:$F$61,5)</f>
        <v>1</v>
      </c>
      <c r="K6381" s="5" t="n">
        <f aca="false">IF(F6381="Поступление",TRUE())</f>
        <v>0</v>
      </c>
      <c r="L6381" s="5" t="n">
        <f aca="false">AND(G6381,H6381,I6381,K6381)</f>
        <v>0</v>
      </c>
      <c r="M6381" s="0" t="n">
        <f aca="false">IF(L6381,1,0)</f>
        <v>0</v>
      </c>
      <c r="N6381" s="0" t="n">
        <f aca="false">E6381*J6381*M6381</f>
        <v>0</v>
      </c>
    </row>
    <row r="6382" customFormat="false" ht="14.25" hidden="false" customHeight="false" outlineLevel="0" collapsed="false">
      <c r="A6382" s="0" t="n">
        <v>6381</v>
      </c>
      <c r="B6382" s="3" t="n">
        <v>45158</v>
      </c>
      <c r="C6382" s="4" t="s">
        <v>24</v>
      </c>
      <c r="D6382" s="0" t="n">
        <v>57</v>
      </c>
      <c r="E6382" s="0" t="n">
        <v>135</v>
      </c>
      <c r="F6382" s="0" t="s">
        <v>29</v>
      </c>
      <c r="G6382" s="5" t="n">
        <f aca="false">OR(C6382="M15",C6382="M10")</f>
        <v>0</v>
      </c>
      <c r="H6382" s="5" t="n">
        <f aca="false">AND(D6382&lt;=7,D6382&gt;=4)</f>
        <v>0</v>
      </c>
      <c r="I6382" s="5" t="n">
        <f aca="false">AND(B6382&gt;=$P$1,B6382&lt;=$Q$1)</f>
        <v>0</v>
      </c>
      <c r="J6382" s="0" t="n">
        <f aca="false">VLOOKUP(D6382,Товар!$A$1:$F$61,5)</f>
        <v>1</v>
      </c>
      <c r="K6382" s="5" t="n">
        <f aca="false">IF(F6382="Поступление",TRUE())</f>
        <v>0</v>
      </c>
      <c r="L6382" s="5" t="n">
        <f aca="false">AND(G6382,H6382,I6382,K6382)</f>
        <v>0</v>
      </c>
      <c r="M6382" s="0" t="n">
        <f aca="false">IF(L6382,1,0)</f>
        <v>0</v>
      </c>
      <c r="N6382" s="0" t="n">
        <f aca="false">E6382*J6382*M6382</f>
        <v>0</v>
      </c>
    </row>
    <row r="6383" customFormat="false" ht="14.25" hidden="false" customHeight="false" outlineLevel="0" collapsed="false">
      <c r="A6383" s="0" t="n">
        <v>6382</v>
      </c>
      <c r="B6383" s="3" t="n">
        <v>45158</v>
      </c>
      <c r="C6383" s="4" t="s">
        <v>24</v>
      </c>
      <c r="D6383" s="0" t="n">
        <v>58</v>
      </c>
      <c r="E6383" s="0" t="n">
        <v>159</v>
      </c>
      <c r="F6383" s="0" t="s">
        <v>29</v>
      </c>
      <c r="G6383" s="5" t="n">
        <f aca="false">OR(C6383="M15",C6383="M10")</f>
        <v>0</v>
      </c>
      <c r="H6383" s="5" t="n">
        <f aca="false">AND(D6383&lt;=7,D6383&gt;=4)</f>
        <v>0</v>
      </c>
      <c r="I6383" s="5" t="n">
        <f aca="false">AND(B6383&gt;=$P$1,B6383&lt;=$Q$1)</f>
        <v>0</v>
      </c>
      <c r="J6383" s="0" t="n">
        <f aca="false">VLOOKUP(D6383,Товар!$A$1:$F$61,5)</f>
        <v>500</v>
      </c>
      <c r="K6383" s="5" t="n">
        <f aca="false">IF(F6383="Поступление",TRUE())</f>
        <v>0</v>
      </c>
      <c r="L6383" s="5" t="n">
        <f aca="false">AND(G6383,H6383,I6383,K6383)</f>
        <v>0</v>
      </c>
      <c r="M6383" s="0" t="n">
        <f aca="false">IF(L6383,1,0)</f>
        <v>0</v>
      </c>
      <c r="N6383" s="0" t="n">
        <f aca="false">E6383*J6383*M6383</f>
        <v>0</v>
      </c>
    </row>
    <row r="6384" customFormat="false" ht="14.25" hidden="false" customHeight="false" outlineLevel="0" collapsed="false">
      <c r="A6384" s="0" t="n">
        <v>6383</v>
      </c>
      <c r="B6384" s="3" t="n">
        <v>45158</v>
      </c>
      <c r="C6384" s="4" t="s">
        <v>24</v>
      </c>
      <c r="D6384" s="0" t="n">
        <v>59</v>
      </c>
      <c r="E6384" s="0" t="n">
        <v>117</v>
      </c>
      <c r="F6384" s="0" t="s">
        <v>29</v>
      </c>
      <c r="G6384" s="5" t="n">
        <f aca="false">OR(C6384="M15",C6384="M10")</f>
        <v>0</v>
      </c>
      <c r="H6384" s="5" t="n">
        <f aca="false">AND(D6384&lt;=7,D6384&gt;=4)</f>
        <v>0</v>
      </c>
      <c r="I6384" s="5" t="n">
        <f aca="false">AND(B6384&gt;=$P$1,B6384&lt;=$Q$1)</f>
        <v>0</v>
      </c>
      <c r="J6384" s="0" t="n">
        <f aca="false">VLOOKUP(D6384,Товар!$A$1:$F$61,5)</f>
        <v>500</v>
      </c>
      <c r="K6384" s="5" t="n">
        <f aca="false">IF(F6384="Поступление",TRUE())</f>
        <v>0</v>
      </c>
      <c r="L6384" s="5" t="n">
        <f aca="false">AND(G6384,H6384,I6384,K6384)</f>
        <v>0</v>
      </c>
      <c r="M6384" s="0" t="n">
        <f aca="false">IF(L6384,1,0)</f>
        <v>0</v>
      </c>
      <c r="N6384" s="0" t="n">
        <f aca="false">E6384*J6384*M6384</f>
        <v>0</v>
      </c>
    </row>
    <row r="6385" customFormat="false" ht="14.25" hidden="false" customHeight="false" outlineLevel="0" collapsed="false">
      <c r="A6385" s="0" t="n">
        <v>6384</v>
      </c>
      <c r="B6385" s="3" t="n">
        <v>45158</v>
      </c>
      <c r="C6385" s="4" t="s">
        <v>24</v>
      </c>
      <c r="D6385" s="0" t="n">
        <v>60</v>
      </c>
      <c r="E6385" s="0" t="n">
        <v>110</v>
      </c>
      <c r="F6385" s="0" t="s">
        <v>29</v>
      </c>
      <c r="G6385" s="5" t="n">
        <f aca="false">OR(C6385="M15",C6385="M10")</f>
        <v>0</v>
      </c>
      <c r="H6385" s="5" t="n">
        <f aca="false">AND(D6385&lt;=7,D6385&gt;=4)</f>
        <v>0</v>
      </c>
      <c r="I6385" s="5" t="n">
        <f aca="false">AND(B6385&gt;=$P$1,B6385&lt;=$Q$1)</f>
        <v>0</v>
      </c>
      <c r="J6385" s="0" t="n">
        <f aca="false">VLOOKUP(D6385,Товар!$A$1:$F$61,5)</f>
        <v>500</v>
      </c>
      <c r="K6385" s="5" t="n">
        <f aca="false">IF(F6385="Поступление",TRUE())</f>
        <v>0</v>
      </c>
      <c r="L6385" s="5" t="n">
        <f aca="false">AND(G6385,H6385,I6385,K6385)</f>
        <v>0</v>
      </c>
      <c r="M6385" s="0" t="n">
        <f aca="false">IF(L6385,1,0)</f>
        <v>0</v>
      </c>
      <c r="N6385" s="0" t="n">
        <f aca="false">E6385*J6385*M6385</f>
        <v>0</v>
      </c>
    </row>
    <row r="6386" customFormat="false" ht="14.25" hidden="false" customHeight="false" outlineLevel="0" collapsed="false">
      <c r="A6386" s="0" t="n">
        <v>6385</v>
      </c>
      <c r="B6386" s="3" t="n">
        <v>45158</v>
      </c>
      <c r="C6386" s="4" t="s">
        <v>25</v>
      </c>
      <c r="D6386" s="0" t="n">
        <v>37</v>
      </c>
      <c r="E6386" s="0" t="n">
        <v>103</v>
      </c>
      <c r="F6386" s="0" t="s">
        <v>29</v>
      </c>
      <c r="G6386" s="5" t="n">
        <f aca="false">OR(C6386="M15",C6386="M10")</f>
        <v>0</v>
      </c>
      <c r="H6386" s="5" t="n">
        <f aca="false">AND(D6386&lt;=7,D6386&gt;=4)</f>
        <v>0</v>
      </c>
      <c r="I6386" s="5" t="n">
        <f aca="false">AND(B6386&gt;=$P$1,B6386&lt;=$Q$1)</f>
        <v>0</v>
      </c>
      <c r="J6386" s="0" t="n">
        <f aca="false">VLOOKUP(D6386,Товар!$A$1:$F$61,5)</f>
        <v>200</v>
      </c>
      <c r="K6386" s="5" t="n">
        <f aca="false">IF(F6386="Поступление",TRUE())</f>
        <v>0</v>
      </c>
      <c r="L6386" s="5" t="n">
        <f aca="false">AND(G6386,H6386,I6386,K6386)</f>
        <v>0</v>
      </c>
      <c r="M6386" s="0" t="n">
        <f aca="false">IF(L6386,1,0)</f>
        <v>0</v>
      </c>
      <c r="N6386" s="0" t="n">
        <f aca="false">E6386*J6386*M6386</f>
        <v>0</v>
      </c>
    </row>
    <row r="6387" customFormat="false" ht="14.25" hidden="false" customHeight="false" outlineLevel="0" collapsed="false">
      <c r="A6387" s="0" t="n">
        <v>6386</v>
      </c>
      <c r="B6387" s="3" t="n">
        <v>45158</v>
      </c>
      <c r="C6387" s="4" t="s">
        <v>25</v>
      </c>
      <c r="D6387" s="0" t="n">
        <v>38</v>
      </c>
      <c r="E6387" s="0" t="n">
        <v>152</v>
      </c>
      <c r="F6387" s="0" t="s">
        <v>29</v>
      </c>
      <c r="G6387" s="5" t="n">
        <f aca="false">OR(C6387="M15",C6387="M10")</f>
        <v>0</v>
      </c>
      <c r="H6387" s="5" t="n">
        <f aca="false">AND(D6387&lt;=7,D6387&gt;=4)</f>
        <v>0</v>
      </c>
      <c r="I6387" s="5" t="n">
        <f aca="false">AND(B6387&gt;=$P$1,B6387&lt;=$Q$1)</f>
        <v>0</v>
      </c>
      <c r="J6387" s="0" t="n">
        <f aca="false">VLOOKUP(D6387,Товар!$A$1:$F$61,5)</f>
        <v>200</v>
      </c>
      <c r="K6387" s="5" t="n">
        <f aca="false">IF(F6387="Поступление",TRUE())</f>
        <v>0</v>
      </c>
      <c r="L6387" s="5" t="n">
        <f aca="false">AND(G6387,H6387,I6387,K6387)</f>
        <v>0</v>
      </c>
      <c r="M6387" s="0" t="n">
        <f aca="false">IF(L6387,1,0)</f>
        <v>0</v>
      </c>
      <c r="N6387" s="0" t="n">
        <f aca="false">E6387*J6387*M6387</f>
        <v>0</v>
      </c>
    </row>
    <row r="6388" customFormat="false" ht="14.25" hidden="false" customHeight="false" outlineLevel="0" collapsed="false">
      <c r="A6388" s="0" t="n">
        <v>6387</v>
      </c>
      <c r="B6388" s="3" t="n">
        <v>45158</v>
      </c>
      <c r="C6388" s="4" t="s">
        <v>25</v>
      </c>
      <c r="D6388" s="0" t="n">
        <v>39</v>
      </c>
      <c r="E6388" s="0" t="n">
        <v>124</v>
      </c>
      <c r="F6388" s="0" t="s">
        <v>29</v>
      </c>
      <c r="G6388" s="5" t="n">
        <f aca="false">OR(C6388="M15",C6388="M10")</f>
        <v>0</v>
      </c>
      <c r="H6388" s="5" t="n">
        <f aca="false">AND(D6388&lt;=7,D6388&gt;=4)</f>
        <v>0</v>
      </c>
      <c r="I6388" s="5" t="n">
        <f aca="false">AND(B6388&gt;=$P$1,B6388&lt;=$Q$1)</f>
        <v>0</v>
      </c>
      <c r="J6388" s="0" t="n">
        <f aca="false">VLOOKUP(D6388,Товар!$A$1:$F$61,5)</f>
        <v>250</v>
      </c>
      <c r="K6388" s="5" t="n">
        <f aca="false">IF(F6388="Поступление",TRUE())</f>
        <v>0</v>
      </c>
      <c r="L6388" s="5" t="n">
        <f aca="false">AND(G6388,H6388,I6388,K6388)</f>
        <v>0</v>
      </c>
      <c r="M6388" s="0" t="n">
        <f aca="false">IF(L6388,1,0)</f>
        <v>0</v>
      </c>
      <c r="N6388" s="0" t="n">
        <f aca="false">E6388*J6388*M6388</f>
        <v>0</v>
      </c>
    </row>
    <row r="6389" customFormat="false" ht="14.25" hidden="false" customHeight="false" outlineLevel="0" collapsed="false">
      <c r="A6389" s="0" t="n">
        <v>6388</v>
      </c>
      <c r="B6389" s="3" t="n">
        <v>45158</v>
      </c>
      <c r="C6389" s="4" t="s">
        <v>25</v>
      </c>
      <c r="D6389" s="0" t="n">
        <v>40</v>
      </c>
      <c r="E6389" s="0" t="n">
        <v>114</v>
      </c>
      <c r="F6389" s="0" t="s">
        <v>29</v>
      </c>
      <c r="G6389" s="5" t="n">
        <f aca="false">OR(C6389="M15",C6389="M10")</f>
        <v>0</v>
      </c>
      <c r="H6389" s="5" t="n">
        <f aca="false">AND(D6389&lt;=7,D6389&gt;=4)</f>
        <v>0</v>
      </c>
      <c r="I6389" s="5" t="n">
        <f aca="false">AND(B6389&gt;=$P$1,B6389&lt;=$Q$1)</f>
        <v>0</v>
      </c>
      <c r="J6389" s="0" t="n">
        <f aca="false">VLOOKUP(D6389,Товар!$A$1:$F$61,5)</f>
        <v>200</v>
      </c>
      <c r="K6389" s="5" t="n">
        <f aca="false">IF(F6389="Поступление",TRUE())</f>
        <v>0</v>
      </c>
      <c r="L6389" s="5" t="n">
        <f aca="false">AND(G6389,H6389,I6389,K6389)</f>
        <v>0</v>
      </c>
      <c r="M6389" s="0" t="n">
        <f aca="false">IF(L6389,1,0)</f>
        <v>0</v>
      </c>
      <c r="N6389" s="0" t="n">
        <f aca="false">E6389*J6389*M6389</f>
        <v>0</v>
      </c>
    </row>
    <row r="6390" customFormat="false" ht="14.25" hidden="false" customHeight="false" outlineLevel="0" collapsed="false">
      <c r="A6390" s="0" t="n">
        <v>6389</v>
      </c>
      <c r="B6390" s="3" t="n">
        <v>45158</v>
      </c>
      <c r="C6390" s="4" t="s">
        <v>25</v>
      </c>
      <c r="D6390" s="0" t="n">
        <v>41</v>
      </c>
      <c r="E6390" s="0" t="n">
        <v>142</v>
      </c>
      <c r="F6390" s="0" t="s">
        <v>29</v>
      </c>
      <c r="G6390" s="5" t="n">
        <f aca="false">OR(C6390="M15",C6390="M10")</f>
        <v>0</v>
      </c>
      <c r="H6390" s="5" t="n">
        <f aca="false">AND(D6390&lt;=7,D6390&gt;=4)</f>
        <v>0</v>
      </c>
      <c r="I6390" s="5" t="n">
        <f aca="false">AND(B6390&gt;=$P$1,B6390&lt;=$Q$1)</f>
        <v>0</v>
      </c>
      <c r="J6390" s="0" t="n">
        <f aca="false">VLOOKUP(D6390,Товар!$A$1:$F$61,5)</f>
        <v>100</v>
      </c>
      <c r="K6390" s="5" t="n">
        <f aca="false">IF(F6390="Поступление",TRUE())</f>
        <v>0</v>
      </c>
      <c r="L6390" s="5" t="n">
        <f aca="false">AND(G6390,H6390,I6390,K6390)</f>
        <v>0</v>
      </c>
      <c r="M6390" s="0" t="n">
        <f aca="false">IF(L6390,1,0)</f>
        <v>0</v>
      </c>
      <c r="N6390" s="0" t="n">
        <f aca="false">E6390*J6390*M6390</f>
        <v>0</v>
      </c>
    </row>
    <row r="6391" customFormat="false" ht="14.25" hidden="false" customHeight="false" outlineLevel="0" collapsed="false">
      <c r="A6391" s="0" t="n">
        <v>6390</v>
      </c>
      <c r="B6391" s="3" t="n">
        <v>45158</v>
      </c>
      <c r="C6391" s="4" t="s">
        <v>25</v>
      </c>
      <c r="D6391" s="0" t="n">
        <v>42</v>
      </c>
      <c r="E6391" s="0" t="n">
        <v>116</v>
      </c>
      <c r="F6391" s="0" t="s">
        <v>29</v>
      </c>
      <c r="G6391" s="5" t="n">
        <f aca="false">OR(C6391="M15",C6391="M10")</f>
        <v>0</v>
      </c>
      <c r="H6391" s="5" t="n">
        <f aca="false">AND(D6391&lt;=7,D6391&gt;=4)</f>
        <v>0</v>
      </c>
      <c r="I6391" s="5" t="n">
        <f aca="false">AND(B6391&gt;=$P$1,B6391&lt;=$Q$1)</f>
        <v>0</v>
      </c>
      <c r="J6391" s="0" t="n">
        <f aca="false">VLOOKUP(D6391,Товар!$A$1:$F$61,5)</f>
        <v>500</v>
      </c>
      <c r="K6391" s="5" t="n">
        <f aca="false">IF(F6391="Поступление",TRUE())</f>
        <v>0</v>
      </c>
      <c r="L6391" s="5" t="n">
        <f aca="false">AND(G6391,H6391,I6391,K6391)</f>
        <v>0</v>
      </c>
      <c r="M6391" s="0" t="n">
        <f aca="false">IF(L6391,1,0)</f>
        <v>0</v>
      </c>
      <c r="N6391" s="0" t="n">
        <f aca="false">E6391*J6391*M6391</f>
        <v>0</v>
      </c>
    </row>
    <row r="6392" customFormat="false" ht="14.25" hidden="false" customHeight="false" outlineLevel="0" collapsed="false">
      <c r="A6392" s="0" t="n">
        <v>6391</v>
      </c>
      <c r="B6392" s="3" t="n">
        <v>45158</v>
      </c>
      <c r="C6392" s="4" t="s">
        <v>25</v>
      </c>
      <c r="D6392" s="0" t="n">
        <v>43</v>
      </c>
      <c r="E6392" s="0" t="n">
        <v>102</v>
      </c>
      <c r="F6392" s="0" t="s">
        <v>29</v>
      </c>
      <c r="G6392" s="5" t="n">
        <f aca="false">OR(C6392="M15",C6392="M10")</f>
        <v>0</v>
      </c>
      <c r="H6392" s="5" t="n">
        <f aca="false">AND(D6392&lt;=7,D6392&gt;=4)</f>
        <v>0</v>
      </c>
      <c r="I6392" s="5" t="n">
        <f aca="false">AND(B6392&gt;=$P$1,B6392&lt;=$Q$1)</f>
        <v>0</v>
      </c>
      <c r="J6392" s="0" t="n">
        <f aca="false">VLOOKUP(D6392,Товар!$A$1:$F$61,5)</f>
        <v>120</v>
      </c>
      <c r="K6392" s="5" t="n">
        <f aca="false">IF(F6392="Поступление",TRUE())</f>
        <v>0</v>
      </c>
      <c r="L6392" s="5" t="n">
        <f aca="false">AND(G6392,H6392,I6392,K6392)</f>
        <v>0</v>
      </c>
      <c r="M6392" s="0" t="n">
        <f aca="false">IF(L6392,1,0)</f>
        <v>0</v>
      </c>
      <c r="N6392" s="0" t="n">
        <f aca="false">E6392*J6392*M6392</f>
        <v>0</v>
      </c>
    </row>
    <row r="6393" customFormat="false" ht="14.25" hidden="false" customHeight="false" outlineLevel="0" collapsed="false">
      <c r="A6393" s="0" t="n">
        <v>6392</v>
      </c>
      <c r="B6393" s="3" t="n">
        <v>45158</v>
      </c>
      <c r="C6393" s="4" t="s">
        <v>25</v>
      </c>
      <c r="D6393" s="0" t="n">
        <v>44</v>
      </c>
      <c r="E6393" s="0" t="n">
        <v>152</v>
      </c>
      <c r="F6393" s="0" t="s">
        <v>29</v>
      </c>
      <c r="G6393" s="5" t="n">
        <f aca="false">OR(C6393="M15",C6393="M10")</f>
        <v>0</v>
      </c>
      <c r="H6393" s="5" t="n">
        <f aca="false">AND(D6393&lt;=7,D6393&gt;=4)</f>
        <v>0</v>
      </c>
      <c r="I6393" s="5" t="n">
        <f aca="false">AND(B6393&gt;=$P$1,B6393&lt;=$Q$1)</f>
        <v>0</v>
      </c>
      <c r="J6393" s="0" t="n">
        <f aca="false">VLOOKUP(D6393,Товар!$A$1:$F$61,5)</f>
        <v>200</v>
      </c>
      <c r="K6393" s="5" t="n">
        <f aca="false">IF(F6393="Поступление",TRUE())</f>
        <v>0</v>
      </c>
      <c r="L6393" s="5" t="n">
        <f aca="false">AND(G6393,H6393,I6393,K6393)</f>
        <v>0</v>
      </c>
      <c r="M6393" s="0" t="n">
        <f aca="false">IF(L6393,1,0)</f>
        <v>0</v>
      </c>
      <c r="N6393" s="0" t="n">
        <f aca="false">E6393*J6393*M6393</f>
        <v>0</v>
      </c>
    </row>
    <row r="6394" customFormat="false" ht="14.25" hidden="false" customHeight="false" outlineLevel="0" collapsed="false">
      <c r="A6394" s="0" t="n">
        <v>6393</v>
      </c>
      <c r="B6394" s="3" t="n">
        <v>45158</v>
      </c>
      <c r="C6394" s="4" t="s">
        <v>25</v>
      </c>
      <c r="D6394" s="0" t="n">
        <v>45</v>
      </c>
      <c r="E6394" s="0" t="n">
        <v>132</v>
      </c>
      <c r="F6394" s="0" t="s">
        <v>29</v>
      </c>
      <c r="G6394" s="5" t="n">
        <f aca="false">OR(C6394="M15",C6394="M10")</f>
        <v>0</v>
      </c>
      <c r="H6394" s="5" t="n">
        <f aca="false">AND(D6394&lt;=7,D6394&gt;=4)</f>
        <v>0</v>
      </c>
      <c r="I6394" s="5" t="n">
        <f aca="false">AND(B6394&gt;=$P$1,B6394&lt;=$Q$1)</f>
        <v>0</v>
      </c>
      <c r="J6394" s="0" t="n">
        <f aca="false">VLOOKUP(D6394,Товар!$A$1:$F$61,5)</f>
        <v>200</v>
      </c>
      <c r="K6394" s="5" t="n">
        <f aca="false">IF(F6394="Поступление",TRUE())</f>
        <v>0</v>
      </c>
      <c r="L6394" s="5" t="n">
        <f aca="false">AND(G6394,H6394,I6394,K6394)</f>
        <v>0</v>
      </c>
      <c r="M6394" s="0" t="n">
        <f aca="false">IF(L6394,1,0)</f>
        <v>0</v>
      </c>
      <c r="N6394" s="0" t="n">
        <f aca="false">E6394*J6394*M6394</f>
        <v>0</v>
      </c>
    </row>
    <row r="6395" customFormat="false" ht="14.25" hidden="false" customHeight="false" outlineLevel="0" collapsed="false">
      <c r="A6395" s="0" t="n">
        <v>6394</v>
      </c>
      <c r="B6395" s="3" t="n">
        <v>45158</v>
      </c>
      <c r="C6395" s="4" t="s">
        <v>25</v>
      </c>
      <c r="D6395" s="0" t="n">
        <v>46</v>
      </c>
      <c r="E6395" s="0" t="n">
        <v>133</v>
      </c>
      <c r="F6395" s="0" t="s">
        <v>29</v>
      </c>
      <c r="G6395" s="5" t="n">
        <f aca="false">OR(C6395="M15",C6395="M10")</f>
        <v>0</v>
      </c>
      <c r="H6395" s="5" t="n">
        <f aca="false">AND(D6395&lt;=7,D6395&gt;=4)</f>
        <v>0</v>
      </c>
      <c r="I6395" s="5" t="n">
        <f aca="false">AND(B6395&gt;=$P$1,B6395&lt;=$Q$1)</f>
        <v>0</v>
      </c>
      <c r="J6395" s="0" t="n">
        <f aca="false">VLOOKUP(D6395,Товар!$A$1:$F$61,5)</f>
        <v>300</v>
      </c>
      <c r="K6395" s="5" t="n">
        <f aca="false">IF(F6395="Поступление",TRUE())</f>
        <v>0</v>
      </c>
      <c r="L6395" s="5" t="n">
        <f aca="false">AND(G6395,H6395,I6395,K6395)</f>
        <v>0</v>
      </c>
      <c r="M6395" s="0" t="n">
        <f aca="false">IF(L6395,1,0)</f>
        <v>0</v>
      </c>
      <c r="N6395" s="0" t="n">
        <f aca="false">E6395*J6395*M6395</f>
        <v>0</v>
      </c>
    </row>
    <row r="6396" customFormat="false" ht="14.25" hidden="false" customHeight="false" outlineLevel="0" collapsed="false">
      <c r="A6396" s="0" t="n">
        <v>6395</v>
      </c>
      <c r="B6396" s="3" t="n">
        <v>45158</v>
      </c>
      <c r="C6396" s="4" t="s">
        <v>25</v>
      </c>
      <c r="D6396" s="0" t="n">
        <v>47</v>
      </c>
      <c r="E6396" s="0" t="n">
        <v>105</v>
      </c>
      <c r="F6396" s="0" t="s">
        <v>29</v>
      </c>
      <c r="G6396" s="5" t="n">
        <f aca="false">OR(C6396="M15",C6396="M10")</f>
        <v>0</v>
      </c>
      <c r="H6396" s="5" t="n">
        <f aca="false">AND(D6396&lt;=7,D6396&gt;=4)</f>
        <v>0</v>
      </c>
      <c r="I6396" s="5" t="n">
        <f aca="false">AND(B6396&gt;=$P$1,B6396&lt;=$Q$1)</f>
        <v>0</v>
      </c>
      <c r="J6396" s="0" t="n">
        <f aca="false">VLOOKUP(D6396,Товар!$A$1:$F$61,5)</f>
        <v>300</v>
      </c>
      <c r="K6396" s="5" t="n">
        <f aca="false">IF(F6396="Поступление",TRUE())</f>
        <v>0</v>
      </c>
      <c r="L6396" s="5" t="n">
        <f aca="false">AND(G6396,H6396,I6396,K6396)</f>
        <v>0</v>
      </c>
      <c r="M6396" s="0" t="n">
        <f aca="false">IF(L6396,1,0)</f>
        <v>0</v>
      </c>
      <c r="N6396" s="0" t="n">
        <f aca="false">E6396*J6396*M6396</f>
        <v>0</v>
      </c>
    </row>
    <row r="6397" customFormat="false" ht="14.25" hidden="false" customHeight="false" outlineLevel="0" collapsed="false">
      <c r="A6397" s="0" t="n">
        <v>6396</v>
      </c>
      <c r="B6397" s="3" t="n">
        <v>45158</v>
      </c>
      <c r="C6397" s="4" t="s">
        <v>25</v>
      </c>
      <c r="D6397" s="0" t="n">
        <v>48</v>
      </c>
      <c r="E6397" s="0" t="n">
        <v>84</v>
      </c>
      <c r="F6397" s="0" t="s">
        <v>29</v>
      </c>
      <c r="G6397" s="5" t="n">
        <f aca="false">OR(C6397="M15",C6397="M10")</f>
        <v>0</v>
      </c>
      <c r="H6397" s="5" t="n">
        <f aca="false">AND(D6397&lt;=7,D6397&gt;=4)</f>
        <v>0</v>
      </c>
      <c r="I6397" s="5" t="n">
        <f aca="false">AND(B6397&gt;=$P$1,B6397&lt;=$Q$1)</f>
        <v>0</v>
      </c>
      <c r="J6397" s="0" t="n">
        <f aca="false">VLOOKUP(D6397,Товар!$A$1:$F$61,5)</f>
        <v>300</v>
      </c>
      <c r="K6397" s="5" t="n">
        <f aca="false">IF(F6397="Поступление",TRUE())</f>
        <v>0</v>
      </c>
      <c r="L6397" s="5" t="n">
        <f aca="false">AND(G6397,H6397,I6397,K6397)</f>
        <v>0</v>
      </c>
      <c r="M6397" s="0" t="n">
        <f aca="false">IF(L6397,1,0)</f>
        <v>0</v>
      </c>
      <c r="N6397" s="0" t="n">
        <f aca="false">E6397*J6397*M6397</f>
        <v>0</v>
      </c>
    </row>
    <row r="6398" customFormat="false" ht="14.25" hidden="false" customHeight="false" outlineLevel="0" collapsed="false">
      <c r="A6398" s="0" t="n">
        <v>6397</v>
      </c>
      <c r="B6398" s="3" t="n">
        <v>45158</v>
      </c>
      <c r="C6398" s="4" t="s">
        <v>25</v>
      </c>
      <c r="D6398" s="0" t="n">
        <v>49</v>
      </c>
      <c r="E6398" s="0" t="n">
        <v>91</v>
      </c>
      <c r="F6398" s="0" t="s">
        <v>29</v>
      </c>
      <c r="G6398" s="5" t="n">
        <f aca="false">OR(C6398="M15",C6398="M10")</f>
        <v>0</v>
      </c>
      <c r="H6398" s="5" t="n">
        <f aca="false">AND(D6398&lt;=7,D6398&gt;=4)</f>
        <v>0</v>
      </c>
      <c r="I6398" s="5" t="n">
        <f aca="false">AND(B6398&gt;=$P$1,B6398&lt;=$Q$1)</f>
        <v>0</v>
      </c>
      <c r="J6398" s="0" t="n">
        <f aca="false">VLOOKUP(D6398,Товар!$A$1:$F$61,5)</f>
        <v>250</v>
      </c>
      <c r="K6398" s="5" t="n">
        <f aca="false">IF(F6398="Поступление",TRUE())</f>
        <v>0</v>
      </c>
      <c r="L6398" s="5" t="n">
        <f aca="false">AND(G6398,H6398,I6398,K6398)</f>
        <v>0</v>
      </c>
      <c r="M6398" s="0" t="n">
        <f aca="false">IF(L6398,1,0)</f>
        <v>0</v>
      </c>
      <c r="N6398" s="0" t="n">
        <f aca="false">E6398*J6398*M6398</f>
        <v>0</v>
      </c>
    </row>
    <row r="6399" customFormat="false" ht="14.25" hidden="false" customHeight="false" outlineLevel="0" collapsed="false">
      <c r="A6399" s="0" t="n">
        <v>6398</v>
      </c>
      <c r="B6399" s="3" t="n">
        <v>45158</v>
      </c>
      <c r="C6399" s="4" t="s">
        <v>25</v>
      </c>
      <c r="D6399" s="0" t="n">
        <v>50</v>
      </c>
      <c r="E6399" s="0" t="n">
        <v>153</v>
      </c>
      <c r="F6399" s="0" t="s">
        <v>29</v>
      </c>
      <c r="G6399" s="5" t="n">
        <f aca="false">OR(C6399="M15",C6399="M10")</f>
        <v>0</v>
      </c>
      <c r="H6399" s="5" t="n">
        <f aca="false">AND(D6399&lt;=7,D6399&gt;=4)</f>
        <v>0</v>
      </c>
      <c r="I6399" s="5" t="n">
        <f aca="false">AND(B6399&gt;=$P$1,B6399&lt;=$Q$1)</f>
        <v>0</v>
      </c>
      <c r="J6399" s="0" t="n">
        <f aca="false">VLOOKUP(D6399,Товар!$A$1:$F$61,5)</f>
        <v>250</v>
      </c>
      <c r="K6399" s="5" t="n">
        <f aca="false">IF(F6399="Поступление",TRUE())</f>
        <v>0</v>
      </c>
      <c r="L6399" s="5" t="n">
        <f aca="false">AND(G6399,H6399,I6399,K6399)</f>
        <v>0</v>
      </c>
      <c r="M6399" s="0" t="n">
        <f aca="false">IF(L6399,1,0)</f>
        <v>0</v>
      </c>
      <c r="N6399" s="0" t="n">
        <f aca="false">E6399*J6399*M6399</f>
        <v>0</v>
      </c>
    </row>
    <row r="6400" customFormat="false" ht="14.25" hidden="false" customHeight="false" outlineLevel="0" collapsed="false">
      <c r="A6400" s="0" t="n">
        <v>6399</v>
      </c>
      <c r="B6400" s="3" t="n">
        <v>45158</v>
      </c>
      <c r="C6400" s="4" t="s">
        <v>25</v>
      </c>
      <c r="D6400" s="0" t="n">
        <v>51</v>
      </c>
      <c r="E6400" s="0" t="n">
        <v>116</v>
      </c>
      <c r="F6400" s="0" t="s">
        <v>29</v>
      </c>
      <c r="G6400" s="5" t="n">
        <f aca="false">OR(C6400="M15",C6400="M10")</f>
        <v>0</v>
      </c>
      <c r="H6400" s="5" t="n">
        <f aca="false">AND(D6400&lt;=7,D6400&gt;=4)</f>
        <v>0</v>
      </c>
      <c r="I6400" s="5" t="n">
        <f aca="false">AND(B6400&gt;=$P$1,B6400&lt;=$Q$1)</f>
        <v>0</v>
      </c>
      <c r="J6400" s="0" t="n">
        <f aca="false">VLOOKUP(D6400,Товар!$A$1:$F$61,5)</f>
        <v>250</v>
      </c>
      <c r="K6400" s="5" t="n">
        <f aca="false">IF(F6400="Поступление",TRUE())</f>
        <v>0</v>
      </c>
      <c r="L6400" s="5" t="n">
        <f aca="false">AND(G6400,H6400,I6400,K6400)</f>
        <v>0</v>
      </c>
      <c r="M6400" s="0" t="n">
        <f aca="false">IF(L6400,1,0)</f>
        <v>0</v>
      </c>
      <c r="N6400" s="0" t="n">
        <f aca="false">E6400*J6400*M6400</f>
        <v>0</v>
      </c>
    </row>
    <row r="6401" customFormat="false" ht="14.25" hidden="false" customHeight="false" outlineLevel="0" collapsed="false">
      <c r="A6401" s="0" t="n">
        <v>6400</v>
      </c>
      <c r="B6401" s="3" t="n">
        <v>45158</v>
      </c>
      <c r="C6401" s="4" t="s">
        <v>25</v>
      </c>
      <c r="D6401" s="0" t="n">
        <v>52</v>
      </c>
      <c r="E6401" s="0" t="n">
        <v>130</v>
      </c>
      <c r="F6401" s="0" t="s">
        <v>29</v>
      </c>
      <c r="G6401" s="5" t="n">
        <f aca="false">OR(C6401="M15",C6401="M10")</f>
        <v>0</v>
      </c>
      <c r="H6401" s="5" t="n">
        <f aca="false">AND(D6401&lt;=7,D6401&gt;=4)</f>
        <v>0</v>
      </c>
      <c r="I6401" s="5" t="n">
        <f aca="false">AND(B6401&gt;=$P$1,B6401&lt;=$Q$1)</f>
        <v>0</v>
      </c>
      <c r="J6401" s="0" t="n">
        <f aca="false">VLOOKUP(D6401,Товар!$A$1:$F$61,5)</f>
        <v>200</v>
      </c>
      <c r="K6401" s="5" t="n">
        <f aca="false">IF(F6401="Поступление",TRUE())</f>
        <v>0</v>
      </c>
      <c r="L6401" s="5" t="n">
        <f aca="false">AND(G6401,H6401,I6401,K6401)</f>
        <v>0</v>
      </c>
      <c r="M6401" s="0" t="n">
        <f aca="false">IF(L6401,1,0)</f>
        <v>0</v>
      </c>
      <c r="N6401" s="0" t="n">
        <f aca="false">E6401*J6401*M6401</f>
        <v>0</v>
      </c>
    </row>
    <row r="6402" customFormat="false" ht="14.25" hidden="false" customHeight="false" outlineLevel="0" collapsed="false">
      <c r="A6402" s="0" t="n">
        <v>6401</v>
      </c>
      <c r="B6402" s="3" t="n">
        <v>45158</v>
      </c>
      <c r="C6402" s="4" t="s">
        <v>25</v>
      </c>
      <c r="D6402" s="0" t="n">
        <v>53</v>
      </c>
      <c r="E6402" s="0" t="n">
        <v>102</v>
      </c>
      <c r="F6402" s="0" t="s">
        <v>29</v>
      </c>
      <c r="G6402" s="5" t="n">
        <f aca="false">OR(C6402="M15",C6402="M10")</f>
        <v>0</v>
      </c>
      <c r="H6402" s="5" t="n">
        <f aca="false">AND(D6402&lt;=7,D6402&gt;=4)</f>
        <v>0</v>
      </c>
      <c r="I6402" s="5" t="n">
        <f aca="false">AND(B6402&gt;=$P$1,B6402&lt;=$Q$1)</f>
        <v>0</v>
      </c>
      <c r="J6402" s="0" t="n">
        <f aca="false">VLOOKUP(D6402,Товар!$A$1:$F$61,5)</f>
        <v>400</v>
      </c>
      <c r="K6402" s="5" t="n">
        <f aca="false">IF(F6402="Поступление",TRUE())</f>
        <v>0</v>
      </c>
      <c r="L6402" s="5" t="n">
        <f aca="false">AND(G6402,H6402,I6402,K6402)</f>
        <v>0</v>
      </c>
      <c r="M6402" s="0" t="n">
        <f aca="false">IF(L6402,1,0)</f>
        <v>0</v>
      </c>
      <c r="N6402" s="0" t="n">
        <f aca="false">E6402*J6402*M6402</f>
        <v>0</v>
      </c>
    </row>
    <row r="6403" customFormat="false" ht="14.25" hidden="false" customHeight="false" outlineLevel="0" collapsed="false">
      <c r="A6403" s="0" t="n">
        <v>6402</v>
      </c>
      <c r="B6403" s="3" t="n">
        <v>45158</v>
      </c>
      <c r="C6403" s="4" t="s">
        <v>25</v>
      </c>
      <c r="D6403" s="0" t="n">
        <v>54</v>
      </c>
      <c r="E6403" s="0" t="n">
        <v>116</v>
      </c>
      <c r="F6403" s="0" t="s">
        <v>29</v>
      </c>
      <c r="G6403" s="5" t="n">
        <f aca="false">OR(C6403="M15",C6403="M10")</f>
        <v>0</v>
      </c>
      <c r="H6403" s="5" t="n">
        <f aca="false">AND(D6403&lt;=7,D6403&gt;=4)</f>
        <v>0</v>
      </c>
      <c r="I6403" s="5" t="n">
        <f aca="false">AND(B6403&gt;=$P$1,B6403&lt;=$Q$1)</f>
        <v>0</v>
      </c>
      <c r="J6403" s="0" t="n">
        <f aca="false">VLOOKUP(D6403,Товар!$A$1:$F$61,5)</f>
        <v>300</v>
      </c>
      <c r="K6403" s="5" t="n">
        <f aca="false">IF(F6403="Поступление",TRUE())</f>
        <v>0</v>
      </c>
      <c r="L6403" s="5" t="n">
        <f aca="false">AND(G6403,H6403,I6403,K6403)</f>
        <v>0</v>
      </c>
      <c r="M6403" s="0" t="n">
        <f aca="false">IF(L6403,1,0)</f>
        <v>0</v>
      </c>
      <c r="N6403" s="0" t="n">
        <f aca="false">E6403*J6403*M6403</f>
        <v>0</v>
      </c>
    </row>
    <row r="6404" customFormat="false" ht="14.25" hidden="false" customHeight="false" outlineLevel="0" collapsed="false">
      <c r="A6404" s="0" t="n">
        <v>6403</v>
      </c>
      <c r="B6404" s="3" t="n">
        <v>45158</v>
      </c>
      <c r="C6404" s="4" t="s">
        <v>25</v>
      </c>
      <c r="D6404" s="0" t="n">
        <v>55</v>
      </c>
      <c r="E6404" s="0" t="n">
        <v>110</v>
      </c>
      <c r="F6404" s="0" t="s">
        <v>29</v>
      </c>
      <c r="G6404" s="5" t="n">
        <f aca="false">OR(C6404="M15",C6404="M10")</f>
        <v>0</v>
      </c>
      <c r="H6404" s="5" t="n">
        <f aca="false">AND(D6404&lt;=7,D6404&gt;=4)</f>
        <v>0</v>
      </c>
      <c r="I6404" s="5" t="n">
        <f aca="false">AND(B6404&gt;=$P$1,B6404&lt;=$Q$1)</f>
        <v>0</v>
      </c>
      <c r="J6404" s="0" t="n">
        <f aca="false">VLOOKUP(D6404,Товар!$A$1:$F$61,5)</f>
        <v>300</v>
      </c>
      <c r="K6404" s="5" t="n">
        <f aca="false">IF(F6404="Поступление",TRUE())</f>
        <v>0</v>
      </c>
      <c r="L6404" s="5" t="n">
        <f aca="false">AND(G6404,H6404,I6404,K6404)</f>
        <v>0</v>
      </c>
      <c r="M6404" s="0" t="n">
        <f aca="false">IF(L6404,1,0)</f>
        <v>0</v>
      </c>
      <c r="N6404" s="0" t="n">
        <f aca="false">E6404*J6404*M6404</f>
        <v>0</v>
      </c>
    </row>
    <row r="6405" customFormat="false" ht="14.25" hidden="false" customHeight="false" outlineLevel="0" collapsed="false">
      <c r="A6405" s="0" t="n">
        <v>6404</v>
      </c>
      <c r="B6405" s="3" t="n">
        <v>45158</v>
      </c>
      <c r="C6405" s="4" t="s">
        <v>25</v>
      </c>
      <c r="D6405" s="0" t="n">
        <v>56</v>
      </c>
      <c r="E6405" s="0" t="n">
        <v>131</v>
      </c>
      <c r="F6405" s="0" t="s">
        <v>29</v>
      </c>
      <c r="G6405" s="5" t="n">
        <f aca="false">OR(C6405="M15",C6405="M10")</f>
        <v>0</v>
      </c>
      <c r="H6405" s="5" t="n">
        <f aca="false">AND(D6405&lt;=7,D6405&gt;=4)</f>
        <v>0</v>
      </c>
      <c r="I6405" s="5" t="n">
        <f aca="false">AND(B6405&gt;=$P$1,B6405&lt;=$Q$1)</f>
        <v>0</v>
      </c>
      <c r="J6405" s="0" t="n">
        <f aca="false">VLOOKUP(D6405,Товар!$A$1:$F$61,5)</f>
        <v>1</v>
      </c>
      <c r="K6405" s="5" t="n">
        <f aca="false">IF(F6405="Поступление",TRUE())</f>
        <v>0</v>
      </c>
      <c r="L6405" s="5" t="n">
        <f aca="false">AND(G6405,H6405,I6405,K6405)</f>
        <v>0</v>
      </c>
      <c r="M6405" s="0" t="n">
        <f aca="false">IF(L6405,1,0)</f>
        <v>0</v>
      </c>
      <c r="N6405" s="0" t="n">
        <f aca="false">E6405*J6405*M6405</f>
        <v>0</v>
      </c>
    </row>
    <row r="6406" customFormat="false" ht="14.25" hidden="false" customHeight="false" outlineLevel="0" collapsed="false">
      <c r="A6406" s="0" t="n">
        <v>6405</v>
      </c>
      <c r="B6406" s="3" t="n">
        <v>45158</v>
      </c>
      <c r="C6406" s="4" t="s">
        <v>25</v>
      </c>
      <c r="D6406" s="0" t="n">
        <v>57</v>
      </c>
      <c r="E6406" s="0" t="n">
        <v>140</v>
      </c>
      <c r="F6406" s="0" t="s">
        <v>29</v>
      </c>
      <c r="G6406" s="5" t="n">
        <f aca="false">OR(C6406="M15",C6406="M10")</f>
        <v>0</v>
      </c>
      <c r="H6406" s="5" t="n">
        <f aca="false">AND(D6406&lt;=7,D6406&gt;=4)</f>
        <v>0</v>
      </c>
      <c r="I6406" s="5" t="n">
        <f aca="false">AND(B6406&gt;=$P$1,B6406&lt;=$Q$1)</f>
        <v>0</v>
      </c>
      <c r="J6406" s="0" t="n">
        <f aca="false">VLOOKUP(D6406,Товар!$A$1:$F$61,5)</f>
        <v>1</v>
      </c>
      <c r="K6406" s="5" t="n">
        <f aca="false">IF(F6406="Поступление",TRUE())</f>
        <v>0</v>
      </c>
      <c r="L6406" s="5" t="n">
        <f aca="false">AND(G6406,H6406,I6406,K6406)</f>
        <v>0</v>
      </c>
      <c r="M6406" s="0" t="n">
        <f aca="false">IF(L6406,1,0)</f>
        <v>0</v>
      </c>
      <c r="N6406" s="0" t="n">
        <f aca="false">E6406*J6406*M6406</f>
        <v>0</v>
      </c>
    </row>
    <row r="6407" customFormat="false" ht="14.25" hidden="false" customHeight="false" outlineLevel="0" collapsed="false">
      <c r="A6407" s="0" t="n">
        <v>6406</v>
      </c>
      <c r="B6407" s="3" t="n">
        <v>45158</v>
      </c>
      <c r="C6407" s="4" t="s">
        <v>25</v>
      </c>
      <c r="D6407" s="0" t="n">
        <v>58</v>
      </c>
      <c r="E6407" s="0" t="n">
        <v>102</v>
      </c>
      <c r="F6407" s="0" t="s">
        <v>29</v>
      </c>
      <c r="G6407" s="5" t="n">
        <f aca="false">OR(C6407="M15",C6407="M10")</f>
        <v>0</v>
      </c>
      <c r="H6407" s="5" t="n">
        <f aca="false">AND(D6407&lt;=7,D6407&gt;=4)</f>
        <v>0</v>
      </c>
      <c r="I6407" s="5" t="n">
        <f aca="false">AND(B6407&gt;=$P$1,B6407&lt;=$Q$1)</f>
        <v>0</v>
      </c>
      <c r="J6407" s="0" t="n">
        <f aca="false">VLOOKUP(D6407,Товар!$A$1:$F$61,5)</f>
        <v>500</v>
      </c>
      <c r="K6407" s="5" t="n">
        <f aca="false">IF(F6407="Поступление",TRUE())</f>
        <v>0</v>
      </c>
      <c r="L6407" s="5" t="n">
        <f aca="false">AND(G6407,H6407,I6407,K6407)</f>
        <v>0</v>
      </c>
      <c r="M6407" s="0" t="n">
        <f aca="false">IF(L6407,1,0)</f>
        <v>0</v>
      </c>
      <c r="N6407" s="0" t="n">
        <f aca="false">E6407*J6407*M6407</f>
        <v>0</v>
      </c>
    </row>
    <row r="6408" customFormat="false" ht="14.25" hidden="false" customHeight="false" outlineLevel="0" collapsed="false">
      <c r="A6408" s="0" t="n">
        <v>6407</v>
      </c>
      <c r="B6408" s="3" t="n">
        <v>45158</v>
      </c>
      <c r="C6408" s="4" t="s">
        <v>25</v>
      </c>
      <c r="D6408" s="0" t="n">
        <v>59</v>
      </c>
      <c r="E6408" s="0" t="n">
        <v>116</v>
      </c>
      <c r="F6408" s="0" t="s">
        <v>29</v>
      </c>
      <c r="G6408" s="5" t="n">
        <f aca="false">OR(C6408="M15",C6408="M10")</f>
        <v>0</v>
      </c>
      <c r="H6408" s="5" t="n">
        <f aca="false">AND(D6408&lt;=7,D6408&gt;=4)</f>
        <v>0</v>
      </c>
      <c r="I6408" s="5" t="n">
        <f aca="false">AND(B6408&gt;=$P$1,B6408&lt;=$Q$1)</f>
        <v>0</v>
      </c>
      <c r="J6408" s="0" t="n">
        <f aca="false">VLOOKUP(D6408,Товар!$A$1:$F$61,5)</f>
        <v>500</v>
      </c>
      <c r="K6408" s="5" t="n">
        <f aca="false">IF(F6408="Поступление",TRUE())</f>
        <v>0</v>
      </c>
      <c r="L6408" s="5" t="n">
        <f aca="false">AND(G6408,H6408,I6408,K6408)</f>
        <v>0</v>
      </c>
      <c r="M6408" s="0" t="n">
        <f aca="false">IF(L6408,1,0)</f>
        <v>0</v>
      </c>
      <c r="N6408" s="0" t="n">
        <f aca="false">E6408*J6408*M6408</f>
        <v>0</v>
      </c>
    </row>
    <row r="6409" customFormat="false" ht="14.25" hidden="false" customHeight="false" outlineLevel="0" collapsed="false">
      <c r="A6409" s="0" t="n">
        <v>6408</v>
      </c>
      <c r="B6409" s="3" t="n">
        <v>45158</v>
      </c>
      <c r="C6409" s="4" t="s">
        <v>25</v>
      </c>
      <c r="D6409" s="0" t="n">
        <v>60</v>
      </c>
      <c r="E6409" s="0" t="n">
        <v>138</v>
      </c>
      <c r="F6409" s="0" t="s">
        <v>29</v>
      </c>
      <c r="G6409" s="5" t="n">
        <f aca="false">OR(C6409="M15",C6409="M10")</f>
        <v>0</v>
      </c>
      <c r="H6409" s="5" t="n">
        <f aca="false">AND(D6409&lt;=7,D6409&gt;=4)</f>
        <v>0</v>
      </c>
      <c r="I6409" s="5" t="n">
        <f aca="false">AND(B6409&gt;=$P$1,B6409&lt;=$Q$1)</f>
        <v>0</v>
      </c>
      <c r="J6409" s="0" t="n">
        <f aca="false">VLOOKUP(D6409,Товар!$A$1:$F$61,5)</f>
        <v>500</v>
      </c>
      <c r="K6409" s="5" t="n">
        <f aca="false">IF(F6409="Поступление",TRUE())</f>
        <v>0</v>
      </c>
      <c r="L6409" s="5" t="n">
        <f aca="false">AND(G6409,H6409,I6409,K6409)</f>
        <v>0</v>
      </c>
      <c r="M6409" s="0" t="n">
        <f aca="false">IF(L6409,1,0)</f>
        <v>0</v>
      </c>
      <c r="N6409" s="0" t="n">
        <f aca="false">E6409*J6409*M6409</f>
        <v>0</v>
      </c>
    </row>
    <row r="6410" customFormat="false" ht="14.25" hidden="false" customHeight="false" outlineLevel="0" collapsed="false">
      <c r="A6410" s="0" t="n">
        <v>6409</v>
      </c>
      <c r="B6410" s="3" t="n">
        <v>45158</v>
      </c>
      <c r="C6410" s="4" t="s">
        <v>26</v>
      </c>
      <c r="D6410" s="0" t="n">
        <v>37</v>
      </c>
      <c r="E6410" s="0" t="n">
        <v>144</v>
      </c>
      <c r="F6410" s="0" t="s">
        <v>29</v>
      </c>
      <c r="G6410" s="5" t="n">
        <f aca="false">OR(C6410="M15",C6410="M10")</f>
        <v>0</v>
      </c>
      <c r="H6410" s="5" t="n">
        <f aca="false">AND(D6410&lt;=7,D6410&gt;=4)</f>
        <v>0</v>
      </c>
      <c r="I6410" s="5" t="n">
        <f aca="false">AND(B6410&gt;=$P$1,B6410&lt;=$Q$1)</f>
        <v>0</v>
      </c>
      <c r="J6410" s="0" t="n">
        <f aca="false">VLOOKUP(D6410,Товар!$A$1:$F$61,5)</f>
        <v>200</v>
      </c>
      <c r="K6410" s="5" t="n">
        <f aca="false">IF(F6410="Поступление",TRUE())</f>
        <v>0</v>
      </c>
      <c r="L6410" s="5" t="n">
        <f aca="false">AND(G6410,H6410,I6410,K6410)</f>
        <v>0</v>
      </c>
      <c r="M6410" s="0" t="n">
        <f aca="false">IF(L6410,1,0)</f>
        <v>0</v>
      </c>
      <c r="N6410" s="0" t="n">
        <f aca="false">E6410*J6410*M6410</f>
        <v>0</v>
      </c>
    </row>
    <row r="6411" customFormat="false" ht="14.25" hidden="false" customHeight="false" outlineLevel="0" collapsed="false">
      <c r="A6411" s="0" t="n">
        <v>6410</v>
      </c>
      <c r="B6411" s="3" t="n">
        <v>45158</v>
      </c>
      <c r="C6411" s="4" t="s">
        <v>26</v>
      </c>
      <c r="D6411" s="0" t="n">
        <v>38</v>
      </c>
      <c r="E6411" s="0" t="n">
        <v>113</v>
      </c>
      <c r="F6411" s="0" t="s">
        <v>29</v>
      </c>
      <c r="G6411" s="5" t="n">
        <f aca="false">OR(C6411="M15",C6411="M10")</f>
        <v>0</v>
      </c>
      <c r="H6411" s="5" t="n">
        <f aca="false">AND(D6411&lt;=7,D6411&gt;=4)</f>
        <v>0</v>
      </c>
      <c r="I6411" s="5" t="n">
        <f aca="false">AND(B6411&gt;=$P$1,B6411&lt;=$Q$1)</f>
        <v>0</v>
      </c>
      <c r="J6411" s="0" t="n">
        <f aca="false">VLOOKUP(D6411,Товар!$A$1:$F$61,5)</f>
        <v>200</v>
      </c>
      <c r="K6411" s="5" t="n">
        <f aca="false">IF(F6411="Поступление",TRUE())</f>
        <v>0</v>
      </c>
      <c r="L6411" s="5" t="n">
        <f aca="false">AND(G6411,H6411,I6411,K6411)</f>
        <v>0</v>
      </c>
      <c r="M6411" s="0" t="n">
        <f aca="false">IF(L6411,1,0)</f>
        <v>0</v>
      </c>
      <c r="N6411" s="0" t="n">
        <f aca="false">E6411*J6411*M6411</f>
        <v>0</v>
      </c>
    </row>
    <row r="6412" customFormat="false" ht="14.25" hidden="false" customHeight="false" outlineLevel="0" collapsed="false">
      <c r="A6412" s="0" t="n">
        <v>6411</v>
      </c>
      <c r="B6412" s="3" t="n">
        <v>45158</v>
      </c>
      <c r="C6412" s="4" t="s">
        <v>26</v>
      </c>
      <c r="D6412" s="0" t="n">
        <v>39</v>
      </c>
      <c r="E6412" s="0" t="n">
        <v>124</v>
      </c>
      <c r="F6412" s="0" t="s">
        <v>29</v>
      </c>
      <c r="G6412" s="5" t="n">
        <f aca="false">OR(C6412="M15",C6412="M10")</f>
        <v>0</v>
      </c>
      <c r="H6412" s="5" t="n">
        <f aca="false">AND(D6412&lt;=7,D6412&gt;=4)</f>
        <v>0</v>
      </c>
      <c r="I6412" s="5" t="n">
        <f aca="false">AND(B6412&gt;=$P$1,B6412&lt;=$Q$1)</f>
        <v>0</v>
      </c>
      <c r="J6412" s="0" t="n">
        <f aca="false">VLOOKUP(D6412,Товар!$A$1:$F$61,5)</f>
        <v>250</v>
      </c>
      <c r="K6412" s="5" t="n">
        <f aca="false">IF(F6412="Поступление",TRUE())</f>
        <v>0</v>
      </c>
      <c r="L6412" s="5" t="n">
        <f aca="false">AND(G6412,H6412,I6412,K6412)</f>
        <v>0</v>
      </c>
      <c r="M6412" s="0" t="n">
        <f aca="false">IF(L6412,1,0)</f>
        <v>0</v>
      </c>
      <c r="N6412" s="0" t="n">
        <f aca="false">E6412*J6412*M6412</f>
        <v>0</v>
      </c>
    </row>
    <row r="6413" customFormat="false" ht="14.25" hidden="false" customHeight="false" outlineLevel="0" collapsed="false">
      <c r="A6413" s="0" t="n">
        <v>6412</v>
      </c>
      <c r="B6413" s="3" t="n">
        <v>45158</v>
      </c>
      <c r="C6413" s="4" t="s">
        <v>26</v>
      </c>
      <c r="D6413" s="0" t="n">
        <v>40</v>
      </c>
      <c r="E6413" s="0" t="n">
        <v>115</v>
      </c>
      <c r="F6413" s="0" t="s">
        <v>29</v>
      </c>
      <c r="G6413" s="5" t="n">
        <f aca="false">OR(C6413="M15",C6413="M10")</f>
        <v>0</v>
      </c>
      <c r="H6413" s="5" t="n">
        <f aca="false">AND(D6413&lt;=7,D6413&gt;=4)</f>
        <v>0</v>
      </c>
      <c r="I6413" s="5" t="n">
        <f aca="false">AND(B6413&gt;=$P$1,B6413&lt;=$Q$1)</f>
        <v>0</v>
      </c>
      <c r="J6413" s="0" t="n">
        <f aca="false">VLOOKUP(D6413,Товар!$A$1:$F$61,5)</f>
        <v>200</v>
      </c>
      <c r="K6413" s="5" t="n">
        <f aca="false">IF(F6413="Поступление",TRUE())</f>
        <v>0</v>
      </c>
      <c r="L6413" s="5" t="n">
        <f aca="false">AND(G6413,H6413,I6413,K6413)</f>
        <v>0</v>
      </c>
      <c r="M6413" s="0" t="n">
        <f aca="false">IF(L6413,1,0)</f>
        <v>0</v>
      </c>
      <c r="N6413" s="0" t="n">
        <f aca="false">E6413*J6413*M6413</f>
        <v>0</v>
      </c>
    </row>
    <row r="6414" customFormat="false" ht="14.25" hidden="false" customHeight="false" outlineLevel="0" collapsed="false">
      <c r="A6414" s="0" t="n">
        <v>6413</v>
      </c>
      <c r="B6414" s="3" t="n">
        <v>45158</v>
      </c>
      <c r="C6414" s="4" t="s">
        <v>26</v>
      </c>
      <c r="D6414" s="0" t="n">
        <v>41</v>
      </c>
      <c r="E6414" s="0" t="n">
        <v>142</v>
      </c>
      <c r="F6414" s="0" t="s">
        <v>29</v>
      </c>
      <c r="G6414" s="5" t="n">
        <f aca="false">OR(C6414="M15",C6414="M10")</f>
        <v>0</v>
      </c>
      <c r="H6414" s="5" t="n">
        <f aca="false">AND(D6414&lt;=7,D6414&gt;=4)</f>
        <v>0</v>
      </c>
      <c r="I6414" s="5" t="n">
        <f aca="false">AND(B6414&gt;=$P$1,B6414&lt;=$Q$1)</f>
        <v>0</v>
      </c>
      <c r="J6414" s="0" t="n">
        <f aca="false">VLOOKUP(D6414,Товар!$A$1:$F$61,5)</f>
        <v>100</v>
      </c>
      <c r="K6414" s="5" t="n">
        <f aca="false">IF(F6414="Поступление",TRUE())</f>
        <v>0</v>
      </c>
      <c r="L6414" s="5" t="n">
        <f aca="false">AND(G6414,H6414,I6414,K6414)</f>
        <v>0</v>
      </c>
      <c r="M6414" s="0" t="n">
        <f aca="false">IF(L6414,1,0)</f>
        <v>0</v>
      </c>
      <c r="N6414" s="0" t="n">
        <f aca="false">E6414*J6414*M6414</f>
        <v>0</v>
      </c>
    </row>
    <row r="6415" customFormat="false" ht="14.25" hidden="false" customHeight="false" outlineLevel="0" collapsed="false">
      <c r="A6415" s="0" t="n">
        <v>6414</v>
      </c>
      <c r="B6415" s="3" t="n">
        <v>45158</v>
      </c>
      <c r="C6415" s="4" t="s">
        <v>26</v>
      </c>
      <c r="D6415" s="0" t="n">
        <v>42</v>
      </c>
      <c r="E6415" s="0" t="n">
        <v>144</v>
      </c>
      <c r="F6415" s="0" t="s">
        <v>29</v>
      </c>
      <c r="G6415" s="5" t="n">
        <f aca="false">OR(C6415="M15",C6415="M10")</f>
        <v>0</v>
      </c>
      <c r="H6415" s="5" t="n">
        <f aca="false">AND(D6415&lt;=7,D6415&gt;=4)</f>
        <v>0</v>
      </c>
      <c r="I6415" s="5" t="n">
        <f aca="false">AND(B6415&gt;=$P$1,B6415&lt;=$Q$1)</f>
        <v>0</v>
      </c>
      <c r="J6415" s="0" t="n">
        <f aca="false">VLOOKUP(D6415,Товар!$A$1:$F$61,5)</f>
        <v>500</v>
      </c>
      <c r="K6415" s="5" t="n">
        <f aca="false">IF(F6415="Поступление",TRUE())</f>
        <v>0</v>
      </c>
      <c r="L6415" s="5" t="n">
        <f aca="false">AND(G6415,H6415,I6415,K6415)</f>
        <v>0</v>
      </c>
      <c r="M6415" s="0" t="n">
        <f aca="false">IF(L6415,1,0)</f>
        <v>0</v>
      </c>
      <c r="N6415" s="0" t="n">
        <f aca="false">E6415*J6415*M6415</f>
        <v>0</v>
      </c>
    </row>
    <row r="6416" customFormat="false" ht="14.25" hidden="false" customHeight="false" outlineLevel="0" collapsed="false">
      <c r="A6416" s="0" t="n">
        <v>6415</v>
      </c>
      <c r="B6416" s="3" t="n">
        <v>45158</v>
      </c>
      <c r="C6416" s="4" t="s">
        <v>26</v>
      </c>
      <c r="D6416" s="0" t="n">
        <v>43</v>
      </c>
      <c r="E6416" s="0" t="n">
        <v>113</v>
      </c>
      <c r="F6416" s="0" t="s">
        <v>29</v>
      </c>
      <c r="G6416" s="5" t="n">
        <f aca="false">OR(C6416="M15",C6416="M10")</f>
        <v>0</v>
      </c>
      <c r="H6416" s="5" t="n">
        <f aca="false">AND(D6416&lt;=7,D6416&gt;=4)</f>
        <v>0</v>
      </c>
      <c r="I6416" s="5" t="n">
        <f aca="false">AND(B6416&gt;=$P$1,B6416&lt;=$Q$1)</f>
        <v>0</v>
      </c>
      <c r="J6416" s="0" t="n">
        <f aca="false">VLOOKUP(D6416,Товар!$A$1:$F$61,5)</f>
        <v>120</v>
      </c>
      <c r="K6416" s="5" t="n">
        <f aca="false">IF(F6416="Поступление",TRUE())</f>
        <v>0</v>
      </c>
      <c r="L6416" s="5" t="n">
        <f aca="false">AND(G6416,H6416,I6416,K6416)</f>
        <v>0</v>
      </c>
      <c r="M6416" s="0" t="n">
        <f aca="false">IF(L6416,1,0)</f>
        <v>0</v>
      </c>
      <c r="N6416" s="0" t="n">
        <f aca="false">E6416*J6416*M6416</f>
        <v>0</v>
      </c>
    </row>
    <row r="6417" customFormat="false" ht="14.25" hidden="false" customHeight="false" outlineLevel="0" collapsed="false">
      <c r="A6417" s="0" t="n">
        <v>6416</v>
      </c>
      <c r="B6417" s="3" t="n">
        <v>45158</v>
      </c>
      <c r="C6417" s="4" t="s">
        <v>26</v>
      </c>
      <c r="D6417" s="0" t="n">
        <v>44</v>
      </c>
      <c r="E6417" s="0" t="n">
        <v>124</v>
      </c>
      <c r="F6417" s="0" t="s">
        <v>29</v>
      </c>
      <c r="G6417" s="5" t="n">
        <f aca="false">OR(C6417="M15",C6417="M10")</f>
        <v>0</v>
      </c>
      <c r="H6417" s="5" t="n">
        <f aca="false">AND(D6417&lt;=7,D6417&gt;=4)</f>
        <v>0</v>
      </c>
      <c r="I6417" s="5" t="n">
        <f aca="false">AND(B6417&gt;=$P$1,B6417&lt;=$Q$1)</f>
        <v>0</v>
      </c>
      <c r="J6417" s="0" t="n">
        <f aca="false">VLOOKUP(D6417,Товар!$A$1:$F$61,5)</f>
        <v>200</v>
      </c>
      <c r="K6417" s="5" t="n">
        <f aca="false">IF(F6417="Поступление",TRUE())</f>
        <v>0</v>
      </c>
      <c r="L6417" s="5" t="n">
        <f aca="false">AND(G6417,H6417,I6417,K6417)</f>
        <v>0</v>
      </c>
      <c r="M6417" s="0" t="n">
        <f aca="false">IF(L6417,1,0)</f>
        <v>0</v>
      </c>
      <c r="N6417" s="0" t="n">
        <f aca="false">E6417*J6417*M6417</f>
        <v>0</v>
      </c>
    </row>
    <row r="6418" customFormat="false" ht="14.25" hidden="false" customHeight="false" outlineLevel="0" collapsed="false">
      <c r="A6418" s="0" t="n">
        <v>6417</v>
      </c>
      <c r="B6418" s="3" t="n">
        <v>45158</v>
      </c>
      <c r="C6418" s="4" t="s">
        <v>26</v>
      </c>
      <c r="D6418" s="0" t="n">
        <v>45</v>
      </c>
      <c r="E6418" s="0" t="n">
        <v>115</v>
      </c>
      <c r="F6418" s="0" t="s">
        <v>29</v>
      </c>
      <c r="G6418" s="5" t="n">
        <f aca="false">OR(C6418="M15",C6418="M10")</f>
        <v>0</v>
      </c>
      <c r="H6418" s="5" t="n">
        <f aca="false">AND(D6418&lt;=7,D6418&gt;=4)</f>
        <v>0</v>
      </c>
      <c r="I6418" s="5" t="n">
        <f aca="false">AND(B6418&gt;=$P$1,B6418&lt;=$Q$1)</f>
        <v>0</v>
      </c>
      <c r="J6418" s="0" t="n">
        <f aca="false">VLOOKUP(D6418,Товар!$A$1:$F$61,5)</f>
        <v>200</v>
      </c>
      <c r="K6418" s="5" t="n">
        <f aca="false">IF(F6418="Поступление",TRUE())</f>
        <v>0</v>
      </c>
      <c r="L6418" s="5" t="n">
        <f aca="false">AND(G6418,H6418,I6418,K6418)</f>
        <v>0</v>
      </c>
      <c r="M6418" s="0" t="n">
        <f aca="false">IF(L6418,1,0)</f>
        <v>0</v>
      </c>
      <c r="N6418" s="0" t="n">
        <f aca="false">E6418*J6418*M6418</f>
        <v>0</v>
      </c>
    </row>
    <row r="6419" customFormat="false" ht="14.25" hidden="false" customHeight="false" outlineLevel="0" collapsed="false">
      <c r="A6419" s="0" t="n">
        <v>6418</v>
      </c>
      <c r="B6419" s="3" t="n">
        <v>45158</v>
      </c>
      <c r="C6419" s="4" t="s">
        <v>26</v>
      </c>
      <c r="D6419" s="0" t="n">
        <v>46</v>
      </c>
      <c r="E6419" s="0" t="n">
        <v>142</v>
      </c>
      <c r="F6419" s="0" t="s">
        <v>29</v>
      </c>
      <c r="G6419" s="5" t="n">
        <f aca="false">OR(C6419="M15",C6419="M10")</f>
        <v>0</v>
      </c>
      <c r="H6419" s="5" t="n">
        <f aca="false">AND(D6419&lt;=7,D6419&gt;=4)</f>
        <v>0</v>
      </c>
      <c r="I6419" s="5" t="n">
        <f aca="false">AND(B6419&gt;=$P$1,B6419&lt;=$Q$1)</f>
        <v>0</v>
      </c>
      <c r="J6419" s="0" t="n">
        <f aca="false">VLOOKUP(D6419,Товар!$A$1:$F$61,5)</f>
        <v>300</v>
      </c>
      <c r="K6419" s="5" t="n">
        <f aca="false">IF(F6419="Поступление",TRUE())</f>
        <v>0</v>
      </c>
      <c r="L6419" s="5" t="n">
        <f aca="false">AND(G6419,H6419,I6419,K6419)</f>
        <v>0</v>
      </c>
      <c r="M6419" s="0" t="n">
        <f aca="false">IF(L6419,1,0)</f>
        <v>0</v>
      </c>
      <c r="N6419" s="0" t="n">
        <f aca="false">E6419*J6419*M6419</f>
        <v>0</v>
      </c>
    </row>
    <row r="6420" customFormat="false" ht="14.25" hidden="false" customHeight="false" outlineLevel="0" collapsed="false">
      <c r="A6420" s="0" t="n">
        <v>6419</v>
      </c>
      <c r="B6420" s="3" t="n">
        <v>45158</v>
      </c>
      <c r="C6420" s="4" t="s">
        <v>26</v>
      </c>
      <c r="D6420" s="0" t="n">
        <v>47</v>
      </c>
      <c r="E6420" s="0" t="n">
        <v>135</v>
      </c>
      <c r="F6420" s="0" t="s">
        <v>29</v>
      </c>
      <c r="G6420" s="5" t="n">
        <f aca="false">OR(C6420="M15",C6420="M10")</f>
        <v>0</v>
      </c>
      <c r="H6420" s="5" t="n">
        <f aca="false">AND(D6420&lt;=7,D6420&gt;=4)</f>
        <v>0</v>
      </c>
      <c r="I6420" s="5" t="n">
        <f aca="false">AND(B6420&gt;=$P$1,B6420&lt;=$Q$1)</f>
        <v>0</v>
      </c>
      <c r="J6420" s="0" t="n">
        <f aca="false">VLOOKUP(D6420,Товар!$A$1:$F$61,5)</f>
        <v>300</v>
      </c>
      <c r="K6420" s="5" t="n">
        <f aca="false">IF(F6420="Поступление",TRUE())</f>
        <v>0</v>
      </c>
      <c r="L6420" s="5" t="n">
        <f aca="false">AND(G6420,H6420,I6420,K6420)</f>
        <v>0</v>
      </c>
      <c r="M6420" s="0" t="n">
        <f aca="false">IF(L6420,1,0)</f>
        <v>0</v>
      </c>
      <c r="N6420" s="0" t="n">
        <f aca="false">E6420*J6420*M6420</f>
        <v>0</v>
      </c>
    </row>
    <row r="6421" customFormat="false" ht="14.25" hidden="false" customHeight="false" outlineLevel="0" collapsed="false">
      <c r="A6421" s="0" t="n">
        <v>6420</v>
      </c>
      <c r="B6421" s="3" t="n">
        <v>45158</v>
      </c>
      <c r="C6421" s="4" t="s">
        <v>26</v>
      </c>
      <c r="D6421" s="0" t="n">
        <v>48</v>
      </c>
      <c r="E6421" s="0" t="n">
        <v>156</v>
      </c>
      <c r="F6421" s="0" t="s">
        <v>29</v>
      </c>
      <c r="G6421" s="5" t="n">
        <f aca="false">OR(C6421="M15",C6421="M10")</f>
        <v>0</v>
      </c>
      <c r="H6421" s="5" t="n">
        <f aca="false">AND(D6421&lt;=7,D6421&gt;=4)</f>
        <v>0</v>
      </c>
      <c r="I6421" s="5" t="n">
        <f aca="false">AND(B6421&gt;=$P$1,B6421&lt;=$Q$1)</f>
        <v>0</v>
      </c>
      <c r="J6421" s="0" t="n">
        <f aca="false">VLOOKUP(D6421,Товар!$A$1:$F$61,5)</f>
        <v>300</v>
      </c>
      <c r="K6421" s="5" t="n">
        <f aca="false">IF(F6421="Поступление",TRUE())</f>
        <v>0</v>
      </c>
      <c r="L6421" s="5" t="n">
        <f aca="false">AND(G6421,H6421,I6421,K6421)</f>
        <v>0</v>
      </c>
      <c r="M6421" s="0" t="n">
        <f aca="false">IF(L6421,1,0)</f>
        <v>0</v>
      </c>
      <c r="N6421" s="0" t="n">
        <f aca="false">E6421*J6421*M6421</f>
        <v>0</v>
      </c>
    </row>
    <row r="6422" customFormat="false" ht="14.25" hidden="false" customHeight="false" outlineLevel="0" collapsed="false">
      <c r="A6422" s="0" t="n">
        <v>6421</v>
      </c>
      <c r="B6422" s="3" t="n">
        <v>45158</v>
      </c>
      <c r="C6422" s="4" t="s">
        <v>26</v>
      </c>
      <c r="D6422" s="0" t="n">
        <v>49</v>
      </c>
      <c r="E6422" s="0" t="n">
        <v>98</v>
      </c>
      <c r="F6422" s="0" t="s">
        <v>29</v>
      </c>
      <c r="G6422" s="5" t="n">
        <f aca="false">OR(C6422="M15",C6422="M10")</f>
        <v>0</v>
      </c>
      <c r="H6422" s="5" t="n">
        <f aca="false">AND(D6422&lt;=7,D6422&gt;=4)</f>
        <v>0</v>
      </c>
      <c r="I6422" s="5" t="n">
        <f aca="false">AND(B6422&gt;=$P$1,B6422&lt;=$Q$1)</f>
        <v>0</v>
      </c>
      <c r="J6422" s="0" t="n">
        <f aca="false">VLOOKUP(D6422,Товар!$A$1:$F$61,5)</f>
        <v>250</v>
      </c>
      <c r="K6422" s="5" t="n">
        <f aca="false">IF(F6422="Поступление",TRUE())</f>
        <v>0</v>
      </c>
      <c r="L6422" s="5" t="n">
        <f aca="false">AND(G6422,H6422,I6422,K6422)</f>
        <v>0</v>
      </c>
      <c r="M6422" s="0" t="n">
        <f aca="false">IF(L6422,1,0)</f>
        <v>0</v>
      </c>
      <c r="N6422" s="0" t="n">
        <f aca="false">E6422*J6422*M6422</f>
        <v>0</v>
      </c>
    </row>
    <row r="6423" customFormat="false" ht="14.25" hidden="false" customHeight="false" outlineLevel="0" collapsed="false">
      <c r="A6423" s="0" t="n">
        <v>6422</v>
      </c>
      <c r="B6423" s="3" t="n">
        <v>45158</v>
      </c>
      <c r="C6423" s="4" t="s">
        <v>26</v>
      </c>
      <c r="D6423" s="0" t="n">
        <v>50</v>
      </c>
      <c r="E6423" s="0" t="n">
        <v>88</v>
      </c>
      <c r="F6423" s="0" t="s">
        <v>29</v>
      </c>
      <c r="G6423" s="5" t="n">
        <f aca="false">OR(C6423="M15",C6423="M10")</f>
        <v>0</v>
      </c>
      <c r="H6423" s="5" t="n">
        <f aca="false">AND(D6423&lt;=7,D6423&gt;=4)</f>
        <v>0</v>
      </c>
      <c r="I6423" s="5" t="n">
        <f aca="false">AND(B6423&gt;=$P$1,B6423&lt;=$Q$1)</f>
        <v>0</v>
      </c>
      <c r="J6423" s="0" t="n">
        <f aca="false">VLOOKUP(D6423,Товар!$A$1:$F$61,5)</f>
        <v>250</v>
      </c>
      <c r="K6423" s="5" t="n">
        <f aca="false">IF(F6423="Поступление",TRUE())</f>
        <v>0</v>
      </c>
      <c r="L6423" s="5" t="n">
        <f aca="false">AND(G6423,H6423,I6423,K6423)</f>
        <v>0</v>
      </c>
      <c r="M6423" s="0" t="n">
        <f aca="false">IF(L6423,1,0)</f>
        <v>0</v>
      </c>
      <c r="N6423" s="0" t="n">
        <f aca="false">E6423*J6423*M6423</f>
        <v>0</v>
      </c>
    </row>
    <row r="6424" customFormat="false" ht="14.25" hidden="false" customHeight="false" outlineLevel="0" collapsed="false">
      <c r="A6424" s="0" t="n">
        <v>6423</v>
      </c>
      <c r="B6424" s="3" t="n">
        <v>45158</v>
      </c>
      <c r="C6424" s="4" t="s">
        <v>26</v>
      </c>
      <c r="D6424" s="0" t="n">
        <v>51</v>
      </c>
      <c r="E6424" s="0" t="n">
        <v>126</v>
      </c>
      <c r="F6424" s="0" t="s">
        <v>29</v>
      </c>
      <c r="G6424" s="5" t="n">
        <f aca="false">OR(C6424="M15",C6424="M10")</f>
        <v>0</v>
      </c>
      <c r="H6424" s="5" t="n">
        <f aca="false">AND(D6424&lt;=7,D6424&gt;=4)</f>
        <v>0</v>
      </c>
      <c r="I6424" s="5" t="n">
        <f aca="false">AND(B6424&gt;=$P$1,B6424&lt;=$Q$1)</f>
        <v>0</v>
      </c>
      <c r="J6424" s="0" t="n">
        <f aca="false">VLOOKUP(D6424,Товар!$A$1:$F$61,5)</f>
        <v>250</v>
      </c>
      <c r="K6424" s="5" t="n">
        <f aca="false">IF(F6424="Поступление",TRUE())</f>
        <v>0</v>
      </c>
      <c r="L6424" s="5" t="n">
        <f aca="false">AND(G6424,H6424,I6424,K6424)</f>
        <v>0</v>
      </c>
      <c r="M6424" s="0" t="n">
        <f aca="false">IF(L6424,1,0)</f>
        <v>0</v>
      </c>
      <c r="N6424" s="0" t="n">
        <f aca="false">E6424*J6424*M6424</f>
        <v>0</v>
      </c>
    </row>
    <row r="6425" customFormat="false" ht="14.25" hidden="false" customHeight="false" outlineLevel="0" collapsed="false">
      <c r="A6425" s="0" t="n">
        <v>6424</v>
      </c>
      <c r="B6425" s="3" t="n">
        <v>45158</v>
      </c>
      <c r="C6425" s="4" t="s">
        <v>26</v>
      </c>
      <c r="D6425" s="0" t="n">
        <v>52</v>
      </c>
      <c r="E6425" s="0" t="n">
        <v>140</v>
      </c>
      <c r="F6425" s="0" t="s">
        <v>29</v>
      </c>
      <c r="G6425" s="5" t="n">
        <f aca="false">OR(C6425="M15",C6425="M10")</f>
        <v>0</v>
      </c>
      <c r="H6425" s="5" t="n">
        <f aca="false">AND(D6425&lt;=7,D6425&gt;=4)</f>
        <v>0</v>
      </c>
      <c r="I6425" s="5" t="n">
        <f aca="false">AND(B6425&gt;=$P$1,B6425&lt;=$Q$1)</f>
        <v>0</v>
      </c>
      <c r="J6425" s="0" t="n">
        <f aca="false">VLOOKUP(D6425,Товар!$A$1:$F$61,5)</f>
        <v>200</v>
      </c>
      <c r="K6425" s="5" t="n">
        <f aca="false">IF(F6425="Поступление",TRUE())</f>
        <v>0</v>
      </c>
      <c r="L6425" s="5" t="n">
        <f aca="false">AND(G6425,H6425,I6425,K6425)</f>
        <v>0</v>
      </c>
      <c r="M6425" s="0" t="n">
        <f aca="false">IF(L6425,1,0)</f>
        <v>0</v>
      </c>
      <c r="N6425" s="0" t="n">
        <f aca="false">E6425*J6425*M6425</f>
        <v>0</v>
      </c>
    </row>
    <row r="6426" customFormat="false" ht="14.25" hidden="false" customHeight="false" outlineLevel="0" collapsed="false">
      <c r="A6426" s="0" t="n">
        <v>6425</v>
      </c>
      <c r="B6426" s="3" t="n">
        <v>45158</v>
      </c>
      <c r="C6426" s="4" t="s">
        <v>26</v>
      </c>
      <c r="D6426" s="0" t="n">
        <v>53</v>
      </c>
      <c r="E6426" s="0" t="n">
        <v>91</v>
      </c>
      <c r="F6426" s="0" t="s">
        <v>29</v>
      </c>
      <c r="G6426" s="5" t="n">
        <f aca="false">OR(C6426="M15",C6426="M10")</f>
        <v>0</v>
      </c>
      <c r="H6426" s="5" t="n">
        <f aca="false">AND(D6426&lt;=7,D6426&gt;=4)</f>
        <v>0</v>
      </c>
      <c r="I6426" s="5" t="n">
        <f aca="false">AND(B6426&gt;=$P$1,B6426&lt;=$Q$1)</f>
        <v>0</v>
      </c>
      <c r="J6426" s="0" t="n">
        <f aca="false">VLOOKUP(D6426,Товар!$A$1:$F$61,5)</f>
        <v>400</v>
      </c>
      <c r="K6426" s="5" t="n">
        <f aca="false">IF(F6426="Поступление",TRUE())</f>
        <v>0</v>
      </c>
      <c r="L6426" s="5" t="n">
        <f aca="false">AND(G6426,H6426,I6426,K6426)</f>
        <v>0</v>
      </c>
      <c r="M6426" s="0" t="n">
        <f aca="false">IF(L6426,1,0)</f>
        <v>0</v>
      </c>
      <c r="N6426" s="0" t="n">
        <f aca="false">E6426*J6426*M6426</f>
        <v>0</v>
      </c>
    </row>
    <row r="6427" customFormat="false" ht="14.25" hidden="false" customHeight="false" outlineLevel="0" collapsed="false">
      <c r="A6427" s="0" t="n">
        <v>6426</v>
      </c>
      <c r="B6427" s="3" t="n">
        <v>45158</v>
      </c>
      <c r="C6427" s="4" t="s">
        <v>26</v>
      </c>
      <c r="D6427" s="0" t="n">
        <v>54</v>
      </c>
      <c r="E6427" s="0" t="n">
        <v>111</v>
      </c>
      <c r="F6427" s="0" t="s">
        <v>29</v>
      </c>
      <c r="G6427" s="5" t="n">
        <f aca="false">OR(C6427="M15",C6427="M10")</f>
        <v>0</v>
      </c>
      <c r="H6427" s="5" t="n">
        <f aca="false">AND(D6427&lt;=7,D6427&gt;=4)</f>
        <v>0</v>
      </c>
      <c r="I6427" s="5" t="n">
        <f aca="false">AND(B6427&gt;=$P$1,B6427&lt;=$Q$1)</f>
        <v>0</v>
      </c>
      <c r="J6427" s="0" t="n">
        <f aca="false">VLOOKUP(D6427,Товар!$A$1:$F$61,5)</f>
        <v>300</v>
      </c>
      <c r="K6427" s="5" t="n">
        <f aca="false">IF(F6427="Поступление",TRUE())</f>
        <v>0</v>
      </c>
      <c r="L6427" s="5" t="n">
        <f aca="false">AND(G6427,H6427,I6427,K6427)</f>
        <v>0</v>
      </c>
      <c r="M6427" s="0" t="n">
        <f aca="false">IF(L6427,1,0)</f>
        <v>0</v>
      </c>
      <c r="N6427" s="0" t="n">
        <f aca="false">E6427*J6427*M6427</f>
        <v>0</v>
      </c>
    </row>
    <row r="6428" customFormat="false" ht="14.25" hidden="false" customHeight="false" outlineLevel="0" collapsed="false">
      <c r="A6428" s="0" t="n">
        <v>6427</v>
      </c>
      <c r="B6428" s="3" t="n">
        <v>45158</v>
      </c>
      <c r="C6428" s="4" t="s">
        <v>26</v>
      </c>
      <c r="D6428" s="0" t="n">
        <v>55</v>
      </c>
      <c r="E6428" s="0" t="n">
        <v>112</v>
      </c>
      <c r="F6428" s="0" t="s">
        <v>29</v>
      </c>
      <c r="G6428" s="5" t="n">
        <f aca="false">OR(C6428="M15",C6428="M10")</f>
        <v>0</v>
      </c>
      <c r="H6428" s="5" t="n">
        <f aca="false">AND(D6428&lt;=7,D6428&gt;=4)</f>
        <v>0</v>
      </c>
      <c r="I6428" s="5" t="n">
        <f aca="false">AND(B6428&gt;=$P$1,B6428&lt;=$Q$1)</f>
        <v>0</v>
      </c>
      <c r="J6428" s="0" t="n">
        <f aca="false">VLOOKUP(D6428,Товар!$A$1:$F$61,5)</f>
        <v>300</v>
      </c>
      <c r="K6428" s="5" t="n">
        <f aca="false">IF(F6428="Поступление",TRUE())</f>
        <v>0</v>
      </c>
      <c r="L6428" s="5" t="n">
        <f aca="false">AND(G6428,H6428,I6428,K6428)</f>
        <v>0</v>
      </c>
      <c r="M6428" s="0" t="n">
        <f aca="false">IF(L6428,1,0)</f>
        <v>0</v>
      </c>
      <c r="N6428" s="0" t="n">
        <f aca="false">E6428*J6428*M6428</f>
        <v>0</v>
      </c>
    </row>
    <row r="6429" customFormat="false" ht="14.25" hidden="false" customHeight="false" outlineLevel="0" collapsed="false">
      <c r="A6429" s="0" t="n">
        <v>6428</v>
      </c>
      <c r="B6429" s="3" t="n">
        <v>45158</v>
      </c>
      <c r="C6429" s="4" t="s">
        <v>26</v>
      </c>
      <c r="D6429" s="0" t="n">
        <v>56</v>
      </c>
      <c r="E6429" s="0" t="n">
        <v>97</v>
      </c>
      <c r="F6429" s="0" t="s">
        <v>29</v>
      </c>
      <c r="G6429" s="5" t="n">
        <f aca="false">OR(C6429="M15",C6429="M10")</f>
        <v>0</v>
      </c>
      <c r="H6429" s="5" t="n">
        <f aca="false">AND(D6429&lt;=7,D6429&gt;=4)</f>
        <v>0</v>
      </c>
      <c r="I6429" s="5" t="n">
        <f aca="false">AND(B6429&gt;=$P$1,B6429&lt;=$Q$1)</f>
        <v>0</v>
      </c>
      <c r="J6429" s="0" t="n">
        <f aca="false">VLOOKUP(D6429,Товар!$A$1:$F$61,5)</f>
        <v>1</v>
      </c>
      <c r="K6429" s="5" t="n">
        <f aca="false">IF(F6429="Поступление",TRUE())</f>
        <v>0</v>
      </c>
      <c r="L6429" s="5" t="n">
        <f aca="false">AND(G6429,H6429,I6429,K6429)</f>
        <v>0</v>
      </c>
      <c r="M6429" s="0" t="n">
        <f aca="false">IF(L6429,1,0)</f>
        <v>0</v>
      </c>
      <c r="N6429" s="0" t="n">
        <f aca="false">E6429*J6429*M6429</f>
        <v>0</v>
      </c>
    </row>
    <row r="6430" customFormat="false" ht="14.25" hidden="false" customHeight="false" outlineLevel="0" collapsed="false">
      <c r="A6430" s="0" t="n">
        <v>6429</v>
      </c>
      <c r="B6430" s="3" t="n">
        <v>45158</v>
      </c>
      <c r="C6430" s="4" t="s">
        <v>26</v>
      </c>
      <c r="D6430" s="0" t="n">
        <v>57</v>
      </c>
      <c r="E6430" s="0" t="n">
        <v>98</v>
      </c>
      <c r="F6430" s="0" t="s">
        <v>29</v>
      </c>
      <c r="G6430" s="5" t="n">
        <f aca="false">OR(C6430="M15",C6430="M10")</f>
        <v>0</v>
      </c>
      <c r="H6430" s="5" t="n">
        <f aca="false">AND(D6430&lt;=7,D6430&gt;=4)</f>
        <v>0</v>
      </c>
      <c r="I6430" s="5" t="n">
        <f aca="false">AND(B6430&gt;=$P$1,B6430&lt;=$Q$1)</f>
        <v>0</v>
      </c>
      <c r="J6430" s="0" t="n">
        <f aca="false">VLOOKUP(D6430,Товар!$A$1:$F$61,5)</f>
        <v>1</v>
      </c>
      <c r="K6430" s="5" t="n">
        <f aca="false">IF(F6430="Поступление",TRUE())</f>
        <v>0</v>
      </c>
      <c r="L6430" s="5" t="n">
        <f aca="false">AND(G6430,H6430,I6430,K6430)</f>
        <v>0</v>
      </c>
      <c r="M6430" s="0" t="n">
        <f aca="false">IF(L6430,1,0)</f>
        <v>0</v>
      </c>
      <c r="N6430" s="0" t="n">
        <f aca="false">E6430*J6430*M6430</f>
        <v>0</v>
      </c>
    </row>
    <row r="6431" customFormat="false" ht="14.25" hidden="false" customHeight="false" outlineLevel="0" collapsed="false">
      <c r="A6431" s="0" t="n">
        <v>6430</v>
      </c>
      <c r="B6431" s="3" t="n">
        <v>45158</v>
      </c>
      <c r="C6431" s="4" t="s">
        <v>26</v>
      </c>
      <c r="D6431" s="0" t="n">
        <v>58</v>
      </c>
      <c r="E6431" s="0" t="n">
        <v>126</v>
      </c>
      <c r="F6431" s="0" t="s">
        <v>29</v>
      </c>
      <c r="G6431" s="5" t="n">
        <f aca="false">OR(C6431="M15",C6431="M10")</f>
        <v>0</v>
      </c>
      <c r="H6431" s="5" t="n">
        <f aca="false">AND(D6431&lt;=7,D6431&gt;=4)</f>
        <v>0</v>
      </c>
      <c r="I6431" s="5" t="n">
        <f aca="false">AND(B6431&gt;=$P$1,B6431&lt;=$Q$1)</f>
        <v>0</v>
      </c>
      <c r="J6431" s="0" t="n">
        <f aca="false">VLOOKUP(D6431,Товар!$A$1:$F$61,5)</f>
        <v>500</v>
      </c>
      <c r="K6431" s="5" t="n">
        <f aca="false">IF(F6431="Поступление",TRUE())</f>
        <v>0</v>
      </c>
      <c r="L6431" s="5" t="n">
        <f aca="false">AND(G6431,H6431,I6431,K6431)</f>
        <v>0</v>
      </c>
      <c r="M6431" s="0" t="n">
        <f aca="false">IF(L6431,1,0)</f>
        <v>0</v>
      </c>
      <c r="N6431" s="0" t="n">
        <f aca="false">E6431*J6431*M6431</f>
        <v>0</v>
      </c>
    </row>
    <row r="6432" customFormat="false" ht="14.25" hidden="false" customHeight="false" outlineLevel="0" collapsed="false">
      <c r="A6432" s="0" t="n">
        <v>6431</v>
      </c>
      <c r="B6432" s="3" t="n">
        <v>45158</v>
      </c>
      <c r="C6432" s="4" t="s">
        <v>26</v>
      </c>
      <c r="D6432" s="0" t="n">
        <v>59</v>
      </c>
      <c r="E6432" s="0" t="n">
        <v>116</v>
      </c>
      <c r="F6432" s="0" t="s">
        <v>29</v>
      </c>
      <c r="G6432" s="5" t="n">
        <f aca="false">OR(C6432="M15",C6432="M10")</f>
        <v>0</v>
      </c>
      <c r="H6432" s="5" t="n">
        <f aca="false">AND(D6432&lt;=7,D6432&gt;=4)</f>
        <v>0</v>
      </c>
      <c r="I6432" s="5" t="n">
        <f aca="false">AND(B6432&gt;=$P$1,B6432&lt;=$Q$1)</f>
        <v>0</v>
      </c>
      <c r="J6432" s="0" t="n">
        <f aca="false">VLOOKUP(D6432,Товар!$A$1:$F$61,5)</f>
        <v>500</v>
      </c>
      <c r="K6432" s="5" t="n">
        <f aca="false">IF(F6432="Поступление",TRUE())</f>
        <v>0</v>
      </c>
      <c r="L6432" s="5" t="n">
        <f aca="false">AND(G6432,H6432,I6432,K6432)</f>
        <v>0</v>
      </c>
      <c r="M6432" s="0" t="n">
        <f aca="false">IF(L6432,1,0)</f>
        <v>0</v>
      </c>
      <c r="N6432" s="0" t="n">
        <f aca="false">E6432*J6432*M6432</f>
        <v>0</v>
      </c>
    </row>
    <row r="6433" customFormat="false" ht="14.25" hidden="false" customHeight="false" outlineLevel="0" collapsed="false">
      <c r="A6433" s="0" t="n">
        <v>6432</v>
      </c>
      <c r="B6433" s="3" t="n">
        <v>45158</v>
      </c>
      <c r="C6433" s="4" t="s">
        <v>26</v>
      </c>
      <c r="D6433" s="0" t="n">
        <v>60</v>
      </c>
      <c r="E6433" s="0" t="n">
        <v>117</v>
      </c>
      <c r="F6433" s="0" t="s">
        <v>29</v>
      </c>
      <c r="G6433" s="5" t="n">
        <f aca="false">OR(C6433="M15",C6433="M10")</f>
        <v>0</v>
      </c>
      <c r="H6433" s="5" t="n">
        <f aca="false">AND(D6433&lt;=7,D6433&gt;=4)</f>
        <v>0</v>
      </c>
      <c r="I6433" s="5" t="n">
        <f aca="false">AND(B6433&gt;=$P$1,B6433&lt;=$Q$1)</f>
        <v>0</v>
      </c>
      <c r="J6433" s="0" t="n">
        <f aca="false">VLOOKUP(D6433,Товар!$A$1:$F$61,5)</f>
        <v>500</v>
      </c>
      <c r="K6433" s="5" t="n">
        <f aca="false">IF(F6433="Поступление",TRUE())</f>
        <v>0</v>
      </c>
      <c r="L6433" s="5" t="n">
        <f aca="false">AND(G6433,H6433,I6433,K6433)</f>
        <v>0</v>
      </c>
      <c r="M6433" s="0" t="n">
        <f aca="false">IF(L6433,1,0)</f>
        <v>0</v>
      </c>
      <c r="N6433" s="0" t="n">
        <f aca="false">E6433*J6433*M6433</f>
        <v>0</v>
      </c>
    </row>
    <row r="6434" customFormat="false" ht="14.25" hidden="false" customHeight="false" outlineLevel="0" collapsed="false">
      <c r="A6434" s="0" t="n">
        <v>6433</v>
      </c>
      <c r="B6434" s="3" t="n">
        <v>45158</v>
      </c>
      <c r="C6434" s="4" t="s">
        <v>27</v>
      </c>
      <c r="D6434" s="0" t="n">
        <v>37</v>
      </c>
      <c r="E6434" s="0" t="n">
        <v>135</v>
      </c>
      <c r="F6434" s="0" t="s">
        <v>29</v>
      </c>
      <c r="G6434" s="5" t="n">
        <f aca="false">OR(C6434="M15",C6434="M10")</f>
        <v>0</v>
      </c>
      <c r="H6434" s="5" t="n">
        <f aca="false">AND(D6434&lt;=7,D6434&gt;=4)</f>
        <v>0</v>
      </c>
      <c r="I6434" s="5" t="n">
        <f aca="false">AND(B6434&gt;=$P$1,B6434&lt;=$Q$1)</f>
        <v>0</v>
      </c>
      <c r="J6434" s="0" t="n">
        <f aca="false">VLOOKUP(D6434,Товар!$A$1:$F$61,5)</f>
        <v>200</v>
      </c>
      <c r="K6434" s="5" t="n">
        <f aca="false">IF(F6434="Поступление",TRUE())</f>
        <v>0</v>
      </c>
      <c r="L6434" s="5" t="n">
        <f aca="false">AND(G6434,H6434,I6434,K6434)</f>
        <v>0</v>
      </c>
      <c r="M6434" s="0" t="n">
        <f aca="false">IF(L6434,1,0)</f>
        <v>0</v>
      </c>
      <c r="N6434" s="0" t="n">
        <f aca="false">E6434*J6434*M6434</f>
        <v>0</v>
      </c>
    </row>
    <row r="6435" customFormat="false" ht="14.25" hidden="false" customHeight="false" outlineLevel="0" collapsed="false">
      <c r="A6435" s="0" t="n">
        <v>6434</v>
      </c>
      <c r="B6435" s="3" t="n">
        <v>45158</v>
      </c>
      <c r="C6435" s="4" t="s">
        <v>27</v>
      </c>
      <c r="D6435" s="0" t="n">
        <v>38</v>
      </c>
      <c r="E6435" s="0" t="n">
        <v>159</v>
      </c>
      <c r="F6435" s="0" t="s">
        <v>29</v>
      </c>
      <c r="G6435" s="5" t="n">
        <f aca="false">OR(C6435="M15",C6435="M10")</f>
        <v>0</v>
      </c>
      <c r="H6435" s="5" t="n">
        <f aca="false">AND(D6435&lt;=7,D6435&gt;=4)</f>
        <v>0</v>
      </c>
      <c r="I6435" s="5" t="n">
        <f aca="false">AND(B6435&gt;=$P$1,B6435&lt;=$Q$1)</f>
        <v>0</v>
      </c>
      <c r="J6435" s="0" t="n">
        <f aca="false">VLOOKUP(D6435,Товар!$A$1:$F$61,5)</f>
        <v>200</v>
      </c>
      <c r="K6435" s="5" t="n">
        <f aca="false">IF(F6435="Поступление",TRUE())</f>
        <v>0</v>
      </c>
      <c r="L6435" s="5" t="n">
        <f aca="false">AND(G6435,H6435,I6435,K6435)</f>
        <v>0</v>
      </c>
      <c r="M6435" s="0" t="n">
        <f aca="false">IF(L6435,1,0)</f>
        <v>0</v>
      </c>
      <c r="N6435" s="0" t="n">
        <f aca="false">E6435*J6435*M6435</f>
        <v>0</v>
      </c>
    </row>
    <row r="6436" customFormat="false" ht="14.25" hidden="false" customHeight="false" outlineLevel="0" collapsed="false">
      <c r="A6436" s="0" t="n">
        <v>6435</v>
      </c>
      <c r="B6436" s="3" t="n">
        <v>45158</v>
      </c>
      <c r="C6436" s="4" t="s">
        <v>27</v>
      </c>
      <c r="D6436" s="0" t="n">
        <v>39</v>
      </c>
      <c r="E6436" s="0" t="n">
        <v>117</v>
      </c>
      <c r="F6436" s="0" t="s">
        <v>29</v>
      </c>
      <c r="G6436" s="5" t="n">
        <f aca="false">OR(C6436="M15",C6436="M10")</f>
        <v>0</v>
      </c>
      <c r="H6436" s="5" t="n">
        <f aca="false">AND(D6436&lt;=7,D6436&gt;=4)</f>
        <v>0</v>
      </c>
      <c r="I6436" s="5" t="n">
        <f aca="false">AND(B6436&gt;=$P$1,B6436&lt;=$Q$1)</f>
        <v>0</v>
      </c>
      <c r="J6436" s="0" t="n">
        <f aca="false">VLOOKUP(D6436,Товар!$A$1:$F$61,5)</f>
        <v>250</v>
      </c>
      <c r="K6436" s="5" t="n">
        <f aca="false">IF(F6436="Поступление",TRUE())</f>
        <v>0</v>
      </c>
      <c r="L6436" s="5" t="n">
        <f aca="false">AND(G6436,H6436,I6436,K6436)</f>
        <v>0</v>
      </c>
      <c r="M6436" s="0" t="n">
        <f aca="false">IF(L6436,1,0)</f>
        <v>0</v>
      </c>
      <c r="N6436" s="0" t="n">
        <f aca="false">E6436*J6436*M6436</f>
        <v>0</v>
      </c>
    </row>
    <row r="6437" customFormat="false" ht="14.25" hidden="false" customHeight="false" outlineLevel="0" collapsed="false">
      <c r="A6437" s="0" t="n">
        <v>6436</v>
      </c>
      <c r="B6437" s="3" t="n">
        <v>45158</v>
      </c>
      <c r="C6437" s="4" t="s">
        <v>27</v>
      </c>
      <c r="D6437" s="0" t="n">
        <v>40</v>
      </c>
      <c r="E6437" s="0" t="n">
        <v>110</v>
      </c>
      <c r="F6437" s="0" t="s">
        <v>29</v>
      </c>
      <c r="G6437" s="5" t="n">
        <f aca="false">OR(C6437="M15",C6437="M10")</f>
        <v>0</v>
      </c>
      <c r="H6437" s="5" t="n">
        <f aca="false">AND(D6437&lt;=7,D6437&gt;=4)</f>
        <v>0</v>
      </c>
      <c r="I6437" s="5" t="n">
        <f aca="false">AND(B6437&gt;=$P$1,B6437&lt;=$Q$1)</f>
        <v>0</v>
      </c>
      <c r="J6437" s="0" t="n">
        <f aca="false">VLOOKUP(D6437,Товар!$A$1:$F$61,5)</f>
        <v>200</v>
      </c>
      <c r="K6437" s="5" t="n">
        <f aca="false">IF(F6437="Поступление",TRUE())</f>
        <v>0</v>
      </c>
      <c r="L6437" s="5" t="n">
        <f aca="false">AND(G6437,H6437,I6437,K6437)</f>
        <v>0</v>
      </c>
      <c r="M6437" s="0" t="n">
        <f aca="false">IF(L6437,1,0)</f>
        <v>0</v>
      </c>
      <c r="N6437" s="0" t="n">
        <f aca="false">E6437*J6437*M6437</f>
        <v>0</v>
      </c>
    </row>
    <row r="6438" customFormat="false" ht="14.25" hidden="false" customHeight="false" outlineLevel="0" collapsed="false">
      <c r="A6438" s="0" t="n">
        <v>6437</v>
      </c>
      <c r="B6438" s="3" t="n">
        <v>45158</v>
      </c>
      <c r="C6438" s="4" t="s">
        <v>27</v>
      </c>
      <c r="D6438" s="0" t="n">
        <v>41</v>
      </c>
      <c r="E6438" s="0" t="n">
        <v>103</v>
      </c>
      <c r="F6438" s="0" t="s">
        <v>29</v>
      </c>
      <c r="G6438" s="5" t="n">
        <f aca="false">OR(C6438="M15",C6438="M10")</f>
        <v>0</v>
      </c>
      <c r="H6438" s="5" t="n">
        <f aca="false">AND(D6438&lt;=7,D6438&gt;=4)</f>
        <v>0</v>
      </c>
      <c r="I6438" s="5" t="n">
        <f aca="false">AND(B6438&gt;=$P$1,B6438&lt;=$Q$1)</f>
        <v>0</v>
      </c>
      <c r="J6438" s="0" t="n">
        <f aca="false">VLOOKUP(D6438,Товар!$A$1:$F$61,5)</f>
        <v>100</v>
      </c>
      <c r="K6438" s="5" t="n">
        <f aca="false">IF(F6438="Поступление",TRUE())</f>
        <v>0</v>
      </c>
      <c r="L6438" s="5" t="n">
        <f aca="false">AND(G6438,H6438,I6438,K6438)</f>
        <v>0</v>
      </c>
      <c r="M6438" s="0" t="n">
        <f aca="false">IF(L6438,1,0)</f>
        <v>0</v>
      </c>
      <c r="N6438" s="0" t="n">
        <f aca="false">E6438*J6438*M6438</f>
        <v>0</v>
      </c>
    </row>
    <row r="6439" customFormat="false" ht="14.25" hidden="false" customHeight="false" outlineLevel="0" collapsed="false">
      <c r="A6439" s="0" t="n">
        <v>6438</v>
      </c>
      <c r="B6439" s="3" t="n">
        <v>45158</v>
      </c>
      <c r="C6439" s="4" t="s">
        <v>27</v>
      </c>
      <c r="D6439" s="0" t="n">
        <v>42</v>
      </c>
      <c r="E6439" s="0" t="n">
        <v>152</v>
      </c>
      <c r="F6439" s="0" t="s">
        <v>29</v>
      </c>
      <c r="G6439" s="5" t="n">
        <f aca="false">OR(C6439="M15",C6439="M10")</f>
        <v>0</v>
      </c>
      <c r="H6439" s="5" t="n">
        <f aca="false">AND(D6439&lt;=7,D6439&gt;=4)</f>
        <v>0</v>
      </c>
      <c r="I6439" s="5" t="n">
        <f aca="false">AND(B6439&gt;=$P$1,B6439&lt;=$Q$1)</f>
        <v>0</v>
      </c>
      <c r="J6439" s="0" t="n">
        <f aca="false">VLOOKUP(D6439,Товар!$A$1:$F$61,5)</f>
        <v>500</v>
      </c>
      <c r="K6439" s="5" t="n">
        <f aca="false">IF(F6439="Поступление",TRUE())</f>
        <v>0</v>
      </c>
      <c r="L6439" s="5" t="n">
        <f aca="false">AND(G6439,H6439,I6439,K6439)</f>
        <v>0</v>
      </c>
      <c r="M6439" s="0" t="n">
        <f aca="false">IF(L6439,1,0)</f>
        <v>0</v>
      </c>
      <c r="N6439" s="0" t="n">
        <f aca="false">E6439*J6439*M6439</f>
        <v>0</v>
      </c>
    </row>
    <row r="6440" customFormat="false" ht="14.25" hidden="false" customHeight="false" outlineLevel="0" collapsed="false">
      <c r="A6440" s="0" t="n">
        <v>6439</v>
      </c>
      <c r="B6440" s="3" t="n">
        <v>45158</v>
      </c>
      <c r="C6440" s="4" t="s">
        <v>27</v>
      </c>
      <c r="D6440" s="0" t="n">
        <v>43</v>
      </c>
      <c r="E6440" s="0" t="n">
        <v>124</v>
      </c>
      <c r="F6440" s="0" t="s">
        <v>29</v>
      </c>
      <c r="G6440" s="5" t="n">
        <f aca="false">OR(C6440="M15",C6440="M10")</f>
        <v>0</v>
      </c>
      <c r="H6440" s="5" t="n">
        <f aca="false">AND(D6440&lt;=7,D6440&gt;=4)</f>
        <v>0</v>
      </c>
      <c r="I6440" s="5" t="n">
        <f aca="false">AND(B6440&gt;=$P$1,B6440&lt;=$Q$1)</f>
        <v>0</v>
      </c>
      <c r="J6440" s="0" t="n">
        <f aca="false">VLOOKUP(D6440,Товар!$A$1:$F$61,5)</f>
        <v>120</v>
      </c>
      <c r="K6440" s="5" t="n">
        <f aca="false">IF(F6440="Поступление",TRUE())</f>
        <v>0</v>
      </c>
      <c r="L6440" s="5" t="n">
        <f aca="false">AND(G6440,H6440,I6440,K6440)</f>
        <v>0</v>
      </c>
      <c r="M6440" s="0" t="n">
        <f aca="false">IF(L6440,1,0)</f>
        <v>0</v>
      </c>
      <c r="N6440" s="0" t="n">
        <f aca="false">E6440*J6440*M6440</f>
        <v>0</v>
      </c>
    </row>
    <row r="6441" customFormat="false" ht="14.25" hidden="false" customHeight="false" outlineLevel="0" collapsed="false">
      <c r="A6441" s="0" t="n">
        <v>6440</v>
      </c>
      <c r="B6441" s="3" t="n">
        <v>45158</v>
      </c>
      <c r="C6441" s="4" t="s">
        <v>27</v>
      </c>
      <c r="D6441" s="0" t="n">
        <v>44</v>
      </c>
      <c r="E6441" s="0" t="n">
        <v>114</v>
      </c>
      <c r="F6441" s="0" t="s">
        <v>29</v>
      </c>
      <c r="G6441" s="5" t="n">
        <f aca="false">OR(C6441="M15",C6441="M10")</f>
        <v>0</v>
      </c>
      <c r="H6441" s="5" t="n">
        <f aca="false">AND(D6441&lt;=7,D6441&gt;=4)</f>
        <v>0</v>
      </c>
      <c r="I6441" s="5" t="n">
        <f aca="false">AND(B6441&gt;=$P$1,B6441&lt;=$Q$1)</f>
        <v>0</v>
      </c>
      <c r="J6441" s="0" t="n">
        <f aca="false">VLOOKUP(D6441,Товар!$A$1:$F$61,5)</f>
        <v>200</v>
      </c>
      <c r="K6441" s="5" t="n">
        <f aca="false">IF(F6441="Поступление",TRUE())</f>
        <v>0</v>
      </c>
      <c r="L6441" s="5" t="n">
        <f aca="false">AND(G6441,H6441,I6441,K6441)</f>
        <v>0</v>
      </c>
      <c r="M6441" s="0" t="n">
        <f aca="false">IF(L6441,1,0)</f>
        <v>0</v>
      </c>
      <c r="N6441" s="0" t="n">
        <f aca="false">E6441*J6441*M6441</f>
        <v>0</v>
      </c>
    </row>
    <row r="6442" customFormat="false" ht="14.25" hidden="false" customHeight="false" outlineLevel="0" collapsed="false">
      <c r="A6442" s="0" t="n">
        <v>6441</v>
      </c>
      <c r="B6442" s="3" t="n">
        <v>45158</v>
      </c>
      <c r="C6442" s="4" t="s">
        <v>27</v>
      </c>
      <c r="D6442" s="0" t="n">
        <v>45</v>
      </c>
      <c r="E6442" s="0" t="n">
        <v>142</v>
      </c>
      <c r="F6442" s="0" t="s">
        <v>29</v>
      </c>
      <c r="G6442" s="5" t="n">
        <f aca="false">OR(C6442="M15",C6442="M10")</f>
        <v>0</v>
      </c>
      <c r="H6442" s="5" t="n">
        <f aca="false">AND(D6442&lt;=7,D6442&gt;=4)</f>
        <v>0</v>
      </c>
      <c r="I6442" s="5" t="n">
        <f aca="false">AND(B6442&gt;=$P$1,B6442&lt;=$Q$1)</f>
        <v>0</v>
      </c>
      <c r="J6442" s="0" t="n">
        <f aca="false">VLOOKUP(D6442,Товар!$A$1:$F$61,5)</f>
        <v>200</v>
      </c>
      <c r="K6442" s="5" t="n">
        <f aca="false">IF(F6442="Поступление",TRUE())</f>
        <v>0</v>
      </c>
      <c r="L6442" s="5" t="n">
        <f aca="false">AND(G6442,H6442,I6442,K6442)</f>
        <v>0</v>
      </c>
      <c r="M6442" s="0" t="n">
        <f aca="false">IF(L6442,1,0)</f>
        <v>0</v>
      </c>
      <c r="N6442" s="0" t="n">
        <f aca="false">E6442*J6442*M6442</f>
        <v>0</v>
      </c>
    </row>
    <row r="6443" customFormat="false" ht="14.25" hidden="false" customHeight="false" outlineLevel="0" collapsed="false">
      <c r="A6443" s="0" t="n">
        <v>6442</v>
      </c>
      <c r="B6443" s="3" t="n">
        <v>45158</v>
      </c>
      <c r="C6443" s="4" t="s">
        <v>27</v>
      </c>
      <c r="D6443" s="0" t="n">
        <v>46</v>
      </c>
      <c r="E6443" s="0" t="n">
        <v>116</v>
      </c>
      <c r="F6443" s="0" t="s">
        <v>29</v>
      </c>
      <c r="G6443" s="5" t="n">
        <f aca="false">OR(C6443="M15",C6443="M10")</f>
        <v>0</v>
      </c>
      <c r="H6443" s="5" t="n">
        <f aca="false">AND(D6443&lt;=7,D6443&gt;=4)</f>
        <v>0</v>
      </c>
      <c r="I6443" s="5" t="n">
        <f aca="false">AND(B6443&gt;=$P$1,B6443&lt;=$Q$1)</f>
        <v>0</v>
      </c>
      <c r="J6443" s="0" t="n">
        <f aca="false">VLOOKUP(D6443,Товар!$A$1:$F$61,5)</f>
        <v>300</v>
      </c>
      <c r="K6443" s="5" t="n">
        <f aca="false">IF(F6443="Поступление",TRUE())</f>
        <v>0</v>
      </c>
      <c r="L6443" s="5" t="n">
        <f aca="false">AND(G6443,H6443,I6443,K6443)</f>
        <v>0</v>
      </c>
      <c r="M6443" s="0" t="n">
        <f aca="false">IF(L6443,1,0)</f>
        <v>0</v>
      </c>
      <c r="N6443" s="0" t="n">
        <f aca="false">E6443*J6443*M6443</f>
        <v>0</v>
      </c>
    </row>
    <row r="6444" customFormat="false" ht="14.25" hidden="false" customHeight="false" outlineLevel="0" collapsed="false">
      <c r="A6444" s="0" t="n">
        <v>6443</v>
      </c>
      <c r="B6444" s="3" t="n">
        <v>45158</v>
      </c>
      <c r="C6444" s="4" t="s">
        <v>27</v>
      </c>
      <c r="D6444" s="0" t="n">
        <v>47</v>
      </c>
      <c r="E6444" s="0" t="n">
        <v>102</v>
      </c>
      <c r="F6444" s="0" t="s">
        <v>29</v>
      </c>
      <c r="G6444" s="5" t="n">
        <f aca="false">OR(C6444="M15",C6444="M10")</f>
        <v>0</v>
      </c>
      <c r="H6444" s="5" t="n">
        <f aca="false">AND(D6444&lt;=7,D6444&gt;=4)</f>
        <v>0</v>
      </c>
      <c r="I6444" s="5" t="n">
        <f aca="false">AND(B6444&gt;=$P$1,B6444&lt;=$Q$1)</f>
        <v>0</v>
      </c>
      <c r="J6444" s="0" t="n">
        <f aca="false">VLOOKUP(D6444,Товар!$A$1:$F$61,5)</f>
        <v>300</v>
      </c>
      <c r="K6444" s="5" t="n">
        <f aca="false">IF(F6444="Поступление",TRUE())</f>
        <v>0</v>
      </c>
      <c r="L6444" s="5" t="n">
        <f aca="false">AND(G6444,H6444,I6444,K6444)</f>
        <v>0</v>
      </c>
      <c r="M6444" s="0" t="n">
        <f aca="false">IF(L6444,1,0)</f>
        <v>0</v>
      </c>
      <c r="N6444" s="0" t="n">
        <f aca="false">E6444*J6444*M6444</f>
        <v>0</v>
      </c>
    </row>
    <row r="6445" customFormat="false" ht="14.25" hidden="false" customHeight="false" outlineLevel="0" collapsed="false">
      <c r="A6445" s="0" t="n">
        <v>6444</v>
      </c>
      <c r="B6445" s="3" t="n">
        <v>45158</v>
      </c>
      <c r="C6445" s="4" t="s">
        <v>27</v>
      </c>
      <c r="D6445" s="0" t="n">
        <v>48</v>
      </c>
      <c r="E6445" s="0" t="n">
        <v>152</v>
      </c>
      <c r="F6445" s="0" t="s">
        <v>29</v>
      </c>
      <c r="G6445" s="5" t="n">
        <f aca="false">OR(C6445="M15",C6445="M10")</f>
        <v>0</v>
      </c>
      <c r="H6445" s="5" t="n">
        <f aca="false">AND(D6445&lt;=7,D6445&gt;=4)</f>
        <v>0</v>
      </c>
      <c r="I6445" s="5" t="n">
        <f aca="false">AND(B6445&gt;=$P$1,B6445&lt;=$Q$1)</f>
        <v>0</v>
      </c>
      <c r="J6445" s="0" t="n">
        <f aca="false">VLOOKUP(D6445,Товар!$A$1:$F$61,5)</f>
        <v>300</v>
      </c>
      <c r="K6445" s="5" t="n">
        <f aca="false">IF(F6445="Поступление",TRUE())</f>
        <v>0</v>
      </c>
      <c r="L6445" s="5" t="n">
        <f aca="false">AND(G6445,H6445,I6445,K6445)</f>
        <v>0</v>
      </c>
      <c r="M6445" s="0" t="n">
        <f aca="false">IF(L6445,1,0)</f>
        <v>0</v>
      </c>
      <c r="N6445" s="0" t="n">
        <f aca="false">E6445*J6445*M6445</f>
        <v>0</v>
      </c>
    </row>
    <row r="6446" customFormat="false" ht="14.25" hidden="false" customHeight="false" outlineLevel="0" collapsed="false">
      <c r="A6446" s="0" t="n">
        <v>6445</v>
      </c>
      <c r="B6446" s="3" t="n">
        <v>45158</v>
      </c>
      <c r="C6446" s="4" t="s">
        <v>27</v>
      </c>
      <c r="D6446" s="0" t="n">
        <v>49</v>
      </c>
      <c r="E6446" s="0" t="n">
        <v>132</v>
      </c>
      <c r="F6446" s="0" t="s">
        <v>29</v>
      </c>
      <c r="G6446" s="5" t="n">
        <f aca="false">OR(C6446="M15",C6446="M10")</f>
        <v>0</v>
      </c>
      <c r="H6446" s="5" t="n">
        <f aca="false">AND(D6446&lt;=7,D6446&gt;=4)</f>
        <v>0</v>
      </c>
      <c r="I6446" s="5" t="n">
        <f aca="false">AND(B6446&gt;=$P$1,B6446&lt;=$Q$1)</f>
        <v>0</v>
      </c>
      <c r="J6446" s="0" t="n">
        <f aca="false">VLOOKUP(D6446,Товар!$A$1:$F$61,5)</f>
        <v>250</v>
      </c>
      <c r="K6446" s="5" t="n">
        <f aca="false">IF(F6446="Поступление",TRUE())</f>
        <v>0</v>
      </c>
      <c r="L6446" s="5" t="n">
        <f aca="false">AND(G6446,H6446,I6446,K6446)</f>
        <v>0</v>
      </c>
      <c r="M6446" s="0" t="n">
        <f aca="false">IF(L6446,1,0)</f>
        <v>0</v>
      </c>
      <c r="N6446" s="0" t="n">
        <f aca="false">E6446*J6446*M6446</f>
        <v>0</v>
      </c>
    </row>
    <row r="6447" customFormat="false" ht="14.25" hidden="false" customHeight="false" outlineLevel="0" collapsed="false">
      <c r="A6447" s="0" t="n">
        <v>6446</v>
      </c>
      <c r="B6447" s="3" t="n">
        <v>45158</v>
      </c>
      <c r="C6447" s="4" t="s">
        <v>27</v>
      </c>
      <c r="D6447" s="0" t="n">
        <v>50</v>
      </c>
      <c r="E6447" s="0" t="n">
        <v>133</v>
      </c>
      <c r="F6447" s="0" t="s">
        <v>29</v>
      </c>
      <c r="G6447" s="5" t="n">
        <f aca="false">OR(C6447="M15",C6447="M10")</f>
        <v>0</v>
      </c>
      <c r="H6447" s="5" t="n">
        <f aca="false">AND(D6447&lt;=7,D6447&gt;=4)</f>
        <v>0</v>
      </c>
      <c r="I6447" s="5" t="n">
        <f aca="false">AND(B6447&gt;=$P$1,B6447&lt;=$Q$1)</f>
        <v>0</v>
      </c>
      <c r="J6447" s="0" t="n">
        <f aca="false">VLOOKUP(D6447,Товар!$A$1:$F$61,5)</f>
        <v>250</v>
      </c>
      <c r="K6447" s="5" t="n">
        <f aca="false">IF(F6447="Поступление",TRUE())</f>
        <v>0</v>
      </c>
      <c r="L6447" s="5" t="n">
        <f aca="false">AND(G6447,H6447,I6447,K6447)</f>
        <v>0</v>
      </c>
      <c r="M6447" s="0" t="n">
        <f aca="false">IF(L6447,1,0)</f>
        <v>0</v>
      </c>
      <c r="N6447" s="0" t="n">
        <f aca="false">E6447*J6447*M6447</f>
        <v>0</v>
      </c>
    </row>
    <row r="6448" customFormat="false" ht="14.25" hidden="false" customHeight="false" outlineLevel="0" collapsed="false">
      <c r="A6448" s="0" t="n">
        <v>6447</v>
      </c>
      <c r="B6448" s="3" t="n">
        <v>45158</v>
      </c>
      <c r="C6448" s="4" t="s">
        <v>27</v>
      </c>
      <c r="D6448" s="0" t="n">
        <v>51</v>
      </c>
      <c r="E6448" s="0" t="n">
        <v>105</v>
      </c>
      <c r="F6448" s="0" t="s">
        <v>29</v>
      </c>
      <c r="G6448" s="5" t="n">
        <f aca="false">OR(C6448="M15",C6448="M10")</f>
        <v>0</v>
      </c>
      <c r="H6448" s="5" t="n">
        <f aca="false">AND(D6448&lt;=7,D6448&gt;=4)</f>
        <v>0</v>
      </c>
      <c r="I6448" s="5" t="n">
        <f aca="false">AND(B6448&gt;=$P$1,B6448&lt;=$Q$1)</f>
        <v>0</v>
      </c>
      <c r="J6448" s="0" t="n">
        <f aca="false">VLOOKUP(D6448,Товар!$A$1:$F$61,5)</f>
        <v>250</v>
      </c>
      <c r="K6448" s="5" t="n">
        <f aca="false">IF(F6448="Поступление",TRUE())</f>
        <v>0</v>
      </c>
      <c r="L6448" s="5" t="n">
        <f aca="false">AND(G6448,H6448,I6448,K6448)</f>
        <v>0</v>
      </c>
      <c r="M6448" s="0" t="n">
        <f aca="false">IF(L6448,1,0)</f>
        <v>0</v>
      </c>
      <c r="N6448" s="0" t="n">
        <f aca="false">E6448*J6448*M6448</f>
        <v>0</v>
      </c>
    </row>
    <row r="6449" customFormat="false" ht="14.25" hidden="false" customHeight="false" outlineLevel="0" collapsed="false">
      <c r="A6449" s="0" t="n">
        <v>6448</v>
      </c>
      <c r="B6449" s="3" t="n">
        <v>45158</v>
      </c>
      <c r="C6449" s="4" t="s">
        <v>27</v>
      </c>
      <c r="D6449" s="0" t="n">
        <v>52</v>
      </c>
      <c r="E6449" s="0" t="n">
        <v>84</v>
      </c>
      <c r="F6449" s="0" t="s">
        <v>29</v>
      </c>
      <c r="G6449" s="5" t="n">
        <f aca="false">OR(C6449="M15",C6449="M10")</f>
        <v>0</v>
      </c>
      <c r="H6449" s="5" t="n">
        <f aca="false">AND(D6449&lt;=7,D6449&gt;=4)</f>
        <v>0</v>
      </c>
      <c r="I6449" s="5" t="n">
        <f aca="false">AND(B6449&gt;=$P$1,B6449&lt;=$Q$1)</f>
        <v>0</v>
      </c>
      <c r="J6449" s="0" t="n">
        <f aca="false">VLOOKUP(D6449,Товар!$A$1:$F$61,5)</f>
        <v>200</v>
      </c>
      <c r="K6449" s="5" t="n">
        <f aca="false">IF(F6449="Поступление",TRUE())</f>
        <v>0</v>
      </c>
      <c r="L6449" s="5" t="n">
        <f aca="false">AND(G6449,H6449,I6449,K6449)</f>
        <v>0</v>
      </c>
      <c r="M6449" s="0" t="n">
        <f aca="false">IF(L6449,1,0)</f>
        <v>0</v>
      </c>
      <c r="N6449" s="0" t="n">
        <f aca="false">E6449*J6449*M6449</f>
        <v>0</v>
      </c>
    </row>
    <row r="6450" customFormat="false" ht="14.25" hidden="false" customHeight="false" outlineLevel="0" collapsed="false">
      <c r="A6450" s="0" t="n">
        <v>6449</v>
      </c>
      <c r="B6450" s="3" t="n">
        <v>45158</v>
      </c>
      <c r="C6450" s="4" t="s">
        <v>27</v>
      </c>
      <c r="D6450" s="0" t="n">
        <v>53</v>
      </c>
      <c r="E6450" s="0" t="n">
        <v>91</v>
      </c>
      <c r="F6450" s="0" t="s">
        <v>29</v>
      </c>
      <c r="G6450" s="5" t="n">
        <f aca="false">OR(C6450="M15",C6450="M10")</f>
        <v>0</v>
      </c>
      <c r="H6450" s="5" t="n">
        <f aca="false">AND(D6450&lt;=7,D6450&gt;=4)</f>
        <v>0</v>
      </c>
      <c r="I6450" s="5" t="n">
        <f aca="false">AND(B6450&gt;=$P$1,B6450&lt;=$Q$1)</f>
        <v>0</v>
      </c>
      <c r="J6450" s="0" t="n">
        <f aca="false">VLOOKUP(D6450,Товар!$A$1:$F$61,5)</f>
        <v>400</v>
      </c>
      <c r="K6450" s="5" t="n">
        <f aca="false">IF(F6450="Поступление",TRUE())</f>
        <v>0</v>
      </c>
      <c r="L6450" s="5" t="n">
        <f aca="false">AND(G6450,H6450,I6450,K6450)</f>
        <v>0</v>
      </c>
      <c r="M6450" s="0" t="n">
        <f aca="false">IF(L6450,1,0)</f>
        <v>0</v>
      </c>
      <c r="N6450" s="0" t="n">
        <f aca="false">E6450*J6450*M6450</f>
        <v>0</v>
      </c>
    </row>
    <row r="6451" customFormat="false" ht="14.25" hidden="false" customHeight="false" outlineLevel="0" collapsed="false">
      <c r="A6451" s="0" t="n">
        <v>6450</v>
      </c>
      <c r="B6451" s="3" t="n">
        <v>45158</v>
      </c>
      <c r="C6451" s="4" t="s">
        <v>27</v>
      </c>
      <c r="D6451" s="0" t="n">
        <v>54</v>
      </c>
      <c r="E6451" s="0" t="n">
        <v>153</v>
      </c>
      <c r="F6451" s="0" t="s">
        <v>29</v>
      </c>
      <c r="G6451" s="5" t="n">
        <f aca="false">OR(C6451="M15",C6451="M10")</f>
        <v>0</v>
      </c>
      <c r="H6451" s="5" t="n">
        <f aca="false">AND(D6451&lt;=7,D6451&gt;=4)</f>
        <v>0</v>
      </c>
      <c r="I6451" s="5" t="n">
        <f aca="false">AND(B6451&gt;=$P$1,B6451&lt;=$Q$1)</f>
        <v>0</v>
      </c>
      <c r="J6451" s="0" t="n">
        <f aca="false">VLOOKUP(D6451,Товар!$A$1:$F$61,5)</f>
        <v>300</v>
      </c>
      <c r="K6451" s="5" t="n">
        <f aca="false">IF(F6451="Поступление",TRUE())</f>
        <v>0</v>
      </c>
      <c r="L6451" s="5" t="n">
        <f aca="false">AND(G6451,H6451,I6451,K6451)</f>
        <v>0</v>
      </c>
      <c r="M6451" s="0" t="n">
        <f aca="false">IF(L6451,1,0)</f>
        <v>0</v>
      </c>
      <c r="N6451" s="0" t="n">
        <f aca="false">E6451*J6451*M6451</f>
        <v>0</v>
      </c>
    </row>
    <row r="6452" customFormat="false" ht="14.25" hidden="false" customHeight="false" outlineLevel="0" collapsed="false">
      <c r="A6452" s="0" t="n">
        <v>6451</v>
      </c>
      <c r="B6452" s="3" t="n">
        <v>45158</v>
      </c>
      <c r="C6452" s="4" t="s">
        <v>27</v>
      </c>
      <c r="D6452" s="0" t="n">
        <v>55</v>
      </c>
      <c r="E6452" s="0" t="n">
        <v>116</v>
      </c>
      <c r="F6452" s="0" t="s">
        <v>29</v>
      </c>
      <c r="G6452" s="5" t="n">
        <f aca="false">OR(C6452="M15",C6452="M10")</f>
        <v>0</v>
      </c>
      <c r="H6452" s="5" t="n">
        <f aca="false">AND(D6452&lt;=7,D6452&gt;=4)</f>
        <v>0</v>
      </c>
      <c r="I6452" s="5" t="n">
        <f aca="false">AND(B6452&gt;=$P$1,B6452&lt;=$Q$1)</f>
        <v>0</v>
      </c>
      <c r="J6452" s="0" t="n">
        <f aca="false">VLOOKUP(D6452,Товар!$A$1:$F$61,5)</f>
        <v>300</v>
      </c>
      <c r="K6452" s="5" t="n">
        <f aca="false">IF(F6452="Поступление",TRUE())</f>
        <v>0</v>
      </c>
      <c r="L6452" s="5" t="n">
        <f aca="false">AND(G6452,H6452,I6452,K6452)</f>
        <v>0</v>
      </c>
      <c r="M6452" s="0" t="n">
        <f aca="false">IF(L6452,1,0)</f>
        <v>0</v>
      </c>
      <c r="N6452" s="0" t="n">
        <f aca="false">E6452*J6452*M6452</f>
        <v>0</v>
      </c>
    </row>
    <row r="6453" customFormat="false" ht="14.25" hidden="false" customHeight="false" outlineLevel="0" collapsed="false">
      <c r="A6453" s="0" t="n">
        <v>6452</v>
      </c>
      <c r="B6453" s="3" t="n">
        <v>45158</v>
      </c>
      <c r="C6453" s="4" t="s">
        <v>27</v>
      </c>
      <c r="D6453" s="0" t="n">
        <v>56</v>
      </c>
      <c r="E6453" s="0" t="n">
        <v>130</v>
      </c>
      <c r="F6453" s="0" t="s">
        <v>29</v>
      </c>
      <c r="G6453" s="5" t="n">
        <f aca="false">OR(C6453="M15",C6453="M10")</f>
        <v>0</v>
      </c>
      <c r="H6453" s="5" t="n">
        <f aca="false">AND(D6453&lt;=7,D6453&gt;=4)</f>
        <v>0</v>
      </c>
      <c r="I6453" s="5" t="n">
        <f aca="false">AND(B6453&gt;=$P$1,B6453&lt;=$Q$1)</f>
        <v>0</v>
      </c>
      <c r="J6453" s="0" t="n">
        <f aca="false">VLOOKUP(D6453,Товар!$A$1:$F$61,5)</f>
        <v>1</v>
      </c>
      <c r="K6453" s="5" t="n">
        <f aca="false">IF(F6453="Поступление",TRUE())</f>
        <v>0</v>
      </c>
      <c r="L6453" s="5" t="n">
        <f aca="false">AND(G6453,H6453,I6453,K6453)</f>
        <v>0</v>
      </c>
      <c r="M6453" s="0" t="n">
        <f aca="false">IF(L6453,1,0)</f>
        <v>0</v>
      </c>
      <c r="N6453" s="0" t="n">
        <f aca="false">E6453*J6453*M6453</f>
        <v>0</v>
      </c>
    </row>
    <row r="6454" customFormat="false" ht="14.25" hidden="false" customHeight="false" outlineLevel="0" collapsed="false">
      <c r="A6454" s="0" t="n">
        <v>6453</v>
      </c>
      <c r="B6454" s="3" t="n">
        <v>45158</v>
      </c>
      <c r="C6454" s="4" t="s">
        <v>27</v>
      </c>
      <c r="D6454" s="0" t="n">
        <v>57</v>
      </c>
      <c r="E6454" s="0" t="n">
        <v>102</v>
      </c>
      <c r="F6454" s="0" t="s">
        <v>29</v>
      </c>
      <c r="G6454" s="5" t="n">
        <f aca="false">OR(C6454="M15",C6454="M10")</f>
        <v>0</v>
      </c>
      <c r="H6454" s="5" t="n">
        <f aca="false">AND(D6454&lt;=7,D6454&gt;=4)</f>
        <v>0</v>
      </c>
      <c r="I6454" s="5" t="n">
        <f aca="false">AND(B6454&gt;=$P$1,B6454&lt;=$Q$1)</f>
        <v>0</v>
      </c>
      <c r="J6454" s="0" t="n">
        <f aca="false">VLOOKUP(D6454,Товар!$A$1:$F$61,5)</f>
        <v>1</v>
      </c>
      <c r="K6454" s="5" t="n">
        <f aca="false">IF(F6454="Поступление",TRUE())</f>
        <v>0</v>
      </c>
      <c r="L6454" s="5" t="n">
        <f aca="false">AND(G6454,H6454,I6454,K6454)</f>
        <v>0</v>
      </c>
      <c r="M6454" s="0" t="n">
        <f aca="false">IF(L6454,1,0)</f>
        <v>0</v>
      </c>
      <c r="N6454" s="0" t="n">
        <f aca="false">E6454*J6454*M6454</f>
        <v>0</v>
      </c>
    </row>
    <row r="6455" customFormat="false" ht="14.25" hidden="false" customHeight="false" outlineLevel="0" collapsed="false">
      <c r="A6455" s="0" t="n">
        <v>6454</v>
      </c>
      <c r="B6455" s="3" t="n">
        <v>45158</v>
      </c>
      <c r="C6455" s="4" t="s">
        <v>27</v>
      </c>
      <c r="D6455" s="0" t="n">
        <v>58</v>
      </c>
      <c r="E6455" s="0" t="n">
        <v>116</v>
      </c>
      <c r="F6455" s="0" t="s">
        <v>29</v>
      </c>
      <c r="G6455" s="5" t="n">
        <f aca="false">OR(C6455="M15",C6455="M10")</f>
        <v>0</v>
      </c>
      <c r="H6455" s="5" t="n">
        <f aca="false">AND(D6455&lt;=7,D6455&gt;=4)</f>
        <v>0</v>
      </c>
      <c r="I6455" s="5" t="n">
        <f aca="false">AND(B6455&gt;=$P$1,B6455&lt;=$Q$1)</f>
        <v>0</v>
      </c>
      <c r="J6455" s="0" t="n">
        <f aca="false">VLOOKUP(D6455,Товар!$A$1:$F$61,5)</f>
        <v>500</v>
      </c>
      <c r="K6455" s="5" t="n">
        <f aca="false">IF(F6455="Поступление",TRUE())</f>
        <v>0</v>
      </c>
      <c r="L6455" s="5" t="n">
        <f aca="false">AND(G6455,H6455,I6455,K6455)</f>
        <v>0</v>
      </c>
      <c r="M6455" s="0" t="n">
        <f aca="false">IF(L6455,1,0)</f>
        <v>0</v>
      </c>
      <c r="N6455" s="0" t="n">
        <f aca="false">E6455*J6455*M6455</f>
        <v>0</v>
      </c>
    </row>
    <row r="6456" customFormat="false" ht="14.25" hidden="false" customHeight="false" outlineLevel="0" collapsed="false">
      <c r="A6456" s="0" t="n">
        <v>6455</v>
      </c>
      <c r="B6456" s="3" t="n">
        <v>45158</v>
      </c>
      <c r="C6456" s="4" t="s">
        <v>27</v>
      </c>
      <c r="D6456" s="0" t="n">
        <v>59</v>
      </c>
      <c r="E6456" s="0" t="n">
        <v>110</v>
      </c>
      <c r="F6456" s="0" t="s">
        <v>29</v>
      </c>
      <c r="G6456" s="5" t="n">
        <f aca="false">OR(C6456="M15",C6456="M10")</f>
        <v>0</v>
      </c>
      <c r="H6456" s="5" t="n">
        <f aca="false">AND(D6456&lt;=7,D6456&gt;=4)</f>
        <v>0</v>
      </c>
      <c r="I6456" s="5" t="n">
        <f aca="false">AND(B6456&gt;=$P$1,B6456&lt;=$Q$1)</f>
        <v>0</v>
      </c>
      <c r="J6456" s="0" t="n">
        <f aca="false">VLOOKUP(D6456,Товар!$A$1:$F$61,5)</f>
        <v>500</v>
      </c>
      <c r="K6456" s="5" t="n">
        <f aca="false">IF(F6456="Поступление",TRUE())</f>
        <v>0</v>
      </c>
      <c r="L6456" s="5" t="n">
        <f aca="false">AND(G6456,H6456,I6456,K6456)</f>
        <v>0</v>
      </c>
      <c r="M6456" s="0" t="n">
        <f aca="false">IF(L6456,1,0)</f>
        <v>0</v>
      </c>
      <c r="N6456" s="0" t="n">
        <f aca="false">E6456*J6456*M6456</f>
        <v>0</v>
      </c>
    </row>
    <row r="6457" customFormat="false" ht="14.25" hidden="false" customHeight="false" outlineLevel="0" collapsed="false">
      <c r="A6457" s="0" t="n">
        <v>6456</v>
      </c>
      <c r="B6457" s="3" t="n">
        <v>45158</v>
      </c>
      <c r="C6457" s="4" t="s">
        <v>27</v>
      </c>
      <c r="D6457" s="0" t="n">
        <v>60</v>
      </c>
      <c r="E6457" s="0" t="n">
        <v>131</v>
      </c>
      <c r="F6457" s="0" t="s">
        <v>29</v>
      </c>
      <c r="G6457" s="5" t="n">
        <f aca="false">OR(C6457="M15",C6457="M10")</f>
        <v>0</v>
      </c>
      <c r="H6457" s="5" t="n">
        <f aca="false">AND(D6457&lt;=7,D6457&gt;=4)</f>
        <v>0</v>
      </c>
      <c r="I6457" s="5" t="n">
        <f aca="false">AND(B6457&gt;=$P$1,B6457&lt;=$Q$1)</f>
        <v>0</v>
      </c>
      <c r="J6457" s="0" t="n">
        <f aca="false">VLOOKUP(D6457,Товар!$A$1:$F$61,5)</f>
        <v>500</v>
      </c>
      <c r="K6457" s="5" t="n">
        <f aca="false">IF(F6457="Поступление",TRUE())</f>
        <v>0</v>
      </c>
      <c r="L6457" s="5" t="n">
        <f aca="false">AND(G6457,H6457,I6457,K6457)</f>
        <v>0</v>
      </c>
      <c r="M6457" s="0" t="n">
        <f aca="false">IF(L6457,1,0)</f>
        <v>0</v>
      </c>
      <c r="N6457" s="0" t="n">
        <f aca="false">E6457*J6457*M6457</f>
        <v>0</v>
      </c>
    </row>
    <row r="6458" customFormat="false" ht="14.25" hidden="false" customHeight="false" outlineLevel="0" collapsed="false">
      <c r="A6458" s="0" t="n">
        <v>6457</v>
      </c>
      <c r="B6458" s="3" t="n">
        <v>45158</v>
      </c>
      <c r="C6458" s="4" t="s">
        <v>28</v>
      </c>
      <c r="D6458" s="0" t="n">
        <v>37</v>
      </c>
      <c r="E6458" s="0" t="n">
        <v>140</v>
      </c>
      <c r="F6458" s="0" t="s">
        <v>29</v>
      </c>
      <c r="G6458" s="5" t="n">
        <f aca="false">OR(C6458="M15",C6458="M10")</f>
        <v>0</v>
      </c>
      <c r="H6458" s="5" t="n">
        <f aca="false">AND(D6458&lt;=7,D6458&gt;=4)</f>
        <v>0</v>
      </c>
      <c r="I6458" s="5" t="n">
        <f aca="false">AND(B6458&gt;=$P$1,B6458&lt;=$Q$1)</f>
        <v>0</v>
      </c>
      <c r="J6458" s="0" t="n">
        <f aca="false">VLOOKUP(D6458,Товар!$A$1:$F$61,5)</f>
        <v>200</v>
      </c>
      <c r="K6458" s="5" t="n">
        <f aca="false">IF(F6458="Поступление",TRUE())</f>
        <v>0</v>
      </c>
      <c r="L6458" s="5" t="n">
        <f aca="false">AND(G6458,H6458,I6458,K6458)</f>
        <v>0</v>
      </c>
      <c r="M6458" s="0" t="n">
        <f aca="false">IF(L6458,1,0)</f>
        <v>0</v>
      </c>
      <c r="N6458" s="0" t="n">
        <f aca="false">E6458*J6458*M6458</f>
        <v>0</v>
      </c>
    </row>
    <row r="6459" customFormat="false" ht="14.25" hidden="false" customHeight="false" outlineLevel="0" collapsed="false">
      <c r="A6459" s="0" t="n">
        <v>6458</v>
      </c>
      <c r="B6459" s="3" t="n">
        <v>45158</v>
      </c>
      <c r="C6459" s="4" t="s">
        <v>28</v>
      </c>
      <c r="D6459" s="0" t="n">
        <v>38</v>
      </c>
      <c r="E6459" s="0" t="n">
        <v>102</v>
      </c>
      <c r="F6459" s="0" t="s">
        <v>29</v>
      </c>
      <c r="G6459" s="5" t="n">
        <f aca="false">OR(C6459="M15",C6459="M10")</f>
        <v>0</v>
      </c>
      <c r="H6459" s="5" t="n">
        <f aca="false">AND(D6459&lt;=7,D6459&gt;=4)</f>
        <v>0</v>
      </c>
      <c r="I6459" s="5" t="n">
        <f aca="false">AND(B6459&gt;=$P$1,B6459&lt;=$Q$1)</f>
        <v>0</v>
      </c>
      <c r="J6459" s="0" t="n">
        <f aca="false">VLOOKUP(D6459,Товар!$A$1:$F$61,5)</f>
        <v>200</v>
      </c>
      <c r="K6459" s="5" t="n">
        <f aca="false">IF(F6459="Поступление",TRUE())</f>
        <v>0</v>
      </c>
      <c r="L6459" s="5" t="n">
        <f aca="false">AND(G6459,H6459,I6459,K6459)</f>
        <v>0</v>
      </c>
      <c r="M6459" s="0" t="n">
        <f aca="false">IF(L6459,1,0)</f>
        <v>0</v>
      </c>
      <c r="N6459" s="0" t="n">
        <f aca="false">E6459*J6459*M6459</f>
        <v>0</v>
      </c>
    </row>
    <row r="6460" customFormat="false" ht="14.25" hidden="false" customHeight="false" outlineLevel="0" collapsed="false">
      <c r="A6460" s="0" t="n">
        <v>6459</v>
      </c>
      <c r="B6460" s="3" t="n">
        <v>45158</v>
      </c>
      <c r="C6460" s="4" t="s">
        <v>28</v>
      </c>
      <c r="D6460" s="0" t="n">
        <v>39</v>
      </c>
      <c r="E6460" s="0" t="n">
        <v>116</v>
      </c>
      <c r="F6460" s="0" t="s">
        <v>29</v>
      </c>
      <c r="G6460" s="5" t="n">
        <f aca="false">OR(C6460="M15",C6460="M10")</f>
        <v>0</v>
      </c>
      <c r="H6460" s="5" t="n">
        <f aca="false">AND(D6460&lt;=7,D6460&gt;=4)</f>
        <v>0</v>
      </c>
      <c r="I6460" s="5" t="n">
        <f aca="false">AND(B6460&gt;=$P$1,B6460&lt;=$Q$1)</f>
        <v>0</v>
      </c>
      <c r="J6460" s="0" t="n">
        <f aca="false">VLOOKUP(D6460,Товар!$A$1:$F$61,5)</f>
        <v>250</v>
      </c>
      <c r="K6460" s="5" t="n">
        <f aca="false">IF(F6460="Поступление",TRUE())</f>
        <v>0</v>
      </c>
      <c r="L6460" s="5" t="n">
        <f aca="false">AND(G6460,H6460,I6460,K6460)</f>
        <v>0</v>
      </c>
      <c r="M6460" s="0" t="n">
        <f aca="false">IF(L6460,1,0)</f>
        <v>0</v>
      </c>
      <c r="N6460" s="0" t="n">
        <f aca="false">E6460*J6460*M6460</f>
        <v>0</v>
      </c>
    </row>
    <row r="6461" customFormat="false" ht="14.25" hidden="false" customHeight="false" outlineLevel="0" collapsed="false">
      <c r="A6461" s="0" t="n">
        <v>6460</v>
      </c>
      <c r="B6461" s="3" t="n">
        <v>45158</v>
      </c>
      <c r="C6461" s="4" t="s">
        <v>28</v>
      </c>
      <c r="D6461" s="0" t="n">
        <v>40</v>
      </c>
      <c r="E6461" s="0" t="n">
        <v>138</v>
      </c>
      <c r="F6461" s="0" t="s">
        <v>29</v>
      </c>
      <c r="G6461" s="5" t="n">
        <f aca="false">OR(C6461="M15",C6461="M10")</f>
        <v>0</v>
      </c>
      <c r="H6461" s="5" t="n">
        <f aca="false">AND(D6461&lt;=7,D6461&gt;=4)</f>
        <v>0</v>
      </c>
      <c r="I6461" s="5" t="n">
        <f aca="false">AND(B6461&gt;=$P$1,B6461&lt;=$Q$1)</f>
        <v>0</v>
      </c>
      <c r="J6461" s="0" t="n">
        <f aca="false">VLOOKUP(D6461,Товар!$A$1:$F$61,5)</f>
        <v>200</v>
      </c>
      <c r="K6461" s="5" t="n">
        <f aca="false">IF(F6461="Поступление",TRUE())</f>
        <v>0</v>
      </c>
      <c r="L6461" s="5" t="n">
        <f aca="false">AND(G6461,H6461,I6461,K6461)</f>
        <v>0</v>
      </c>
      <c r="M6461" s="0" t="n">
        <f aca="false">IF(L6461,1,0)</f>
        <v>0</v>
      </c>
      <c r="N6461" s="0" t="n">
        <f aca="false">E6461*J6461*M6461</f>
        <v>0</v>
      </c>
    </row>
    <row r="6462" customFormat="false" ht="14.25" hidden="false" customHeight="false" outlineLevel="0" collapsed="false">
      <c r="A6462" s="0" t="n">
        <v>6461</v>
      </c>
      <c r="B6462" s="3" t="n">
        <v>45158</v>
      </c>
      <c r="C6462" s="4" t="s">
        <v>28</v>
      </c>
      <c r="D6462" s="0" t="n">
        <v>41</v>
      </c>
      <c r="E6462" s="0" t="n">
        <v>144</v>
      </c>
      <c r="F6462" s="0" t="s">
        <v>29</v>
      </c>
      <c r="G6462" s="5" t="n">
        <f aca="false">OR(C6462="M15",C6462="M10")</f>
        <v>0</v>
      </c>
      <c r="H6462" s="5" t="n">
        <f aca="false">AND(D6462&lt;=7,D6462&gt;=4)</f>
        <v>0</v>
      </c>
      <c r="I6462" s="5" t="n">
        <f aca="false">AND(B6462&gt;=$P$1,B6462&lt;=$Q$1)</f>
        <v>0</v>
      </c>
      <c r="J6462" s="0" t="n">
        <f aca="false">VLOOKUP(D6462,Товар!$A$1:$F$61,5)</f>
        <v>100</v>
      </c>
      <c r="K6462" s="5" t="n">
        <f aca="false">IF(F6462="Поступление",TRUE())</f>
        <v>0</v>
      </c>
      <c r="L6462" s="5" t="n">
        <f aca="false">AND(G6462,H6462,I6462,K6462)</f>
        <v>0</v>
      </c>
      <c r="M6462" s="0" t="n">
        <f aca="false">IF(L6462,1,0)</f>
        <v>0</v>
      </c>
      <c r="N6462" s="0" t="n">
        <f aca="false">E6462*J6462*M6462</f>
        <v>0</v>
      </c>
    </row>
    <row r="6463" customFormat="false" ht="14.25" hidden="false" customHeight="false" outlineLevel="0" collapsed="false">
      <c r="A6463" s="0" t="n">
        <v>6462</v>
      </c>
      <c r="B6463" s="3" t="n">
        <v>45158</v>
      </c>
      <c r="C6463" s="4" t="s">
        <v>28</v>
      </c>
      <c r="D6463" s="0" t="n">
        <v>42</v>
      </c>
      <c r="E6463" s="0" t="n">
        <v>113</v>
      </c>
      <c r="F6463" s="0" t="s">
        <v>29</v>
      </c>
      <c r="G6463" s="5" t="n">
        <f aca="false">OR(C6463="M15",C6463="M10")</f>
        <v>0</v>
      </c>
      <c r="H6463" s="5" t="n">
        <f aca="false">AND(D6463&lt;=7,D6463&gt;=4)</f>
        <v>0</v>
      </c>
      <c r="I6463" s="5" t="n">
        <f aca="false">AND(B6463&gt;=$P$1,B6463&lt;=$Q$1)</f>
        <v>0</v>
      </c>
      <c r="J6463" s="0" t="n">
        <f aca="false">VLOOKUP(D6463,Товар!$A$1:$F$61,5)</f>
        <v>500</v>
      </c>
      <c r="K6463" s="5" t="n">
        <f aca="false">IF(F6463="Поступление",TRUE())</f>
        <v>0</v>
      </c>
      <c r="L6463" s="5" t="n">
        <f aca="false">AND(G6463,H6463,I6463,K6463)</f>
        <v>0</v>
      </c>
      <c r="M6463" s="0" t="n">
        <f aca="false">IF(L6463,1,0)</f>
        <v>0</v>
      </c>
      <c r="N6463" s="0" t="n">
        <f aca="false">E6463*J6463*M6463</f>
        <v>0</v>
      </c>
    </row>
    <row r="6464" customFormat="false" ht="14.25" hidden="false" customHeight="false" outlineLevel="0" collapsed="false">
      <c r="A6464" s="0" t="n">
        <v>6463</v>
      </c>
      <c r="B6464" s="3" t="n">
        <v>45158</v>
      </c>
      <c r="C6464" s="4" t="s">
        <v>28</v>
      </c>
      <c r="D6464" s="0" t="n">
        <v>43</v>
      </c>
      <c r="E6464" s="0" t="n">
        <v>124</v>
      </c>
      <c r="F6464" s="0" t="s">
        <v>29</v>
      </c>
      <c r="G6464" s="5" t="n">
        <f aca="false">OR(C6464="M15",C6464="M10")</f>
        <v>0</v>
      </c>
      <c r="H6464" s="5" t="n">
        <f aca="false">AND(D6464&lt;=7,D6464&gt;=4)</f>
        <v>0</v>
      </c>
      <c r="I6464" s="5" t="n">
        <f aca="false">AND(B6464&gt;=$P$1,B6464&lt;=$Q$1)</f>
        <v>0</v>
      </c>
      <c r="J6464" s="0" t="n">
        <f aca="false">VLOOKUP(D6464,Товар!$A$1:$F$61,5)</f>
        <v>120</v>
      </c>
      <c r="K6464" s="5" t="n">
        <f aca="false">IF(F6464="Поступление",TRUE())</f>
        <v>0</v>
      </c>
      <c r="L6464" s="5" t="n">
        <f aca="false">AND(G6464,H6464,I6464,K6464)</f>
        <v>0</v>
      </c>
      <c r="M6464" s="0" t="n">
        <f aca="false">IF(L6464,1,0)</f>
        <v>0</v>
      </c>
      <c r="N6464" s="0" t="n">
        <f aca="false">E6464*J6464*M6464</f>
        <v>0</v>
      </c>
    </row>
    <row r="6465" customFormat="false" ht="14.25" hidden="false" customHeight="false" outlineLevel="0" collapsed="false">
      <c r="A6465" s="0" t="n">
        <v>6464</v>
      </c>
      <c r="B6465" s="3" t="n">
        <v>45158</v>
      </c>
      <c r="C6465" s="4" t="s">
        <v>28</v>
      </c>
      <c r="D6465" s="0" t="n">
        <v>44</v>
      </c>
      <c r="E6465" s="0" t="n">
        <v>115</v>
      </c>
      <c r="F6465" s="0" t="s">
        <v>29</v>
      </c>
      <c r="G6465" s="5" t="n">
        <f aca="false">OR(C6465="M15",C6465="M10")</f>
        <v>0</v>
      </c>
      <c r="H6465" s="5" t="n">
        <f aca="false">AND(D6465&lt;=7,D6465&gt;=4)</f>
        <v>0</v>
      </c>
      <c r="I6465" s="5" t="n">
        <f aca="false">AND(B6465&gt;=$P$1,B6465&lt;=$Q$1)</f>
        <v>0</v>
      </c>
      <c r="J6465" s="0" t="n">
        <f aca="false">VLOOKUP(D6465,Товар!$A$1:$F$61,5)</f>
        <v>200</v>
      </c>
      <c r="K6465" s="5" t="n">
        <f aca="false">IF(F6465="Поступление",TRUE())</f>
        <v>0</v>
      </c>
      <c r="L6465" s="5" t="n">
        <f aca="false">AND(G6465,H6465,I6465,K6465)</f>
        <v>0</v>
      </c>
      <c r="M6465" s="0" t="n">
        <f aca="false">IF(L6465,1,0)</f>
        <v>0</v>
      </c>
      <c r="N6465" s="0" t="n">
        <f aca="false">E6465*J6465*M6465</f>
        <v>0</v>
      </c>
    </row>
    <row r="6466" customFormat="false" ht="14.25" hidden="false" customHeight="false" outlineLevel="0" collapsed="false">
      <c r="A6466" s="0" t="n">
        <v>6465</v>
      </c>
      <c r="B6466" s="3" t="n">
        <v>45158</v>
      </c>
      <c r="C6466" s="4" t="s">
        <v>28</v>
      </c>
      <c r="D6466" s="0" t="n">
        <v>45</v>
      </c>
      <c r="E6466" s="0" t="n">
        <v>142</v>
      </c>
      <c r="F6466" s="0" t="s">
        <v>29</v>
      </c>
      <c r="G6466" s="5" t="n">
        <f aca="false">OR(C6466="M15",C6466="M10")</f>
        <v>0</v>
      </c>
      <c r="H6466" s="5" t="n">
        <f aca="false">AND(D6466&lt;=7,D6466&gt;=4)</f>
        <v>0</v>
      </c>
      <c r="I6466" s="5" t="n">
        <f aca="false">AND(B6466&gt;=$P$1,B6466&lt;=$Q$1)</f>
        <v>0</v>
      </c>
      <c r="J6466" s="0" t="n">
        <f aca="false">VLOOKUP(D6466,Товар!$A$1:$F$61,5)</f>
        <v>200</v>
      </c>
      <c r="K6466" s="5" t="n">
        <f aca="false">IF(F6466="Поступление",TRUE())</f>
        <v>0</v>
      </c>
      <c r="L6466" s="5" t="n">
        <f aca="false">AND(G6466,H6466,I6466,K6466)</f>
        <v>0</v>
      </c>
      <c r="M6466" s="0" t="n">
        <f aca="false">IF(L6466,1,0)</f>
        <v>0</v>
      </c>
      <c r="N6466" s="0" t="n">
        <f aca="false">E6466*J6466*M6466</f>
        <v>0</v>
      </c>
    </row>
    <row r="6467" customFormat="false" ht="14.25" hidden="false" customHeight="false" outlineLevel="0" collapsed="false">
      <c r="A6467" s="0" t="n">
        <v>6466</v>
      </c>
      <c r="B6467" s="3" t="n">
        <v>45158</v>
      </c>
      <c r="C6467" s="4" t="s">
        <v>28</v>
      </c>
      <c r="D6467" s="0" t="n">
        <v>46</v>
      </c>
      <c r="E6467" s="0" t="n">
        <v>84</v>
      </c>
      <c r="F6467" s="0" t="s">
        <v>29</v>
      </c>
      <c r="G6467" s="5" t="n">
        <f aca="false">OR(C6467="M15",C6467="M10")</f>
        <v>0</v>
      </c>
      <c r="H6467" s="5" t="n">
        <f aca="false">AND(D6467&lt;=7,D6467&gt;=4)</f>
        <v>0</v>
      </c>
      <c r="I6467" s="5" t="n">
        <f aca="false">AND(B6467&gt;=$P$1,B6467&lt;=$Q$1)</f>
        <v>0</v>
      </c>
      <c r="J6467" s="0" t="n">
        <f aca="false">VLOOKUP(D6467,Товар!$A$1:$F$61,5)</f>
        <v>300</v>
      </c>
      <c r="K6467" s="5" t="n">
        <f aca="false">IF(F6467="Поступление",TRUE())</f>
        <v>0</v>
      </c>
      <c r="L6467" s="5" t="n">
        <f aca="false">AND(G6467,H6467,I6467,K6467)</f>
        <v>0</v>
      </c>
      <c r="M6467" s="0" t="n">
        <f aca="false">IF(L6467,1,0)</f>
        <v>0</v>
      </c>
      <c r="N6467" s="0" t="n">
        <f aca="false">E6467*J6467*M6467</f>
        <v>0</v>
      </c>
    </row>
    <row r="6468" customFormat="false" ht="14.25" hidden="false" customHeight="false" outlineLevel="0" collapsed="false">
      <c r="A6468" s="0" t="n">
        <v>6467</v>
      </c>
      <c r="B6468" s="3" t="n">
        <v>45158</v>
      </c>
      <c r="C6468" s="4" t="s">
        <v>28</v>
      </c>
      <c r="D6468" s="0" t="n">
        <v>47</v>
      </c>
      <c r="E6468" s="0" t="n">
        <v>91</v>
      </c>
      <c r="F6468" s="0" t="s">
        <v>29</v>
      </c>
      <c r="G6468" s="5" t="n">
        <f aca="false">OR(C6468="M15",C6468="M10")</f>
        <v>0</v>
      </c>
      <c r="H6468" s="5" t="n">
        <f aca="false">AND(D6468&lt;=7,D6468&gt;=4)</f>
        <v>0</v>
      </c>
      <c r="I6468" s="5" t="n">
        <f aca="false">AND(B6468&gt;=$P$1,B6468&lt;=$Q$1)</f>
        <v>0</v>
      </c>
      <c r="J6468" s="0" t="n">
        <f aca="false">VLOOKUP(D6468,Товар!$A$1:$F$61,5)</f>
        <v>300</v>
      </c>
      <c r="K6468" s="5" t="n">
        <f aca="false">IF(F6468="Поступление",TRUE())</f>
        <v>0</v>
      </c>
      <c r="L6468" s="5" t="n">
        <f aca="false">AND(G6468,H6468,I6468,K6468)</f>
        <v>0</v>
      </c>
      <c r="M6468" s="0" t="n">
        <f aca="false">IF(L6468,1,0)</f>
        <v>0</v>
      </c>
      <c r="N6468" s="0" t="n">
        <f aca="false">E6468*J6468*M6468</f>
        <v>0</v>
      </c>
    </row>
    <row r="6469" customFormat="false" ht="14.25" hidden="false" customHeight="false" outlineLevel="0" collapsed="false">
      <c r="A6469" s="0" t="n">
        <v>6468</v>
      </c>
      <c r="B6469" s="3" t="n">
        <v>45158</v>
      </c>
      <c r="C6469" s="4" t="s">
        <v>28</v>
      </c>
      <c r="D6469" s="0" t="n">
        <v>48</v>
      </c>
      <c r="E6469" s="0" t="n">
        <v>153</v>
      </c>
      <c r="F6469" s="0" t="s">
        <v>29</v>
      </c>
      <c r="G6469" s="5" t="n">
        <f aca="false">OR(C6469="M15",C6469="M10")</f>
        <v>0</v>
      </c>
      <c r="H6469" s="5" t="n">
        <f aca="false">AND(D6469&lt;=7,D6469&gt;=4)</f>
        <v>0</v>
      </c>
      <c r="I6469" s="5" t="n">
        <f aca="false">AND(B6469&gt;=$P$1,B6469&lt;=$Q$1)</f>
        <v>0</v>
      </c>
      <c r="J6469" s="0" t="n">
        <f aca="false">VLOOKUP(D6469,Товар!$A$1:$F$61,5)</f>
        <v>300</v>
      </c>
      <c r="K6469" s="5" t="n">
        <f aca="false">IF(F6469="Поступление",TRUE())</f>
        <v>0</v>
      </c>
      <c r="L6469" s="5" t="n">
        <f aca="false">AND(G6469,H6469,I6469,K6469)</f>
        <v>0</v>
      </c>
      <c r="M6469" s="0" t="n">
        <f aca="false">IF(L6469,1,0)</f>
        <v>0</v>
      </c>
      <c r="N6469" s="0" t="n">
        <f aca="false">E6469*J6469*M6469</f>
        <v>0</v>
      </c>
    </row>
    <row r="6470" customFormat="false" ht="14.25" hidden="false" customHeight="false" outlineLevel="0" collapsed="false">
      <c r="A6470" s="0" t="n">
        <v>6469</v>
      </c>
      <c r="B6470" s="3" t="n">
        <v>45158</v>
      </c>
      <c r="C6470" s="4" t="s">
        <v>28</v>
      </c>
      <c r="D6470" s="0" t="n">
        <v>49</v>
      </c>
      <c r="E6470" s="0" t="n">
        <v>116</v>
      </c>
      <c r="F6470" s="0" t="s">
        <v>29</v>
      </c>
      <c r="G6470" s="5" t="n">
        <f aca="false">OR(C6470="M15",C6470="M10")</f>
        <v>0</v>
      </c>
      <c r="H6470" s="5" t="n">
        <f aca="false">AND(D6470&lt;=7,D6470&gt;=4)</f>
        <v>0</v>
      </c>
      <c r="I6470" s="5" t="n">
        <f aca="false">AND(B6470&gt;=$P$1,B6470&lt;=$Q$1)</f>
        <v>0</v>
      </c>
      <c r="J6470" s="0" t="n">
        <f aca="false">VLOOKUP(D6470,Товар!$A$1:$F$61,5)</f>
        <v>250</v>
      </c>
      <c r="K6470" s="5" t="n">
        <f aca="false">IF(F6470="Поступление",TRUE())</f>
        <v>0</v>
      </c>
      <c r="L6470" s="5" t="n">
        <f aca="false">AND(G6470,H6470,I6470,K6470)</f>
        <v>0</v>
      </c>
      <c r="M6470" s="0" t="n">
        <f aca="false">IF(L6470,1,0)</f>
        <v>0</v>
      </c>
      <c r="N6470" s="0" t="n">
        <f aca="false">E6470*J6470*M6470</f>
        <v>0</v>
      </c>
    </row>
    <row r="6471" customFormat="false" ht="14.25" hidden="false" customHeight="false" outlineLevel="0" collapsed="false">
      <c r="A6471" s="0" t="n">
        <v>6470</v>
      </c>
      <c r="B6471" s="3" t="n">
        <v>45158</v>
      </c>
      <c r="C6471" s="4" t="s">
        <v>28</v>
      </c>
      <c r="D6471" s="0" t="n">
        <v>50</v>
      </c>
      <c r="E6471" s="0" t="n">
        <v>130</v>
      </c>
      <c r="F6471" s="0" t="s">
        <v>29</v>
      </c>
      <c r="G6471" s="5" t="n">
        <f aca="false">OR(C6471="M15",C6471="M10")</f>
        <v>0</v>
      </c>
      <c r="H6471" s="5" t="n">
        <f aca="false">AND(D6471&lt;=7,D6471&gt;=4)</f>
        <v>0</v>
      </c>
      <c r="I6471" s="5" t="n">
        <f aca="false">AND(B6471&gt;=$P$1,B6471&lt;=$Q$1)</f>
        <v>0</v>
      </c>
      <c r="J6471" s="0" t="n">
        <f aca="false">VLOOKUP(D6471,Товар!$A$1:$F$61,5)</f>
        <v>250</v>
      </c>
      <c r="K6471" s="5" t="n">
        <f aca="false">IF(F6471="Поступление",TRUE())</f>
        <v>0</v>
      </c>
      <c r="L6471" s="5" t="n">
        <f aca="false">AND(G6471,H6471,I6471,K6471)</f>
        <v>0</v>
      </c>
      <c r="M6471" s="0" t="n">
        <f aca="false">IF(L6471,1,0)</f>
        <v>0</v>
      </c>
      <c r="N6471" s="0" t="n">
        <f aca="false">E6471*J6471*M6471</f>
        <v>0</v>
      </c>
    </row>
    <row r="6472" customFormat="false" ht="14.25" hidden="false" customHeight="false" outlineLevel="0" collapsed="false">
      <c r="A6472" s="0" t="n">
        <v>6471</v>
      </c>
      <c r="B6472" s="3" t="n">
        <v>45158</v>
      </c>
      <c r="C6472" s="4" t="s">
        <v>28</v>
      </c>
      <c r="D6472" s="0" t="n">
        <v>51</v>
      </c>
      <c r="E6472" s="0" t="n">
        <v>102</v>
      </c>
      <c r="F6472" s="0" t="s">
        <v>29</v>
      </c>
      <c r="G6472" s="5" t="n">
        <f aca="false">OR(C6472="M15",C6472="M10")</f>
        <v>0</v>
      </c>
      <c r="H6472" s="5" t="n">
        <f aca="false">AND(D6472&lt;=7,D6472&gt;=4)</f>
        <v>0</v>
      </c>
      <c r="I6472" s="5" t="n">
        <f aca="false">AND(B6472&gt;=$P$1,B6472&lt;=$Q$1)</f>
        <v>0</v>
      </c>
      <c r="J6472" s="0" t="n">
        <f aca="false">VLOOKUP(D6472,Товар!$A$1:$F$61,5)</f>
        <v>250</v>
      </c>
      <c r="K6472" s="5" t="n">
        <f aca="false">IF(F6472="Поступление",TRUE())</f>
        <v>0</v>
      </c>
      <c r="L6472" s="5" t="n">
        <f aca="false">AND(G6472,H6472,I6472,K6472)</f>
        <v>0</v>
      </c>
      <c r="M6472" s="0" t="n">
        <f aca="false">IF(L6472,1,0)</f>
        <v>0</v>
      </c>
      <c r="N6472" s="0" t="n">
        <f aca="false">E6472*J6472*M6472</f>
        <v>0</v>
      </c>
    </row>
    <row r="6473" customFormat="false" ht="14.25" hidden="false" customHeight="false" outlineLevel="0" collapsed="false">
      <c r="A6473" s="0" t="n">
        <v>6472</v>
      </c>
      <c r="B6473" s="3" t="n">
        <v>45158</v>
      </c>
      <c r="C6473" s="4" t="s">
        <v>28</v>
      </c>
      <c r="D6473" s="0" t="n">
        <v>52</v>
      </c>
      <c r="E6473" s="0" t="n">
        <v>116</v>
      </c>
      <c r="F6473" s="0" t="s">
        <v>29</v>
      </c>
      <c r="G6473" s="5" t="n">
        <f aca="false">OR(C6473="M15",C6473="M10")</f>
        <v>0</v>
      </c>
      <c r="H6473" s="5" t="n">
        <f aca="false">AND(D6473&lt;=7,D6473&gt;=4)</f>
        <v>0</v>
      </c>
      <c r="I6473" s="5" t="n">
        <f aca="false">AND(B6473&gt;=$P$1,B6473&lt;=$Q$1)</f>
        <v>0</v>
      </c>
      <c r="J6473" s="0" t="n">
        <f aca="false">VLOOKUP(D6473,Товар!$A$1:$F$61,5)</f>
        <v>200</v>
      </c>
      <c r="K6473" s="5" t="n">
        <f aca="false">IF(F6473="Поступление",TRUE())</f>
        <v>0</v>
      </c>
      <c r="L6473" s="5" t="n">
        <f aca="false">AND(G6473,H6473,I6473,K6473)</f>
        <v>0</v>
      </c>
      <c r="M6473" s="0" t="n">
        <f aca="false">IF(L6473,1,0)</f>
        <v>0</v>
      </c>
      <c r="N6473" s="0" t="n">
        <f aca="false">E6473*J6473*M6473</f>
        <v>0</v>
      </c>
    </row>
    <row r="6474" customFormat="false" ht="14.25" hidden="false" customHeight="false" outlineLevel="0" collapsed="false">
      <c r="A6474" s="0" t="n">
        <v>6473</v>
      </c>
      <c r="B6474" s="3" t="n">
        <v>45158</v>
      </c>
      <c r="C6474" s="4" t="s">
        <v>28</v>
      </c>
      <c r="D6474" s="0" t="n">
        <v>53</v>
      </c>
      <c r="E6474" s="0" t="n">
        <v>110</v>
      </c>
      <c r="F6474" s="0" t="s">
        <v>29</v>
      </c>
      <c r="G6474" s="5" t="n">
        <f aca="false">OR(C6474="M15",C6474="M10")</f>
        <v>0</v>
      </c>
      <c r="H6474" s="5" t="n">
        <f aca="false">AND(D6474&lt;=7,D6474&gt;=4)</f>
        <v>0</v>
      </c>
      <c r="I6474" s="5" t="n">
        <f aca="false">AND(B6474&gt;=$P$1,B6474&lt;=$Q$1)</f>
        <v>0</v>
      </c>
      <c r="J6474" s="0" t="n">
        <f aca="false">VLOOKUP(D6474,Товар!$A$1:$F$61,5)</f>
        <v>400</v>
      </c>
      <c r="K6474" s="5" t="n">
        <f aca="false">IF(F6474="Поступление",TRUE())</f>
        <v>0</v>
      </c>
      <c r="L6474" s="5" t="n">
        <f aca="false">AND(G6474,H6474,I6474,K6474)</f>
        <v>0</v>
      </c>
      <c r="M6474" s="0" t="n">
        <f aca="false">IF(L6474,1,0)</f>
        <v>0</v>
      </c>
      <c r="N6474" s="0" t="n">
        <f aca="false">E6474*J6474*M6474</f>
        <v>0</v>
      </c>
    </row>
    <row r="6475" customFormat="false" ht="14.25" hidden="false" customHeight="false" outlineLevel="0" collapsed="false">
      <c r="A6475" s="0" t="n">
        <v>6474</v>
      </c>
      <c r="B6475" s="3" t="n">
        <v>45158</v>
      </c>
      <c r="C6475" s="4" t="s">
        <v>28</v>
      </c>
      <c r="D6475" s="0" t="n">
        <v>54</v>
      </c>
      <c r="E6475" s="0" t="n">
        <v>131</v>
      </c>
      <c r="F6475" s="0" t="s">
        <v>29</v>
      </c>
      <c r="G6475" s="5" t="n">
        <f aca="false">OR(C6475="M15",C6475="M10")</f>
        <v>0</v>
      </c>
      <c r="H6475" s="5" t="n">
        <f aca="false">AND(D6475&lt;=7,D6475&gt;=4)</f>
        <v>0</v>
      </c>
      <c r="I6475" s="5" t="n">
        <f aca="false">AND(B6475&gt;=$P$1,B6475&lt;=$Q$1)</f>
        <v>0</v>
      </c>
      <c r="J6475" s="0" t="n">
        <f aca="false">VLOOKUP(D6475,Товар!$A$1:$F$61,5)</f>
        <v>300</v>
      </c>
      <c r="K6475" s="5" t="n">
        <f aca="false">IF(F6475="Поступление",TRUE())</f>
        <v>0</v>
      </c>
      <c r="L6475" s="5" t="n">
        <f aca="false">AND(G6475,H6475,I6475,K6475)</f>
        <v>0</v>
      </c>
      <c r="M6475" s="0" t="n">
        <f aca="false">IF(L6475,1,0)</f>
        <v>0</v>
      </c>
      <c r="N6475" s="0" t="n">
        <f aca="false">E6475*J6475*M6475</f>
        <v>0</v>
      </c>
    </row>
    <row r="6476" customFormat="false" ht="14.25" hidden="false" customHeight="false" outlineLevel="0" collapsed="false">
      <c r="A6476" s="0" t="n">
        <v>6475</v>
      </c>
      <c r="B6476" s="3" t="n">
        <v>45158</v>
      </c>
      <c r="C6476" s="4" t="s">
        <v>28</v>
      </c>
      <c r="D6476" s="0" t="n">
        <v>55</v>
      </c>
      <c r="E6476" s="0" t="n">
        <v>140</v>
      </c>
      <c r="F6476" s="0" t="s">
        <v>29</v>
      </c>
      <c r="G6476" s="5" t="n">
        <f aca="false">OR(C6476="M15",C6476="M10")</f>
        <v>0</v>
      </c>
      <c r="H6476" s="5" t="n">
        <f aca="false">AND(D6476&lt;=7,D6476&gt;=4)</f>
        <v>0</v>
      </c>
      <c r="I6476" s="5" t="n">
        <f aca="false">AND(B6476&gt;=$P$1,B6476&lt;=$Q$1)</f>
        <v>0</v>
      </c>
      <c r="J6476" s="0" t="n">
        <f aca="false">VLOOKUP(D6476,Товар!$A$1:$F$61,5)</f>
        <v>300</v>
      </c>
      <c r="K6476" s="5" t="n">
        <f aca="false">IF(F6476="Поступление",TRUE())</f>
        <v>0</v>
      </c>
      <c r="L6476" s="5" t="n">
        <f aca="false">AND(G6476,H6476,I6476,K6476)</f>
        <v>0</v>
      </c>
      <c r="M6476" s="0" t="n">
        <f aca="false">IF(L6476,1,0)</f>
        <v>0</v>
      </c>
      <c r="N6476" s="0" t="n">
        <f aca="false">E6476*J6476*M6476</f>
        <v>0</v>
      </c>
    </row>
    <row r="6477" customFormat="false" ht="14.25" hidden="false" customHeight="false" outlineLevel="0" collapsed="false">
      <c r="A6477" s="0" t="n">
        <v>6476</v>
      </c>
      <c r="B6477" s="3" t="n">
        <v>45158</v>
      </c>
      <c r="C6477" s="4" t="s">
        <v>28</v>
      </c>
      <c r="D6477" s="0" t="n">
        <v>56</v>
      </c>
      <c r="E6477" s="0" t="n">
        <v>102</v>
      </c>
      <c r="F6477" s="0" t="s">
        <v>29</v>
      </c>
      <c r="G6477" s="5" t="n">
        <f aca="false">OR(C6477="M15",C6477="M10")</f>
        <v>0</v>
      </c>
      <c r="H6477" s="5" t="n">
        <f aca="false">AND(D6477&lt;=7,D6477&gt;=4)</f>
        <v>0</v>
      </c>
      <c r="I6477" s="5" t="n">
        <f aca="false">AND(B6477&gt;=$P$1,B6477&lt;=$Q$1)</f>
        <v>0</v>
      </c>
      <c r="J6477" s="0" t="n">
        <f aca="false">VLOOKUP(D6477,Товар!$A$1:$F$61,5)</f>
        <v>1</v>
      </c>
      <c r="K6477" s="5" t="n">
        <f aca="false">IF(F6477="Поступление",TRUE())</f>
        <v>0</v>
      </c>
      <c r="L6477" s="5" t="n">
        <f aca="false">AND(G6477,H6477,I6477,K6477)</f>
        <v>0</v>
      </c>
      <c r="M6477" s="0" t="n">
        <f aca="false">IF(L6477,1,0)</f>
        <v>0</v>
      </c>
      <c r="N6477" s="0" t="n">
        <f aca="false">E6477*J6477*M6477</f>
        <v>0</v>
      </c>
    </row>
    <row r="6478" customFormat="false" ht="14.25" hidden="false" customHeight="false" outlineLevel="0" collapsed="false">
      <c r="A6478" s="0" t="n">
        <v>6477</v>
      </c>
      <c r="B6478" s="3" t="n">
        <v>45158</v>
      </c>
      <c r="C6478" s="4" t="s">
        <v>28</v>
      </c>
      <c r="D6478" s="0" t="n">
        <v>57</v>
      </c>
      <c r="E6478" s="0" t="n">
        <v>116</v>
      </c>
      <c r="F6478" s="0" t="s">
        <v>29</v>
      </c>
      <c r="G6478" s="5" t="n">
        <f aca="false">OR(C6478="M15",C6478="M10")</f>
        <v>0</v>
      </c>
      <c r="H6478" s="5" t="n">
        <f aca="false">AND(D6478&lt;=7,D6478&gt;=4)</f>
        <v>0</v>
      </c>
      <c r="I6478" s="5" t="n">
        <f aca="false">AND(B6478&gt;=$P$1,B6478&lt;=$Q$1)</f>
        <v>0</v>
      </c>
      <c r="J6478" s="0" t="n">
        <f aca="false">VLOOKUP(D6478,Товар!$A$1:$F$61,5)</f>
        <v>1</v>
      </c>
      <c r="K6478" s="5" t="n">
        <f aca="false">IF(F6478="Поступление",TRUE())</f>
        <v>0</v>
      </c>
      <c r="L6478" s="5" t="n">
        <f aca="false">AND(G6478,H6478,I6478,K6478)</f>
        <v>0</v>
      </c>
      <c r="M6478" s="0" t="n">
        <f aca="false">IF(L6478,1,0)</f>
        <v>0</v>
      </c>
      <c r="N6478" s="0" t="n">
        <f aca="false">E6478*J6478*M6478</f>
        <v>0</v>
      </c>
    </row>
    <row r="6479" customFormat="false" ht="14.25" hidden="false" customHeight="false" outlineLevel="0" collapsed="false">
      <c r="A6479" s="0" t="n">
        <v>6478</v>
      </c>
      <c r="B6479" s="3" t="n">
        <v>45158</v>
      </c>
      <c r="C6479" s="4" t="s">
        <v>28</v>
      </c>
      <c r="D6479" s="0" t="n">
        <v>58</v>
      </c>
      <c r="E6479" s="0" t="n">
        <v>138</v>
      </c>
      <c r="F6479" s="0" t="s">
        <v>29</v>
      </c>
      <c r="G6479" s="5" t="n">
        <f aca="false">OR(C6479="M15",C6479="M10")</f>
        <v>0</v>
      </c>
      <c r="H6479" s="5" t="n">
        <f aca="false">AND(D6479&lt;=7,D6479&gt;=4)</f>
        <v>0</v>
      </c>
      <c r="I6479" s="5" t="n">
        <f aca="false">AND(B6479&gt;=$P$1,B6479&lt;=$Q$1)</f>
        <v>0</v>
      </c>
      <c r="J6479" s="0" t="n">
        <f aca="false">VLOOKUP(D6479,Товар!$A$1:$F$61,5)</f>
        <v>500</v>
      </c>
      <c r="K6479" s="5" t="n">
        <f aca="false">IF(F6479="Поступление",TRUE())</f>
        <v>0</v>
      </c>
      <c r="L6479" s="5" t="n">
        <f aca="false">AND(G6479,H6479,I6479,K6479)</f>
        <v>0</v>
      </c>
      <c r="M6479" s="0" t="n">
        <f aca="false">IF(L6479,1,0)</f>
        <v>0</v>
      </c>
      <c r="N6479" s="0" t="n">
        <f aca="false">E6479*J6479*M6479</f>
        <v>0</v>
      </c>
    </row>
    <row r="6480" customFormat="false" ht="14.25" hidden="false" customHeight="false" outlineLevel="0" collapsed="false">
      <c r="A6480" s="0" t="n">
        <v>6479</v>
      </c>
      <c r="B6480" s="3" t="n">
        <v>45158</v>
      </c>
      <c r="C6480" s="4" t="s">
        <v>28</v>
      </c>
      <c r="D6480" s="0" t="n">
        <v>59</v>
      </c>
      <c r="E6480" s="0" t="n">
        <v>144</v>
      </c>
      <c r="F6480" s="0" t="s">
        <v>29</v>
      </c>
      <c r="G6480" s="5" t="n">
        <f aca="false">OR(C6480="M15",C6480="M10")</f>
        <v>0</v>
      </c>
      <c r="H6480" s="5" t="n">
        <f aca="false">AND(D6480&lt;=7,D6480&gt;=4)</f>
        <v>0</v>
      </c>
      <c r="I6480" s="5" t="n">
        <f aca="false">AND(B6480&gt;=$P$1,B6480&lt;=$Q$1)</f>
        <v>0</v>
      </c>
      <c r="J6480" s="0" t="n">
        <f aca="false">VLOOKUP(D6480,Товар!$A$1:$F$61,5)</f>
        <v>500</v>
      </c>
      <c r="K6480" s="5" t="n">
        <f aca="false">IF(F6480="Поступление",TRUE())</f>
        <v>0</v>
      </c>
      <c r="L6480" s="5" t="n">
        <f aca="false">AND(G6480,H6480,I6480,K6480)</f>
        <v>0</v>
      </c>
      <c r="M6480" s="0" t="n">
        <f aca="false">IF(L6480,1,0)</f>
        <v>0</v>
      </c>
      <c r="N6480" s="0" t="n">
        <f aca="false">E6480*J6480*M6480</f>
        <v>0</v>
      </c>
    </row>
    <row r="6481" customFormat="false" ht="14.25" hidden="false" customHeight="false" outlineLevel="0" collapsed="false">
      <c r="A6481" s="0" t="n">
        <v>6480</v>
      </c>
      <c r="B6481" s="3" t="n">
        <v>45158</v>
      </c>
      <c r="C6481" s="4" t="s">
        <v>28</v>
      </c>
      <c r="D6481" s="0" t="n">
        <v>60</v>
      </c>
      <c r="E6481" s="0" t="n">
        <v>117</v>
      </c>
      <c r="F6481" s="0" t="s">
        <v>29</v>
      </c>
      <c r="G6481" s="5" t="n">
        <f aca="false">OR(C6481="M15",C6481="M10")</f>
        <v>0</v>
      </c>
      <c r="H6481" s="5" t="n">
        <f aca="false">AND(D6481&lt;=7,D6481&gt;=4)</f>
        <v>0</v>
      </c>
      <c r="I6481" s="5" t="n">
        <f aca="false">AND(B6481&gt;=$P$1,B6481&lt;=$Q$1)</f>
        <v>0</v>
      </c>
      <c r="J6481" s="0" t="n">
        <f aca="false">VLOOKUP(D6481,Товар!$A$1:$F$61,5)</f>
        <v>500</v>
      </c>
      <c r="K6481" s="5" t="n">
        <f aca="false">IF(F6481="Поступление",TRUE())</f>
        <v>0</v>
      </c>
      <c r="L6481" s="5" t="n">
        <f aca="false">AND(G6481,H6481,I6481,K6481)</f>
        <v>0</v>
      </c>
      <c r="M6481" s="0" t="n">
        <f aca="false">IF(L6481,1,0)</f>
        <v>0</v>
      </c>
      <c r="N6481" s="0" t="n">
        <f aca="false">E6481*J6481*M6481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0.11"/>
    <col collapsed="false" customWidth="true" hidden="false" outlineLevel="0" max="3" min="3" style="0" width="31.33"/>
    <col collapsed="false" customWidth="true" hidden="false" outlineLevel="0" max="4" min="4" style="0" width="9.56"/>
    <col collapsed="false" customWidth="true" hidden="false" outlineLevel="0" max="5" min="5" style="0" width="12.88"/>
    <col collapsed="false" customWidth="true" hidden="false" outlineLevel="0" max="6" min="6" style="0" width="11"/>
  </cols>
  <sheetData>
    <row r="1" customFormat="false" ht="24.05" hidden="false" customHeight="false" outlineLevel="0" collapsed="false">
      <c r="A1" s="1" t="s">
        <v>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customFormat="false" ht="14.2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250</v>
      </c>
      <c r="F2" s="0" t="n">
        <v>132</v>
      </c>
    </row>
    <row r="3" customFormat="false" ht="14.2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39</v>
      </c>
      <c r="E3" s="0" t="n">
        <v>1</v>
      </c>
      <c r="F3" s="0" t="n">
        <v>299</v>
      </c>
    </row>
    <row r="4" customFormat="false" ht="14.25" hidden="false" customHeight="false" outlineLevel="0" collapsed="false">
      <c r="A4" s="0" t="n">
        <v>3</v>
      </c>
      <c r="B4" s="0" t="s">
        <v>35</v>
      </c>
      <c r="C4" s="0" t="s">
        <v>40</v>
      </c>
      <c r="D4" s="0" t="s">
        <v>39</v>
      </c>
      <c r="E4" s="0" t="n">
        <v>6</v>
      </c>
      <c r="F4" s="0" t="n">
        <v>349</v>
      </c>
    </row>
    <row r="5" customFormat="false" ht="14.25" hidden="false" customHeight="false" outlineLevel="0" collapsed="false">
      <c r="A5" s="0" t="n">
        <v>4</v>
      </c>
      <c r="B5" s="0" t="s">
        <v>35</v>
      </c>
      <c r="C5" s="0" t="s">
        <v>41</v>
      </c>
      <c r="D5" s="0" t="s">
        <v>37</v>
      </c>
      <c r="E5" s="0" t="n">
        <v>250</v>
      </c>
      <c r="F5" s="0" t="n">
        <v>264</v>
      </c>
    </row>
    <row r="6" customFormat="false" ht="14.25" hidden="false" customHeight="false" outlineLevel="0" collapsed="false">
      <c r="A6" s="0" t="n">
        <v>5</v>
      </c>
      <c r="B6" s="0" t="s">
        <v>35</v>
      </c>
      <c r="C6" s="0" t="s">
        <v>42</v>
      </c>
      <c r="D6" s="0" t="s">
        <v>37</v>
      </c>
      <c r="E6" s="0" t="n">
        <v>800</v>
      </c>
      <c r="F6" s="0" t="n">
        <v>239</v>
      </c>
    </row>
    <row r="7" customFormat="false" ht="14.25" hidden="false" customHeight="false" outlineLevel="0" collapsed="false">
      <c r="A7" s="0" t="n">
        <v>6</v>
      </c>
      <c r="B7" s="0" t="s">
        <v>35</v>
      </c>
      <c r="C7" s="0" t="s">
        <v>43</v>
      </c>
      <c r="D7" s="0" t="s">
        <v>37</v>
      </c>
      <c r="E7" s="0" t="n">
        <v>500</v>
      </c>
      <c r="F7" s="0" t="n">
        <v>179</v>
      </c>
    </row>
    <row r="8" customFormat="false" ht="14.25" hidden="false" customHeight="false" outlineLevel="0" collapsed="false">
      <c r="A8" s="0" t="n">
        <v>7</v>
      </c>
      <c r="B8" s="0" t="s">
        <v>35</v>
      </c>
      <c r="C8" s="0" t="s">
        <v>44</v>
      </c>
      <c r="D8" s="0" t="s">
        <v>37</v>
      </c>
      <c r="E8" s="0" t="n">
        <v>1000</v>
      </c>
      <c r="F8" s="0" t="n">
        <v>299</v>
      </c>
    </row>
    <row r="9" customFormat="false" ht="14.25" hidden="false" customHeight="false" outlineLevel="0" collapsed="false">
      <c r="A9" s="0" t="n">
        <v>8</v>
      </c>
      <c r="B9" s="0" t="s">
        <v>35</v>
      </c>
      <c r="C9" s="0" t="s">
        <v>45</v>
      </c>
      <c r="D9" s="0" t="s">
        <v>37</v>
      </c>
      <c r="E9" s="0" t="n">
        <v>250</v>
      </c>
      <c r="F9" s="0" t="n">
        <v>60</v>
      </c>
    </row>
    <row r="10" customFormat="false" ht="14.2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37</v>
      </c>
      <c r="E10" s="0" t="n">
        <v>500</v>
      </c>
      <c r="F10" s="0" t="n">
        <v>109</v>
      </c>
    </row>
    <row r="11" customFormat="false" ht="14.2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37</v>
      </c>
      <c r="E11" s="0" t="n">
        <v>1000</v>
      </c>
      <c r="F11" s="0" t="n">
        <v>650</v>
      </c>
    </row>
    <row r="12" customFormat="false" ht="14.2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500</v>
      </c>
      <c r="F12" s="0" t="n">
        <v>120</v>
      </c>
    </row>
    <row r="13" customFormat="false" ht="14.2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250</v>
      </c>
      <c r="F13" s="0" t="n">
        <v>69</v>
      </c>
    </row>
    <row r="14" customFormat="false" ht="14.2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500</v>
      </c>
      <c r="F14" s="0" t="n">
        <v>99</v>
      </c>
    </row>
    <row r="15" customFormat="false" ht="14.2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300</v>
      </c>
      <c r="F15" s="0" t="n">
        <v>264</v>
      </c>
    </row>
    <row r="16" customFormat="false" ht="14.2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250</v>
      </c>
      <c r="F16" s="0" t="n">
        <v>360</v>
      </c>
    </row>
    <row r="17" customFormat="false" ht="14.2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39</v>
      </c>
      <c r="E17" s="0" t="n">
        <v>1</v>
      </c>
      <c r="F17" s="0" t="n">
        <v>25</v>
      </c>
    </row>
    <row r="18" customFormat="false" ht="14.2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150</v>
      </c>
      <c r="F18" s="0" t="n">
        <v>149</v>
      </c>
    </row>
    <row r="19" customFormat="false" ht="14.2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150</v>
      </c>
      <c r="F19" s="0" t="n">
        <v>144</v>
      </c>
    </row>
    <row r="20" customFormat="false" ht="14.2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700</v>
      </c>
      <c r="F20" s="0" t="n">
        <v>199</v>
      </c>
    </row>
    <row r="21" customFormat="false" ht="14.2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37</v>
      </c>
      <c r="E21" s="0" t="n">
        <v>500</v>
      </c>
      <c r="F21" s="0" t="n">
        <v>155</v>
      </c>
    </row>
    <row r="22" customFormat="false" ht="14.25" hidden="false" customHeight="false" outlineLevel="0" collapsed="false">
      <c r="A22" s="0" t="n">
        <v>21</v>
      </c>
      <c r="B22" s="0" t="s">
        <v>35</v>
      </c>
      <c r="C22" s="0" t="s">
        <v>58</v>
      </c>
      <c r="D22" s="0" t="s">
        <v>37</v>
      </c>
      <c r="E22" s="0" t="n">
        <v>500</v>
      </c>
      <c r="F22" s="0" t="n">
        <v>149</v>
      </c>
    </row>
    <row r="23" customFormat="false" ht="14.25" hidden="false" customHeight="false" outlineLevel="0" collapsed="false">
      <c r="A23" s="0" t="n">
        <v>22</v>
      </c>
      <c r="B23" s="0" t="s">
        <v>35</v>
      </c>
      <c r="C23" s="0" t="s">
        <v>59</v>
      </c>
      <c r="D23" s="0" t="s">
        <v>37</v>
      </c>
      <c r="E23" s="0" t="n">
        <v>600</v>
      </c>
      <c r="F23" s="0" t="n">
        <v>139</v>
      </c>
    </row>
    <row r="24" customFormat="false" ht="14.25" hidden="false" customHeight="false" outlineLevel="0" collapsed="false">
      <c r="A24" s="0" t="n">
        <v>23</v>
      </c>
      <c r="B24" s="0" t="s">
        <v>35</v>
      </c>
      <c r="C24" s="0" t="s">
        <v>60</v>
      </c>
      <c r="D24" s="0" t="s">
        <v>37</v>
      </c>
      <c r="E24" s="0" t="n">
        <v>1000</v>
      </c>
      <c r="F24" s="0" t="n">
        <v>216</v>
      </c>
    </row>
    <row r="25" customFormat="false" ht="14.25" hidden="false" customHeight="false" outlineLevel="0" collapsed="false">
      <c r="A25" s="0" t="n">
        <v>24</v>
      </c>
      <c r="B25" s="0" t="s">
        <v>35</v>
      </c>
      <c r="C25" s="0" t="s">
        <v>61</v>
      </c>
      <c r="D25" s="0" t="s">
        <v>37</v>
      </c>
      <c r="E25" s="0" t="n">
        <v>200</v>
      </c>
      <c r="F25" s="0" t="n">
        <v>400</v>
      </c>
    </row>
    <row r="26" customFormat="false" ht="14.25" hidden="false" customHeight="false" outlineLevel="0" collapsed="false">
      <c r="A26" s="0" t="n">
        <v>25</v>
      </c>
      <c r="B26" s="0" t="s">
        <v>35</v>
      </c>
      <c r="C26" s="0" t="s">
        <v>62</v>
      </c>
      <c r="D26" s="0" t="s">
        <v>37</v>
      </c>
      <c r="E26" s="0" t="n">
        <v>250</v>
      </c>
      <c r="F26" s="0" t="n">
        <v>149</v>
      </c>
    </row>
    <row r="27" customFormat="false" ht="14.25" hidden="false" customHeight="false" outlineLevel="0" collapsed="false">
      <c r="A27" s="0" t="n">
        <v>26</v>
      </c>
      <c r="B27" s="0" t="s">
        <v>35</v>
      </c>
      <c r="C27" s="0" t="s">
        <v>63</v>
      </c>
      <c r="D27" s="0" t="s">
        <v>37</v>
      </c>
      <c r="E27" s="0" t="n">
        <v>300</v>
      </c>
      <c r="F27" s="0" t="n">
        <v>168</v>
      </c>
    </row>
    <row r="28" customFormat="false" ht="14.25" hidden="false" customHeight="false" outlineLevel="0" collapsed="false">
      <c r="A28" s="0" t="n">
        <v>27</v>
      </c>
      <c r="B28" s="0" t="s">
        <v>35</v>
      </c>
      <c r="C28" s="0" t="s">
        <v>64</v>
      </c>
      <c r="D28" s="0" t="s">
        <v>37</v>
      </c>
      <c r="E28" s="0" t="n">
        <v>100</v>
      </c>
      <c r="F28" s="0" t="n">
        <v>69</v>
      </c>
    </row>
    <row r="29" customFormat="false" ht="14.25" hidden="false" customHeight="false" outlineLevel="0" collapsed="false">
      <c r="A29" s="0" t="n">
        <v>28</v>
      </c>
      <c r="B29" s="0" t="s">
        <v>35</v>
      </c>
      <c r="C29" s="0" t="s">
        <v>65</v>
      </c>
      <c r="D29" s="0" t="s">
        <v>37</v>
      </c>
      <c r="E29" s="0" t="n">
        <v>250</v>
      </c>
      <c r="F29" s="0" t="n">
        <v>138</v>
      </c>
    </row>
    <row r="30" customFormat="false" ht="14.25" hidden="false" customHeight="false" outlineLevel="0" collapsed="false">
      <c r="A30" s="0" t="n">
        <v>29</v>
      </c>
      <c r="B30" s="0" t="s">
        <v>35</v>
      </c>
      <c r="C30" s="0" t="s">
        <v>66</v>
      </c>
      <c r="D30" s="0" t="s">
        <v>37</v>
      </c>
      <c r="E30" s="0" t="n">
        <v>250</v>
      </c>
      <c r="F30" s="0" t="n">
        <v>360</v>
      </c>
    </row>
    <row r="31" customFormat="false" ht="14.25" hidden="false" customHeight="false" outlineLevel="0" collapsed="false">
      <c r="A31" s="0" t="n">
        <v>30</v>
      </c>
      <c r="B31" s="0" t="s">
        <v>35</v>
      </c>
      <c r="C31" s="0" t="s">
        <v>67</v>
      </c>
      <c r="D31" s="0" t="s">
        <v>37</v>
      </c>
      <c r="E31" s="0" t="n">
        <v>100</v>
      </c>
      <c r="F31" s="0" t="n">
        <v>86</v>
      </c>
    </row>
    <row r="32" customFormat="false" ht="14.25" hidden="false" customHeight="false" outlineLevel="0" collapsed="false">
      <c r="A32" s="0" t="n">
        <v>31</v>
      </c>
      <c r="B32" s="0" t="s">
        <v>35</v>
      </c>
      <c r="C32" s="0" t="s">
        <v>68</v>
      </c>
      <c r="D32" s="0" t="s">
        <v>37</v>
      </c>
      <c r="E32" s="0" t="n">
        <v>80</v>
      </c>
      <c r="F32" s="0" t="n">
        <v>94</v>
      </c>
    </row>
    <row r="33" customFormat="false" ht="14.25" hidden="false" customHeight="false" outlineLevel="0" collapsed="false">
      <c r="A33" s="0" t="n">
        <v>32</v>
      </c>
      <c r="B33" s="0" t="s">
        <v>35</v>
      </c>
      <c r="C33" s="0" t="s">
        <v>69</v>
      </c>
      <c r="D33" s="0" t="s">
        <v>37</v>
      </c>
      <c r="E33" s="0" t="n">
        <v>100</v>
      </c>
      <c r="F33" s="0" t="n">
        <v>99</v>
      </c>
    </row>
    <row r="34" customFormat="false" ht="14.25" hidden="false" customHeight="false" outlineLevel="0" collapsed="false">
      <c r="A34" s="0" t="n">
        <v>33</v>
      </c>
      <c r="B34" s="0" t="s">
        <v>35</v>
      </c>
      <c r="C34" s="0" t="s">
        <v>70</v>
      </c>
      <c r="D34" s="0" t="s">
        <v>37</v>
      </c>
      <c r="E34" s="0" t="n">
        <v>100</v>
      </c>
      <c r="F34" s="0" t="n">
        <v>96</v>
      </c>
    </row>
    <row r="35" customFormat="false" ht="14.25" hidden="false" customHeight="false" outlineLevel="0" collapsed="false">
      <c r="A35" s="0" t="n">
        <v>34</v>
      </c>
      <c r="B35" s="0" t="s">
        <v>35</v>
      </c>
      <c r="C35" s="0" t="s">
        <v>71</v>
      </c>
      <c r="D35" s="0" t="s">
        <v>37</v>
      </c>
      <c r="E35" s="0" t="n">
        <v>200</v>
      </c>
      <c r="F35" s="0" t="n">
        <v>156</v>
      </c>
    </row>
    <row r="36" customFormat="false" ht="14.25" hidden="false" customHeight="false" outlineLevel="0" collapsed="false">
      <c r="A36" s="0" t="n">
        <v>35</v>
      </c>
      <c r="B36" s="0" t="s">
        <v>35</v>
      </c>
      <c r="C36" s="0" t="s">
        <v>72</v>
      </c>
      <c r="D36" s="0" t="s">
        <v>37</v>
      </c>
      <c r="E36" s="0" t="n">
        <v>300</v>
      </c>
      <c r="F36" s="0" t="n">
        <v>240</v>
      </c>
    </row>
    <row r="37" customFormat="false" ht="14.25" hidden="false" customHeight="false" outlineLevel="0" collapsed="false">
      <c r="A37" s="0" t="n">
        <v>36</v>
      </c>
      <c r="B37" s="0" t="s">
        <v>35</v>
      </c>
      <c r="C37" s="0" t="s">
        <v>73</v>
      </c>
      <c r="D37" s="0" t="s">
        <v>37</v>
      </c>
      <c r="E37" s="0" t="n">
        <v>400</v>
      </c>
      <c r="F37" s="0" t="n">
        <v>399</v>
      </c>
    </row>
    <row r="38" customFormat="false" ht="14.25" hidden="false" customHeight="false" outlineLevel="0" collapsed="false">
      <c r="A38" s="0" t="n">
        <v>37</v>
      </c>
      <c r="B38" s="0" t="s">
        <v>74</v>
      </c>
      <c r="C38" s="0" t="s">
        <v>75</v>
      </c>
      <c r="D38" s="0" t="s">
        <v>37</v>
      </c>
      <c r="E38" s="0" t="n">
        <v>200</v>
      </c>
      <c r="F38" s="0" t="n">
        <v>60</v>
      </c>
    </row>
    <row r="39" customFormat="false" ht="14.25" hidden="false" customHeight="false" outlineLevel="0" collapsed="false">
      <c r="A39" s="0" t="n">
        <v>38</v>
      </c>
      <c r="B39" s="0" t="s">
        <v>74</v>
      </c>
      <c r="C39" s="0" t="s">
        <v>76</v>
      </c>
      <c r="D39" s="0" t="s">
        <v>37</v>
      </c>
      <c r="E39" s="0" t="n">
        <v>200</v>
      </c>
      <c r="F39" s="0" t="n">
        <v>60</v>
      </c>
    </row>
    <row r="40" customFormat="false" ht="14.25" hidden="false" customHeight="false" outlineLevel="0" collapsed="false">
      <c r="A40" s="0" t="n">
        <v>39</v>
      </c>
      <c r="B40" s="0" t="s">
        <v>74</v>
      </c>
      <c r="C40" s="0" t="s">
        <v>77</v>
      </c>
      <c r="D40" s="0" t="s">
        <v>37</v>
      </c>
      <c r="E40" s="0" t="n">
        <v>250</v>
      </c>
      <c r="F40" s="0" t="n">
        <v>49</v>
      </c>
    </row>
    <row r="41" customFormat="false" ht="14.25" hidden="false" customHeight="false" outlineLevel="0" collapsed="false">
      <c r="A41" s="0" t="n">
        <v>40</v>
      </c>
      <c r="B41" s="0" t="s">
        <v>74</v>
      </c>
      <c r="C41" s="0" t="s">
        <v>78</v>
      </c>
      <c r="D41" s="0" t="s">
        <v>37</v>
      </c>
      <c r="E41" s="0" t="n">
        <v>200</v>
      </c>
      <c r="F41" s="0" t="n">
        <v>84</v>
      </c>
    </row>
    <row r="42" customFormat="false" ht="14.25" hidden="false" customHeight="false" outlineLevel="0" collapsed="false">
      <c r="A42" s="0" t="n">
        <v>41</v>
      </c>
      <c r="B42" s="0" t="s">
        <v>74</v>
      </c>
      <c r="C42" s="0" t="s">
        <v>79</v>
      </c>
      <c r="D42" s="0" t="s">
        <v>37</v>
      </c>
      <c r="E42" s="0" t="n">
        <v>100</v>
      </c>
      <c r="F42" s="0" t="n">
        <v>39</v>
      </c>
    </row>
    <row r="43" customFormat="false" ht="14.25" hidden="false" customHeight="false" outlineLevel="0" collapsed="false">
      <c r="A43" s="0" t="n">
        <v>42</v>
      </c>
      <c r="B43" s="0" t="s">
        <v>74</v>
      </c>
      <c r="C43" s="0" t="s">
        <v>80</v>
      </c>
      <c r="D43" s="0" t="s">
        <v>37</v>
      </c>
      <c r="E43" s="0" t="n">
        <v>500</v>
      </c>
      <c r="F43" s="0" t="n">
        <v>180</v>
      </c>
    </row>
    <row r="44" customFormat="false" ht="14.25" hidden="false" customHeight="false" outlineLevel="0" collapsed="false">
      <c r="A44" s="0" t="n">
        <v>43</v>
      </c>
      <c r="B44" s="0" t="s">
        <v>74</v>
      </c>
      <c r="C44" s="0" t="s">
        <v>81</v>
      </c>
      <c r="D44" s="0" t="s">
        <v>37</v>
      </c>
      <c r="E44" s="0" t="n">
        <v>120</v>
      </c>
      <c r="F44" s="0" t="n">
        <v>60</v>
      </c>
    </row>
    <row r="45" customFormat="false" ht="14.25" hidden="false" customHeight="false" outlineLevel="0" collapsed="false">
      <c r="A45" s="0" t="n">
        <v>44</v>
      </c>
      <c r="B45" s="0" t="s">
        <v>74</v>
      </c>
      <c r="C45" s="0" t="s">
        <v>82</v>
      </c>
      <c r="D45" s="0" t="s">
        <v>37</v>
      </c>
      <c r="E45" s="0" t="n">
        <v>200</v>
      </c>
      <c r="F45" s="0" t="n">
        <v>96</v>
      </c>
    </row>
    <row r="46" customFormat="false" ht="14.25" hidden="false" customHeight="false" outlineLevel="0" collapsed="false">
      <c r="A46" s="0" t="n">
        <v>45</v>
      </c>
      <c r="B46" s="0" t="s">
        <v>74</v>
      </c>
      <c r="C46" s="0" t="s">
        <v>83</v>
      </c>
      <c r="D46" s="0" t="s">
        <v>37</v>
      </c>
      <c r="E46" s="0" t="n">
        <v>200</v>
      </c>
      <c r="F46" s="0" t="n">
        <v>250</v>
      </c>
    </row>
    <row r="47" customFormat="false" ht="14.25" hidden="false" customHeight="false" outlineLevel="0" collapsed="false">
      <c r="A47" s="0" t="n">
        <v>46</v>
      </c>
      <c r="B47" s="0" t="s">
        <v>74</v>
      </c>
      <c r="C47" s="0" t="s">
        <v>84</v>
      </c>
      <c r="D47" s="0" t="s">
        <v>37</v>
      </c>
      <c r="E47" s="0" t="n">
        <v>300</v>
      </c>
      <c r="F47" s="0" t="n">
        <v>98</v>
      </c>
    </row>
    <row r="48" customFormat="false" ht="14.25" hidden="false" customHeight="false" outlineLevel="0" collapsed="false">
      <c r="A48" s="0" t="n">
        <v>47</v>
      </c>
      <c r="B48" s="0" t="s">
        <v>74</v>
      </c>
      <c r="C48" s="0" t="s">
        <v>85</v>
      </c>
      <c r="D48" s="0" t="s">
        <v>37</v>
      </c>
      <c r="E48" s="0" t="n">
        <v>300</v>
      </c>
      <c r="F48" s="0" t="n">
        <v>114</v>
      </c>
    </row>
    <row r="49" customFormat="false" ht="14.25" hidden="false" customHeight="false" outlineLevel="0" collapsed="false">
      <c r="A49" s="0" t="n">
        <v>48</v>
      </c>
      <c r="B49" s="0" t="s">
        <v>74</v>
      </c>
      <c r="C49" s="0" t="s">
        <v>86</v>
      </c>
      <c r="D49" s="0" t="s">
        <v>37</v>
      </c>
      <c r="E49" s="0" t="n">
        <v>300</v>
      </c>
      <c r="F49" s="0" t="n">
        <v>120</v>
      </c>
    </row>
    <row r="50" customFormat="false" ht="14.25" hidden="false" customHeight="false" outlineLevel="0" collapsed="false">
      <c r="A50" s="0" t="n">
        <v>49</v>
      </c>
      <c r="B50" s="0" t="s">
        <v>74</v>
      </c>
      <c r="C50" s="0" t="s">
        <v>87</v>
      </c>
      <c r="D50" s="0" t="s">
        <v>37</v>
      </c>
      <c r="E50" s="0" t="n">
        <v>250</v>
      </c>
      <c r="F50" s="0" t="n">
        <v>72</v>
      </c>
    </row>
    <row r="51" customFormat="false" ht="14.25" hidden="false" customHeight="false" outlineLevel="0" collapsed="false">
      <c r="A51" s="0" t="n">
        <v>50</v>
      </c>
      <c r="B51" s="0" t="s">
        <v>74</v>
      </c>
      <c r="C51" s="0" t="s">
        <v>88</v>
      </c>
      <c r="D51" s="0" t="s">
        <v>37</v>
      </c>
      <c r="E51" s="0" t="n">
        <v>250</v>
      </c>
      <c r="F51" s="0" t="n">
        <v>129</v>
      </c>
    </row>
    <row r="52" customFormat="false" ht="14.25" hidden="false" customHeight="false" outlineLevel="0" collapsed="false">
      <c r="A52" s="0" t="n">
        <v>51</v>
      </c>
      <c r="B52" s="0" t="s">
        <v>74</v>
      </c>
      <c r="C52" s="0" t="s">
        <v>89</v>
      </c>
      <c r="D52" s="0" t="s">
        <v>37</v>
      </c>
      <c r="E52" s="0" t="n">
        <v>250</v>
      </c>
      <c r="F52" s="0" t="n">
        <v>129</v>
      </c>
    </row>
    <row r="53" customFormat="false" ht="14.25" hidden="false" customHeight="false" outlineLevel="0" collapsed="false">
      <c r="A53" s="0" t="n">
        <v>52</v>
      </c>
      <c r="B53" s="0" t="s">
        <v>74</v>
      </c>
      <c r="C53" s="0" t="s">
        <v>90</v>
      </c>
      <c r="D53" s="0" t="s">
        <v>37</v>
      </c>
      <c r="E53" s="0" t="n">
        <v>200</v>
      </c>
      <c r="F53" s="0" t="n">
        <v>120</v>
      </c>
    </row>
    <row r="54" customFormat="false" ht="14.25" hidden="false" customHeight="false" outlineLevel="0" collapsed="false">
      <c r="A54" s="0" t="n">
        <v>53</v>
      </c>
      <c r="B54" s="0" t="s">
        <v>74</v>
      </c>
      <c r="C54" s="0" t="s">
        <v>91</v>
      </c>
      <c r="D54" s="0" t="s">
        <v>37</v>
      </c>
      <c r="E54" s="0" t="n">
        <v>400</v>
      </c>
      <c r="F54" s="0" t="n">
        <v>240</v>
      </c>
    </row>
    <row r="55" customFormat="false" ht="14.25" hidden="false" customHeight="false" outlineLevel="0" collapsed="false">
      <c r="A55" s="0" t="n">
        <v>54</v>
      </c>
      <c r="B55" s="0" t="s">
        <v>74</v>
      </c>
      <c r="C55" s="0" t="s">
        <v>92</v>
      </c>
      <c r="D55" s="0" t="s">
        <v>37</v>
      </c>
      <c r="E55" s="0" t="n">
        <v>300</v>
      </c>
      <c r="F55" s="0" t="n">
        <v>108</v>
      </c>
    </row>
    <row r="56" customFormat="false" ht="14.25" hidden="false" customHeight="false" outlineLevel="0" collapsed="false">
      <c r="A56" s="0" t="n">
        <v>55</v>
      </c>
      <c r="B56" s="0" t="s">
        <v>74</v>
      </c>
      <c r="C56" s="0" t="s">
        <v>93</v>
      </c>
      <c r="D56" s="0" t="s">
        <v>37</v>
      </c>
      <c r="E56" s="0" t="n">
        <v>300</v>
      </c>
      <c r="F56" s="0" t="n">
        <v>120</v>
      </c>
    </row>
    <row r="57" customFormat="false" ht="14.25" hidden="false" customHeight="false" outlineLevel="0" collapsed="false">
      <c r="A57" s="0" t="n">
        <v>56</v>
      </c>
      <c r="B57" s="0" t="s">
        <v>74</v>
      </c>
      <c r="C57" s="0" t="s">
        <v>94</v>
      </c>
      <c r="D57" s="0" t="s">
        <v>39</v>
      </c>
      <c r="E57" s="0" t="n">
        <v>1</v>
      </c>
      <c r="F57" s="0" t="n">
        <v>180</v>
      </c>
    </row>
    <row r="58" customFormat="false" ht="14.25" hidden="false" customHeight="false" outlineLevel="0" collapsed="false">
      <c r="A58" s="0" t="n">
        <v>57</v>
      </c>
      <c r="B58" s="0" t="s">
        <v>74</v>
      </c>
      <c r="C58" s="0" t="s">
        <v>95</v>
      </c>
      <c r="D58" s="0" t="s">
        <v>39</v>
      </c>
      <c r="E58" s="0" t="n">
        <v>1</v>
      </c>
      <c r="F58" s="0" t="n">
        <v>48</v>
      </c>
    </row>
    <row r="59" customFormat="false" ht="14.25" hidden="false" customHeight="false" outlineLevel="0" collapsed="false">
      <c r="A59" s="0" t="n">
        <v>58</v>
      </c>
      <c r="B59" s="0" t="s">
        <v>74</v>
      </c>
      <c r="C59" s="0" t="s">
        <v>96</v>
      </c>
      <c r="D59" s="0" t="s">
        <v>37</v>
      </c>
      <c r="E59" s="0" t="n">
        <v>500</v>
      </c>
      <c r="F59" s="0" t="n">
        <v>96</v>
      </c>
    </row>
    <row r="60" customFormat="false" ht="14.25" hidden="false" customHeight="false" outlineLevel="0" collapsed="false">
      <c r="A60" s="0" t="n">
        <v>59</v>
      </c>
      <c r="B60" s="0" t="s">
        <v>74</v>
      </c>
      <c r="C60" s="0" t="s">
        <v>97</v>
      </c>
      <c r="D60" s="0" t="s">
        <v>37</v>
      </c>
      <c r="E60" s="0" t="n">
        <v>500</v>
      </c>
      <c r="F60" s="0" t="n">
        <v>96</v>
      </c>
    </row>
    <row r="61" customFormat="false" ht="14.25" hidden="false" customHeight="false" outlineLevel="0" collapsed="false">
      <c r="A61" s="0" t="n">
        <v>60</v>
      </c>
      <c r="B61" s="0" t="s">
        <v>74</v>
      </c>
      <c r="C61" s="0" t="s">
        <v>98</v>
      </c>
      <c r="D61" s="0" t="s">
        <v>37</v>
      </c>
      <c r="E61" s="0" t="n">
        <v>500</v>
      </c>
      <c r="F61" s="0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</cols>
  <sheetData>
    <row r="1" customFormat="false" ht="14.25" hidden="false" customHeight="false" outlineLevel="0" collapsed="false">
      <c r="A1" s="4" t="s">
        <v>2</v>
      </c>
      <c r="B1" s="4" t="s">
        <v>99</v>
      </c>
      <c r="C1" s="4" t="s">
        <v>100</v>
      </c>
    </row>
    <row r="2" customFormat="false" ht="14.25" hidden="false" customHeight="false" outlineLevel="0" collapsed="false">
      <c r="A2" s="4" t="s">
        <v>10</v>
      </c>
      <c r="B2" s="6" t="s">
        <v>101</v>
      </c>
      <c r="C2" s="6" t="s">
        <v>102</v>
      </c>
    </row>
    <row r="3" customFormat="false" ht="14.25" hidden="false" customHeight="false" outlineLevel="0" collapsed="false">
      <c r="A3" s="4" t="s">
        <v>17</v>
      </c>
      <c r="B3" s="6" t="s">
        <v>103</v>
      </c>
      <c r="C3" s="6" t="s">
        <v>104</v>
      </c>
    </row>
    <row r="4" customFormat="false" ht="14.25" hidden="false" customHeight="false" outlineLevel="0" collapsed="false">
      <c r="A4" s="4" t="s">
        <v>24</v>
      </c>
      <c r="B4" s="6" t="s">
        <v>105</v>
      </c>
      <c r="C4" s="6" t="s">
        <v>106</v>
      </c>
    </row>
    <row r="5" customFormat="false" ht="14.25" hidden="false" customHeight="false" outlineLevel="0" collapsed="false">
      <c r="A5" s="4" t="s">
        <v>18</v>
      </c>
      <c r="B5" s="6" t="s">
        <v>105</v>
      </c>
      <c r="C5" s="6" t="s">
        <v>107</v>
      </c>
    </row>
    <row r="6" customFormat="false" ht="14.25" hidden="false" customHeight="false" outlineLevel="0" collapsed="false">
      <c r="A6" s="4" t="s">
        <v>12</v>
      </c>
      <c r="B6" s="6" t="s">
        <v>101</v>
      </c>
      <c r="C6" s="6" t="s">
        <v>108</v>
      </c>
    </row>
    <row r="7" customFormat="false" ht="14.25" hidden="false" customHeight="false" outlineLevel="0" collapsed="false">
      <c r="A7" s="4" t="s">
        <v>13</v>
      </c>
      <c r="B7" s="6" t="s">
        <v>101</v>
      </c>
      <c r="C7" s="6" t="s">
        <v>109</v>
      </c>
    </row>
    <row r="8" customFormat="false" ht="14.25" hidden="false" customHeight="false" outlineLevel="0" collapsed="false">
      <c r="A8" s="4" t="s">
        <v>19</v>
      </c>
      <c r="B8" s="6" t="s">
        <v>103</v>
      </c>
      <c r="C8" s="6" t="s">
        <v>110</v>
      </c>
    </row>
    <row r="9" customFormat="false" ht="14.25" hidden="false" customHeight="false" outlineLevel="0" collapsed="false">
      <c r="A9" s="4" t="s">
        <v>20</v>
      </c>
      <c r="B9" s="6" t="s">
        <v>103</v>
      </c>
      <c r="C9" s="6" t="s">
        <v>111</v>
      </c>
    </row>
    <row r="10" customFormat="false" ht="14.25" hidden="false" customHeight="false" outlineLevel="0" collapsed="false">
      <c r="A10" s="4" t="s">
        <v>25</v>
      </c>
      <c r="B10" s="6" t="s">
        <v>105</v>
      </c>
      <c r="C10" s="6" t="s">
        <v>112</v>
      </c>
    </row>
    <row r="11" customFormat="false" ht="14.25" hidden="false" customHeight="false" outlineLevel="0" collapsed="false">
      <c r="A11" s="4" t="s">
        <v>14</v>
      </c>
      <c r="B11" s="6" t="s">
        <v>101</v>
      </c>
      <c r="C11" s="6" t="s">
        <v>113</v>
      </c>
    </row>
    <row r="12" customFormat="false" ht="14.25" hidden="false" customHeight="false" outlineLevel="0" collapsed="false">
      <c r="A12" s="4" t="s">
        <v>26</v>
      </c>
      <c r="B12" s="6" t="s">
        <v>103</v>
      </c>
      <c r="C12" s="6" t="s">
        <v>114</v>
      </c>
    </row>
    <row r="13" customFormat="false" ht="14.25" hidden="false" customHeight="false" outlineLevel="0" collapsed="false">
      <c r="A13" s="4" t="s">
        <v>21</v>
      </c>
      <c r="B13" s="6" t="s">
        <v>103</v>
      </c>
      <c r="C13" s="6" t="s">
        <v>115</v>
      </c>
    </row>
    <row r="14" customFormat="false" ht="14.25" hidden="false" customHeight="false" outlineLevel="0" collapsed="false">
      <c r="A14" s="4" t="s">
        <v>22</v>
      </c>
      <c r="B14" s="6" t="s">
        <v>103</v>
      </c>
      <c r="C14" s="6" t="s">
        <v>116</v>
      </c>
    </row>
    <row r="15" customFormat="false" ht="14.25" hidden="false" customHeight="false" outlineLevel="0" collapsed="false">
      <c r="A15" s="4" t="s">
        <v>27</v>
      </c>
      <c r="B15" s="6" t="s">
        <v>105</v>
      </c>
      <c r="C15" s="6" t="s">
        <v>117</v>
      </c>
    </row>
    <row r="16" customFormat="false" ht="14.25" hidden="false" customHeight="false" outlineLevel="0" collapsed="false">
      <c r="A16" s="4" t="s">
        <v>15</v>
      </c>
      <c r="B16" s="6" t="s">
        <v>101</v>
      </c>
      <c r="C16" s="6" t="s">
        <v>118</v>
      </c>
    </row>
    <row r="17" customFormat="false" ht="14.25" hidden="false" customHeight="false" outlineLevel="0" collapsed="false">
      <c r="A17" s="4" t="s">
        <v>23</v>
      </c>
      <c r="B17" s="6" t="s">
        <v>103</v>
      </c>
      <c r="C17" s="6" t="s">
        <v>119</v>
      </c>
    </row>
    <row r="18" customFormat="false" ht="14.25" hidden="false" customHeight="false" outlineLevel="0" collapsed="false">
      <c r="A18" s="4" t="s">
        <v>28</v>
      </c>
      <c r="B18" s="6" t="s">
        <v>101</v>
      </c>
      <c r="C18" s="6" t="s">
        <v>120</v>
      </c>
    </row>
    <row r="19" customFormat="false" ht="14.25" hidden="false" customHeight="false" outlineLevel="0" collapsed="false">
      <c r="A19" s="4" t="s">
        <v>16</v>
      </c>
      <c r="B19" s="6" t="s">
        <v>105</v>
      </c>
      <c r="C19" s="6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2024-09-30T15:09:37Z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