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\Home\Uni\_CURRENT\Algoritmi\MINCUT_Algorithm\"/>
    </mc:Choice>
  </mc:AlternateContent>
  <xr:revisionPtr revIDLastSave="0" documentId="13_ncr:1_{04DF0A45-7A1F-4734-BB7E-50017829D652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4" i="1" l="1"/>
  <c r="O25" i="1"/>
  <c r="O26" i="1"/>
  <c r="O27" i="1"/>
  <c r="O23" i="1"/>
  <c r="Q19" i="1" l="1"/>
  <c r="Q18" i="1"/>
  <c r="Q17" i="1"/>
  <c r="Q16" i="1"/>
  <c r="Q15" i="1"/>
  <c r="M2" i="1" l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L2" i="1"/>
  <c r="L3" i="1"/>
  <c r="L4" i="1"/>
  <c r="L5" i="1"/>
  <c r="L6" i="1"/>
  <c r="L7" i="1"/>
  <c r="L8" i="1"/>
  <c r="L9" i="1"/>
  <c r="L10" i="1"/>
  <c r="L11" i="1"/>
</calcChain>
</file>

<file path=xl/sharedStrings.xml><?xml version="1.0" encoding="utf-8"?>
<sst xmlns="http://schemas.openxmlformats.org/spreadsheetml/2006/main" count="26" uniqueCount="12">
  <si>
    <t>index</t>
  </si>
  <si>
    <t>vertices</t>
  </si>
  <si>
    <t>k</t>
  </si>
  <si>
    <t>mincut</t>
  </si>
  <si>
    <t>mean FC</t>
  </si>
  <si>
    <t>total time</t>
  </si>
  <si>
    <t>error</t>
  </si>
  <si>
    <t>disc. time</t>
  </si>
  <si>
    <t>estimated time</t>
  </si>
  <si>
    <t>total+estimated</t>
  </si>
  <si>
    <t>FC at timeout</t>
  </si>
  <si>
    <t>mean FC at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</si>
</sst>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 Contraction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Sheet1!$B$2:$B$41</c:f>
              <c:numCache>
                <c:formatCode>General</c:formatCode>
                <c:ptCount val="4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</c:numCache>
            </c:numRef>
          </c:cat>
          <c:val>
            <c:numRef>
              <c:f>Sheet1!$E$2:$E$41</c:f>
              <c:numCache>
                <c:formatCode>0.00E+00</c:formatCode>
                <c:ptCount val="40"/>
                <c:pt idx="0">
                  <c:v>5.3328275680541895E-4</c:v>
                </c:pt>
                <c:pt idx="1">
                  <c:v>0</c:v>
                </c:pt>
                <c:pt idx="2">
                  <c:v>4.8784166574478101E-4</c:v>
                </c:pt>
                <c:pt idx="3">
                  <c:v>0</c:v>
                </c:pt>
                <c:pt idx="4">
                  <c:v>1.3583639393682001E-4</c:v>
                </c:pt>
                <c:pt idx="5">
                  <c:v>1.35817735091499E-4</c:v>
                </c:pt>
                <c:pt idx="6">
                  <c:v>1.35782490605893E-4</c:v>
                </c:pt>
                <c:pt idx="7">
                  <c:v>2.7168730030889098E-4</c:v>
                </c:pt>
                <c:pt idx="8">
                  <c:v>2.7168730030889098E-4</c:v>
                </c:pt>
                <c:pt idx="9">
                  <c:v>1.6054397791772301E-3</c:v>
                </c:pt>
                <c:pt idx="10">
                  <c:v>1.1107523049881201E-3</c:v>
                </c:pt>
                <c:pt idx="11">
                  <c:v>1.13204154209117E-3</c:v>
                </c:pt>
                <c:pt idx="12">
                  <c:v>3.81653479515652E-3</c:v>
                </c:pt>
                <c:pt idx="13">
                  <c:v>3.8434752169806E-3</c:v>
                </c:pt>
                <c:pt idx="14">
                  <c:v>3.30106729378729E-3</c:v>
                </c:pt>
                <c:pt idx="15">
                  <c:v>3.5299349903816502E-3</c:v>
                </c:pt>
                <c:pt idx="16">
                  <c:v>9.12734838161176E-3</c:v>
                </c:pt>
                <c:pt idx="17">
                  <c:v>9.9168808137029291E-3</c:v>
                </c:pt>
                <c:pt idx="18">
                  <c:v>9.3964771469623905E-3</c:v>
                </c:pt>
                <c:pt idx="19">
                  <c:v>8.8475337630931506E-3</c:v>
                </c:pt>
                <c:pt idx="20">
                  <c:v>1.99709346572364E-2</c:v>
                </c:pt>
                <c:pt idx="21">
                  <c:v>1.9371167275678301E-2</c:v>
                </c:pt>
                <c:pt idx="22">
                  <c:v>2.0908637788619702E-2</c:v>
                </c:pt>
                <c:pt idx="23">
                  <c:v>2.0847067969167001E-2</c:v>
                </c:pt>
                <c:pt idx="24">
                  <c:v>4.3324846865279099E-2</c:v>
                </c:pt>
                <c:pt idx="25">
                  <c:v>4.04665862502444E-2</c:v>
                </c:pt>
                <c:pt idx="26">
                  <c:v>4.4372665741034503E-2</c:v>
                </c:pt>
                <c:pt idx="27">
                  <c:v>3.9923480447378701E-2</c:v>
                </c:pt>
                <c:pt idx="28">
                  <c:v>7.3381853955132595E-2</c:v>
                </c:pt>
                <c:pt idx="29">
                  <c:v>7.0453280768894899E-2</c:v>
                </c:pt>
                <c:pt idx="30">
                  <c:v>7.08315148457139E-2</c:v>
                </c:pt>
                <c:pt idx="31">
                  <c:v>5.1180647526613797E-2</c:v>
                </c:pt>
                <c:pt idx="32">
                  <c:v>8.2477877925161799E-2</c:v>
                </c:pt>
                <c:pt idx="33">
                  <c:v>8.45295115591774E-2</c:v>
                </c:pt>
                <c:pt idx="34">
                  <c:v>9.4732014508814993E-2</c:v>
                </c:pt>
                <c:pt idx="35">
                  <c:v>7.8667769522084305E-2</c:v>
                </c:pt>
                <c:pt idx="36">
                  <c:v>0.13742911821104101</c:v>
                </c:pt>
                <c:pt idx="37">
                  <c:v>0.12260864411366899</c:v>
                </c:pt>
                <c:pt idx="38">
                  <c:v>0.13067219824325699</c:v>
                </c:pt>
                <c:pt idx="39">
                  <c:v>0.136996920903523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A-400D-A9AD-EAAD308524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7514704"/>
        <c:axId val="369640240"/>
      </c:lineChart>
      <c:catAx>
        <c:axId val="3775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40240"/>
        <c:crosses val="autoZero"/>
        <c:auto val="1"/>
        <c:lblAlgn val="ctr"/>
        <c:lblOffset val="100"/>
        <c:noMultiLvlLbl val="0"/>
      </c:catAx>
      <c:valAx>
        <c:axId val="3696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1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medio</a:t>
            </a:r>
            <a:r>
              <a:rPr lang="en-US" baseline="0"/>
              <a:t> di full contraction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medio di FC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C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9301154377207534E-2"/>
                  <c:y val="6.3135787577209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Sheet1!$J$2:$J$11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cat>
          <c:val>
            <c:numRef>
              <c:f>Sheet1!$L$2:$L$11</c:f>
              <c:numCache>
                <c:formatCode>0.00E+00</c:formatCode>
                <c:ptCount val="10"/>
                <c:pt idx="0">
                  <c:v>2.5528110563754997E-4</c:v>
                </c:pt>
                <c:pt idx="1">
                  <c:v>1.6978097998577576E-4</c:v>
                </c:pt>
                <c:pt idx="2">
                  <c:v>1.0299802316413528E-3</c:v>
                </c:pt>
                <c:pt idx="3">
                  <c:v>3.6227530740765151E-3</c:v>
                </c:pt>
                <c:pt idx="4">
                  <c:v>9.3220600263425584E-3</c:v>
                </c:pt>
                <c:pt idx="5">
                  <c:v>2.0274451922675352E-2</c:v>
                </c:pt>
                <c:pt idx="6">
                  <c:v>4.2021894825984174E-2</c:v>
                </c:pt>
                <c:pt idx="7">
                  <c:v>6.6461824274088796E-2</c:v>
                </c:pt>
                <c:pt idx="8">
                  <c:v>8.5101793378809631E-2</c:v>
                </c:pt>
                <c:pt idx="9">
                  <c:v>0.13192672036787251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6-46C9-BEE2-21AD0E8B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666527"/>
        <c:axId val="1271388879"/>
      </c:lineChart>
      <c:catAx>
        <c:axId val="123866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di vertici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88879"/>
        <c:crosses val="autoZero"/>
        <c:auto val="1"/>
        <c:lblAlgn val="ctr"/>
        <c:lblOffset val="100"/>
        <c:noMultiLvlLbl val="0"/>
      </c:catAx>
      <c:valAx>
        <c:axId val="127138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6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  <a:r>
              <a:rPr lang="en-US" baseline="0"/>
              <a:t> medio algoritmo di Karger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medio Karger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Sheet1!$J$2:$J$11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cat>
          <c:val>
            <c:numRef>
              <c:f>Sheet1!$M$2:$M$11</c:f>
              <c:numCache>
                <c:formatCode>0.00E+00</c:formatCode>
                <c:ptCount val="10"/>
                <c:pt idx="0">
                  <c:v>8.1689953804015992E-3</c:v>
                </c:pt>
                <c:pt idx="1">
                  <c:v>1.9524812698364202E-2</c:v>
                </c:pt>
                <c:pt idx="2">
                  <c:v>0.9795812964439381</c:v>
                </c:pt>
                <c:pt idx="3">
                  <c:v>17.731535255908923</c:v>
                </c:pt>
                <c:pt idx="4">
                  <c:v>113.24460625648425</c:v>
                </c:pt>
                <c:pt idx="5">
                  <c:v>300.00929296016648</c:v>
                </c:pt>
                <c:pt idx="6">
                  <c:v>300.00596165657004</c:v>
                </c:pt>
                <c:pt idx="7">
                  <c:v>300.05133295059176</c:v>
                </c:pt>
                <c:pt idx="8">
                  <c:v>300.07079446315697</c:v>
                </c:pt>
                <c:pt idx="9">
                  <c:v>300.05458480119648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5-48EC-B783-46DC8D8B9B51}"/>
            </c:ext>
          </c:extLst>
        </c:ser>
        <c:ser>
          <c:idx val="1"/>
          <c:order val="1"/>
          <c:tx>
            <c:v>Tempi senza timeout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lgDash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46758856066235943"/>
                  <c:y val="-2.65555445615457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Sheet1!$M$2:$M$6</c:f>
              <c:numCache>
                <c:formatCode>0.00E+00</c:formatCode>
                <c:ptCount val="5"/>
                <c:pt idx="0">
                  <c:v>8.1689953804015992E-3</c:v>
                </c:pt>
                <c:pt idx="1">
                  <c:v>1.9524812698364202E-2</c:v>
                </c:pt>
                <c:pt idx="2">
                  <c:v>0.9795812964439381</c:v>
                </c:pt>
                <c:pt idx="3">
                  <c:v>17.731535255908923</c:v>
                </c:pt>
                <c:pt idx="4">
                  <c:v>113.24460625648425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4-43DE-8CAF-F38CAA7E8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950623"/>
        <c:axId val="1490176431"/>
      </c:lineChart>
      <c:catAx>
        <c:axId val="148695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di vertici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176431"/>
        <c:crosses val="autoZero"/>
        <c:auto val="1"/>
        <c:lblAlgn val="ctr"/>
        <c:lblOffset val="100"/>
        <c:noMultiLvlLbl val="0"/>
      </c:catAx>
      <c:valAx>
        <c:axId val="149017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5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totale vs Discovery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Totale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Sheet1!$B$2:$B$41</c:f>
              <c:numCache>
                <c:formatCode>General</c:formatCode>
                <c:ptCount val="4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</c:numCache>
            </c:numRef>
          </c:cat>
          <c:val>
            <c:numRef>
              <c:f>Sheet1!$F$2:$F$41</c:f>
              <c:numCache>
                <c:formatCode>0.00E+00</c:formatCode>
                <c:ptCount val="40"/>
                <c:pt idx="0">
                  <c:v>1.7065048217773399E-2</c:v>
                </c:pt>
                <c:pt idx="1">
                  <c:v>0</c:v>
                </c:pt>
                <c:pt idx="2">
                  <c:v>1.5610933303832999E-2</c:v>
                </c:pt>
                <c:pt idx="3">
                  <c:v>0</c:v>
                </c:pt>
                <c:pt idx="4">
                  <c:v>1.56211853027343E-2</c:v>
                </c:pt>
                <c:pt idx="5">
                  <c:v>1.56190395355224E-2</c:v>
                </c:pt>
                <c:pt idx="6">
                  <c:v>1.56149864196777E-2</c:v>
                </c:pt>
                <c:pt idx="7">
                  <c:v>3.1244039535522398E-2</c:v>
                </c:pt>
                <c:pt idx="8">
                  <c:v>3.1244039535522398E-2</c:v>
                </c:pt>
                <c:pt idx="9">
                  <c:v>1.6134669780731199</c:v>
                </c:pt>
                <c:pt idx="10">
                  <c:v>1.13209009170532</c:v>
                </c:pt>
                <c:pt idx="11">
                  <c:v>1.14152407646179</c:v>
                </c:pt>
                <c:pt idx="12">
                  <c:v>18.681078910827601</c:v>
                </c:pt>
                <c:pt idx="13">
                  <c:v>18.825835943222</c:v>
                </c:pt>
                <c:pt idx="14">
                  <c:v>16.157844066619798</c:v>
                </c:pt>
                <c:pt idx="15">
                  <c:v>17.261382102966301</c:v>
                </c:pt>
                <c:pt idx="16">
                  <c:v>110.843151092529</c:v>
                </c:pt>
                <c:pt idx="17">
                  <c:v>120.42651200294399</c:v>
                </c:pt>
                <c:pt idx="18">
                  <c:v>114.20355391502299</c:v>
                </c:pt>
                <c:pt idx="19">
                  <c:v>107.505208015441</c:v>
                </c:pt>
                <c:pt idx="20">
                  <c:v>300.00750589370699</c:v>
                </c:pt>
                <c:pt idx="21">
                  <c:v>300.00845289230301</c:v>
                </c:pt>
                <c:pt idx="22">
                  <c:v>300.01642799377402</c:v>
                </c:pt>
                <c:pt idx="23">
                  <c:v>300.004785060882</c:v>
                </c:pt>
                <c:pt idx="24">
                  <c:v>300.00146698951698</c:v>
                </c:pt>
                <c:pt idx="25">
                  <c:v>300.012137889862</c:v>
                </c:pt>
                <c:pt idx="26">
                  <c:v>300.00750494003199</c:v>
                </c:pt>
                <c:pt idx="27">
                  <c:v>300.002736806869</c:v>
                </c:pt>
                <c:pt idx="28">
                  <c:v>300.04758000373801</c:v>
                </c:pt>
                <c:pt idx="29">
                  <c:v>300.06125998496998</c:v>
                </c:pt>
                <c:pt idx="30">
                  <c:v>300.05991387367197</c:v>
                </c:pt>
                <c:pt idx="31">
                  <c:v>300.03657793998701</c:v>
                </c:pt>
                <c:pt idx="32">
                  <c:v>300.07014179229702</c:v>
                </c:pt>
                <c:pt idx="33">
                  <c:v>300.07976603507899</c:v>
                </c:pt>
                <c:pt idx="34">
                  <c:v>300.063154935836</c:v>
                </c:pt>
                <c:pt idx="35">
                  <c:v>300.07011508941599</c:v>
                </c:pt>
                <c:pt idx="36">
                  <c:v>300.03900599479601</c:v>
                </c:pt>
                <c:pt idx="37">
                  <c:v>300.038985013961</c:v>
                </c:pt>
                <c:pt idx="38">
                  <c:v>300.05460619926401</c:v>
                </c:pt>
                <c:pt idx="39">
                  <c:v>300.08574199676502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F6-47DB-8130-26195029B3F7}"/>
            </c:ext>
          </c:extLst>
        </c:ser>
        <c:ser>
          <c:idx val="1"/>
          <c:order val="1"/>
          <c:tx>
            <c:v>Discovery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Sheet1!$B$2:$B$41</c:f>
              <c:numCache>
                <c:formatCode>General</c:formatCode>
                <c:ptCount val="4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</c:numCache>
            </c:numRef>
          </c:cat>
          <c:val>
            <c:numRef>
              <c:f>Sheet1!$G$2:$G$41</c:f>
              <c:numCache>
                <c:formatCode>0.00E+00</c:formatCode>
                <c:ptCount val="40"/>
                <c:pt idx="0">
                  <c:v>1.56199932098388E-2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0.170557975769042</c:v>
                </c:pt>
                <c:pt idx="10">
                  <c:v>0</c:v>
                </c:pt>
                <c:pt idx="11">
                  <c:v>2.78306007385253E-3</c:v>
                </c:pt>
                <c:pt idx="12">
                  <c:v>8.5170030593872001E-2</c:v>
                </c:pt>
                <c:pt idx="13">
                  <c:v>7.8106880187988198E-2</c:v>
                </c:pt>
                <c:pt idx="14">
                  <c:v>1.63090229034423E-2</c:v>
                </c:pt>
                <c:pt idx="15">
                  <c:v>2.4718046188354399E-2</c:v>
                </c:pt>
                <c:pt idx="16">
                  <c:v>5.2256107330322203E-2</c:v>
                </c:pt>
                <c:pt idx="17">
                  <c:v>8.2443952560424805E-2</c:v>
                </c:pt>
                <c:pt idx="18">
                  <c:v>4.7809839248657199E-2</c:v>
                </c:pt>
                <c:pt idx="19">
                  <c:v>6.8438053131103502E-2</c:v>
                </c:pt>
                <c:pt idx="20">
                  <c:v>0.36064887046813898</c:v>
                </c:pt>
                <c:pt idx="21">
                  <c:v>6.3681840896606404E-2</c:v>
                </c:pt>
                <c:pt idx="22">
                  <c:v>0.142501831054687</c:v>
                </c:pt>
                <c:pt idx="23">
                  <c:v>9.2325925827026298E-2</c:v>
                </c:pt>
                <c:pt idx="24">
                  <c:v>0.33123207092285101</c:v>
                </c:pt>
                <c:pt idx="25">
                  <c:v>0.61647200584411599</c:v>
                </c:pt>
                <c:pt idx="26">
                  <c:v>0.19876599311828599</c:v>
                </c:pt>
                <c:pt idx="27">
                  <c:v>0.45443487167358398</c:v>
                </c:pt>
                <c:pt idx="28">
                  <c:v>2.2007560729980402</c:v>
                </c:pt>
                <c:pt idx="29">
                  <c:v>1.63804006576538</c:v>
                </c:pt>
                <c:pt idx="30">
                  <c:v>1.9979329109191799</c:v>
                </c:pt>
                <c:pt idx="31">
                  <c:v>3.84293484687805</c:v>
                </c:pt>
                <c:pt idx="32">
                  <c:v>4.92071485519409</c:v>
                </c:pt>
                <c:pt idx="33">
                  <c:v>1.15597915649414</c:v>
                </c:pt>
                <c:pt idx="34">
                  <c:v>10.091378927230799</c:v>
                </c:pt>
                <c:pt idx="35">
                  <c:v>1.4059190750121999</c:v>
                </c:pt>
                <c:pt idx="36">
                  <c:v>2.3275790214538499</c:v>
                </c:pt>
                <c:pt idx="37">
                  <c:v>4.3114860057830802</c:v>
                </c:pt>
                <c:pt idx="38">
                  <c:v>3.5772860050201398</c:v>
                </c:pt>
                <c:pt idx="39">
                  <c:v>15.8868911266326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F6-47DB-8130-26195029B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644559"/>
        <c:axId val="1271396367"/>
      </c:lineChart>
      <c:catAx>
        <c:axId val="124164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di vertici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96367"/>
        <c:crosses val="autoZero"/>
        <c:auto val="1"/>
        <c:lblAlgn val="ctr"/>
        <c:lblOffset val="100"/>
        <c:noMultiLvlLbl val="0"/>
      </c:catAx>
      <c:valAx>
        <c:axId val="127139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4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medio algoritmo</a:t>
            </a:r>
            <a:r>
              <a:rPr lang="en-US" baseline="0"/>
              <a:t> di Karger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Tempi misurati e stimati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lgDash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Sheet1!$J$2:$J$11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cat>
          <c:val>
            <c:numRef>
              <c:f>Sheet1!$Q$2:$Q$11</c:f>
              <c:numCache>
                <c:formatCode>0.00E+00</c:formatCode>
                <c:ptCount val="10"/>
                <c:pt idx="0">
                  <c:v>2.5528110563754997E-4</c:v>
                </c:pt>
                <c:pt idx="1">
                  <c:v>1.6978097998577576E-4</c:v>
                </c:pt>
                <c:pt idx="2">
                  <c:v>1.0299802316413528E-3</c:v>
                </c:pt>
                <c:pt idx="3">
                  <c:v>3.6227530740765151E-3</c:v>
                </c:pt>
                <c:pt idx="4">
                  <c:v>9.3220600263425584E-3</c:v>
                </c:pt>
                <c:pt idx="5">
                  <c:v>255.66484390013801</c:v>
                </c:pt>
                <c:pt idx="6">
                  <c:v>974.98276852383685</c:v>
                </c:pt>
                <c:pt idx="7">
                  <c:v>2503.5889211029548</c:v>
                </c:pt>
                <c:pt idx="8">
                  <c:v>5521.3032095413555</c:v>
                </c:pt>
                <c:pt idx="9">
                  <c:v>11316.452091367546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3-4E33-BFD9-EC5B01CEB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540191"/>
        <c:axId val="1091607327"/>
      </c:lineChart>
      <c:catAx>
        <c:axId val="87654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di vertici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07327"/>
        <c:crosses val="autoZero"/>
        <c:auto val="1"/>
        <c:lblAlgn val="ctr"/>
        <c:lblOffset val="100"/>
        <c:noMultiLvlLbl val="0"/>
      </c:catAx>
      <c:valAx>
        <c:axId val="10916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4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totale vs Discovery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Totale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Sheet1!$B$14:$B$41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175</c:v>
                </c:pt>
                <c:pt idx="21">
                  <c:v>175</c:v>
                </c:pt>
                <c:pt idx="22">
                  <c:v>175</c:v>
                </c:pt>
                <c:pt idx="23">
                  <c:v>175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</c:numCache>
            </c:numRef>
          </c:cat>
          <c:val>
            <c:numRef>
              <c:f>Sheet1!$F$14:$F$41</c:f>
              <c:numCache>
                <c:formatCode>0.00E+00</c:formatCode>
                <c:ptCount val="28"/>
                <c:pt idx="0">
                  <c:v>18.681078910827601</c:v>
                </c:pt>
                <c:pt idx="1">
                  <c:v>18.825835943222</c:v>
                </c:pt>
                <c:pt idx="2">
                  <c:v>16.157844066619798</c:v>
                </c:pt>
                <c:pt idx="3">
                  <c:v>17.261382102966301</c:v>
                </c:pt>
                <c:pt idx="4">
                  <c:v>110.843151092529</c:v>
                </c:pt>
                <c:pt idx="5">
                  <c:v>120.42651200294399</c:v>
                </c:pt>
                <c:pt idx="6">
                  <c:v>114.20355391502299</c:v>
                </c:pt>
                <c:pt idx="7">
                  <c:v>107.505208015441</c:v>
                </c:pt>
                <c:pt idx="8">
                  <c:v>300.00750589370699</c:v>
                </c:pt>
                <c:pt idx="9">
                  <c:v>300.00845289230301</c:v>
                </c:pt>
                <c:pt idx="10">
                  <c:v>300.01642799377402</c:v>
                </c:pt>
                <c:pt idx="11">
                  <c:v>300.004785060882</c:v>
                </c:pt>
                <c:pt idx="12">
                  <c:v>300.00146698951698</c:v>
                </c:pt>
                <c:pt idx="13">
                  <c:v>300.012137889862</c:v>
                </c:pt>
                <c:pt idx="14">
                  <c:v>300.00750494003199</c:v>
                </c:pt>
                <c:pt idx="15">
                  <c:v>300.002736806869</c:v>
                </c:pt>
                <c:pt idx="16">
                  <c:v>300.04758000373801</c:v>
                </c:pt>
                <c:pt idx="17">
                  <c:v>300.06125998496998</c:v>
                </c:pt>
                <c:pt idx="18">
                  <c:v>300.05991387367197</c:v>
                </c:pt>
                <c:pt idx="19">
                  <c:v>300.03657793998701</c:v>
                </c:pt>
                <c:pt idx="20">
                  <c:v>300.07014179229702</c:v>
                </c:pt>
                <c:pt idx="21">
                  <c:v>300.07976603507899</c:v>
                </c:pt>
                <c:pt idx="22">
                  <c:v>300.063154935836</c:v>
                </c:pt>
                <c:pt idx="23">
                  <c:v>300.07011508941599</c:v>
                </c:pt>
                <c:pt idx="24">
                  <c:v>300.03900599479601</c:v>
                </c:pt>
                <c:pt idx="25">
                  <c:v>300.038985013961</c:v>
                </c:pt>
                <c:pt idx="26">
                  <c:v>300.05460619926401</c:v>
                </c:pt>
                <c:pt idx="27">
                  <c:v>300.08574199676502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A-4167-AD03-DC963FE241E5}"/>
            </c:ext>
          </c:extLst>
        </c:ser>
        <c:ser>
          <c:idx val="1"/>
          <c:order val="1"/>
          <c:tx>
            <c:v>Discovery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Sheet1!$B$14:$B$41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175</c:v>
                </c:pt>
                <c:pt idx="21">
                  <c:v>175</c:v>
                </c:pt>
                <c:pt idx="22">
                  <c:v>175</c:v>
                </c:pt>
                <c:pt idx="23">
                  <c:v>175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</c:numCache>
            </c:numRef>
          </c:cat>
          <c:val>
            <c:numRef>
              <c:f>Sheet1!$G$14:$G$41</c:f>
              <c:numCache>
                <c:formatCode>0.00E+00</c:formatCode>
                <c:ptCount val="28"/>
                <c:pt idx="0">
                  <c:v>8.5170030593872001E-2</c:v>
                </c:pt>
                <c:pt idx="1">
                  <c:v>7.8106880187988198E-2</c:v>
                </c:pt>
                <c:pt idx="2">
                  <c:v>1.63090229034423E-2</c:v>
                </c:pt>
                <c:pt idx="3">
                  <c:v>2.4718046188354399E-2</c:v>
                </c:pt>
                <c:pt idx="4">
                  <c:v>5.2256107330322203E-2</c:v>
                </c:pt>
                <c:pt idx="5">
                  <c:v>8.2443952560424805E-2</c:v>
                </c:pt>
                <c:pt idx="6">
                  <c:v>4.7809839248657199E-2</c:v>
                </c:pt>
                <c:pt idx="7">
                  <c:v>6.8438053131103502E-2</c:v>
                </c:pt>
                <c:pt idx="8">
                  <c:v>0.36064887046813898</c:v>
                </c:pt>
                <c:pt idx="9">
                  <c:v>6.3681840896606404E-2</c:v>
                </c:pt>
                <c:pt idx="10">
                  <c:v>0.142501831054687</c:v>
                </c:pt>
                <c:pt idx="11">
                  <c:v>9.2325925827026298E-2</c:v>
                </c:pt>
                <c:pt idx="12">
                  <c:v>0.33123207092285101</c:v>
                </c:pt>
                <c:pt idx="13">
                  <c:v>0.61647200584411599</c:v>
                </c:pt>
                <c:pt idx="14">
                  <c:v>0.19876599311828599</c:v>
                </c:pt>
                <c:pt idx="15">
                  <c:v>0.45443487167358398</c:v>
                </c:pt>
                <c:pt idx="16">
                  <c:v>2.2007560729980402</c:v>
                </c:pt>
                <c:pt idx="17">
                  <c:v>1.63804006576538</c:v>
                </c:pt>
                <c:pt idx="18">
                  <c:v>1.9979329109191799</c:v>
                </c:pt>
                <c:pt idx="19">
                  <c:v>3.84293484687805</c:v>
                </c:pt>
                <c:pt idx="20">
                  <c:v>4.92071485519409</c:v>
                </c:pt>
                <c:pt idx="21">
                  <c:v>1.15597915649414</c:v>
                </c:pt>
                <c:pt idx="22">
                  <c:v>10.091378927230799</c:v>
                </c:pt>
                <c:pt idx="23">
                  <c:v>1.4059190750121999</c:v>
                </c:pt>
                <c:pt idx="24">
                  <c:v>2.3275790214538499</c:v>
                </c:pt>
                <c:pt idx="25">
                  <c:v>4.3114860057830802</c:v>
                </c:pt>
                <c:pt idx="26">
                  <c:v>3.5772860050201398</c:v>
                </c:pt>
                <c:pt idx="27">
                  <c:v>15.8868911266326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A-4167-AD03-DC963FE24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644559"/>
        <c:axId val="1271396367"/>
      </c:lineChart>
      <c:catAx>
        <c:axId val="124164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di vertici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96367"/>
        <c:crosses val="autoZero"/>
        <c:auto val="1"/>
        <c:lblAlgn val="ctr"/>
        <c:lblOffset val="100"/>
        <c:noMultiLvlLbl val="0"/>
      </c:catAx>
      <c:valAx>
        <c:axId val="1271396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4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211817</xdr:colOff>
      <xdr:row>42</xdr:row>
      <xdr:rowOff>3173</xdr:rowOff>
    </xdr:from>
    <xdr:to>
      <xdr:col>9</xdr:col>
      <xdr:colOff>9525</xdr:colOff>
      <xdr:row>64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26C3C-CF1C-4A08-AD23-4F745751F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302559</xdr:colOff>
      <xdr:row>36</xdr:row>
      <xdr:rowOff>1241</xdr:rowOff>
    </xdr:from>
    <xdr:to>
      <xdr:col>19</xdr:col>
      <xdr:colOff>0</xdr:colOff>
      <xdr:row>55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3D4EA-2B35-4BB4-9400-CE5C10DD7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289889</xdr:colOff>
      <xdr:row>56</xdr:row>
      <xdr:rowOff>100154</xdr:rowOff>
    </xdr:from>
    <xdr:to>
      <xdr:col>18</xdr:col>
      <xdr:colOff>593481</xdr:colOff>
      <xdr:row>75</xdr:row>
      <xdr:rowOff>139212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53006E-379A-4F3A-9091-9722B91B8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141047</xdr:colOff>
      <xdr:row>71</xdr:row>
      <xdr:rowOff>122436</xdr:rowOff>
    </xdr:from>
    <xdr:to>
      <xdr:col>8</xdr:col>
      <xdr:colOff>7327</xdr:colOff>
      <xdr:row>95</xdr:row>
      <xdr:rowOff>21981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C11197-26C4-47E8-AF1B-1B770C579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62278</xdr:colOff>
      <xdr:row>29</xdr:row>
      <xdr:rowOff>24178</xdr:rowOff>
    </xdr:from>
    <xdr:to>
      <xdr:col>28</xdr:col>
      <xdr:colOff>366346</xdr:colOff>
      <xdr:row>48</xdr:row>
      <xdr:rowOff>153865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0882BC-99A7-4803-8DF9-07AB43BF2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78</xdr:row>
      <xdr:rowOff>0</xdr:rowOff>
    </xdr:from>
    <xdr:to>
      <xdr:col>24</xdr:col>
      <xdr:colOff>562020</xdr:colOff>
      <xdr:row>101</xdr:row>
      <xdr:rowOff>90045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D7B426-A0ED-4CB2-A822-7453A695C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topLeftCell="J75" zoomScale="115" zoomScaleNormal="115" workbookViewId="0">
      <selection activeCell="U106" sqref="U106"/>
    </sheetView>
  </sheetViews>
  <sheetFormatPr defaultRowHeight="15" x14ac:dyDescent="0.25"/>
  <cols>
    <col min="1" max="8" width="17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J1" t="s">
        <v>1</v>
      </c>
      <c r="K1" t="s">
        <v>2</v>
      </c>
      <c r="L1" t="s">
        <v>4</v>
      </c>
      <c r="M1" t="s">
        <v>5</v>
      </c>
      <c r="N1" t="s">
        <v>7</v>
      </c>
      <c r="Q1" t="s">
        <v>9</v>
      </c>
    </row>
    <row r="2" spans="1:17" x14ac:dyDescent="0.25">
      <c r="A2">
        <v>1</v>
      </c>
      <c r="B2">
        <v>6</v>
      </c>
      <c r="C2">
        <v>32</v>
      </c>
      <c r="D2">
        <v>2</v>
      </c>
      <c r="E2" s="1">
        <v>5.3328275680541895E-4</v>
      </c>
      <c r="F2" s="1">
        <v>1.7065048217773399E-2</v>
      </c>
      <c r="G2" s="1">
        <v>1.56199932098388E-2</v>
      </c>
      <c r="H2">
        <v>0</v>
      </c>
      <c r="J2" s="2">
        <v>6</v>
      </c>
      <c r="K2" s="2">
        <v>32</v>
      </c>
      <c r="L2" s="1">
        <f>AVERAGE(E2:E5)</f>
        <v>2.5528110563754997E-4</v>
      </c>
      <c r="M2" s="1">
        <f t="shared" ref="M2:N2" si="0">AVERAGE(F2:F5)</f>
        <v>8.1689953804015992E-3</v>
      </c>
      <c r="N2" s="1">
        <f t="shared" si="0"/>
        <v>3.9049983024596999E-3</v>
      </c>
      <c r="Q2" s="1">
        <v>2.5528110563754997E-4</v>
      </c>
    </row>
    <row r="3" spans="1:17" x14ac:dyDescent="0.25">
      <c r="A3">
        <v>2</v>
      </c>
      <c r="B3">
        <v>6</v>
      </c>
      <c r="C3">
        <v>32</v>
      </c>
      <c r="D3">
        <v>1</v>
      </c>
      <c r="E3" s="1">
        <v>0</v>
      </c>
      <c r="F3" s="1">
        <v>0</v>
      </c>
      <c r="G3" s="1">
        <v>0</v>
      </c>
      <c r="H3">
        <v>0</v>
      </c>
      <c r="J3" s="2">
        <v>10</v>
      </c>
      <c r="K3" s="2">
        <v>115</v>
      </c>
      <c r="L3" s="1">
        <f>AVERAGE(E6:E9)</f>
        <v>1.6978097998577576E-4</v>
      </c>
      <c r="M3" s="1">
        <f t="shared" ref="M3:N3" si="1">AVERAGE(F6:F9)</f>
        <v>1.9524812698364202E-2</v>
      </c>
      <c r="N3" s="1">
        <f t="shared" si="1"/>
        <v>0</v>
      </c>
      <c r="Q3" s="1">
        <v>1.6978097998577576E-4</v>
      </c>
    </row>
    <row r="4" spans="1:17" x14ac:dyDescent="0.25">
      <c r="A4">
        <v>3</v>
      </c>
      <c r="B4">
        <v>6</v>
      </c>
      <c r="C4">
        <v>32</v>
      </c>
      <c r="D4">
        <v>3</v>
      </c>
      <c r="E4" s="1">
        <v>4.8784166574478101E-4</v>
      </c>
      <c r="F4" s="1">
        <v>1.5610933303832999E-2</v>
      </c>
      <c r="G4" s="1">
        <v>0</v>
      </c>
      <c r="H4">
        <v>0</v>
      </c>
      <c r="J4" s="2">
        <v>25</v>
      </c>
      <c r="K4" s="2">
        <v>1005</v>
      </c>
      <c r="L4" s="1">
        <f>AVERAGE(E10:E13)</f>
        <v>1.0299802316413528E-3</v>
      </c>
      <c r="M4" s="1">
        <f t="shared" ref="M4:N4" si="2">AVERAGE(F10:F13)</f>
        <v>0.9795812964439381</v>
      </c>
      <c r="N4" s="1">
        <f t="shared" si="2"/>
        <v>4.3335258960723634E-2</v>
      </c>
      <c r="Q4" s="1">
        <v>1.0299802316413528E-3</v>
      </c>
    </row>
    <row r="5" spans="1:17" x14ac:dyDescent="0.25">
      <c r="A5">
        <v>4</v>
      </c>
      <c r="B5">
        <v>6</v>
      </c>
      <c r="C5">
        <v>32</v>
      </c>
      <c r="D5">
        <v>4</v>
      </c>
      <c r="E5" s="1">
        <v>0</v>
      </c>
      <c r="F5" s="1">
        <v>0</v>
      </c>
      <c r="G5" s="1">
        <v>0</v>
      </c>
      <c r="H5">
        <v>0</v>
      </c>
      <c r="J5" s="2">
        <v>50</v>
      </c>
      <c r="K5" s="2">
        <v>4890</v>
      </c>
      <c r="L5" s="1">
        <f>AVERAGE(E14:E17)</f>
        <v>3.6227530740765151E-3</v>
      </c>
      <c r="M5" s="1">
        <f t="shared" ref="M5:N5" si="3">AVERAGE(F14:F17)</f>
        <v>17.731535255908923</v>
      </c>
      <c r="N5" s="1">
        <f t="shared" si="3"/>
        <v>5.1075994968414223E-2</v>
      </c>
      <c r="Q5" s="1">
        <v>3.6227530740765151E-3</v>
      </c>
    </row>
    <row r="6" spans="1:17" x14ac:dyDescent="0.25">
      <c r="A6">
        <v>5</v>
      </c>
      <c r="B6">
        <v>10</v>
      </c>
      <c r="C6">
        <v>115</v>
      </c>
      <c r="D6">
        <v>4</v>
      </c>
      <c r="E6" s="1">
        <v>1.3583639393682001E-4</v>
      </c>
      <c r="F6" s="1">
        <v>1.56211853027343E-2</v>
      </c>
      <c r="G6" s="1">
        <v>0</v>
      </c>
      <c r="H6">
        <v>0</v>
      </c>
      <c r="J6" s="2">
        <v>75</v>
      </c>
      <c r="K6" s="2">
        <v>12142</v>
      </c>
      <c r="L6" s="1">
        <f>AVERAGE(E18:E21)</f>
        <v>9.3220600263425584E-3</v>
      </c>
      <c r="M6" s="1">
        <f t="shared" ref="M6:N6" si="4">AVERAGE(F18:F21)</f>
        <v>113.24460625648425</v>
      </c>
      <c r="N6" s="1">
        <f t="shared" si="4"/>
        <v>6.2736988067626925E-2</v>
      </c>
      <c r="Q6" s="1">
        <v>9.3220600263425584E-3</v>
      </c>
    </row>
    <row r="7" spans="1:17" x14ac:dyDescent="0.25">
      <c r="A7">
        <v>6</v>
      </c>
      <c r="B7">
        <v>10</v>
      </c>
      <c r="C7">
        <v>115</v>
      </c>
      <c r="D7">
        <v>3</v>
      </c>
      <c r="E7" s="1">
        <v>1.35817735091499E-4</v>
      </c>
      <c r="F7" s="1">
        <v>1.56190395355224E-2</v>
      </c>
      <c r="G7" s="1">
        <v>0</v>
      </c>
      <c r="H7">
        <v>0</v>
      </c>
      <c r="J7" s="2">
        <v>100</v>
      </c>
      <c r="K7" s="2">
        <v>23025</v>
      </c>
      <c r="L7" s="1">
        <f>AVERAGE(E22:E25)</f>
        <v>2.0274451922675352E-2</v>
      </c>
      <c r="M7" s="1">
        <f t="shared" ref="M7:N7" si="5">AVERAGE(F22:F25)</f>
        <v>300.00929296016648</v>
      </c>
      <c r="N7" s="1">
        <f t="shared" si="5"/>
        <v>0.16478961706161466</v>
      </c>
      <c r="Q7" s="1">
        <v>255.66484390013801</v>
      </c>
    </row>
    <row r="8" spans="1:17" x14ac:dyDescent="0.25">
      <c r="A8">
        <v>7</v>
      </c>
      <c r="B8">
        <v>10</v>
      </c>
      <c r="C8">
        <v>115</v>
      </c>
      <c r="D8">
        <v>2</v>
      </c>
      <c r="E8" s="1">
        <v>1.35782490605893E-4</v>
      </c>
      <c r="F8" s="1">
        <v>1.56149864196777E-2</v>
      </c>
      <c r="G8" s="1">
        <v>0</v>
      </c>
      <c r="H8">
        <v>0</v>
      </c>
      <c r="J8" s="2">
        <v>125</v>
      </c>
      <c r="K8" s="2">
        <v>37721</v>
      </c>
      <c r="L8" s="1">
        <f>AVERAGE(E26:E29)</f>
        <v>4.2021894825984174E-2</v>
      </c>
      <c r="M8" s="1">
        <f t="shared" ref="M8:N8" si="6">AVERAGE(F26:F29)</f>
        <v>300.00596165657004</v>
      </c>
      <c r="N8" s="1">
        <f t="shared" si="6"/>
        <v>0.40022623538970925</v>
      </c>
      <c r="Q8" s="1">
        <v>974.98276852383685</v>
      </c>
    </row>
    <row r="9" spans="1:17" x14ac:dyDescent="0.25">
      <c r="A9">
        <v>8</v>
      </c>
      <c r="B9">
        <v>10</v>
      </c>
      <c r="C9">
        <v>115</v>
      </c>
      <c r="D9">
        <v>1</v>
      </c>
      <c r="E9" s="1">
        <v>2.7168730030889098E-4</v>
      </c>
      <c r="F9" s="1">
        <v>3.1244039535522398E-2</v>
      </c>
      <c r="G9" s="1">
        <v>0</v>
      </c>
      <c r="H9">
        <v>0</v>
      </c>
      <c r="J9" s="2">
        <v>150</v>
      </c>
      <c r="K9" s="2">
        <v>56369</v>
      </c>
      <c r="L9" s="1">
        <f>AVERAGE(E30:E33)</f>
        <v>6.6461824274088796E-2</v>
      </c>
      <c r="M9" s="1">
        <f t="shared" ref="M9:N9" si="7">AVERAGE(F30:F33)</f>
        <v>300.05133295059176</v>
      </c>
      <c r="N9" s="1">
        <f t="shared" si="7"/>
        <v>2.4199159741401628</v>
      </c>
      <c r="Q9" s="1">
        <v>2503.5889211029548</v>
      </c>
    </row>
    <row r="10" spans="1:17" x14ac:dyDescent="0.25">
      <c r="A10">
        <v>9</v>
      </c>
      <c r="B10">
        <v>25</v>
      </c>
      <c r="C10">
        <v>1005</v>
      </c>
      <c r="D10">
        <v>1</v>
      </c>
      <c r="E10" s="1">
        <v>2.7168730030889098E-4</v>
      </c>
      <c r="F10" s="1">
        <v>3.1244039535522398E-2</v>
      </c>
      <c r="G10" s="1">
        <v>0</v>
      </c>
      <c r="H10">
        <v>0</v>
      </c>
      <c r="J10" s="2">
        <v>175</v>
      </c>
      <c r="K10" s="2">
        <v>79085</v>
      </c>
      <c r="L10" s="1">
        <f>AVERAGE(E34:E37)</f>
        <v>8.5101793378809631E-2</v>
      </c>
      <c r="M10" s="1">
        <f t="shared" ref="M10:N10" si="8">AVERAGE(F34:F37)</f>
        <v>300.07079446315697</v>
      </c>
      <c r="N10" s="1">
        <f t="shared" si="8"/>
        <v>4.3934980034828071</v>
      </c>
      <c r="Q10" s="1">
        <v>5521.3032095413555</v>
      </c>
    </row>
    <row r="11" spans="1:17" x14ac:dyDescent="0.25">
      <c r="A11">
        <v>10</v>
      </c>
      <c r="B11">
        <v>25</v>
      </c>
      <c r="C11">
        <v>1005</v>
      </c>
      <c r="D11">
        <v>6</v>
      </c>
      <c r="E11" s="1">
        <v>1.6054397791772301E-3</v>
      </c>
      <c r="F11" s="1">
        <v>1.6134669780731199</v>
      </c>
      <c r="G11" s="1">
        <v>0.170557975769042</v>
      </c>
      <c r="H11">
        <v>0</v>
      </c>
      <c r="J11" s="2">
        <v>200</v>
      </c>
      <c r="K11" s="2">
        <v>105966</v>
      </c>
      <c r="L11" s="1">
        <f>AVERAGE(E38:E41)</f>
        <v>0.13192672036787251</v>
      </c>
      <c r="M11" s="1">
        <f t="shared" ref="M11:N11" si="9">AVERAGE(F38:F41)</f>
        <v>300.05458480119648</v>
      </c>
      <c r="N11" s="1">
        <f t="shared" si="9"/>
        <v>6.5258105397224178</v>
      </c>
      <c r="Q11" s="1">
        <v>11316.452091367546</v>
      </c>
    </row>
    <row r="12" spans="1:17" x14ac:dyDescent="0.25">
      <c r="A12">
        <v>11</v>
      </c>
      <c r="B12">
        <v>25</v>
      </c>
      <c r="C12">
        <v>1005</v>
      </c>
      <c r="D12">
        <v>8</v>
      </c>
      <c r="E12" s="1">
        <v>1.1107523049881201E-3</v>
      </c>
      <c r="F12" s="1">
        <v>1.13209009170532</v>
      </c>
      <c r="G12" s="1">
        <v>0</v>
      </c>
      <c r="H12">
        <v>0</v>
      </c>
      <c r="K12" s="2"/>
      <c r="P12" s="2"/>
    </row>
    <row r="13" spans="1:17" x14ac:dyDescent="0.25">
      <c r="A13">
        <v>12</v>
      </c>
      <c r="B13">
        <v>25</v>
      </c>
      <c r="C13">
        <v>1005</v>
      </c>
      <c r="D13">
        <v>9</v>
      </c>
      <c r="E13" s="1">
        <v>1.13204154209117E-3</v>
      </c>
      <c r="F13" s="1">
        <v>1.14152407646179</v>
      </c>
      <c r="G13" s="1">
        <v>2.78306007385253E-3</v>
      </c>
      <c r="H13">
        <v>0</v>
      </c>
      <c r="J13" s="2"/>
      <c r="K13" s="2"/>
    </row>
    <row r="14" spans="1:17" x14ac:dyDescent="0.25">
      <c r="A14">
        <v>13</v>
      </c>
      <c r="B14">
        <v>50</v>
      </c>
      <c r="C14">
        <v>4890</v>
      </c>
      <c r="D14">
        <v>15</v>
      </c>
      <c r="E14" s="1">
        <v>3.81653479515652E-3</v>
      </c>
      <c r="F14" s="1">
        <v>18.681078910827601</v>
      </c>
      <c r="G14" s="1">
        <v>8.5170030593872001E-2</v>
      </c>
      <c r="H14">
        <v>0</v>
      </c>
      <c r="J14" s="2" t="s">
        <v>0</v>
      </c>
      <c r="K14" s="2" t="s">
        <v>1</v>
      </c>
      <c r="L14" t="s">
        <v>2</v>
      </c>
      <c r="M14" t="s">
        <v>10</v>
      </c>
      <c r="O14" t="s">
        <v>1</v>
      </c>
      <c r="P14" t="s">
        <v>2</v>
      </c>
      <c r="Q14" t="s">
        <v>11</v>
      </c>
    </row>
    <row r="15" spans="1:17" x14ac:dyDescent="0.25">
      <c r="A15">
        <v>14</v>
      </c>
      <c r="B15">
        <v>50</v>
      </c>
      <c r="C15">
        <v>4890</v>
      </c>
      <c r="D15">
        <v>16</v>
      </c>
      <c r="E15" s="1">
        <v>3.8434752169806E-3</v>
      </c>
      <c r="F15" s="1">
        <v>18.825835943222</v>
      </c>
      <c r="G15" s="1">
        <v>7.8106880187988198E-2</v>
      </c>
      <c r="H15">
        <v>0</v>
      </c>
      <c r="J15" s="2">
        <v>21</v>
      </c>
      <c r="K15" s="2">
        <v>100</v>
      </c>
      <c r="L15" s="2">
        <v>23025</v>
      </c>
      <c r="M15" s="2">
        <v>14514</v>
      </c>
      <c r="O15">
        <v>100</v>
      </c>
      <c r="P15">
        <v>20325</v>
      </c>
      <c r="Q15" s="3">
        <f>AVERAGE(M15:M18)</f>
        <v>14309.75</v>
      </c>
    </row>
    <row r="16" spans="1:17" x14ac:dyDescent="0.25">
      <c r="A16">
        <v>15</v>
      </c>
      <c r="B16">
        <v>50</v>
      </c>
      <c r="C16">
        <v>4890</v>
      </c>
      <c r="D16">
        <v>14</v>
      </c>
      <c r="E16" s="1">
        <v>3.30106729378729E-3</v>
      </c>
      <c r="F16" s="1">
        <v>16.157844066619798</v>
      </c>
      <c r="G16" s="1">
        <v>1.63090229034423E-2</v>
      </c>
      <c r="H16">
        <v>0</v>
      </c>
      <c r="J16" s="2">
        <v>22</v>
      </c>
      <c r="K16" s="2">
        <v>100</v>
      </c>
      <c r="L16" s="2">
        <v>23025</v>
      </c>
      <c r="M16" s="2">
        <v>14981</v>
      </c>
      <c r="O16">
        <v>125</v>
      </c>
      <c r="P16">
        <v>37721</v>
      </c>
      <c r="Q16" s="3">
        <f>AVERAGE(M19:M22)</f>
        <v>6964</v>
      </c>
    </row>
    <row r="17" spans="1:20" x14ac:dyDescent="0.25">
      <c r="A17">
        <v>16</v>
      </c>
      <c r="B17">
        <v>50</v>
      </c>
      <c r="C17">
        <v>4890</v>
      </c>
      <c r="D17">
        <v>10</v>
      </c>
      <c r="E17" s="1">
        <v>3.5299349903816502E-3</v>
      </c>
      <c r="F17" s="1">
        <v>17.261382102966301</v>
      </c>
      <c r="G17" s="1">
        <v>2.4718046188354399E-2</v>
      </c>
      <c r="H17">
        <v>0</v>
      </c>
      <c r="J17" s="2">
        <v>23</v>
      </c>
      <c r="K17" s="2">
        <v>100</v>
      </c>
      <c r="L17" s="2">
        <v>23025</v>
      </c>
      <c r="M17" s="2">
        <v>13866</v>
      </c>
      <c r="O17">
        <v>150</v>
      </c>
      <c r="P17">
        <v>56369</v>
      </c>
      <c r="Q17" s="3">
        <f>AVERAGE(M23:M26)</f>
        <v>4052.75</v>
      </c>
    </row>
    <row r="18" spans="1:20" x14ac:dyDescent="0.25">
      <c r="A18">
        <v>17</v>
      </c>
      <c r="B18">
        <v>75</v>
      </c>
      <c r="C18">
        <v>12142</v>
      </c>
      <c r="D18">
        <v>19</v>
      </c>
      <c r="E18" s="1">
        <v>9.12734838161176E-3</v>
      </c>
      <c r="F18" s="1">
        <v>110.843151092529</v>
      </c>
      <c r="G18" s="1">
        <v>5.2256107330322203E-2</v>
      </c>
      <c r="H18">
        <v>0</v>
      </c>
      <c r="J18" s="2">
        <v>24</v>
      </c>
      <c r="K18" s="2">
        <v>100</v>
      </c>
      <c r="L18" s="2">
        <v>23025</v>
      </c>
      <c r="M18" s="2">
        <v>13878</v>
      </c>
      <c r="O18">
        <v>175</v>
      </c>
      <c r="P18">
        <v>79085</v>
      </c>
      <c r="Q18" s="3">
        <f>AVERAGE(M27:M30)</f>
        <v>2578.25</v>
      </c>
    </row>
    <row r="19" spans="1:20" x14ac:dyDescent="0.25">
      <c r="A19">
        <v>18</v>
      </c>
      <c r="B19">
        <v>75</v>
      </c>
      <c r="C19">
        <v>12142</v>
      </c>
      <c r="D19">
        <v>15</v>
      </c>
      <c r="E19" s="1">
        <v>9.9168808137029291E-3</v>
      </c>
      <c r="F19" s="1">
        <v>120.42651200294399</v>
      </c>
      <c r="G19" s="1">
        <v>8.2443952560424805E-2</v>
      </c>
      <c r="H19">
        <v>0</v>
      </c>
      <c r="J19" s="2">
        <v>25</v>
      </c>
      <c r="K19" s="2">
        <v>125</v>
      </c>
      <c r="L19" s="2">
        <v>37721</v>
      </c>
      <c r="M19" s="2">
        <v>6700</v>
      </c>
      <c r="O19">
        <v>200</v>
      </c>
      <c r="P19">
        <v>105966</v>
      </c>
      <c r="Q19" s="3">
        <f>AVERAGE(M31:M34)</f>
        <v>1685.5</v>
      </c>
    </row>
    <row r="20" spans="1:20" x14ac:dyDescent="0.25">
      <c r="A20">
        <v>19</v>
      </c>
      <c r="B20">
        <v>75</v>
      </c>
      <c r="C20">
        <v>12142</v>
      </c>
      <c r="D20">
        <v>18</v>
      </c>
      <c r="E20" s="1">
        <v>9.3964771469623905E-3</v>
      </c>
      <c r="F20" s="1">
        <v>114.20355391502299</v>
      </c>
      <c r="G20" s="1">
        <v>4.7809839248657199E-2</v>
      </c>
      <c r="H20">
        <v>0</v>
      </c>
      <c r="J20" s="2">
        <v>26</v>
      </c>
      <c r="K20" s="2">
        <v>125</v>
      </c>
      <c r="L20" s="2">
        <v>37721</v>
      </c>
      <c r="M20" s="2">
        <v>7184</v>
      </c>
    </row>
    <row r="21" spans="1:20" x14ac:dyDescent="0.25">
      <c r="A21">
        <v>20</v>
      </c>
      <c r="B21">
        <v>75</v>
      </c>
      <c r="C21">
        <v>12142</v>
      </c>
      <c r="D21">
        <v>16</v>
      </c>
      <c r="E21" s="1">
        <v>8.8475337630931506E-3</v>
      </c>
      <c r="F21" s="1">
        <v>107.505208015441</v>
      </c>
      <c r="G21" s="1">
        <v>6.8438053131103502E-2</v>
      </c>
      <c r="H21">
        <v>0</v>
      </c>
      <c r="J21" s="2">
        <v>27</v>
      </c>
      <c r="K21" s="2">
        <v>125</v>
      </c>
      <c r="L21" s="2">
        <v>37721</v>
      </c>
      <c r="M21" s="2">
        <v>6659</v>
      </c>
    </row>
    <row r="22" spans="1:20" x14ac:dyDescent="0.25">
      <c r="A22">
        <v>21</v>
      </c>
      <c r="B22">
        <v>100</v>
      </c>
      <c r="C22">
        <v>23025</v>
      </c>
      <c r="D22">
        <v>22</v>
      </c>
      <c r="E22" s="1">
        <v>1.99709346572364E-2</v>
      </c>
      <c r="F22" s="1">
        <v>300.00750589370699</v>
      </c>
      <c r="G22" s="1">
        <v>0.36064887046813898</v>
      </c>
      <c r="H22">
        <v>0</v>
      </c>
      <c r="J22" s="2">
        <v>28</v>
      </c>
      <c r="K22" s="2">
        <v>125</v>
      </c>
      <c r="L22" s="2">
        <v>37721</v>
      </c>
      <c r="M22" s="2">
        <v>7313</v>
      </c>
      <c r="N22" t="s">
        <v>1</v>
      </c>
      <c r="O22" t="s">
        <v>8</v>
      </c>
    </row>
    <row r="23" spans="1:20" x14ac:dyDescent="0.25">
      <c r="A23">
        <v>22</v>
      </c>
      <c r="B23">
        <v>100</v>
      </c>
      <c r="C23">
        <v>23025</v>
      </c>
      <c r="D23">
        <v>23</v>
      </c>
      <c r="E23" s="1">
        <v>1.9371167275678301E-2</v>
      </c>
      <c r="F23" s="1">
        <v>300.00845289230301</v>
      </c>
      <c r="G23" s="1">
        <v>6.3681840896606404E-2</v>
      </c>
      <c r="H23">
        <v>0</v>
      </c>
      <c r="J23" s="2">
        <v>29</v>
      </c>
      <c r="K23" s="2">
        <v>150</v>
      </c>
      <c r="L23" s="2">
        <v>56369</v>
      </c>
      <c r="M23" s="2">
        <v>3958</v>
      </c>
      <c r="N23">
        <v>100</v>
      </c>
      <c r="O23">
        <f>180*P15/Q15</f>
        <v>255.66484390013801</v>
      </c>
      <c r="R23" t="s">
        <v>1</v>
      </c>
      <c r="S23" t="s">
        <v>2</v>
      </c>
      <c r="T23" t="s">
        <v>11</v>
      </c>
    </row>
    <row r="24" spans="1:20" x14ac:dyDescent="0.25">
      <c r="A24">
        <v>23</v>
      </c>
      <c r="B24">
        <v>100</v>
      </c>
      <c r="C24">
        <v>23025</v>
      </c>
      <c r="D24">
        <v>19</v>
      </c>
      <c r="E24" s="1">
        <v>2.0908637788619702E-2</v>
      </c>
      <c r="F24" s="1">
        <v>300.01642799377402</v>
      </c>
      <c r="G24" s="1">
        <v>0.142501831054687</v>
      </c>
      <c r="H24">
        <v>0</v>
      </c>
      <c r="J24" s="2">
        <v>30</v>
      </c>
      <c r="K24" s="2">
        <v>150</v>
      </c>
      <c r="L24" s="2">
        <v>56369</v>
      </c>
      <c r="M24" s="2">
        <v>4110</v>
      </c>
      <c r="N24">
        <v>125</v>
      </c>
      <c r="O24">
        <f t="shared" ref="O24:O27" si="10">180*P16/Q16</f>
        <v>974.98276852383685</v>
      </c>
      <c r="R24">
        <v>100</v>
      </c>
      <c r="S24">
        <v>20325</v>
      </c>
      <c r="T24">
        <v>14309.75</v>
      </c>
    </row>
    <row r="25" spans="1:20" x14ac:dyDescent="0.25">
      <c r="A25">
        <v>24</v>
      </c>
      <c r="B25">
        <v>100</v>
      </c>
      <c r="C25">
        <v>23025</v>
      </c>
      <c r="D25">
        <v>24</v>
      </c>
      <c r="E25" s="1">
        <v>2.0847067969167001E-2</v>
      </c>
      <c r="F25" s="1">
        <v>300.004785060882</v>
      </c>
      <c r="G25" s="1">
        <v>9.2325925827026298E-2</v>
      </c>
      <c r="H25">
        <v>0</v>
      </c>
      <c r="J25" s="2">
        <v>31</v>
      </c>
      <c r="K25" s="2">
        <v>150</v>
      </c>
      <c r="L25" s="2">
        <v>56369</v>
      </c>
      <c r="M25" s="2">
        <v>4116</v>
      </c>
      <c r="N25">
        <v>150</v>
      </c>
      <c r="O25">
        <f t="shared" si="10"/>
        <v>2503.5889211029548</v>
      </c>
      <c r="R25">
        <v>125</v>
      </c>
      <c r="S25">
        <v>37721</v>
      </c>
      <c r="T25">
        <v>6964</v>
      </c>
    </row>
    <row r="26" spans="1:20" x14ac:dyDescent="0.25">
      <c r="A26">
        <v>25</v>
      </c>
      <c r="B26">
        <v>125</v>
      </c>
      <c r="C26">
        <v>37721</v>
      </c>
      <c r="D26">
        <v>34</v>
      </c>
      <c r="E26" s="1">
        <v>4.3324846865279099E-2</v>
      </c>
      <c r="F26" s="1">
        <v>300.00146698951698</v>
      </c>
      <c r="G26" s="1">
        <v>0.33123207092285101</v>
      </c>
      <c r="H26">
        <v>0</v>
      </c>
      <c r="J26" s="2">
        <v>32</v>
      </c>
      <c r="K26" s="2">
        <v>150</v>
      </c>
      <c r="L26" s="2">
        <v>56369</v>
      </c>
      <c r="M26" s="2">
        <v>4027</v>
      </c>
      <c r="N26">
        <v>175</v>
      </c>
      <c r="O26">
        <f t="shared" si="10"/>
        <v>5521.3032095413555</v>
      </c>
      <c r="R26">
        <v>150</v>
      </c>
      <c r="S26">
        <v>56369</v>
      </c>
      <c r="T26">
        <v>4052.75</v>
      </c>
    </row>
    <row r="27" spans="1:20" x14ac:dyDescent="0.25">
      <c r="A27">
        <v>26</v>
      </c>
      <c r="B27">
        <v>125</v>
      </c>
      <c r="C27">
        <v>37721</v>
      </c>
      <c r="D27">
        <v>29</v>
      </c>
      <c r="E27" s="1">
        <v>4.04665862502444E-2</v>
      </c>
      <c r="F27" s="1">
        <v>300.012137889862</v>
      </c>
      <c r="G27" s="1">
        <v>0.61647200584411599</v>
      </c>
      <c r="H27">
        <v>0</v>
      </c>
      <c r="J27" s="2">
        <v>33</v>
      </c>
      <c r="K27" s="2">
        <v>175</v>
      </c>
      <c r="L27" s="2">
        <v>79085</v>
      </c>
      <c r="M27" s="2">
        <v>2575</v>
      </c>
      <c r="N27">
        <v>200</v>
      </c>
      <c r="O27">
        <f t="shared" si="10"/>
        <v>11316.452091367546</v>
      </c>
      <c r="R27">
        <v>175</v>
      </c>
      <c r="S27">
        <v>79085</v>
      </c>
      <c r="T27">
        <v>2578.25</v>
      </c>
    </row>
    <row r="28" spans="1:20" x14ac:dyDescent="0.25">
      <c r="A28">
        <v>27</v>
      </c>
      <c r="B28">
        <v>125</v>
      </c>
      <c r="C28">
        <v>37721</v>
      </c>
      <c r="D28">
        <v>36</v>
      </c>
      <c r="E28" s="1">
        <v>4.4372665741034503E-2</v>
      </c>
      <c r="F28" s="1">
        <v>300.00750494003199</v>
      </c>
      <c r="G28" s="1">
        <v>0.19876599311828599</v>
      </c>
      <c r="H28">
        <v>0</v>
      </c>
      <c r="J28" s="2">
        <v>34</v>
      </c>
      <c r="K28" s="2">
        <v>175</v>
      </c>
      <c r="L28" s="2">
        <v>79085</v>
      </c>
      <c r="M28" s="2">
        <v>2601</v>
      </c>
      <c r="R28">
        <v>200</v>
      </c>
      <c r="S28">
        <v>105966</v>
      </c>
      <c r="T28">
        <v>1685.5</v>
      </c>
    </row>
    <row r="29" spans="1:20" x14ac:dyDescent="0.25">
      <c r="A29">
        <v>28</v>
      </c>
      <c r="B29">
        <v>125</v>
      </c>
      <c r="C29">
        <v>37721</v>
      </c>
      <c r="D29">
        <v>31</v>
      </c>
      <c r="E29" s="1">
        <v>3.9923480447378701E-2</v>
      </c>
      <c r="F29" s="1">
        <v>300.002736806869</v>
      </c>
      <c r="G29" s="1">
        <v>0.45443487167358398</v>
      </c>
      <c r="H29">
        <v>0</v>
      </c>
      <c r="J29" s="2">
        <v>35</v>
      </c>
      <c r="K29" s="2">
        <v>175</v>
      </c>
      <c r="L29" s="2">
        <v>79085</v>
      </c>
      <c r="M29" s="2">
        <v>2338</v>
      </c>
    </row>
    <row r="30" spans="1:20" x14ac:dyDescent="0.25">
      <c r="A30">
        <v>29</v>
      </c>
      <c r="B30">
        <v>150</v>
      </c>
      <c r="C30">
        <v>56369</v>
      </c>
      <c r="D30">
        <v>37</v>
      </c>
      <c r="E30" s="1">
        <v>7.3381853955132595E-2</v>
      </c>
      <c r="F30" s="1">
        <v>300.04758000373801</v>
      </c>
      <c r="G30" s="1">
        <v>2.2007560729980402</v>
      </c>
      <c r="H30">
        <v>0</v>
      </c>
      <c r="J30" s="2">
        <v>36</v>
      </c>
      <c r="K30" s="2">
        <v>175</v>
      </c>
      <c r="L30" s="2">
        <v>79085</v>
      </c>
      <c r="M30" s="2">
        <v>2799</v>
      </c>
    </row>
    <row r="31" spans="1:20" x14ac:dyDescent="0.25">
      <c r="A31">
        <v>30</v>
      </c>
      <c r="B31">
        <v>150</v>
      </c>
      <c r="C31">
        <v>56369</v>
      </c>
      <c r="D31">
        <v>35</v>
      </c>
      <c r="E31" s="1">
        <v>7.0453280768894899E-2</v>
      </c>
      <c r="F31" s="1">
        <v>300.06125998496998</v>
      </c>
      <c r="G31" s="1">
        <v>1.63804006576538</v>
      </c>
      <c r="H31">
        <v>0</v>
      </c>
      <c r="J31" s="2">
        <v>37</v>
      </c>
      <c r="K31" s="2">
        <v>200</v>
      </c>
      <c r="L31" s="2">
        <v>105966</v>
      </c>
      <c r="M31" s="2">
        <v>1614</v>
      </c>
    </row>
    <row r="32" spans="1:20" x14ac:dyDescent="0.25">
      <c r="A32">
        <v>31</v>
      </c>
      <c r="B32">
        <v>150</v>
      </c>
      <c r="C32">
        <v>56369</v>
      </c>
      <c r="D32">
        <v>41</v>
      </c>
      <c r="E32" s="1">
        <v>7.08315148457139E-2</v>
      </c>
      <c r="F32" s="1">
        <v>300.05991387367197</v>
      </c>
      <c r="G32" s="1">
        <v>1.9979329109191799</v>
      </c>
      <c r="H32">
        <v>0</v>
      </c>
      <c r="J32" s="2">
        <v>38</v>
      </c>
      <c r="K32" s="2">
        <v>200</v>
      </c>
      <c r="L32" s="2">
        <v>105966</v>
      </c>
      <c r="M32" s="2">
        <v>1795</v>
      </c>
    </row>
    <row r="33" spans="1:13" x14ac:dyDescent="0.25">
      <c r="A33">
        <v>32</v>
      </c>
      <c r="B33">
        <v>150</v>
      </c>
      <c r="C33">
        <v>56369</v>
      </c>
      <c r="D33">
        <v>39</v>
      </c>
      <c r="E33" s="1">
        <v>5.1180647526613797E-2</v>
      </c>
      <c r="F33" s="1">
        <v>300.03657793998701</v>
      </c>
      <c r="G33" s="1">
        <v>3.84293484687805</v>
      </c>
      <c r="H33">
        <v>0</v>
      </c>
      <c r="J33" s="2">
        <v>39</v>
      </c>
      <c r="K33" s="2">
        <v>200</v>
      </c>
      <c r="L33" s="2">
        <v>105966</v>
      </c>
      <c r="M33" s="2">
        <v>1709</v>
      </c>
    </row>
    <row r="34" spans="1:13" x14ac:dyDescent="0.25">
      <c r="A34">
        <v>33</v>
      </c>
      <c r="B34">
        <v>175</v>
      </c>
      <c r="C34">
        <v>79085</v>
      </c>
      <c r="D34">
        <v>42</v>
      </c>
      <c r="E34" s="1">
        <v>8.2477877925161799E-2</v>
      </c>
      <c r="F34" s="1">
        <v>300.07014179229702</v>
      </c>
      <c r="G34" s="1">
        <v>4.92071485519409</v>
      </c>
      <c r="H34">
        <v>0</v>
      </c>
      <c r="J34" s="2">
        <v>40</v>
      </c>
      <c r="K34" s="2">
        <v>200</v>
      </c>
      <c r="L34" s="2">
        <v>105966</v>
      </c>
      <c r="M34" s="2">
        <v>1624</v>
      </c>
    </row>
    <row r="35" spans="1:13" x14ac:dyDescent="0.25">
      <c r="A35">
        <v>34</v>
      </c>
      <c r="B35">
        <v>175</v>
      </c>
      <c r="C35">
        <v>79085</v>
      </c>
      <c r="D35">
        <v>45</v>
      </c>
      <c r="E35" s="1">
        <v>8.45295115591774E-2</v>
      </c>
      <c r="F35" s="1">
        <v>300.07976603507899</v>
      </c>
      <c r="G35" s="1">
        <v>1.15597915649414</v>
      </c>
      <c r="H35">
        <v>0</v>
      </c>
      <c r="J35" s="2"/>
      <c r="K35" s="2"/>
    </row>
    <row r="36" spans="1:13" x14ac:dyDescent="0.25">
      <c r="A36">
        <v>35</v>
      </c>
      <c r="B36">
        <v>175</v>
      </c>
      <c r="C36">
        <v>79085</v>
      </c>
      <c r="D36">
        <v>53</v>
      </c>
      <c r="E36" s="1">
        <v>9.4732014508814993E-2</v>
      </c>
      <c r="F36" s="1">
        <v>300.063154935836</v>
      </c>
      <c r="G36" s="1">
        <v>10.091378927230799</v>
      </c>
      <c r="H36">
        <v>0</v>
      </c>
      <c r="J36" s="2"/>
      <c r="K36" s="2"/>
    </row>
    <row r="37" spans="1:13" x14ac:dyDescent="0.25">
      <c r="A37">
        <v>36</v>
      </c>
      <c r="B37">
        <v>175</v>
      </c>
      <c r="C37">
        <v>79085</v>
      </c>
      <c r="D37">
        <v>43</v>
      </c>
      <c r="E37" s="1">
        <v>7.8667769522084305E-2</v>
      </c>
      <c r="F37" s="1">
        <v>300.07011508941599</v>
      </c>
      <c r="G37" s="1">
        <v>1.4059190750121999</v>
      </c>
      <c r="H37">
        <v>0</v>
      </c>
      <c r="J37" s="2"/>
      <c r="K37" s="2"/>
    </row>
    <row r="38" spans="1:13" x14ac:dyDescent="0.25">
      <c r="A38">
        <v>37</v>
      </c>
      <c r="B38">
        <v>200</v>
      </c>
      <c r="C38">
        <v>105966</v>
      </c>
      <c r="D38">
        <v>54</v>
      </c>
      <c r="E38" s="1">
        <v>0.13742911821104101</v>
      </c>
      <c r="F38" s="1">
        <v>300.03900599479601</v>
      </c>
      <c r="G38" s="1">
        <v>2.3275790214538499</v>
      </c>
      <c r="H38">
        <v>0</v>
      </c>
      <c r="J38" s="2"/>
      <c r="K38" s="2"/>
    </row>
    <row r="39" spans="1:13" x14ac:dyDescent="0.25">
      <c r="A39">
        <v>38</v>
      </c>
      <c r="B39">
        <v>200</v>
      </c>
      <c r="C39">
        <v>105966</v>
      </c>
      <c r="D39">
        <v>52</v>
      </c>
      <c r="E39" s="1">
        <v>0.12260864411366899</v>
      </c>
      <c r="F39" s="1">
        <v>300.038985013961</v>
      </c>
      <c r="G39" s="1">
        <v>4.3114860057830802</v>
      </c>
      <c r="H39">
        <v>0</v>
      </c>
      <c r="J39" s="2"/>
      <c r="K39" s="2"/>
    </row>
    <row r="40" spans="1:13" x14ac:dyDescent="0.25">
      <c r="A40">
        <v>39</v>
      </c>
      <c r="B40">
        <v>200</v>
      </c>
      <c r="C40">
        <v>105966</v>
      </c>
      <c r="D40">
        <v>51</v>
      </c>
      <c r="E40" s="1">
        <v>0.13067219824325699</v>
      </c>
      <c r="F40" s="1">
        <v>300.05460619926401</v>
      </c>
      <c r="G40" s="1">
        <v>3.5772860050201398</v>
      </c>
      <c r="H40">
        <v>0</v>
      </c>
      <c r="J40" s="2"/>
      <c r="K40" s="2"/>
    </row>
    <row r="41" spans="1:13" x14ac:dyDescent="0.25">
      <c r="A41">
        <v>40</v>
      </c>
      <c r="B41">
        <v>200</v>
      </c>
      <c r="C41">
        <v>105966</v>
      </c>
      <c r="D41">
        <v>61</v>
      </c>
      <c r="E41" s="1">
        <v>0.136996920903523</v>
      </c>
      <c r="F41" s="1">
        <v>300.08574199676502</v>
      </c>
      <c r="G41" s="1">
        <v>15.8868911266326</v>
      </c>
      <c r="H41">
        <v>0</v>
      </c>
      <c r="J41" s="2"/>
      <c r="K41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K</cp:lastModifiedBy>
  <dcterms:created xsi:type="dcterms:W3CDTF">2015-06-05T18:17:20Z</dcterms:created>
  <dcterms:modified xsi:type="dcterms:W3CDTF">2020-06-23T10:14:29Z</dcterms:modified>
</cp:coreProperties>
</file>