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\Home\Uni\_CURRENT\Algoritmi\TSP_Algorithms\"/>
    </mc:Choice>
  </mc:AlternateContent>
  <xr:revisionPtr revIDLastSave="0" documentId="13_ncr:1_{E65F5259-BFC1-4668-A0D1-8A3A9F95CD2B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5" i="1" l="1"/>
  <c r="D35" i="1"/>
  <c r="J35" i="1"/>
  <c r="G35" i="1"/>
  <c r="K35" i="1"/>
  <c r="H35" i="1"/>
  <c r="H23" i="1"/>
  <c r="H24" i="1"/>
  <c r="H25" i="1"/>
  <c r="H26" i="1"/>
  <c r="H27" i="1"/>
  <c r="H28" i="1"/>
  <c r="H29" i="1"/>
  <c r="H30" i="1"/>
  <c r="H31" i="1"/>
  <c r="H32" i="1"/>
  <c r="H33" i="1"/>
  <c r="H34" i="1"/>
  <c r="H22" i="1"/>
  <c r="K23" i="1"/>
  <c r="K24" i="1"/>
  <c r="K25" i="1"/>
  <c r="K26" i="1"/>
  <c r="K27" i="1"/>
  <c r="K28" i="1"/>
  <c r="K29" i="1"/>
  <c r="K30" i="1"/>
  <c r="K31" i="1"/>
  <c r="K32" i="1"/>
  <c r="K33" i="1"/>
  <c r="K34" i="1"/>
  <c r="K22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</calcChain>
</file>

<file path=xl/sharedStrings.xml><?xml version="1.0" encoding="utf-8"?>
<sst xmlns="http://schemas.openxmlformats.org/spreadsheetml/2006/main" count="81" uniqueCount="46">
  <si>
    <t>File</t>
  </si>
  <si>
    <t>heuristic</t>
  </si>
  <si>
    <t>two approx</t>
  </si>
  <si>
    <t>held karp</t>
  </si>
  <si>
    <t>time</t>
  </si>
  <si>
    <t>result</t>
  </si>
  <si>
    <t>berlin52.tsp</t>
  </si>
  <si>
    <t>burma14.tsp</t>
  </si>
  <si>
    <t>ch150.tsp</t>
  </si>
  <si>
    <t>d493.tsp</t>
  </si>
  <si>
    <t>dsj1000.tsp</t>
  </si>
  <si>
    <t>eil51.tsp</t>
  </si>
  <si>
    <t>gr202.tsp</t>
  </si>
  <si>
    <t>gr229.tsp</t>
  </si>
  <si>
    <t>kroA100.tsp</t>
  </si>
  <si>
    <t>kroD100.tsp</t>
  </si>
  <si>
    <t>pcb442.tsp</t>
  </si>
  <si>
    <t>ulysses16.tsp</t>
  </si>
  <si>
    <t>ulysses22.tsp</t>
  </si>
  <si>
    <t>file</t>
  </si>
  <si>
    <t>1m limit</t>
  </si>
  <si>
    <t>2m limit</t>
  </si>
  <si>
    <t>3m limit</t>
  </si>
  <si>
    <t>4m limit</t>
  </si>
  <si>
    <t>5m limit</t>
  </si>
  <si>
    <t>6m limit</t>
  </si>
  <si>
    <t>7m limit</t>
  </si>
  <si>
    <t>8m limit</t>
  </si>
  <si>
    <t>sol ottima</t>
  </si>
  <si>
    <t>2-approssimato</t>
  </si>
  <si>
    <t>Held-Karp</t>
  </si>
  <si>
    <t>Soluzione</t>
  </si>
  <si>
    <t>Tempo (s)</t>
  </si>
  <si>
    <t>Errore</t>
  </si>
  <si>
    <t>Average</t>
  </si>
  <si>
    <t>-</t>
  </si>
  <si>
    <t xml:space="preserve"> pcb442.tsp - 50778</t>
  </si>
  <si>
    <t xml:space="preserve"> kroD100.tsp - 21294</t>
  </si>
  <si>
    <t xml:space="preserve"> kroA100.tsp - 21282</t>
  </si>
  <si>
    <t xml:space="preserve"> gr229.tsp - 134602</t>
  </si>
  <si>
    <t xml:space="preserve"> d493.tsp - 35002</t>
  </si>
  <si>
    <t xml:space="preserve"> ch150.tsp -6528</t>
  </si>
  <si>
    <t xml:space="preserve"> gr202.tsp - 40160</t>
  </si>
  <si>
    <t xml:space="preserve"> berlin52.tsp - 7542</t>
  </si>
  <si>
    <t xml:space="preserve"> ulysses16.tsp - 6859</t>
  </si>
  <si>
    <t>Nearest Neighbor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</si>
</sst>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Algoritmo di Held-Karp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Sheet1!$L$40</c:f>
              <c:strCache>
                <c:ptCount val="1"/>
                <c:pt idx="0">
                  <c:v> pcb442.tsp - 50778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Sheet1!$L$41:$L$44</c:f>
              <c:numCache>
                <c:formatCode>General</c:formatCode>
                <c:ptCount val="4"/>
                <c:pt idx="0">
                  <c:v>205041</c:v>
                </c:pt>
                <c:pt idx="1">
                  <c:v>205041</c:v>
                </c:pt>
                <c:pt idx="2">
                  <c:v>204852</c:v>
                </c:pt>
                <c:pt idx="3">
                  <c:v>204852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5-4A39-B70F-83E7E2166030}"/>
            </c:ext>
          </c:extLst>
        </c:ser>
        <c:ser>
          <c:idx val="1"/>
          <c:order val="1"/>
          <c:tx>
            <c:strRef>
              <c:f>Sheet1!$K$40</c:f>
              <c:strCache>
                <c:ptCount val="1"/>
                <c:pt idx="0">
                  <c:v> kroD100.tsp - 21294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Sheet1!$K$41:$K$44</c:f>
              <c:numCache>
                <c:formatCode>General</c:formatCode>
                <c:ptCount val="4"/>
                <c:pt idx="0">
                  <c:v>149007</c:v>
                </c:pt>
                <c:pt idx="1">
                  <c:v>148066</c:v>
                </c:pt>
                <c:pt idx="2">
                  <c:v>146862</c:v>
                </c:pt>
                <c:pt idx="3">
                  <c:v>146862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5-4A39-B70F-83E7E2166030}"/>
            </c:ext>
          </c:extLst>
        </c:ser>
        <c:ser>
          <c:idx val="2"/>
          <c:order val="2"/>
          <c:tx>
            <c:strRef>
              <c:f>Sheet1!$J$40</c:f>
              <c:strCache>
                <c:ptCount val="1"/>
                <c:pt idx="0">
                  <c:v> kroA100.tsp - 21282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Sheet1!$J$41:$J$44</c:f>
              <c:numCache>
                <c:formatCode>General</c:formatCode>
                <c:ptCount val="4"/>
                <c:pt idx="0">
                  <c:v>167464</c:v>
                </c:pt>
                <c:pt idx="1">
                  <c:v>167464</c:v>
                </c:pt>
                <c:pt idx="2">
                  <c:v>166257</c:v>
                </c:pt>
                <c:pt idx="3">
                  <c:v>166257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15-4A39-B70F-83E7E2166030}"/>
            </c:ext>
          </c:extLst>
        </c:ser>
        <c:ser>
          <c:idx val="3"/>
          <c:order val="3"/>
          <c:tx>
            <c:strRef>
              <c:f>Sheet1!$I$40</c:f>
              <c:strCache>
                <c:ptCount val="1"/>
                <c:pt idx="0">
                  <c:v> gr229.tsp - 134602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Sheet1!$I$41:$I$44</c:f>
              <c:numCache>
                <c:formatCode>General</c:formatCode>
                <c:ptCount val="4"/>
                <c:pt idx="0">
                  <c:v>176922</c:v>
                </c:pt>
                <c:pt idx="1">
                  <c:v>176680</c:v>
                </c:pt>
                <c:pt idx="2">
                  <c:v>176680</c:v>
                </c:pt>
                <c:pt idx="3">
                  <c:v>176680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15-4A39-B70F-83E7E2166030}"/>
            </c:ext>
          </c:extLst>
        </c:ser>
        <c:ser>
          <c:idx val="4"/>
          <c:order val="4"/>
          <c:tx>
            <c:strRef>
              <c:f>Sheet1!$E$40</c:f>
              <c:strCache>
                <c:ptCount val="1"/>
                <c:pt idx="0">
                  <c:v> d493.tsp - 35002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Sheet1!$E$41:$E$44</c:f>
              <c:numCache>
                <c:formatCode>General</c:formatCode>
                <c:ptCount val="4"/>
                <c:pt idx="0">
                  <c:v>111941</c:v>
                </c:pt>
                <c:pt idx="1">
                  <c:v>111941</c:v>
                </c:pt>
                <c:pt idx="2">
                  <c:v>111941</c:v>
                </c:pt>
                <c:pt idx="3">
                  <c:v>111941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15-4A39-B70F-83E7E2166030}"/>
            </c:ext>
          </c:extLst>
        </c:ser>
        <c:ser>
          <c:idx val="5"/>
          <c:order val="5"/>
          <c:tx>
            <c:strRef>
              <c:f>Sheet1!$D$40</c:f>
              <c:strCache>
                <c:ptCount val="1"/>
                <c:pt idx="0">
                  <c:v> ch150.tsp -6528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Sheet1!$D$41:$D$45</c:f>
              <c:numCache>
                <c:formatCode>General</c:formatCode>
                <c:ptCount val="5"/>
                <c:pt idx="0">
                  <c:v>48362</c:v>
                </c:pt>
                <c:pt idx="1">
                  <c:v>48029</c:v>
                </c:pt>
                <c:pt idx="2">
                  <c:v>48006</c:v>
                </c:pt>
                <c:pt idx="3">
                  <c:v>48006</c:v>
                </c:pt>
                <c:pt idx="4">
                  <c:v>48006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15-4A39-B70F-83E7E2166030}"/>
            </c:ext>
          </c:extLst>
        </c:ser>
        <c:ser>
          <c:idx val="6"/>
          <c:order val="6"/>
          <c:tx>
            <c:strRef>
              <c:f>Sheet1!$H$40</c:f>
              <c:strCache>
                <c:ptCount val="1"/>
                <c:pt idx="0">
                  <c:v> gr202.tsp - 40160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Sheet1!$H$41:$H$45</c:f>
              <c:numCache>
                <c:formatCode>General</c:formatCode>
                <c:ptCount val="5"/>
                <c:pt idx="0">
                  <c:v>55127</c:v>
                </c:pt>
                <c:pt idx="1">
                  <c:v>55127</c:v>
                </c:pt>
                <c:pt idx="2">
                  <c:v>55127</c:v>
                </c:pt>
                <c:pt idx="3">
                  <c:v>55127</c:v>
                </c:pt>
                <c:pt idx="4">
                  <c:v>55127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15-4A39-B70F-83E7E2166030}"/>
            </c:ext>
          </c:extLst>
        </c:ser>
        <c:ser>
          <c:idx val="7"/>
          <c:order val="7"/>
          <c:tx>
            <c:strRef>
              <c:f>Sheet1!$B$40</c:f>
              <c:strCache>
                <c:ptCount val="1"/>
                <c:pt idx="0">
                  <c:v> berlin52.tsp - 7542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Sheet1!$B$41:$B$47</c:f>
              <c:numCache>
                <c:formatCode>General</c:formatCode>
                <c:ptCount val="7"/>
                <c:pt idx="0">
                  <c:v>17917</c:v>
                </c:pt>
                <c:pt idx="1">
                  <c:v>17739</c:v>
                </c:pt>
                <c:pt idx="2">
                  <c:v>17739</c:v>
                </c:pt>
                <c:pt idx="3">
                  <c:v>17739</c:v>
                </c:pt>
                <c:pt idx="4">
                  <c:v>17739</c:v>
                </c:pt>
                <c:pt idx="5">
                  <c:v>17739</c:v>
                </c:pt>
                <c:pt idx="6">
                  <c:v>17739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F15-4A39-B70F-83E7E216603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02036832"/>
        <c:axId val="1195442672"/>
      </c:lineChart>
      <c:catAx>
        <c:axId val="120203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(minutes)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442672"/>
        <c:crosses val="autoZero"/>
        <c:auto val="1"/>
        <c:lblAlgn val="ctr"/>
        <c:lblOffset val="100"/>
        <c:noMultiLvlLbl val="0"/>
      </c:catAx>
      <c:valAx>
        <c:axId val="1195442672"/>
        <c:scaling>
          <c:orientation val="minMax"/>
          <c:min val="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Soluzione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3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Nearest</a:t>
            </a:r>
            <a:r>
              <a:rPr lang="en-US" baseline="0"/>
              <a:t> Neighbor vs 2-Approssimato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Sheet1!$F$20</c:f>
              <c:strCache>
                <c:ptCount val="1"/>
                <c:pt idx="0">
                  <c:v>Nearest Neighbor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Sheet1!$B$22:$B$34</c:f>
              <c:strCache>
                <c:ptCount val="13"/>
                <c:pt idx="0">
                  <c:v>berlin52.tsp</c:v>
                </c:pt>
                <c:pt idx="1">
                  <c:v>burma14.tsp</c:v>
                </c:pt>
                <c:pt idx="2">
                  <c:v>ch150.tsp</c:v>
                </c:pt>
                <c:pt idx="3">
                  <c:v>d493.tsp</c:v>
                </c:pt>
                <c:pt idx="4">
                  <c:v>dsj1000.tsp</c:v>
                </c:pt>
                <c:pt idx="5">
                  <c:v>eil51.tsp</c:v>
                </c:pt>
                <c:pt idx="6">
                  <c:v>gr202.tsp</c:v>
                </c:pt>
                <c:pt idx="7">
                  <c:v>gr229.tsp</c:v>
                </c:pt>
                <c:pt idx="8">
                  <c:v>kroA100.tsp</c:v>
                </c:pt>
                <c:pt idx="9">
                  <c:v>kroD100.tsp</c:v>
                </c:pt>
                <c:pt idx="10">
                  <c:v>pcb442.tsp</c:v>
                </c:pt>
                <c:pt idx="11">
                  <c:v>ulysses16.tsp</c:v>
                </c:pt>
                <c:pt idx="12">
                  <c:v>ulysses22.tsp</c:v>
                </c:pt>
              </c:strCache>
            </c:strRef>
          </c:cat>
          <c:val>
            <c:numRef>
              <c:f>Sheet1!$H$22:$H$34</c:f>
              <c:numCache>
                <c:formatCode>0.00%</c:formatCode>
                <c:ptCount val="13"/>
                <c:pt idx="0">
                  <c:v>0.19066560594006896</c:v>
                </c:pt>
                <c:pt idx="1">
                  <c:v>0.21817634667469155</c:v>
                </c:pt>
                <c:pt idx="2">
                  <c:v>0.25474877450980393</c:v>
                </c:pt>
                <c:pt idx="3">
                  <c:v>0.19021770184560882</c:v>
                </c:pt>
                <c:pt idx="4">
                  <c:v>0.32000920915719488</c:v>
                </c:pt>
                <c:pt idx="5">
                  <c:v>0.19953051643192488</c:v>
                </c:pt>
                <c:pt idx="6">
                  <c:v>0.22848605577689243</c:v>
                </c:pt>
                <c:pt idx="7">
                  <c:v>0.2067428418597049</c:v>
                </c:pt>
                <c:pt idx="8">
                  <c:v>0.30659712433042008</c:v>
                </c:pt>
                <c:pt idx="9">
                  <c:v>0.26547384239691935</c:v>
                </c:pt>
                <c:pt idx="10">
                  <c:v>0.22058765607152703</c:v>
                </c:pt>
                <c:pt idx="11">
                  <c:v>0.45618894882635952</c:v>
                </c:pt>
                <c:pt idx="12">
                  <c:v>0.50948238984742622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67-4502-8133-2C09F24EED9B}"/>
            </c:ext>
          </c:extLst>
        </c:ser>
        <c:ser>
          <c:idx val="1"/>
          <c:order val="1"/>
          <c:tx>
            <c:strRef>
              <c:f>Sheet1!$I$20</c:f>
              <c:strCache>
                <c:ptCount val="1"/>
                <c:pt idx="0">
                  <c:v>2-approssimato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Sheet1!$B$22:$B$34</c:f>
              <c:strCache>
                <c:ptCount val="13"/>
                <c:pt idx="0">
                  <c:v>berlin52.tsp</c:v>
                </c:pt>
                <c:pt idx="1">
                  <c:v>burma14.tsp</c:v>
                </c:pt>
                <c:pt idx="2">
                  <c:v>ch150.tsp</c:v>
                </c:pt>
                <c:pt idx="3">
                  <c:v>d493.tsp</c:v>
                </c:pt>
                <c:pt idx="4">
                  <c:v>dsj1000.tsp</c:v>
                </c:pt>
                <c:pt idx="5">
                  <c:v>eil51.tsp</c:v>
                </c:pt>
                <c:pt idx="6">
                  <c:v>gr202.tsp</c:v>
                </c:pt>
                <c:pt idx="7">
                  <c:v>gr229.tsp</c:v>
                </c:pt>
                <c:pt idx="8">
                  <c:v>kroA100.tsp</c:v>
                </c:pt>
                <c:pt idx="9">
                  <c:v>kroD100.tsp</c:v>
                </c:pt>
                <c:pt idx="10">
                  <c:v>pcb442.tsp</c:v>
                </c:pt>
                <c:pt idx="11">
                  <c:v>ulysses16.tsp</c:v>
                </c:pt>
                <c:pt idx="12">
                  <c:v>ulysses22.tsp</c:v>
                </c:pt>
              </c:strCache>
            </c:strRef>
          </c:cat>
          <c:val>
            <c:numRef>
              <c:f>Sheet1!$K$22:$K$34</c:f>
              <c:numCache>
                <c:formatCode>0.00%</c:formatCode>
                <c:ptCount val="13"/>
                <c:pt idx="0">
                  <c:v>0.37920975868469903</c:v>
                </c:pt>
                <c:pt idx="1">
                  <c:v>0.20463436653626241</c:v>
                </c:pt>
                <c:pt idx="2">
                  <c:v>0.40931372549019607</c:v>
                </c:pt>
                <c:pt idx="3">
                  <c:v>0.29498314382035312</c:v>
                </c:pt>
                <c:pt idx="4">
                  <c:v>0.36797598116324348</c:v>
                </c:pt>
                <c:pt idx="5">
                  <c:v>0.49530516431924881</c:v>
                </c:pt>
                <c:pt idx="6">
                  <c:v>0.3084163346613546</c:v>
                </c:pt>
                <c:pt idx="7">
                  <c:v>0.33233532934131738</c:v>
                </c:pt>
                <c:pt idx="8">
                  <c:v>0.43482755380133448</c:v>
                </c:pt>
                <c:pt idx="9">
                  <c:v>0.34305438151591999</c:v>
                </c:pt>
                <c:pt idx="10">
                  <c:v>0.47101106778526131</c:v>
                </c:pt>
                <c:pt idx="11">
                  <c:v>0.13544248432716138</c:v>
                </c:pt>
                <c:pt idx="12">
                  <c:v>0.18465706544987881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67-4502-8133-2C09F24EE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7329519"/>
        <c:axId val="1599248303"/>
      </c:lineChart>
      <c:catAx>
        <c:axId val="159732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Grafo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248303"/>
        <c:crosses val="autoZero"/>
        <c:auto val="1"/>
        <c:lblAlgn val="ctr"/>
        <c:lblOffset val="100"/>
        <c:noMultiLvlLbl val="0"/>
      </c:catAx>
      <c:valAx>
        <c:axId val="159924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2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385763</xdr:colOff>
      <xdr:row>17</xdr:row>
      <xdr:rowOff>119062</xdr:rowOff>
    </xdr:from>
    <xdr:to>
      <xdr:col>36</xdr:col>
      <xdr:colOff>255135</xdr:colOff>
      <xdr:row>62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D323BD-C4CA-4FDE-8131-B8FCAEBB0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1020535</xdr:colOff>
      <xdr:row>37</xdr:row>
      <xdr:rowOff>63952</xdr:rowOff>
    </xdr:from>
    <xdr:to>
      <xdr:col>10</xdr:col>
      <xdr:colOff>616323</xdr:colOff>
      <xdr:row>73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953DE1-2DFF-4018-98B5-858570BB4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0"/>
  <sheetViews>
    <sheetView tabSelected="1" topLeftCell="A34" zoomScale="85" zoomScaleNormal="85" workbookViewId="0">
      <selection activeCell="L58" sqref="L58"/>
    </sheetView>
  </sheetViews>
  <sheetFormatPr defaultRowHeight="15" x14ac:dyDescent="0.25"/>
  <cols>
    <col min="1" max="22" width="18.28515625" customWidth="1"/>
  </cols>
  <sheetData>
    <row r="2" spans="1:22" x14ac:dyDescent="0.25">
      <c r="A2" s="3" t="s">
        <v>28</v>
      </c>
      <c r="B2" s="3" t="s">
        <v>19</v>
      </c>
      <c r="C2" s="13" t="s">
        <v>1</v>
      </c>
      <c r="D2" s="13"/>
      <c r="E2" s="13" t="s">
        <v>2</v>
      </c>
      <c r="F2" s="13"/>
      <c r="G2" s="13" t="s">
        <v>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2" x14ac:dyDescent="0.25">
      <c r="B3" s="3"/>
      <c r="C3" s="4" t="s">
        <v>4</v>
      </c>
      <c r="D3" s="4" t="s">
        <v>5</v>
      </c>
      <c r="E3" s="4" t="s">
        <v>4</v>
      </c>
      <c r="F3" s="4" t="s">
        <v>5</v>
      </c>
      <c r="G3" s="4" t="s">
        <v>20</v>
      </c>
      <c r="H3" s="4" t="s">
        <v>5</v>
      </c>
      <c r="I3" s="4" t="s">
        <v>21</v>
      </c>
      <c r="J3" s="4" t="s">
        <v>5</v>
      </c>
      <c r="K3" s="4" t="s">
        <v>22</v>
      </c>
      <c r="L3" s="4" t="s">
        <v>5</v>
      </c>
      <c r="M3" s="4" t="s">
        <v>23</v>
      </c>
      <c r="N3" s="4" t="s">
        <v>5</v>
      </c>
      <c r="O3" s="4" t="s">
        <v>24</v>
      </c>
      <c r="P3" s="4" t="s">
        <v>5</v>
      </c>
      <c r="Q3" s="4" t="s">
        <v>25</v>
      </c>
      <c r="R3" s="4" t="s">
        <v>5</v>
      </c>
      <c r="S3" s="4" t="s">
        <v>26</v>
      </c>
      <c r="T3" s="4" t="s">
        <v>5</v>
      </c>
      <c r="U3" s="4" t="s">
        <v>27</v>
      </c>
      <c r="V3" s="4" t="s">
        <v>5</v>
      </c>
    </row>
    <row r="4" spans="1:22" x14ac:dyDescent="0.25">
      <c r="A4" s="1">
        <v>7542</v>
      </c>
      <c r="B4" t="s">
        <v>6</v>
      </c>
      <c r="C4" s="1">
        <v>2.9921531677245998E-3</v>
      </c>
      <c r="D4" s="1">
        <v>8980</v>
      </c>
      <c r="E4" s="1">
        <v>4.4879913330078097E-2</v>
      </c>
      <c r="F4" s="1">
        <v>10402</v>
      </c>
      <c r="G4" s="1">
        <v>60.000833034515303</v>
      </c>
      <c r="H4" s="1">
        <v>17917</v>
      </c>
      <c r="I4">
        <v>120.547658920288</v>
      </c>
      <c r="J4">
        <v>17739</v>
      </c>
      <c r="K4">
        <v>180.000631093978</v>
      </c>
      <c r="L4">
        <v>17739</v>
      </c>
      <c r="M4">
        <v>240.000514030456</v>
      </c>
      <c r="N4">
        <v>17739</v>
      </c>
      <c r="O4">
        <v>302.41751289367602</v>
      </c>
      <c r="P4">
        <v>17739</v>
      </c>
      <c r="Q4">
        <v>360.00059509277298</v>
      </c>
      <c r="R4">
        <v>17739</v>
      </c>
      <c r="S4">
        <v>420.00053882598797</v>
      </c>
      <c r="T4">
        <v>17739</v>
      </c>
    </row>
    <row r="5" spans="1:22" x14ac:dyDescent="0.25">
      <c r="A5" s="1">
        <v>3323</v>
      </c>
      <c r="B5" t="s">
        <v>7</v>
      </c>
      <c r="C5" s="1">
        <v>0</v>
      </c>
      <c r="D5" s="1">
        <v>4048</v>
      </c>
      <c r="E5" s="1">
        <v>4.8229694366455E-3</v>
      </c>
      <c r="F5" s="1">
        <v>4003</v>
      </c>
      <c r="G5" s="1">
        <v>0.275269985198974</v>
      </c>
      <c r="H5" s="1">
        <v>3323</v>
      </c>
      <c r="I5">
        <v>0.33015894889831499</v>
      </c>
      <c r="J5">
        <v>3323</v>
      </c>
      <c r="K5">
        <v>0.28224492073058999</v>
      </c>
      <c r="L5">
        <v>3323</v>
      </c>
      <c r="M5">
        <v>0.39294791221618602</v>
      </c>
      <c r="N5">
        <v>3323</v>
      </c>
      <c r="O5">
        <v>0.69324612617492598</v>
      </c>
      <c r="P5">
        <v>3323</v>
      </c>
      <c r="Q5">
        <v>0.390964984893798</v>
      </c>
      <c r="R5">
        <v>3323</v>
      </c>
      <c r="S5">
        <v>0.68623018264770497</v>
      </c>
      <c r="T5">
        <v>3323</v>
      </c>
      <c r="U5">
        <v>0.68623018264770497</v>
      </c>
      <c r="V5">
        <v>3323</v>
      </c>
    </row>
    <row r="6" spans="1:22" x14ac:dyDescent="0.25">
      <c r="A6" s="1">
        <v>6528</v>
      </c>
      <c r="B6" t="s">
        <v>8</v>
      </c>
      <c r="C6" s="1">
        <v>6.3650608062744097E-3</v>
      </c>
      <c r="D6" s="1">
        <v>8191</v>
      </c>
      <c r="E6" s="1">
        <v>9.1705083847045898E-2</v>
      </c>
      <c r="F6" s="1">
        <v>9200</v>
      </c>
      <c r="G6" s="1">
        <v>60.000543117523101</v>
      </c>
      <c r="H6" s="1">
        <v>48362</v>
      </c>
      <c r="I6">
        <v>120.000099897384</v>
      </c>
      <c r="J6">
        <v>48029</v>
      </c>
      <c r="K6">
        <v>180.00081515312101</v>
      </c>
      <c r="L6">
        <v>48006</v>
      </c>
      <c r="M6">
        <v>240.000467777252</v>
      </c>
      <c r="N6">
        <v>48006</v>
      </c>
      <c r="O6">
        <v>303.74403905868502</v>
      </c>
      <c r="P6">
        <v>48006</v>
      </c>
    </row>
    <row r="7" spans="1:22" x14ac:dyDescent="0.25">
      <c r="A7" s="1">
        <v>35002</v>
      </c>
      <c r="B7" t="s">
        <v>9</v>
      </c>
      <c r="C7" s="1">
        <v>1.4102935791015601E-2</v>
      </c>
      <c r="D7" s="1">
        <v>41660</v>
      </c>
      <c r="E7" s="1">
        <v>62.909373998641897</v>
      </c>
      <c r="F7" s="1">
        <v>45327</v>
      </c>
      <c r="G7" s="1">
        <v>60.001539945602403</v>
      </c>
      <c r="H7" s="1">
        <v>111941</v>
      </c>
      <c r="I7">
        <v>120.001123905181</v>
      </c>
      <c r="J7">
        <v>111941</v>
      </c>
      <c r="K7">
        <v>180.002712965011</v>
      </c>
      <c r="L7">
        <v>111941</v>
      </c>
      <c r="M7">
        <v>240.00127792358299</v>
      </c>
      <c r="N7">
        <v>111941</v>
      </c>
    </row>
    <row r="8" spans="1:22" x14ac:dyDescent="0.25">
      <c r="A8" s="1">
        <v>18659688</v>
      </c>
      <c r="B8" t="s">
        <v>10</v>
      </c>
      <c r="C8" s="1">
        <v>1.5956878662109299E-2</v>
      </c>
      <c r="D8" s="1">
        <v>24630960</v>
      </c>
      <c r="E8" s="1">
        <v>340.747878074646</v>
      </c>
      <c r="F8" s="1">
        <v>25526005</v>
      </c>
      <c r="G8" s="1">
        <v>60.002516031265202</v>
      </c>
      <c r="H8" s="1">
        <v>551767859</v>
      </c>
      <c r="I8">
        <v>120.003170013427</v>
      </c>
      <c r="J8">
        <v>551355407</v>
      </c>
      <c r="K8">
        <v>180.26205492019599</v>
      </c>
      <c r="L8">
        <v>551275688</v>
      </c>
      <c r="M8">
        <v>240.00398898124601</v>
      </c>
      <c r="N8">
        <v>551275688</v>
      </c>
    </row>
    <row r="9" spans="1:22" x14ac:dyDescent="0.25">
      <c r="A9" s="1">
        <v>426</v>
      </c>
      <c r="B9" t="s">
        <v>11</v>
      </c>
      <c r="C9" s="1">
        <v>0</v>
      </c>
      <c r="D9" s="1">
        <v>511</v>
      </c>
      <c r="E9" s="1">
        <v>2.0351409912109301E-3</v>
      </c>
      <c r="F9" s="1">
        <v>637</v>
      </c>
      <c r="G9" s="1">
        <v>60.000544071197503</v>
      </c>
      <c r="H9" s="1">
        <v>1050</v>
      </c>
      <c r="I9">
        <v>120.252490997314</v>
      </c>
      <c r="J9">
        <v>1032</v>
      </c>
      <c r="K9">
        <v>181.97745800018299</v>
      </c>
      <c r="L9">
        <v>1026</v>
      </c>
      <c r="M9">
        <v>240.000100135803</v>
      </c>
      <c r="N9">
        <v>1024</v>
      </c>
    </row>
    <row r="10" spans="1:22" x14ac:dyDescent="0.25">
      <c r="A10" s="1">
        <v>40160</v>
      </c>
      <c r="B10" t="s">
        <v>12</v>
      </c>
      <c r="C10" s="1">
        <v>1.0368824005126901E-3</v>
      </c>
      <c r="D10" s="1">
        <v>49336</v>
      </c>
      <c r="E10" s="1">
        <v>1.29051208496093</v>
      </c>
      <c r="F10" s="1">
        <v>52546</v>
      </c>
      <c r="G10" s="1">
        <v>60.000536918640101</v>
      </c>
      <c r="H10" s="1">
        <v>55127</v>
      </c>
      <c r="I10">
        <v>120.00005507469101</v>
      </c>
      <c r="J10">
        <v>55127</v>
      </c>
      <c r="K10">
        <v>181.34024786949101</v>
      </c>
      <c r="L10">
        <v>55127</v>
      </c>
      <c r="M10">
        <v>240.00014686584399</v>
      </c>
      <c r="N10">
        <v>55127</v>
      </c>
      <c r="O10">
        <v>301.69901299476601</v>
      </c>
      <c r="P10">
        <v>55127</v>
      </c>
    </row>
    <row r="11" spans="1:22" x14ac:dyDescent="0.25">
      <c r="A11" s="1">
        <v>134602</v>
      </c>
      <c r="B11" t="s">
        <v>13</v>
      </c>
      <c r="C11" s="1">
        <v>9.9706649780273394E-4</v>
      </c>
      <c r="D11" s="1">
        <v>162430</v>
      </c>
      <c r="E11" s="1">
        <v>0.82183885574340798</v>
      </c>
      <c r="F11" s="1">
        <v>179335</v>
      </c>
      <c r="G11" s="1">
        <v>60.000550985336297</v>
      </c>
      <c r="H11" s="1">
        <v>176922</v>
      </c>
      <c r="I11">
        <v>120.669291973114</v>
      </c>
      <c r="J11">
        <v>176680</v>
      </c>
      <c r="K11">
        <v>180.00004911422701</v>
      </c>
      <c r="L11">
        <v>176680</v>
      </c>
      <c r="M11">
        <v>240.00042200088501</v>
      </c>
      <c r="N11">
        <v>176680</v>
      </c>
    </row>
    <row r="12" spans="1:22" x14ac:dyDescent="0.25">
      <c r="A12" s="1">
        <v>21282</v>
      </c>
      <c r="B12" t="s">
        <v>14</v>
      </c>
      <c r="C12" s="1">
        <v>0</v>
      </c>
      <c r="D12" s="1">
        <v>27807</v>
      </c>
      <c r="E12" s="1">
        <v>7.9779624938964792E-3</v>
      </c>
      <c r="F12" s="1">
        <v>30536</v>
      </c>
      <c r="G12" s="1">
        <v>60.000507831573401</v>
      </c>
      <c r="H12" s="1">
        <v>167464</v>
      </c>
      <c r="I12">
        <v>120.000134944915</v>
      </c>
      <c r="J12">
        <v>167464</v>
      </c>
      <c r="K12">
        <v>180.77763700485201</v>
      </c>
      <c r="L12">
        <v>166257</v>
      </c>
      <c r="M12">
        <v>240.00027513504</v>
      </c>
      <c r="N12">
        <v>166257</v>
      </c>
    </row>
    <row r="13" spans="1:22" x14ac:dyDescent="0.25">
      <c r="A13" s="1">
        <v>21294</v>
      </c>
      <c r="B13" t="s">
        <v>15</v>
      </c>
      <c r="C13" s="1">
        <v>0</v>
      </c>
      <c r="D13" s="1">
        <v>26947</v>
      </c>
      <c r="E13" s="1">
        <v>7.9398155212402292E-3</v>
      </c>
      <c r="F13" s="1">
        <v>28599</v>
      </c>
      <c r="G13" s="1">
        <v>60.000541925430298</v>
      </c>
      <c r="H13" s="1">
        <v>149007</v>
      </c>
      <c r="I13">
        <v>120.00014710426299</v>
      </c>
      <c r="J13">
        <v>148066</v>
      </c>
      <c r="K13">
        <v>180.00072598457299</v>
      </c>
      <c r="L13">
        <v>146862</v>
      </c>
      <c r="M13">
        <v>240.00006604194601</v>
      </c>
      <c r="N13">
        <v>146862</v>
      </c>
    </row>
    <row r="14" spans="1:22" x14ac:dyDescent="0.25">
      <c r="A14" s="1">
        <v>50778</v>
      </c>
      <c r="B14" t="s">
        <v>16</v>
      </c>
      <c r="C14" s="1">
        <v>9.9396705627441406E-4</v>
      </c>
      <c r="D14" s="1">
        <v>61979</v>
      </c>
      <c r="E14" s="1">
        <v>4.1010360717773402</v>
      </c>
      <c r="F14" s="1">
        <v>74695</v>
      </c>
      <c r="G14" s="1">
        <v>60.289772033691399</v>
      </c>
      <c r="H14" s="1">
        <v>205041</v>
      </c>
      <c r="I14">
        <v>120.984484195709</v>
      </c>
      <c r="J14">
        <v>205041</v>
      </c>
      <c r="K14">
        <v>180.001677036285</v>
      </c>
      <c r="L14">
        <v>204852</v>
      </c>
      <c r="M14">
        <v>240.001326084136</v>
      </c>
      <c r="N14">
        <v>204852</v>
      </c>
    </row>
    <row r="15" spans="1:22" x14ac:dyDescent="0.25">
      <c r="A15" s="1">
        <v>6859</v>
      </c>
      <c r="B15" t="s">
        <v>17</v>
      </c>
      <c r="C15" s="1">
        <v>0</v>
      </c>
      <c r="D15" s="1">
        <v>9988</v>
      </c>
      <c r="E15" s="1">
        <v>0</v>
      </c>
      <c r="F15" s="1">
        <v>7788</v>
      </c>
      <c r="G15" s="1">
        <v>1.9727201461791899</v>
      </c>
      <c r="H15" s="1">
        <v>6859</v>
      </c>
      <c r="I15">
        <v>1.81717705726623</v>
      </c>
      <c r="J15">
        <v>6859</v>
      </c>
      <c r="K15">
        <v>1.7223939895629801</v>
      </c>
      <c r="L15">
        <v>6859</v>
      </c>
      <c r="M15">
        <v>2.21833896636962</v>
      </c>
      <c r="N15">
        <v>6859</v>
      </c>
      <c r="O15">
        <v>2.4804608821868799</v>
      </c>
      <c r="P15">
        <v>6859</v>
      </c>
      <c r="Q15">
        <v>2.4753952026367099</v>
      </c>
      <c r="R15">
        <v>6859</v>
      </c>
      <c r="S15">
        <v>1.6446120738983101</v>
      </c>
      <c r="T15">
        <v>6859</v>
      </c>
      <c r="U15">
        <v>1.6446120738983101</v>
      </c>
      <c r="V15">
        <v>6859</v>
      </c>
    </row>
    <row r="16" spans="1:22" x14ac:dyDescent="0.25">
      <c r="A16" s="1">
        <v>7013</v>
      </c>
      <c r="B16" t="s">
        <v>18</v>
      </c>
      <c r="C16" s="1">
        <v>0</v>
      </c>
      <c r="D16" s="1">
        <v>10586</v>
      </c>
      <c r="E16" s="1">
        <v>0</v>
      </c>
      <c r="F16" s="1">
        <v>8308</v>
      </c>
      <c r="G16" s="1">
        <v>60.000496149063103</v>
      </c>
      <c r="H16" s="1">
        <v>7188</v>
      </c>
      <c r="I16">
        <v>120.00022292137101</v>
      </c>
      <c r="J16">
        <v>7188</v>
      </c>
      <c r="K16">
        <v>180.00063705444299</v>
      </c>
      <c r="L16">
        <v>7105</v>
      </c>
      <c r="M16">
        <v>240.00019407272299</v>
      </c>
      <c r="N16">
        <v>7105</v>
      </c>
    </row>
    <row r="20" spans="2:12" x14ac:dyDescent="0.25">
      <c r="B20" s="4" t="s">
        <v>0</v>
      </c>
      <c r="C20" s="12" t="s">
        <v>30</v>
      </c>
      <c r="D20" s="12"/>
      <c r="E20" s="12"/>
      <c r="F20" s="12" t="s">
        <v>45</v>
      </c>
      <c r="G20" s="12"/>
      <c r="H20" s="12"/>
      <c r="I20" s="12" t="s">
        <v>29</v>
      </c>
      <c r="J20" s="12"/>
      <c r="K20" s="12"/>
      <c r="L20" s="5"/>
    </row>
    <row r="21" spans="2:12" x14ac:dyDescent="0.25">
      <c r="B21" s="4"/>
      <c r="C21" s="4" t="s">
        <v>31</v>
      </c>
      <c r="D21" s="4" t="s">
        <v>32</v>
      </c>
      <c r="E21" s="4" t="s">
        <v>33</v>
      </c>
      <c r="F21" s="4" t="s">
        <v>31</v>
      </c>
      <c r="G21" s="4" t="s">
        <v>32</v>
      </c>
      <c r="H21" s="4" t="s">
        <v>33</v>
      </c>
      <c r="I21" s="4" t="s">
        <v>31</v>
      </c>
      <c r="J21" s="4" t="s">
        <v>32</v>
      </c>
      <c r="K21" s="4" t="s">
        <v>33</v>
      </c>
    </row>
    <row r="22" spans="2:12" x14ac:dyDescent="0.25">
      <c r="B22" s="1" t="s">
        <v>6</v>
      </c>
      <c r="C22" s="1">
        <v>17739</v>
      </c>
      <c r="D22" s="6">
        <v>240.000514030456</v>
      </c>
      <c r="E22" s="7">
        <f>ABS(C22-A4)/A4</f>
        <v>1.3520286396181385</v>
      </c>
      <c r="F22" s="1">
        <v>8980</v>
      </c>
      <c r="G22" s="6">
        <v>2.9921531677245998E-3</v>
      </c>
      <c r="H22" s="7">
        <f>ABS(F22-A4)/A4</f>
        <v>0.19066560594006896</v>
      </c>
      <c r="I22" s="1">
        <v>10402</v>
      </c>
      <c r="J22" s="6">
        <v>4.4879913330078097E-2</v>
      </c>
      <c r="K22" s="7">
        <f>ABS(I22-A4)/A4</f>
        <v>0.37920975868469903</v>
      </c>
    </row>
    <row r="23" spans="2:12" x14ac:dyDescent="0.25">
      <c r="B23" s="1" t="s">
        <v>7</v>
      </c>
      <c r="C23" s="1">
        <v>3323</v>
      </c>
      <c r="D23" s="6">
        <v>0.39294791221618602</v>
      </c>
      <c r="E23" s="7">
        <f t="shared" ref="E23:E34" si="0">ABS(C23-A5)/A5</f>
        <v>0</v>
      </c>
      <c r="F23" s="1">
        <v>4048</v>
      </c>
      <c r="G23" s="6">
        <v>0</v>
      </c>
      <c r="H23" s="7">
        <f t="shared" ref="H23:H34" si="1">ABS(F23-A5)/A5</f>
        <v>0.21817634667469155</v>
      </c>
      <c r="I23" s="1">
        <v>4003</v>
      </c>
      <c r="J23" s="6">
        <v>4.8229694366455E-3</v>
      </c>
      <c r="K23" s="7">
        <f t="shared" ref="K23:K34" si="2">ABS(I23-A5)/A5</f>
        <v>0.20463436653626241</v>
      </c>
    </row>
    <row r="24" spans="2:12" x14ac:dyDescent="0.25">
      <c r="B24" s="1" t="s">
        <v>8</v>
      </c>
      <c r="C24" s="1">
        <v>48006</v>
      </c>
      <c r="D24" s="6">
        <v>240.000467777252</v>
      </c>
      <c r="E24" s="7">
        <f t="shared" si="0"/>
        <v>6.3538602941176467</v>
      </c>
      <c r="F24" s="1">
        <v>8191</v>
      </c>
      <c r="G24" s="6">
        <v>6.3650608062744097E-3</v>
      </c>
      <c r="H24" s="7">
        <f t="shared" si="1"/>
        <v>0.25474877450980393</v>
      </c>
      <c r="I24" s="1">
        <v>9200</v>
      </c>
      <c r="J24" s="6">
        <v>9.1705083847045898E-2</v>
      </c>
      <c r="K24" s="7">
        <f t="shared" si="2"/>
        <v>0.40931372549019607</v>
      </c>
    </row>
    <row r="25" spans="2:12" x14ac:dyDescent="0.25">
      <c r="B25" s="1" t="s">
        <v>9</v>
      </c>
      <c r="C25" s="1">
        <v>111941</v>
      </c>
      <c r="D25" s="6">
        <v>240.00127792358299</v>
      </c>
      <c r="E25" s="7">
        <f t="shared" si="0"/>
        <v>2.1981315353408375</v>
      </c>
      <c r="F25" s="1">
        <v>41660</v>
      </c>
      <c r="G25" s="6">
        <v>1.4102935791015601E-2</v>
      </c>
      <c r="H25" s="7">
        <f t="shared" si="1"/>
        <v>0.19021770184560882</v>
      </c>
      <c r="I25" s="1">
        <v>45327</v>
      </c>
      <c r="J25" s="6">
        <v>62.909373998641897</v>
      </c>
      <c r="K25" s="7">
        <f t="shared" si="2"/>
        <v>0.29498314382035312</v>
      </c>
    </row>
    <row r="26" spans="2:12" x14ac:dyDescent="0.25">
      <c r="B26" s="1" t="s">
        <v>10</v>
      </c>
      <c r="C26" s="1">
        <v>551275688</v>
      </c>
      <c r="D26" s="6">
        <v>240.00398898124601</v>
      </c>
      <c r="E26" s="7">
        <f t="shared" si="0"/>
        <v>28.54367125538219</v>
      </c>
      <c r="F26" s="1">
        <v>24630960</v>
      </c>
      <c r="G26" s="6">
        <v>1.5956878662109299E-2</v>
      </c>
      <c r="H26" s="7">
        <f t="shared" si="1"/>
        <v>0.32000920915719488</v>
      </c>
      <c r="I26" s="1">
        <v>25526005</v>
      </c>
      <c r="J26" s="6">
        <v>340.747878074646</v>
      </c>
      <c r="K26" s="7">
        <f t="shared" si="2"/>
        <v>0.36797598116324348</v>
      </c>
    </row>
    <row r="27" spans="2:12" x14ac:dyDescent="0.25">
      <c r="B27" s="1" t="s">
        <v>11</v>
      </c>
      <c r="C27" s="1">
        <v>1024</v>
      </c>
      <c r="D27" s="6">
        <v>240.000100135803</v>
      </c>
      <c r="E27" s="7">
        <f t="shared" si="0"/>
        <v>1.403755868544601</v>
      </c>
      <c r="F27" s="1">
        <v>511</v>
      </c>
      <c r="G27" s="6">
        <v>0</v>
      </c>
      <c r="H27" s="7">
        <f t="shared" si="1"/>
        <v>0.19953051643192488</v>
      </c>
      <c r="I27" s="1">
        <v>637</v>
      </c>
      <c r="J27" s="6">
        <v>2.0351409912109301E-3</v>
      </c>
      <c r="K27" s="7">
        <f t="shared" si="2"/>
        <v>0.49530516431924881</v>
      </c>
    </row>
    <row r="28" spans="2:12" x14ac:dyDescent="0.25">
      <c r="B28" s="1" t="s">
        <v>12</v>
      </c>
      <c r="C28" s="1">
        <v>55127</v>
      </c>
      <c r="D28" s="6">
        <v>240.00014686584399</v>
      </c>
      <c r="E28" s="7">
        <f t="shared" si="0"/>
        <v>0.37268426294820717</v>
      </c>
      <c r="F28" s="1">
        <v>49336</v>
      </c>
      <c r="G28" s="6">
        <v>1.0368824005126901E-3</v>
      </c>
      <c r="H28" s="7">
        <f t="shared" si="1"/>
        <v>0.22848605577689243</v>
      </c>
      <c r="I28" s="1">
        <v>52546</v>
      </c>
      <c r="J28" s="6">
        <v>1.29051208496093</v>
      </c>
      <c r="K28" s="7">
        <f t="shared" si="2"/>
        <v>0.3084163346613546</v>
      </c>
    </row>
    <row r="29" spans="2:12" x14ac:dyDescent="0.25">
      <c r="B29" s="1" t="s">
        <v>13</v>
      </c>
      <c r="C29" s="1">
        <v>176680</v>
      </c>
      <c r="D29" s="6">
        <v>240.00042200088501</v>
      </c>
      <c r="E29" s="7">
        <f t="shared" si="0"/>
        <v>0.31261051098794967</v>
      </c>
      <c r="F29" s="1">
        <v>162430</v>
      </c>
      <c r="G29" s="6">
        <v>9.9706649780273394E-4</v>
      </c>
      <c r="H29" s="7">
        <f t="shared" si="1"/>
        <v>0.2067428418597049</v>
      </c>
      <c r="I29" s="1">
        <v>179335</v>
      </c>
      <c r="J29" s="6">
        <v>0.82183885574340798</v>
      </c>
      <c r="K29" s="7">
        <f t="shared" si="2"/>
        <v>0.33233532934131738</v>
      </c>
    </row>
    <row r="30" spans="2:12" x14ac:dyDescent="0.25">
      <c r="B30" s="1" t="s">
        <v>14</v>
      </c>
      <c r="C30" s="1">
        <v>166257</v>
      </c>
      <c r="D30" s="6">
        <v>240.00027513504</v>
      </c>
      <c r="E30" s="7">
        <f t="shared" si="0"/>
        <v>6.8120947279391038</v>
      </c>
      <c r="F30" s="1">
        <v>27807</v>
      </c>
      <c r="G30" s="6">
        <v>0</v>
      </c>
      <c r="H30" s="7">
        <f t="shared" si="1"/>
        <v>0.30659712433042008</v>
      </c>
      <c r="I30" s="1">
        <v>30536</v>
      </c>
      <c r="J30" s="6">
        <v>7.9779624938964792E-3</v>
      </c>
      <c r="K30" s="7">
        <f t="shared" si="2"/>
        <v>0.43482755380133448</v>
      </c>
    </row>
    <row r="31" spans="2:12" x14ac:dyDescent="0.25">
      <c r="B31" s="1" t="s">
        <v>15</v>
      </c>
      <c r="C31" s="1">
        <v>146862</v>
      </c>
      <c r="D31" s="6">
        <v>240.00006604194601</v>
      </c>
      <c r="E31" s="7">
        <f t="shared" si="0"/>
        <v>5.8968723584108202</v>
      </c>
      <c r="F31" s="1">
        <v>26947</v>
      </c>
      <c r="G31" s="6">
        <v>0</v>
      </c>
      <c r="H31" s="7">
        <f t="shared" si="1"/>
        <v>0.26547384239691935</v>
      </c>
      <c r="I31" s="1">
        <v>28599</v>
      </c>
      <c r="J31" s="6">
        <v>7.9398155212402292E-3</v>
      </c>
      <c r="K31" s="7">
        <f t="shared" si="2"/>
        <v>0.34305438151591999</v>
      </c>
    </row>
    <row r="32" spans="2:12" x14ac:dyDescent="0.25">
      <c r="B32" s="1" t="s">
        <v>16</v>
      </c>
      <c r="C32" s="1">
        <v>204852</v>
      </c>
      <c r="D32" s="6">
        <v>240.001326084136</v>
      </c>
      <c r="E32" s="7">
        <f t="shared" si="0"/>
        <v>3.034266808460357</v>
      </c>
      <c r="F32" s="1">
        <v>61979</v>
      </c>
      <c r="G32" s="6">
        <v>9.9396705627441406E-4</v>
      </c>
      <c r="H32" s="7">
        <f t="shared" si="1"/>
        <v>0.22058765607152703</v>
      </c>
      <c r="I32" s="1">
        <v>74695</v>
      </c>
      <c r="J32" s="6">
        <v>4.1010360717773402</v>
      </c>
      <c r="K32" s="7">
        <f t="shared" si="2"/>
        <v>0.47101106778526131</v>
      </c>
    </row>
    <row r="33" spans="1:14" x14ac:dyDescent="0.25">
      <c r="B33" s="1" t="s">
        <v>17</v>
      </c>
      <c r="C33" s="1">
        <v>6859</v>
      </c>
      <c r="D33" s="6">
        <v>2.21833896636962</v>
      </c>
      <c r="E33" s="7">
        <f t="shared" si="0"/>
        <v>0</v>
      </c>
      <c r="F33" s="1">
        <v>9988</v>
      </c>
      <c r="G33" s="6">
        <v>0</v>
      </c>
      <c r="H33" s="7">
        <f t="shared" si="1"/>
        <v>0.45618894882635952</v>
      </c>
      <c r="I33" s="1">
        <v>7788</v>
      </c>
      <c r="J33" s="6">
        <v>0</v>
      </c>
      <c r="K33" s="7">
        <f t="shared" si="2"/>
        <v>0.13544248432716138</v>
      </c>
    </row>
    <row r="34" spans="1:14" x14ac:dyDescent="0.25">
      <c r="B34" s="1" t="s">
        <v>18</v>
      </c>
      <c r="C34" s="1">
        <v>7105</v>
      </c>
      <c r="D34" s="6">
        <v>240.00019407272299</v>
      </c>
      <c r="E34" s="7">
        <f t="shared" si="0"/>
        <v>1.3118494225010694E-2</v>
      </c>
      <c r="F34" s="1">
        <v>10586</v>
      </c>
      <c r="G34" s="6">
        <v>0</v>
      </c>
      <c r="H34" s="7">
        <f t="shared" si="1"/>
        <v>0.50948238984742622</v>
      </c>
      <c r="I34" s="1">
        <v>8308</v>
      </c>
      <c r="J34" s="6">
        <v>0</v>
      </c>
      <c r="K34" s="7">
        <f t="shared" si="2"/>
        <v>0.18465706544987881</v>
      </c>
    </row>
    <row r="35" spans="1:14" x14ac:dyDescent="0.25">
      <c r="B35" s="2" t="s">
        <v>34</v>
      </c>
      <c r="C35" s="1" t="s">
        <v>35</v>
      </c>
      <c r="D35" s="8">
        <f>AVERAGE(D22:D34)</f>
        <v>203.27846660980771</v>
      </c>
      <c r="E35" s="9">
        <f>AVERAGE(E22:E34)</f>
        <v>4.3302380581519122</v>
      </c>
      <c r="F35" s="1" t="s">
        <v>35</v>
      </c>
      <c r="G35" s="8">
        <f>AVERAGE(G22:G34)</f>
        <v>3.2649957216702883E-3</v>
      </c>
      <c r="H35" s="9">
        <f>AVERAGE(H22:H34)</f>
        <v>0.27437746258988782</v>
      </c>
      <c r="I35" s="1" t="s">
        <v>35</v>
      </c>
      <c r="J35" s="8">
        <f>AVERAGE(J22:J34)</f>
        <v>31.54076922856844</v>
      </c>
      <c r="K35" s="9">
        <f>AVERAGE(K22:K34)</f>
        <v>0.33547433514586394</v>
      </c>
    </row>
    <row r="40" spans="1:14" x14ac:dyDescent="0.25">
      <c r="B40" t="s">
        <v>43</v>
      </c>
      <c r="C40" t="s">
        <v>7</v>
      </c>
      <c r="D40" t="s">
        <v>41</v>
      </c>
      <c r="E40" t="s">
        <v>40</v>
      </c>
      <c r="F40" t="s">
        <v>10</v>
      </c>
      <c r="G40" t="s">
        <v>11</v>
      </c>
      <c r="H40" t="s">
        <v>42</v>
      </c>
      <c r="I40" t="s">
        <v>39</v>
      </c>
      <c r="J40" t="s">
        <v>38</v>
      </c>
      <c r="K40" t="s">
        <v>37</v>
      </c>
      <c r="L40" t="s">
        <v>36</v>
      </c>
      <c r="M40" t="s">
        <v>44</v>
      </c>
      <c r="N40" t="s">
        <v>18</v>
      </c>
    </row>
    <row r="41" spans="1:14" x14ac:dyDescent="0.25">
      <c r="A41">
        <v>1</v>
      </c>
      <c r="B41" s="11">
        <v>17917</v>
      </c>
      <c r="C41" s="10">
        <v>3323</v>
      </c>
      <c r="D41" s="10">
        <v>48362</v>
      </c>
      <c r="E41" s="11">
        <v>111941</v>
      </c>
      <c r="F41" s="11">
        <v>551767859</v>
      </c>
      <c r="G41" s="11">
        <v>1050</v>
      </c>
      <c r="H41" s="11">
        <v>55127</v>
      </c>
      <c r="I41" s="11">
        <v>176922</v>
      </c>
      <c r="J41" s="11">
        <v>167464</v>
      </c>
      <c r="K41" s="11">
        <v>149007</v>
      </c>
      <c r="L41" s="11">
        <v>205041</v>
      </c>
      <c r="M41" s="1">
        <v>6859</v>
      </c>
      <c r="N41" s="10">
        <v>7188</v>
      </c>
    </row>
    <row r="42" spans="1:14" x14ac:dyDescent="0.25">
      <c r="A42">
        <v>2</v>
      </c>
      <c r="B42">
        <v>17739</v>
      </c>
      <c r="C42" s="10">
        <v>3323</v>
      </c>
      <c r="D42">
        <v>48029</v>
      </c>
      <c r="E42">
        <v>111941</v>
      </c>
      <c r="F42">
        <v>551355407</v>
      </c>
      <c r="G42">
        <v>1032</v>
      </c>
      <c r="H42">
        <v>55127</v>
      </c>
      <c r="I42">
        <v>176680</v>
      </c>
      <c r="J42" s="11">
        <v>167464</v>
      </c>
      <c r="K42">
        <v>148066</v>
      </c>
      <c r="L42" s="11">
        <v>205041</v>
      </c>
      <c r="M42" s="1">
        <v>6859</v>
      </c>
      <c r="N42" s="10">
        <v>7188</v>
      </c>
    </row>
    <row r="43" spans="1:14" x14ac:dyDescent="0.25">
      <c r="A43">
        <v>3</v>
      </c>
      <c r="B43">
        <v>17739</v>
      </c>
      <c r="C43" s="10">
        <v>3323</v>
      </c>
      <c r="D43">
        <v>48006</v>
      </c>
      <c r="E43">
        <v>111941</v>
      </c>
      <c r="F43">
        <v>551275688</v>
      </c>
      <c r="G43">
        <v>1026</v>
      </c>
      <c r="H43">
        <v>55127</v>
      </c>
      <c r="I43">
        <v>176680</v>
      </c>
      <c r="J43">
        <v>166257</v>
      </c>
      <c r="K43">
        <v>146862</v>
      </c>
      <c r="L43">
        <v>204852</v>
      </c>
      <c r="M43" s="1">
        <v>6859</v>
      </c>
      <c r="N43" s="11">
        <v>7105</v>
      </c>
    </row>
    <row r="44" spans="1:14" x14ac:dyDescent="0.25">
      <c r="A44">
        <v>4</v>
      </c>
      <c r="B44">
        <v>17739</v>
      </c>
      <c r="C44" s="10">
        <v>3323</v>
      </c>
      <c r="D44">
        <v>48006</v>
      </c>
      <c r="E44">
        <v>111941</v>
      </c>
      <c r="F44">
        <v>551275688</v>
      </c>
      <c r="G44">
        <v>1024</v>
      </c>
      <c r="H44">
        <v>55127</v>
      </c>
      <c r="I44">
        <v>176680</v>
      </c>
      <c r="J44">
        <v>166257</v>
      </c>
      <c r="K44">
        <v>146862</v>
      </c>
      <c r="L44">
        <v>204852</v>
      </c>
      <c r="M44" s="1">
        <v>6859</v>
      </c>
      <c r="N44" s="11">
        <v>7105</v>
      </c>
    </row>
    <row r="45" spans="1:14" x14ac:dyDescent="0.25">
      <c r="A45">
        <v>5</v>
      </c>
      <c r="B45">
        <v>17739</v>
      </c>
      <c r="C45" s="10">
        <v>3323</v>
      </c>
      <c r="D45">
        <v>48006</v>
      </c>
      <c r="H45">
        <v>55127</v>
      </c>
      <c r="M45" s="1">
        <v>6859</v>
      </c>
    </row>
    <row r="46" spans="1:14" x14ac:dyDescent="0.25">
      <c r="A46">
        <v>6</v>
      </c>
      <c r="B46">
        <v>17739</v>
      </c>
      <c r="C46" s="10">
        <v>3323</v>
      </c>
      <c r="M46" s="1">
        <v>6859</v>
      </c>
    </row>
    <row r="47" spans="1:14" x14ac:dyDescent="0.25">
      <c r="A47">
        <v>7</v>
      </c>
      <c r="B47">
        <v>17739</v>
      </c>
      <c r="C47" s="10">
        <v>3323</v>
      </c>
      <c r="M47" s="1">
        <v>6859</v>
      </c>
    </row>
    <row r="48" spans="1:14" x14ac:dyDescent="0.25">
      <c r="A48">
        <v>8</v>
      </c>
      <c r="C48" s="10">
        <v>3323</v>
      </c>
      <c r="M48" s="1">
        <v>6859</v>
      </c>
    </row>
    <row r="100" spans="4:9" x14ac:dyDescent="0.25">
      <c r="D100" s="14"/>
      <c r="E100" s="14"/>
      <c r="F100" s="14"/>
      <c r="G100" s="14"/>
      <c r="H100" s="14"/>
      <c r="I100" s="14"/>
    </row>
  </sheetData>
  <mergeCells count="6">
    <mergeCell ref="I20:K20"/>
    <mergeCell ref="C2:D2"/>
    <mergeCell ref="E2:F2"/>
    <mergeCell ref="G2:T2"/>
    <mergeCell ref="C20:E20"/>
    <mergeCell ref="F20:H20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2015-06-05T18:17:20Z</dcterms:created>
  <dcterms:modified xsi:type="dcterms:W3CDTF">2020-05-27T12:50:27Z</dcterms:modified>
</cp:coreProperties>
</file>