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work\project\HR本地化\马来本地化\"/>
    </mc:Choice>
  </mc:AlternateContent>
  <bookViews>
    <workbookView xWindow="0" yWindow="0" windowWidth="16800" windowHeight="8140" firstSheet="2" activeTab="6"/>
  </bookViews>
  <sheets>
    <sheet name="名词解释" sheetId="7" r:id="rId1"/>
    <sheet name="总体开发方案" sheetId="11" r:id="rId2"/>
    <sheet name="员工信息集" sheetId="1" r:id="rId3"/>
    <sheet name="自定义档案" sheetId="2" r:id="rId4"/>
    <sheet name="参数" sheetId="8" r:id="rId5"/>
    <sheet name="公共薪资项目" sheetId="4" r:id="rId6"/>
    <sheet name="函数" sheetId="5" r:id="rId7"/>
    <sheet name="费率表" sheetId="6" r:id="rId8"/>
    <sheet name="薪资规则-集团" sheetId="3" r:id="rId9"/>
    <sheet name="Payslip" sheetId="9" r:id="rId10"/>
    <sheet name="Report" sheetId="10"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 i="3" l="1"/>
  <c r="F15" i="3"/>
  <c r="F14" i="3"/>
</calcChain>
</file>

<file path=xl/sharedStrings.xml><?xml version="1.0" encoding="utf-8"?>
<sst xmlns="http://schemas.openxmlformats.org/spreadsheetml/2006/main" count="685" uniqueCount="531">
  <si>
    <t>Field</t>
  </si>
  <si>
    <t>Description</t>
  </si>
  <si>
    <t>Data Type</t>
  </si>
  <si>
    <t>Country</t>
  </si>
  <si>
    <t>MY</t>
  </si>
  <si>
    <t>global</t>
  </si>
  <si>
    <t>g_passportno</t>
  </si>
  <si>
    <t>Passport Number</t>
  </si>
  <si>
    <t>Passport Issue Date</t>
  </si>
  <si>
    <t>Passport Expiry Date</t>
  </si>
  <si>
    <t>g_passportissuedate</t>
  </si>
  <si>
    <t>g_passportexpirydate</t>
  </si>
  <si>
    <t>g_bank</t>
  </si>
  <si>
    <t>Bank Name</t>
  </si>
  <si>
    <t>Bank(自定义档案）</t>
  </si>
  <si>
    <t>Bank A/C No</t>
  </si>
  <si>
    <t>g_bankacno</t>
  </si>
  <si>
    <t>g_bankbranchcode</t>
  </si>
  <si>
    <t>Bank Branch Code</t>
  </si>
  <si>
    <t>g_bankcode</t>
  </si>
  <si>
    <t>Bank code</t>
  </si>
  <si>
    <t>信息集管理-人员基本信息</t>
  </si>
  <si>
    <t>1、增加按钮</t>
  </si>
  <si>
    <t>3、海外通用字段，前缀g_; 马来西亚本地化字段，前缀m_; 新加坡本地化字段，前缀s_;</t>
  </si>
  <si>
    <t>2、通过按钮预置不同国家的本地化字段</t>
  </si>
  <si>
    <t>4、预置后，“同步元数据”，“同步模板”，</t>
  </si>
  <si>
    <t>Reference Entity</t>
  </si>
  <si>
    <t>Character</t>
  </si>
  <si>
    <t>Date</t>
  </si>
  <si>
    <t>Reference</t>
  </si>
  <si>
    <t>Remark</t>
  </si>
  <si>
    <t>Personnel Category</t>
  </si>
  <si>
    <t>Personnel Category(自定义档案）</t>
  </si>
  <si>
    <t>01 Resident
02 Non-Resident
03 Returning Exper Programe(REP)
04 Knowledge worker(IRDA)</t>
  </si>
  <si>
    <t>Entry Date</t>
  </si>
  <si>
    <t>Non-Resident需要填写，到达182天后自动转为Resident</t>
  </si>
  <si>
    <t>182天需要参数定义</t>
  </si>
  <si>
    <t>Number of children</t>
  </si>
  <si>
    <t>Integer</t>
  </si>
  <si>
    <t>是否读书、是否残疾等不区分，手动折算</t>
  </si>
  <si>
    <t>Religion</t>
  </si>
  <si>
    <t>Religion(自定义档案)</t>
  </si>
  <si>
    <t>Doc Code</t>
  </si>
  <si>
    <t>Doc Name</t>
  </si>
  <si>
    <t>Ctrl Mode</t>
  </si>
  <si>
    <t>Global</t>
  </si>
  <si>
    <t xml:space="preserve">Disabled </t>
  </si>
  <si>
    <t>Logic</t>
  </si>
  <si>
    <t>Spouse Disabled</t>
  </si>
  <si>
    <t>Spouse Working</t>
  </si>
  <si>
    <t>EPF Group</t>
  </si>
  <si>
    <t>EPF Group(自定义档案)</t>
  </si>
  <si>
    <t>Socso Group</t>
  </si>
  <si>
    <t>EIS Group</t>
  </si>
  <si>
    <t>EIS Group(自定义档案)</t>
  </si>
  <si>
    <t>Socso Group(自定义档案)</t>
  </si>
  <si>
    <t>EPF No.</t>
  </si>
  <si>
    <t>Socso No.</t>
  </si>
  <si>
    <t>PaymentMode(自定义档案)</t>
  </si>
  <si>
    <t>g_paymentmode</t>
  </si>
  <si>
    <t>Payment mode</t>
  </si>
  <si>
    <t>Tax Branch</t>
  </si>
  <si>
    <t>Tax Branch(自定义档案)</t>
  </si>
  <si>
    <t>Spouse Tax Branch</t>
  </si>
  <si>
    <t>自定义档案</t>
  </si>
  <si>
    <t>预置以下自定义档案</t>
  </si>
  <si>
    <t>薪资规则-集团</t>
  </si>
  <si>
    <t>2、通过按钮预置马来西亚的</t>
  </si>
  <si>
    <t>3、薪资项目如果勾选了这些属性，结合增减属性，自动计算对应的值；有两种实现方式：1.自动给对应大类自动计算；2.增加薪资计算公式；</t>
  </si>
  <si>
    <t>公共薪资项目</t>
  </si>
  <si>
    <t>Tax Branch-MY(自定义档案)</t>
  </si>
  <si>
    <t>DB Column Name</t>
  </si>
  <si>
    <t>Common Item Code</t>
  </si>
  <si>
    <t>Common Item Name</t>
  </si>
  <si>
    <t>Atrribute</t>
  </si>
  <si>
    <t>Rule Name</t>
  </si>
  <si>
    <t>Rule Code</t>
  </si>
  <si>
    <t>EIS001</t>
  </si>
  <si>
    <t>EIS Employer 0.2%</t>
  </si>
  <si>
    <t>EIS002</t>
  </si>
  <si>
    <t>EIS Employee 0.2%</t>
  </si>
  <si>
    <t>EPF-001</t>
  </si>
  <si>
    <t>EPF Employer Nomal13%</t>
  </si>
  <si>
    <t>EPF-002</t>
  </si>
  <si>
    <t>EPF Employee Normal 11%</t>
  </si>
  <si>
    <t>EPF Employer Total 13%</t>
  </si>
  <si>
    <t>EPF001</t>
  </si>
  <si>
    <t>EPF002</t>
  </si>
  <si>
    <t>EPF Employee Total 11%</t>
  </si>
  <si>
    <t>EPF003</t>
  </si>
  <si>
    <t>EPF Employer 6.5%</t>
  </si>
  <si>
    <t>Under 60 years of age；Wages&lt;=5000,6.5%；Wages&gt;5000,6%</t>
  </si>
  <si>
    <t>EPF-003</t>
  </si>
  <si>
    <t>EPF Employer Normal 6.5%</t>
  </si>
  <si>
    <t>EPF004</t>
  </si>
  <si>
    <t>EPF Employee 5.5%</t>
  </si>
  <si>
    <t>Under 60 years of age；5.5%</t>
  </si>
  <si>
    <t>EPF-004</t>
  </si>
  <si>
    <t>EPF Employee Noraml 5.5%</t>
  </si>
  <si>
    <t>SOCSO001</t>
  </si>
  <si>
    <t>SOCSO Employer First Category</t>
  </si>
  <si>
    <t>First Category (Employment Injury Scheme and Invalidity Scheme) Employer</t>
  </si>
  <si>
    <t>SOCSO002</t>
  </si>
  <si>
    <t>SOCSO Employee First Category</t>
  </si>
  <si>
    <t>First Category (Employment Injury Scheme and Invalidity Scheme) Employee</t>
  </si>
  <si>
    <t>SOCSO003</t>
  </si>
  <si>
    <t>SOCSO Employer Second Category</t>
  </si>
  <si>
    <t>Second Category (Employment Injury Scheme) Contribution by Employer only</t>
  </si>
  <si>
    <t>通过薪资规则表是否会影响效率，如果影响，可能需要考虑其他方式？</t>
  </si>
  <si>
    <t>雇主缴存，马来公民、PR、1998年8月1日前已经缴存过的； 60岁以前；</t>
  </si>
  <si>
    <t>雇员缴存，马来公民、PR、1998年8月1日前已经缴存过的； 60岁以前；</t>
  </si>
  <si>
    <t>EPF</t>
  </si>
  <si>
    <t>2、判断工资是否低于5000，并且加上奖金超5000，如果是，雇主按13%缴存；</t>
  </si>
  <si>
    <t>雇主</t>
  </si>
  <si>
    <t>A: 低于60岁的马来公民、PR、或1998年8月1日前已经缴存过的；</t>
  </si>
  <si>
    <t>B:低于60岁的非公民，非PR，非98年8月1日前缴存过的；</t>
  </si>
  <si>
    <t>C: 满60岁的马来公民、PR、或1998年8月1日前已经缴存过的；</t>
  </si>
  <si>
    <t>D:满60岁的非公民，非PR，非98年8月1日前缴存过的；</t>
  </si>
  <si>
    <t xml:space="preserve">2、雇主只需要缴RM5; </t>
  </si>
  <si>
    <t>2、判断工资是否低于5000，并且加上奖金超5000，如果是，雇主按6.5%缴存；</t>
  </si>
  <si>
    <t>4、其他情况，雇员按规则表D缴存；</t>
  </si>
  <si>
    <t>4、其他情况，雇主和雇员按规则表C缴存；</t>
  </si>
  <si>
    <t>4、其他情况，雇员按规则表B缴存；</t>
  </si>
  <si>
    <t>4、其他情况，雇主和雇员按规则表A缴存；</t>
  </si>
  <si>
    <t>如果是D（雇员5.5%左右）:</t>
  </si>
  <si>
    <t>如果是C（雇主6%左右，雇员5.5%左右）：</t>
  </si>
  <si>
    <t>如果是B（雇员11%左右）:</t>
  </si>
  <si>
    <t>如果是A（雇主12%左右，雇员11%左右）：</t>
  </si>
  <si>
    <t>5、按比例计算的，向上取整。</t>
  </si>
  <si>
    <t>EPF计算逻辑</t>
  </si>
  <si>
    <t>SOCSO计算逻辑</t>
  </si>
  <si>
    <t>A: First Category(Employment Injury Scheme and Invalidity Scheme)</t>
  </si>
  <si>
    <t>B: Second Category (Employment Injury Scheme)</t>
  </si>
  <si>
    <t>2、按规则表取值</t>
  </si>
  <si>
    <t>EIS计算逻辑</t>
  </si>
  <si>
    <t>按规则表取数</t>
  </si>
  <si>
    <t>PCB计算逻辑</t>
  </si>
  <si>
    <t>PCB Group</t>
  </si>
  <si>
    <t>1、判断人员属于哪个EPF Group：</t>
  </si>
  <si>
    <t>1、判断属于哪个SOCSO Group:</t>
  </si>
  <si>
    <t>PCB Group(自定义档案)</t>
  </si>
  <si>
    <t>B: Resident</t>
  </si>
  <si>
    <t>C: Returning Exper Programe(REP)</t>
  </si>
  <si>
    <t>A: Non-Resident (未满182天）</t>
  </si>
  <si>
    <t>D: Knowledge worker(IRDA)</t>
  </si>
  <si>
    <t>如果是A(Non-Resident ):</t>
  </si>
  <si>
    <t>P
(RM)</t>
  </si>
  <si>
    <t>M
(RM)</t>
  </si>
  <si>
    <t>R
(%)</t>
  </si>
  <si>
    <t>B
Category 1 &amp; 3 (RM)</t>
  </si>
  <si>
    <t>B
Category 2 (RM)</t>
  </si>
  <si>
    <t xml:space="preserve">5,001 - 20,000 </t>
  </si>
  <si>
    <t xml:space="preserve">– 400 </t>
  </si>
  <si>
    <t>– 800</t>
  </si>
  <si>
    <t xml:space="preserve">20,001 - 35,000 </t>
  </si>
  <si>
    <t xml:space="preserve">–250 </t>
  </si>
  <si>
    <t>–650</t>
  </si>
  <si>
    <t xml:space="preserve">35,001 - 50,000 </t>
  </si>
  <si>
    <t xml:space="preserve">50,001 - 70,000 </t>
  </si>
  <si>
    <t xml:space="preserve">70,001 - 100,000 </t>
  </si>
  <si>
    <t xml:space="preserve">100,001 – 250,000 </t>
  </si>
  <si>
    <t xml:space="preserve">250,001 - 400,000 </t>
  </si>
  <si>
    <t xml:space="preserve">400,001 – 600,000 </t>
  </si>
  <si>
    <t xml:space="preserve">600,001 – 1,000,000 </t>
  </si>
  <si>
    <t xml:space="preserve">Exceeding 1,000,000 </t>
  </si>
  <si>
    <r>
      <t xml:space="preserve">Total MTD = Total monthly remuneration * </t>
    </r>
    <r>
      <rPr>
        <sz val="11"/>
        <color rgb="FFFF0000"/>
        <rFont val="Calibri"/>
        <family val="2"/>
        <scheme val="minor"/>
      </rPr>
      <t>28%</t>
    </r>
  </si>
  <si>
    <t>如果是B(Resident):</t>
  </si>
  <si>
    <t>MTD</t>
  </si>
  <si>
    <t xml:space="preserve">MONTHLY TAX DEDUCTION </t>
  </si>
  <si>
    <t>Normal remuneration</t>
  </si>
  <si>
    <t>means fixed monthly remuneration paid to the employee whether the amount paid is fixed or variable as specified in the contract of service in writing or otherwise;</t>
  </si>
  <si>
    <t>If the employee has no salary and only receives a commission, the commission paid is considered as remuneration.</t>
  </si>
  <si>
    <t>If the monthly salary is paid on a daily or hourly basis, the total monthly salary paid is considered as remuneration.</t>
  </si>
  <si>
    <t>If the monthly salary changes due to the change in currency values, the total monthly salary paid is also considered as remuneration.</t>
  </si>
  <si>
    <t>宗教税</t>
  </si>
  <si>
    <t>Monthly Tax Deduction for the current month</t>
  </si>
  <si>
    <t>= ([(P – M) R + B] – (Z + X))/n + 1</t>
  </si>
  <si>
    <t>Net Monthly Tax Deduction</t>
  </si>
  <si>
    <t>=Monthly Tax Deduction for the current month – zakat for the current month</t>
  </si>
  <si>
    <t>P = [∑(Y – K*) + (Y1 – K1*) + [(Y2 – K2*) n] + (Yt – Kt*)**] – [D + S + DU + SU +
QC + (∑LP + LP1)]</t>
  </si>
  <si>
    <t>Total qualifying amount per year</t>
  </si>
  <si>
    <t>Para Code</t>
  </si>
  <si>
    <t>Para Name</t>
  </si>
  <si>
    <t>Default Value</t>
  </si>
  <si>
    <t>用于校验K2</t>
  </si>
  <si>
    <t xml:space="preserve">                     含前雇主发放的累计毛收入；</t>
  </si>
  <si>
    <t xml:space="preserve">                     含前雇主发放的累计扣款；</t>
  </si>
  <si>
    <t>2.7 计算Y2:  以Y1为后续月份的预估收入</t>
  </si>
  <si>
    <t xml:space="preserve">2.8 计算K2: 判断K1和下面公式算出的值哪个小，哪个小取哪个  </t>
  </si>
  <si>
    <t>2.9 计算税抵扣金额：</t>
  </si>
  <si>
    <t>Individual Deductions</t>
  </si>
  <si>
    <t>个人抵扣税额</t>
  </si>
  <si>
    <t>Spouse Deductions</t>
  </si>
  <si>
    <t>Disabled Person Deductions</t>
  </si>
  <si>
    <t>Disabled Spouse Deductions</t>
  </si>
  <si>
    <t>D: 通过参数“Individual Deductions”获取</t>
  </si>
  <si>
    <t>S:  判断员工信息的“m_isspouseworking”的值，如果为false, 通过参数“Spouse Deductions”获取；</t>
  </si>
  <si>
    <t>SU:  判断员工信息的“m_isspousedisabled”的值，如果为true, 通过参数“Disabled Spouse Deductions”获取；</t>
  </si>
  <si>
    <t>DU:  判断员工信息的“m_isdisabled”的值，如果为true, 通过参数“Disabled Person Deductions”获取；</t>
  </si>
  <si>
    <t>2.1 计算∑Y:  本年度本期以前的累计毛收入，含Normal Remuneration 和 Additional remuneration</t>
  </si>
  <si>
    <t>2.2 计算∑K:  本年度本期以前的累计扣款（含Normal Remuneration 和 Additional remuneration对应的扣款）</t>
  </si>
  <si>
    <t>Additional remuneration</t>
  </si>
  <si>
    <t>2.10 计算年应纳税收入P</t>
  </si>
  <si>
    <t>Non-Resident Tax Rate</t>
  </si>
  <si>
    <t>宗教税的扣减算法暂不考虑，或只考虑直接扣除，太麻烦了</t>
  </si>
  <si>
    <t>免税部分超额限制暂不考虑</t>
  </si>
  <si>
    <t>2.5 计算Yt: 先不含额外报酬，直接取0</t>
  </si>
  <si>
    <t>2.6 计算Kt: 先不含额外报酬的扣款，直接取0</t>
  </si>
  <si>
    <t>MTD= ([(P – M) R + B] – (Z + X))/n + 1</t>
  </si>
  <si>
    <t>算出来的MTD如果小于10，视为0；</t>
  </si>
  <si>
    <t xml:space="preserve">Additional remuneration </t>
  </si>
  <si>
    <t>means any additional payment to the normal remuneration for the current month paid to an employee whether in one lump sum, periodical, in arrears or non-fixed payment.</t>
  </si>
  <si>
    <t>i. bonus/incentive
ii. arrears of salary or any other arrears paid to an employee
iii. employee’s share option scheme (if employee opts for MTD deduction)
iv. tax borne by employer
v. gratuity
vi. compensation for loss of employment
vii. ex-gratia
viii. director’s fee (not paid monthly)
ix. commissions (not paid monthly)
x. allowances (not paid monthly)
xi. any other payment in addition to normal remuneration for current month</t>
  </si>
  <si>
    <t>2.11 计算Z: 本年度本期以前的累计zakat，含在前雇主时扣的宗教税总额</t>
  </si>
  <si>
    <t>前雇主的信息（参考TP3表格）在哪维护？员工信息中维护？</t>
  </si>
  <si>
    <r>
      <t>2.12 计算X: 本年度本期以前的累计扣税，含在前雇主时扣的税的总额，但</t>
    </r>
    <r>
      <rPr>
        <sz val="11"/>
        <color rgb="FFFF0000"/>
        <rFont val="Calibri"/>
        <family val="2"/>
        <scheme val="minor"/>
      </rPr>
      <t>不含额外税？（第7页）</t>
    </r>
  </si>
  <si>
    <t>2.13 计算“Normal remuneration” 对应的MTD</t>
  </si>
  <si>
    <t>2.14 计算 Net MTD</t>
  </si>
  <si>
    <t>Net MTD = MTD - zakat</t>
  </si>
  <si>
    <t>即本年度本期以前的累计扣税额 + 本期Normal remuneration对应的MTD * 含本期剩余的月份</t>
  </si>
  <si>
    <t>要区分正常工资的EPF和奖金的EPF</t>
  </si>
  <si>
    <t>奖金的EPF通过总金额对应的EPF-正常工资的EPF金额进行倒算</t>
  </si>
  <si>
    <t>疑问：</t>
  </si>
  <si>
    <t>算EPF的正常工资和奖金是否PCB中的Normal和Additional对应？</t>
  </si>
  <si>
    <t>K 只含EPF 还是也要含EIS\EPF，还是可定义？</t>
  </si>
  <si>
    <t>3、计算含“Additional remuneration” 总收入对应的税额（如果有）</t>
  </si>
  <si>
    <t>Total tax for a year = (P – M) x R + B</t>
  </si>
  <si>
    <t>3.2 计算年应纳税收入P（含本期的Additional remuneration），按步骤2.1-2.10计算，不同的是：</t>
  </si>
  <si>
    <t>3.3 计算一年总税额the total Monthly Tax Deduction for a year(含本期的Additional remuneration)</t>
  </si>
  <si>
    <t>3.1 计算一年的总税额the total Monthly Tax Deduction for a year（不含本期的Additional remuneration）</t>
  </si>
  <si>
    <t>3.4 计算本期Additional remuneration对应的税额，通过倒算算出来</t>
  </si>
  <si>
    <t>4 计算本期的总扣税额</t>
  </si>
  <si>
    <t>减去累计扣税额时，累计扣税额不包含额外报酬的税？</t>
  </si>
  <si>
    <t>算出来的Additional MTD如果小于10，视为0；</t>
  </si>
  <si>
    <t>=Step [2.14] + Step [3.4]</t>
  </si>
  <si>
    <t>如果zakat没有扣减，则在这扣减，减完后如果小于0，则置为0</t>
  </si>
  <si>
    <t>实物福利扣税是否考虑？</t>
  </si>
  <si>
    <t>Contribution to Employees Provident Fund (EPF) or Other Approved
Scheme and Life Insurance</t>
  </si>
  <si>
    <t>Amount</t>
  </si>
  <si>
    <t>前雇主总应发合计</t>
  </si>
  <si>
    <t>前雇主总免税合计</t>
  </si>
  <si>
    <t>前雇主总个人所得税</t>
  </si>
  <si>
    <t>前雇主总宗教税</t>
  </si>
  <si>
    <t>TP3表格的内容</t>
  </si>
  <si>
    <t>1、薪资项目上增加一些海外属性，每个国家不一样，比如马来：EPF、SCOSO, EIS, PCBd;</t>
  </si>
  <si>
    <t>前雇主发放的工资放在人员信息集中，还是放在薪资项目中？</t>
  </si>
  <si>
    <t>g_iproperty</t>
  </si>
  <si>
    <t>Property</t>
  </si>
  <si>
    <t>Enum</t>
  </si>
  <si>
    <t>Payable to Socso</t>
  </si>
  <si>
    <t>Include into NPL rate</t>
  </si>
  <si>
    <t>Include into OT rate</t>
  </si>
  <si>
    <t>可以考虑不要，直接通过公式配置</t>
  </si>
  <si>
    <t>Basic Salary</t>
  </si>
  <si>
    <t>2、预置海外大类薪资项目，比如：Basic Salary, Bonus, Allowencen等；（海外是否能统一需要确认）；</t>
  </si>
  <si>
    <t>Total Allowance</t>
  </si>
  <si>
    <t>Total bonus</t>
  </si>
  <si>
    <t xml:space="preserve">NPL </t>
  </si>
  <si>
    <t>EPF(Normal remuneration)</t>
  </si>
  <si>
    <t>EPF(Addtional remuneration)</t>
  </si>
  <si>
    <t>EIS</t>
  </si>
  <si>
    <t>Socso</t>
  </si>
  <si>
    <t>PCB</t>
  </si>
  <si>
    <t>EIS(employer)</t>
  </si>
  <si>
    <t>EIS(employee)</t>
  </si>
  <si>
    <t>Total OT</t>
  </si>
  <si>
    <t>通过公式EPF(employer)计算</t>
  </si>
  <si>
    <t>通过公式EIS(employer)计算</t>
  </si>
  <si>
    <t>通过公式Soc(employer)计算</t>
  </si>
  <si>
    <t>通过税率函数EPF(employer)计算</t>
  </si>
  <si>
    <t>0: Normal remuneration
1: Additional remuneration
2: Optional Deduction
3: Others</t>
  </si>
  <si>
    <t>如果其他薪资项目的[Property]为"Normal remuneration", 结合增减属性，决定是把加该薪资项目还是减改薪资项目</t>
  </si>
  <si>
    <t>如果其他薪资项目的[Property]为"Additional remuneration", 结合增减属性，决定是把加该薪资项目还是减改薪资项目</t>
  </si>
  <si>
    <t>Deduction for per child</t>
  </si>
  <si>
    <t>QC: 获取员工信息的“m_numberofchildren”的值，并乘以参数“Deduction for per child"的值。</t>
  </si>
  <si>
    <t>Sosoc</t>
  </si>
  <si>
    <t>预置以下的费率表，两种方式：1、薪资规则表（薪资计算时效率可能会慢）； 2、单独开发费率表</t>
  </si>
  <si>
    <t>表格</t>
  </si>
  <si>
    <t>CP38(PCBII Form (Exhibit 4))</t>
  </si>
  <si>
    <t>CP39(Exhibit 5)</t>
  </si>
  <si>
    <t>(Exhibit 7)</t>
  </si>
  <si>
    <t>Txt</t>
  </si>
  <si>
    <t>PDF</t>
  </si>
  <si>
    <t>增加函数，支持在薪资项目中配置公式时可选择:</t>
  </si>
  <si>
    <t>一、EPF计算函数</t>
  </si>
  <si>
    <t>二、Socso计算函数</t>
  </si>
  <si>
    <t>三、EIS计算函数</t>
  </si>
  <si>
    <t>四、税率计算函数</t>
  </si>
  <si>
    <t>总体开发方案：</t>
  </si>
  <si>
    <t>1、人员基本信息中预置一些海外特性字段（包含海外各国家的共性字段，和每个国家个性字段）；</t>
  </si>
  <si>
    <t>2、薪资项目上增加一些海外属性字段，比如增加属性区分正常报酬和额外报酬；另外增加一些属性字段，标识该薪资项目是否参与公积金、社保、税的 计算，如马来：EPF、SCOSO, EIS, PCB；新加坡：EPF、IRAS等;</t>
  </si>
  <si>
    <t>3、薪资项目公式中预置海外公积金、税等的计算函数；</t>
  </si>
  <si>
    <t>4、预置海外的薪资项目，比如：Basic Salary, Bonus, Allowencen，马来的：EPF, EIS ,Socso, PCB等；通过预置的函数可以自动计算；</t>
  </si>
  <si>
    <t>5、支持导出马来需要的报表；</t>
  </si>
  <si>
    <t>SEALOCAL001</t>
  </si>
  <si>
    <t>SEALOCAL002</t>
  </si>
  <si>
    <t>SEALOCAL003</t>
  </si>
  <si>
    <t>SEALOCAL004</t>
  </si>
  <si>
    <t>SEALOCAL005</t>
  </si>
  <si>
    <t>SEALOCAL006</t>
  </si>
  <si>
    <t>SEALOCAL007</t>
  </si>
  <si>
    <t>SEALOCAL008</t>
  </si>
  <si>
    <t>SEALOCAL009</t>
  </si>
  <si>
    <t>Resource ID</t>
  </si>
  <si>
    <t>hrlocal-000001</t>
  </si>
  <si>
    <t>hrlocal-000002</t>
  </si>
  <si>
    <t>hrlocal-000003</t>
  </si>
  <si>
    <t>hrlocal-000004</t>
  </si>
  <si>
    <t>hrlocal-000005</t>
  </si>
  <si>
    <t>hrlocal-000006</t>
  </si>
  <si>
    <t>hrlocal-000007</t>
  </si>
  <si>
    <t>hrlocal-000008</t>
  </si>
  <si>
    <t>hrlocal-000009</t>
  </si>
  <si>
    <t>hrlocal-000010</t>
  </si>
  <si>
    <t>hrlocal-000011</t>
  </si>
  <si>
    <t>hrlocal-000012</t>
  </si>
  <si>
    <t>hrlocal-000013</t>
  </si>
  <si>
    <t>hrlocal-000014</t>
  </si>
  <si>
    <t>hrlocal-000015</t>
  </si>
  <si>
    <t>hrlocal-000016</t>
  </si>
  <si>
    <t>hrlocal-000017</t>
  </si>
  <si>
    <t>hrlocal-000018</t>
  </si>
  <si>
    <t>hrlocal-000019</t>
  </si>
  <si>
    <t>hrlocal-000020</t>
  </si>
  <si>
    <t>hrlocal-000021</t>
  </si>
  <si>
    <t>hrlocal-000022</t>
  </si>
  <si>
    <t>hrlocal-000023</t>
  </si>
  <si>
    <t>hrlocal-000024</t>
  </si>
  <si>
    <t>hrlocal-000025</t>
  </si>
  <si>
    <t>Tax No.</t>
  </si>
  <si>
    <t>Spouse Tax No.</t>
  </si>
  <si>
    <t>hrlocal-000026</t>
  </si>
  <si>
    <t>hrlocal-000027</t>
  </si>
  <si>
    <t>hrlocal-000028</t>
  </si>
  <si>
    <t>hrlocal-000029</t>
  </si>
  <si>
    <t>hrlocal-000030</t>
  </si>
  <si>
    <t>Total Payable (previous employer)</t>
  </si>
  <si>
    <t>Total Zakat (previous employer)</t>
  </si>
  <si>
    <t>Total PCB (previous employer)</t>
  </si>
  <si>
    <t>Total Tax Exemption (previous employer)</t>
  </si>
  <si>
    <t>Total EPF (previous employer)</t>
  </si>
  <si>
    <t>hrlocal-000031</t>
  </si>
  <si>
    <t>hrlocal-000032</t>
  </si>
  <si>
    <t>Total EIS (previous employer)</t>
  </si>
  <si>
    <t>Total SOCSO (previous employer)</t>
  </si>
  <si>
    <t>前雇主总EIS合计</t>
  </si>
  <si>
    <t>前雇主总SOCSO合计</t>
  </si>
  <si>
    <t>前雇主总EPF合计</t>
  </si>
  <si>
    <t>my_category</t>
  </si>
  <si>
    <t>my_entrydate</t>
  </si>
  <si>
    <t>my_numberofchildren</t>
  </si>
  <si>
    <t>my_religion</t>
  </si>
  <si>
    <t>my_isdisabled</t>
  </si>
  <si>
    <t>my_isspousedisabled</t>
  </si>
  <si>
    <t>my_isspouseworking</t>
  </si>
  <si>
    <t>my_epfgroup</t>
  </si>
  <si>
    <t>my_socsogroup</t>
  </si>
  <si>
    <t>my_eisgroup</t>
  </si>
  <si>
    <t>my_pcbgroup</t>
  </si>
  <si>
    <t>my_epfno</t>
  </si>
  <si>
    <t>my_socsono</t>
  </si>
  <si>
    <t>my_taxno</t>
  </si>
  <si>
    <t>my_taxbranch</t>
  </si>
  <si>
    <t>my_spousetaxno</t>
  </si>
  <si>
    <t>my_spousetaxbranch</t>
  </si>
  <si>
    <t>my_totalpayable</t>
  </si>
  <si>
    <t>my_taxexemption</t>
  </si>
  <si>
    <t>my_totalepf</t>
  </si>
  <si>
    <t>my_totaleis</t>
  </si>
  <si>
    <t>my_totalsocso</t>
  </si>
  <si>
    <t>my_totalzakat</t>
  </si>
  <si>
    <t>my_totalpcb</t>
  </si>
  <si>
    <t>my_iseis</t>
  </si>
  <si>
    <t>my_issocso</t>
  </si>
  <si>
    <t>my_isnplrate</t>
  </si>
  <si>
    <t>my_isotrate</t>
  </si>
  <si>
    <t>1、薪资项目上增加一些海外属性，每个国家不一样，比如马来：EPF、SCOSO, EIS, PCB;</t>
  </si>
  <si>
    <t>f_500</t>
  </si>
  <si>
    <t>f_501</t>
  </si>
  <si>
    <t>f_502</t>
  </si>
  <si>
    <t>f_503</t>
  </si>
  <si>
    <t>f_504</t>
  </si>
  <si>
    <t>f_507</t>
  </si>
  <si>
    <t>f_508</t>
  </si>
  <si>
    <t>f_509</t>
  </si>
  <si>
    <t>f_510</t>
  </si>
  <si>
    <t>f_511</t>
  </si>
  <si>
    <t>f_512</t>
  </si>
  <si>
    <t>f_513</t>
  </si>
  <si>
    <t>f_514</t>
  </si>
  <si>
    <t>f_515</t>
  </si>
  <si>
    <t>f_516</t>
  </si>
  <si>
    <t>f_517</t>
  </si>
  <si>
    <t>f_505</t>
  </si>
  <si>
    <t>f_506</t>
  </si>
  <si>
    <t>g_istotalitem</t>
  </si>
  <si>
    <t>A total item</t>
  </si>
  <si>
    <t>This is to mark whether the calculation will be based on a sum of other salary items</t>
  </si>
  <si>
    <t>g_totaltoitem</t>
  </si>
  <si>
    <t>Totalling to…</t>
  </si>
  <si>
    <t>This will record which item will the current item total to.</t>
  </si>
  <si>
    <r>
      <t>1、判断人员属于哪个Category(</t>
    </r>
    <r>
      <rPr>
        <sz val="11"/>
        <color rgb="FFFF0000"/>
        <rFont val="Calibri"/>
        <family val="2"/>
        <scheme val="minor"/>
      </rPr>
      <t>通过员工信息上的my_category字段判断</t>
    </r>
    <r>
      <rPr>
        <sz val="11"/>
        <color theme="1"/>
        <rFont val="Calibri"/>
        <family val="2"/>
        <charset val="134"/>
        <scheme val="minor"/>
      </rPr>
      <t>）:</t>
    </r>
  </si>
  <si>
    <t>Total monthly remuneration 的取数规则：</t>
  </si>
  <si>
    <t>2、再根据薪资项目的“增减属性”进行加减</t>
  </si>
  <si>
    <t>2、计算正常工资“Normal remuneration” 对应的税额</t>
  </si>
  <si>
    <t>Payable to EIS</t>
  </si>
  <si>
    <t>YTD EPF(employer)</t>
  </si>
  <si>
    <t>YTD EPF(employee)</t>
  </si>
  <si>
    <t>YTD EIS(employer)</t>
  </si>
  <si>
    <t>YTD EIS(employee)</t>
  </si>
  <si>
    <t>YTD PCB</t>
  </si>
  <si>
    <t>YTD SOCSO(employer)</t>
  </si>
  <si>
    <t>YTD SOCSO(employee)</t>
  </si>
  <si>
    <t>SOCSO(employer)</t>
  </si>
  <si>
    <t>SOCSO(employee)</t>
  </si>
  <si>
    <t>my_isepf_n</t>
  </si>
  <si>
    <t>my_isepf_a</t>
  </si>
  <si>
    <t>my_ispcb_n</t>
  </si>
  <si>
    <t>my_ispcb_a</t>
  </si>
  <si>
    <t>Payable to EPF(Additional)</t>
  </si>
  <si>
    <t>Payable to EPF(Normal)</t>
  </si>
  <si>
    <t>Payable to Levy(Normal)</t>
  </si>
  <si>
    <t>Payable to Levy(Additional)</t>
  </si>
  <si>
    <t>工资的取数规则：</t>
  </si>
  <si>
    <t>1、取勾选了Payable to EPF(Normal)（即薪资项目上my_isepf_n为true)的薪资项目</t>
  </si>
  <si>
    <t>奖金的取数规则</t>
  </si>
  <si>
    <t>1、取勾选了Payable to EPF(Additional)（即薪资项目上my_isepf_a为true)的薪资项目</t>
  </si>
  <si>
    <t>多次发放的情况：</t>
  </si>
  <si>
    <t>第n次，由当期累计工资或奖金算出总的EPF，减去已扣的EPF，得出当次的EPF</t>
  </si>
  <si>
    <t>增加YTD函数，或通过外部数据源获取</t>
  </si>
  <si>
    <t>CF EPF(employer)</t>
  </si>
  <si>
    <t>CF EPF(employee)</t>
  </si>
  <si>
    <t>CF EIS(employer)</t>
  </si>
  <si>
    <t>CF EIS(employee)</t>
  </si>
  <si>
    <t>CF SOCSO(employer)</t>
  </si>
  <si>
    <t>CF SOCSO(employee)</t>
  </si>
  <si>
    <t>1、如果薪资项目勾选了“Payable to Levy(Normal)”， 根据加减属性，自动在Taxable Income(Normal)项目的公式上加减上该薪资项目</t>
  </si>
  <si>
    <t>2、如果薪资项目勾选了“Payable to Levy(Additional)”， 根据加减属性，自动在Taxable Income(Additional)项目的公式上加减上该薪资项目</t>
  </si>
  <si>
    <t>上期YTD结转下来，或通过外部数据源获取，或增加公式获取</t>
  </si>
  <si>
    <t>Taxable Income</t>
  </si>
  <si>
    <t>Taxable Income(Normal)+Taxable Income(Additional)</t>
  </si>
  <si>
    <t>入职日期取hi_psnorg 的begindate，查询hi_psnorg的条件为：lastflag='Y'</t>
  </si>
  <si>
    <t>EPF(employee)</t>
  </si>
  <si>
    <t>EPF(employer)</t>
  </si>
  <si>
    <t xml:space="preserve">     [[Total qualifying amount per year – (∑K + K1 + Kt)] / n] </t>
  </si>
  <si>
    <t xml:space="preserve">     Total qualifying amount per year通过参数获取,目前为6000</t>
  </si>
  <si>
    <t>ZAKAT</t>
  </si>
  <si>
    <r>
      <t>M, R, B通过</t>
    </r>
    <r>
      <rPr>
        <sz val="11"/>
        <color rgb="FFFF0000"/>
        <rFont val="Calibri"/>
        <family val="2"/>
        <scheme val="minor"/>
      </rPr>
      <t>税率表</t>
    </r>
    <r>
      <rPr>
        <sz val="11"/>
        <color theme="1"/>
        <rFont val="Calibri"/>
        <family val="2"/>
        <charset val="134"/>
        <scheme val="minor"/>
      </rPr>
      <t>取数（</t>
    </r>
    <r>
      <rPr>
        <sz val="11"/>
        <color rgb="FFFF0000"/>
        <rFont val="Calibri"/>
        <family val="2"/>
        <scheme val="minor"/>
      </rPr>
      <t>B取数考虑员工的PCB GROUP,  bd_psndoc上的PCB Group(my_pcbgroup)</t>
    </r>
    <r>
      <rPr>
        <sz val="11"/>
        <color theme="1"/>
        <rFont val="Calibri"/>
        <family val="2"/>
        <charset val="134"/>
        <scheme val="minor"/>
      </rPr>
      <t>)</t>
    </r>
  </si>
  <si>
    <t>通过公式EPF(normal)计算, normal 为my_isepf_n为true的薪资项目</t>
  </si>
  <si>
    <r>
      <t xml:space="preserve">2.3 计算Y1: 取本期的 </t>
    </r>
    <r>
      <rPr>
        <sz val="11"/>
        <color rgb="FFFF0000"/>
        <rFont val="Calibri"/>
        <family val="2"/>
        <scheme val="minor"/>
      </rPr>
      <t>Taxable Income(Normal)</t>
    </r>
  </si>
  <si>
    <r>
      <t>2.4 计算K1: 本期的</t>
    </r>
    <r>
      <rPr>
        <sz val="11"/>
        <color rgb="FFFF0000"/>
        <rFont val="Calibri"/>
        <family val="2"/>
        <scheme val="minor"/>
      </rPr>
      <t>EPF(Normal remuneration)</t>
    </r>
  </si>
  <si>
    <r>
      <t>Taxable Income(Normal)</t>
    </r>
    <r>
      <rPr>
        <sz val="11"/>
        <color rgb="FFFF0000"/>
        <rFont val="Arial"/>
        <family val="2"/>
      </rPr>
      <t>(Y1)</t>
    </r>
  </si>
  <si>
    <r>
      <t>Taxable Income(Additional)</t>
    </r>
    <r>
      <rPr>
        <sz val="11"/>
        <color rgb="FFFF0000"/>
        <rFont val="Arial"/>
        <family val="2"/>
      </rPr>
      <t>(Yt)</t>
    </r>
  </si>
  <si>
    <r>
      <t>Additional remuneration’s EPF</t>
    </r>
    <r>
      <rPr>
        <sz val="11"/>
        <color rgb="FFFF0000"/>
        <rFont val="Arial"/>
        <family val="2"/>
      </rPr>
      <t xml:space="preserve"> (Kt)</t>
    </r>
  </si>
  <si>
    <t>默认等于EPF(Normal remuneration)，有需要的话自己调整公式</t>
  </si>
  <si>
    <t>默认等于EPF(Addtional remuneration)，有需要的话自己调整公式</t>
  </si>
  <si>
    <t>通过公式EPF(Normal remuneration+Addtional remuneration)计算</t>
  </si>
  <si>
    <t>可选抵扣税金额，如医疗、残废医疗器材、电脑、书籍等，这里暂不做限额控制（企业几乎不会用到，都是年底由个人自己申报）</t>
  </si>
  <si>
    <r>
      <t>CF Taxable Income</t>
    </r>
    <r>
      <rPr>
        <sz val="11"/>
        <color rgb="FFFF0000"/>
        <rFont val="Arial"/>
        <family val="2"/>
      </rPr>
      <t>(Y)</t>
    </r>
  </si>
  <si>
    <r>
      <t>Normal remuneration’s EPF and Other Approved Funds</t>
    </r>
    <r>
      <rPr>
        <sz val="11"/>
        <color rgb="FFFF0000"/>
        <rFont val="Arial"/>
        <family val="2"/>
      </rPr>
      <t>(K1)</t>
    </r>
  </si>
  <si>
    <t>1、取Taxable Income 薪资项目的值</t>
  </si>
  <si>
    <t>∑LP: 本年度本期以前的抵扣</t>
  </si>
  <si>
    <t xml:space="preserve">LP1: 本期的抵扣: </t>
  </si>
  <si>
    <t>Taxable Deduction(K1+Kt)</t>
  </si>
  <si>
    <t xml:space="preserve">    2.1.1 ∑Y =  CF Taxable Income</t>
  </si>
  <si>
    <t xml:space="preserve">    2.1.1 ∑K = CF Taxable Deduction</t>
  </si>
  <si>
    <t xml:space="preserve">    2.1.2 如果入职日期&gt;当年的1月1日， 需要再加上人员信息表(bd_psndoc)中的前雇主发放信息Total Payable (previous employer)[my_totalpayable]</t>
  </si>
  <si>
    <t xml:space="preserve">    2.1.2 如果入职日期&gt;当年的1月1日， 需要再加上人员信息表(bd_psndoc)中的前雇主发放信息Total EPF (previous employer)[my_totalepf]</t>
  </si>
  <si>
    <r>
      <t>CF Taxable Deduction</t>
    </r>
    <r>
      <rPr>
        <sz val="11"/>
        <color rgb="FFFF0000"/>
        <rFont val="Arial"/>
        <family val="2"/>
      </rPr>
      <t>(K)</t>
    </r>
  </si>
  <si>
    <t xml:space="preserve">    如果入职日期&gt;当年的1月1日， 需要再加上人员信息表(bd_psndoc)中的前雇主发放信息Total Tax Exemption (previous employer)[my_taxexemption]</t>
  </si>
  <si>
    <r>
      <t>Taxable Option Deduction</t>
    </r>
    <r>
      <rPr>
        <sz val="11"/>
        <color rgb="FFFF0000"/>
        <rFont val="Arial"/>
        <family val="2"/>
      </rPr>
      <t>(LP1)</t>
    </r>
  </si>
  <si>
    <r>
      <t>CF Taxable Option Deduction</t>
    </r>
    <r>
      <rPr>
        <sz val="11"/>
        <color rgb="FFFF0000"/>
        <rFont val="Arial"/>
        <family val="2"/>
      </rPr>
      <t>(LP)</t>
    </r>
  </si>
  <si>
    <t xml:space="preserve">    LP1 = Taxable Option Deduction</t>
  </si>
  <si>
    <t xml:space="preserve">    ∑LP =  CF Taxable Option Deduction</t>
  </si>
  <si>
    <t xml:space="preserve">     Z = CF ZAKAT</t>
  </si>
  <si>
    <t xml:space="preserve">    2.12.2 如果入职日期&gt;当年的1月1日， 需要加上人员信息表(bd_psndoc)中的前雇主发放信息Total PCB (previous employer)[my_totalpcb]</t>
  </si>
  <si>
    <t>zaket = ZAKAT薪资项目</t>
  </si>
  <si>
    <t>如果NetMTD 小于0，且没有额外报酬（即Yt为零），则置为0，并把总的PCB置为0，算法结束；</t>
  </si>
  <si>
    <t>如果NetMTD大于等于0，且没有额外报错，则把PCB置为NetMTD，算法结束；</t>
  </si>
  <si>
    <t>如果NetMTD大于等于0，且有额外报错，则继续</t>
  </si>
  <si>
    <t>如果NetMTD 小于0，且有额外报酬，则把NetMTD置为MTD，并把zakat放到额外收入的税中扣减，算法继续；</t>
  </si>
  <si>
    <t>Yt  = Taxable Income(Additional)</t>
  </si>
  <si>
    <t>Kt  = Additional remuneration’s EPF</t>
  </si>
  <si>
    <t xml:space="preserve">    2.12.1 X = CF PCB</t>
  </si>
  <si>
    <r>
      <t xml:space="preserve">= </t>
    </r>
    <r>
      <rPr>
        <sz val="11"/>
        <color rgb="FFFF0000"/>
        <rFont val="Calibri"/>
        <family val="2"/>
        <scheme val="minor"/>
      </rPr>
      <t xml:space="preserve">X + </t>
    </r>
    <r>
      <rPr>
        <b/>
        <sz val="11"/>
        <color rgb="FFFF0000"/>
        <rFont val="Calibri"/>
        <family val="2"/>
        <scheme val="minor"/>
      </rPr>
      <t xml:space="preserve">[Step [2.13] </t>
    </r>
    <r>
      <rPr>
        <sz val="11"/>
        <color rgb="FFFF0000"/>
        <rFont val="Calibri"/>
        <family val="2"/>
        <scheme val="minor"/>
      </rPr>
      <t>x (n + 1)]</t>
    </r>
  </si>
  <si>
    <r>
      <t xml:space="preserve">Additional MTD=Step [3.3] - Step [3.1] + </t>
    </r>
    <r>
      <rPr>
        <sz val="11"/>
        <color rgb="FFFF0000"/>
        <rFont val="Calibri"/>
        <family val="2"/>
        <scheme val="minor"/>
      </rPr>
      <t>ZAKAT薪资项目</t>
    </r>
  </si>
  <si>
    <t>f_518</t>
  </si>
  <si>
    <t>f_519</t>
  </si>
  <si>
    <t>f_520</t>
  </si>
  <si>
    <t>f_521</t>
  </si>
  <si>
    <t>f_522</t>
  </si>
  <si>
    <t>f_523</t>
  </si>
  <si>
    <t>f_524</t>
  </si>
  <si>
    <t>f_525</t>
  </si>
  <si>
    <t>f_526</t>
  </si>
  <si>
    <t>f_527</t>
  </si>
  <si>
    <t>f_528</t>
  </si>
  <si>
    <t>f_529</t>
  </si>
  <si>
    <t>f_530</t>
  </si>
  <si>
    <t>f_531</t>
  </si>
  <si>
    <t>f_532</t>
  </si>
  <si>
    <t>f_533</t>
  </si>
  <si>
    <t>f_534</t>
  </si>
  <si>
    <t>f_535</t>
  </si>
  <si>
    <t>f_536</t>
  </si>
  <si>
    <t>f_537</t>
  </si>
  <si>
    <t>f_538</t>
  </si>
  <si>
    <t>f_539</t>
  </si>
  <si>
    <t>f_540</t>
  </si>
  <si>
    <t>应税正常收入, 勾选了my_ispcb_n的薪资项目值加减而得</t>
  </si>
  <si>
    <t>应税额外收入，勾选了my_ispcb_a的薪资项目加减而得</t>
  </si>
  <si>
    <t>通过公式EPF(normal + addtional) -EPF(Normal remuneration)计算，Additional 为my_isepf_a为true的薪资项目</t>
  </si>
  <si>
    <t>NET PAY</t>
  </si>
  <si>
    <t>Normal remuneration’s EPF and Other Approved Funds + Additional remuneration’s EPF</t>
  </si>
  <si>
    <r>
      <t>CF ZAKAT</t>
    </r>
    <r>
      <rPr>
        <sz val="11"/>
        <color rgb="FFFF0000"/>
        <rFont val="Arial"/>
        <family val="2"/>
      </rPr>
      <t>(Z)</t>
    </r>
  </si>
  <si>
    <r>
      <t>CF PCB</t>
    </r>
    <r>
      <rPr>
        <sz val="11"/>
        <color rgb="FFFF0000"/>
        <rFont val="Arial"/>
        <family val="2"/>
      </rPr>
      <t>(X)</t>
    </r>
  </si>
  <si>
    <t>3、判断工资加奖金是否超20000，如果是，雇主按12%缴存，雇员按11%缴存；</t>
  </si>
  <si>
    <t>3、雇员需要判断工资加奖金是否超20000，如果是，雇员按11%缴存；</t>
  </si>
  <si>
    <t>3、雇员需要判断工资加奖金是否超20000，如果是，雇员按5.5%缴存；</t>
  </si>
  <si>
    <t>3、判断工资加奖金是否超20000，如果是，雇主按6%缴存，雇员按5.5%缴存；</t>
  </si>
  <si>
    <t>my_isvoluntaryepf</t>
  </si>
  <si>
    <t>my_nepfrate_employee</t>
  </si>
  <si>
    <t>EPF Rate (Employee)</t>
  </si>
  <si>
    <t>Is Voluntary EPF</t>
  </si>
  <si>
    <t>hrlocal-000033</t>
  </si>
  <si>
    <t>hrlocal-000034</t>
  </si>
  <si>
    <t>add 31/12/2018 支持雇员自由选择比率缴纳EPF</t>
  </si>
  <si>
    <t>如果员工是否自由缴纳EPF（判断员工信息档案上的Is Voluntary EPF）</t>
  </si>
  <si>
    <t xml:space="preserve">   如果是Y，则员工缴纳比率则取规则表的上限，乘以EPF Rate (Employee)</t>
  </si>
  <si>
    <t xml:space="preserve">  如果是N，则原规则取数</t>
  </si>
  <si>
    <t>31/12/2018 变更 支持雇员自由选择比率缴纳EPF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</si>
</sst>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charset val="134"/>
      <scheme val="minor"/>
    </font>
    <font>
      <sz val="11"/>
      <color rgb="FFFF0000"/>
      <name val="Calibri"/>
      <family val="2"/>
      <charset val="134"/>
      <scheme val="minor"/>
    </font>
    <font>
      <sz val="11"/>
      <color theme="1"/>
      <name val="Arial"/>
      <family val="2"/>
    </font>
    <font>
      <b/>
      <sz val="11"/>
      <color rgb="FF000000"/>
      <name val="Arial"/>
      <family val="2"/>
    </font>
    <font>
      <sz val="11"/>
      <color rgb="FF000000"/>
      <name val="Arial"/>
      <family val="2"/>
    </font>
    <font>
      <b/>
      <sz val="11"/>
      <color theme="1"/>
      <name val="Calibri"/>
      <family val="2"/>
      <scheme val="minor"/>
    </font>
    <font>
      <sz val="12"/>
      <color rgb="FF000000"/>
      <name val="Arial Narrow"/>
      <family val="2"/>
    </font>
    <font>
      <b/>
      <sz val="12"/>
      <color rgb="FF000000"/>
      <name val="Cambria"/>
      <family val="1"/>
    </font>
    <font>
      <sz val="11"/>
      <color rgb="FFFF0000"/>
      <name val="Calibri"/>
      <family val="2"/>
      <scheme val="minor"/>
    </font>
    <font>
      <b/>
      <sz val="11"/>
      <color rgb="FF000000"/>
      <name val="Arial Narrow"/>
      <family val="2"/>
    </font>
    <font>
      <sz val="11"/>
      <color rgb="FF000000"/>
      <name val="Arial Narrow"/>
      <family val="2"/>
    </font>
    <font>
      <b/>
      <sz val="11"/>
      <color theme="1"/>
      <name val="Arial"/>
      <family val="2"/>
    </font>
    <font>
      <sz val="11"/>
      <color rgb="FFFF0000"/>
      <name val="Arial"/>
      <family val="2"/>
    </font>
    <font>
      <strike/>
      <sz val="11"/>
      <color rgb="FFFF0000"/>
      <name val="Calibri"/>
      <family val="2"/>
      <charset val="134"/>
      <scheme val="minor"/>
    </font>
    <font>
      <strike/>
      <sz val="11"/>
      <color rgb="FF000000"/>
      <name val="Arial"/>
      <family val="2"/>
    </font>
    <font>
      <strike/>
      <sz val="11"/>
      <color theme="1"/>
      <name val="Arial"/>
      <family val="2"/>
    </font>
    <font>
      <strike/>
      <sz val="11"/>
      <color theme="1"/>
      <name val="Calibri"/>
      <family val="2"/>
      <charset val="134"/>
      <scheme val="minor"/>
    </font>
    <font>
      <b/>
      <sz val="11"/>
      <color rgb="FFFF0000"/>
      <name val="Calibri"/>
      <family val="2"/>
      <scheme val="minor"/>
    </font>
  </fonts>
  <fills count="5">
    <fill>
      <patternFill patternType="none"/>
    </fill>
    <fill>
      <patternFill patternType="gray125"/>
    </fill>
    <fill>
      <patternFill patternType="solid">
        <fgColor rgb="FFEFEFEF"/>
        <bgColor indexed="64"/>
      </patternFill>
    </fill>
    <fill>
      <patternFill patternType="solid">
        <fgColor theme="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0">
    <xf numFmtId="0" fontId="0" fillId="0" borderId="0" xfId="0"/>
    <xf numFmtId="0" fontId="2" fillId="0" borderId="0" xfId="0" applyFont="1"/>
    <xf numFmtId="0" fontId="3" fillId="2" borderId="1" xfId="0" applyFont="1" applyFill="1" applyBorder="1" applyAlignment="1">
      <alignment horizontal="center" vertical="center" wrapText="1"/>
    </xf>
    <xf numFmtId="0" fontId="2" fillId="0" borderId="0" xfId="0" applyFont="1" applyAlignment="1">
      <alignment vertical="center"/>
    </xf>
    <xf numFmtId="0" fontId="4" fillId="3" borderId="1" xfId="0" applyFont="1" applyFill="1" applyBorder="1" applyAlignment="1">
      <alignment vertical="center" wrapText="1"/>
    </xf>
    <xf numFmtId="0" fontId="2" fillId="0" borderId="1" xfId="0" applyFont="1" applyBorder="1" applyAlignment="1">
      <alignment vertical="center"/>
    </xf>
    <xf numFmtId="0" fontId="2" fillId="0" borderId="1" xfId="0" applyFont="1" applyBorder="1" applyAlignment="1">
      <alignment vertical="center" wrapText="1"/>
    </xf>
    <xf numFmtId="0" fontId="2" fillId="4" borderId="1" xfId="0" applyFont="1" applyFill="1" applyBorder="1" applyAlignment="1">
      <alignment vertical="center" wrapText="1"/>
    </xf>
    <xf numFmtId="0" fontId="4" fillId="4" borderId="1" xfId="0" applyFont="1" applyFill="1" applyBorder="1" applyAlignment="1">
      <alignment vertical="center" wrapText="1"/>
    </xf>
    <xf numFmtId="0" fontId="2" fillId="4" borderId="0" xfId="0" applyFont="1" applyFill="1" applyAlignment="1">
      <alignment vertical="center"/>
    </xf>
    <xf numFmtId="0" fontId="2" fillId="0" borderId="1" xfId="0" applyFont="1" applyBorder="1"/>
    <xf numFmtId="0" fontId="2" fillId="4" borderId="0" xfId="0" applyFont="1" applyFill="1"/>
    <xf numFmtId="0" fontId="5" fillId="0" borderId="0" xfId="0" applyFont="1"/>
    <xf numFmtId="0" fontId="1" fillId="0" borderId="0" xfId="0" applyFont="1"/>
    <xf numFmtId="0" fontId="6" fillId="0" borderId="0" xfId="0" applyFont="1"/>
    <xf numFmtId="0" fontId="7" fillId="0" borderId="1" xfId="0" applyFont="1" applyBorder="1" applyAlignment="1">
      <alignment vertical="center" wrapText="1"/>
    </xf>
    <xf numFmtId="3" fontId="7" fillId="0" borderId="1" xfId="0" applyNumberFormat="1" applyFont="1" applyBorder="1" applyAlignment="1">
      <alignment vertical="center" wrapText="1"/>
    </xf>
    <xf numFmtId="0" fontId="9" fillId="0" borderId="0" xfId="0" applyFont="1"/>
    <xf numFmtId="0" fontId="10" fillId="0" borderId="0" xfId="0" applyFont="1"/>
    <xf numFmtId="0" fontId="11" fillId="0" borderId="0" xfId="0" applyFont="1"/>
    <xf numFmtId="0" fontId="4" fillId="0" borderId="0" xfId="0" applyFont="1"/>
    <xf numFmtId="0" fontId="0" fillId="0" borderId="0" xfId="0" quotePrefix="1"/>
    <xf numFmtId="0" fontId="12" fillId="0" borderId="0" xfId="0" applyFont="1"/>
    <xf numFmtId="9" fontId="2" fillId="0" borderId="0" xfId="0" applyNumberFormat="1" applyFont="1"/>
    <xf numFmtId="0" fontId="13" fillId="0" borderId="0" xfId="0" applyFont="1"/>
    <xf numFmtId="0" fontId="4" fillId="3" borderId="2" xfId="0" applyFont="1" applyFill="1" applyBorder="1" applyAlignment="1">
      <alignment vertical="center" wrapText="1"/>
    </xf>
    <xf numFmtId="0" fontId="14" fillId="3" borderId="1" xfId="0" applyFont="1" applyFill="1" applyBorder="1" applyAlignment="1">
      <alignment vertical="center" wrapText="1"/>
    </xf>
    <xf numFmtId="0" fontId="15" fillId="0" borderId="1" xfId="0" applyFont="1" applyBorder="1" applyAlignment="1">
      <alignment vertical="center" wrapText="1"/>
    </xf>
    <xf numFmtId="0" fontId="15" fillId="0" borderId="0" xfId="0" applyFont="1" applyAlignment="1">
      <alignment vertical="center"/>
    </xf>
    <xf numFmtId="0" fontId="15" fillId="0" borderId="1" xfId="0" applyFont="1" applyBorder="1" applyAlignment="1">
      <alignment vertical="center"/>
    </xf>
    <xf numFmtId="0" fontId="16" fillId="0" borderId="0" xfId="0" applyFont="1"/>
    <xf numFmtId="0" fontId="17" fillId="0" borderId="0" xfId="0" applyFont="1"/>
    <xf numFmtId="0" fontId="8" fillId="0" borderId="0" xfId="0" applyFont="1"/>
    <xf numFmtId="0" fontId="0" fillId="3" borderId="0" xfId="0" applyFill="1"/>
    <xf numFmtId="0" fontId="1" fillId="3" borderId="0" xfId="0" applyFont="1" applyFill="1"/>
    <xf numFmtId="0" fontId="10" fillId="0" borderId="0" xfId="0" applyFont="1" applyAlignment="1">
      <alignment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5" fillId="4" borderId="0" xfId="0" applyFont="1"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63500</xdr:colOff>
      <xdr:row>17</xdr:row>
      <xdr:rowOff>361950</xdr:rowOff>
    </xdr:from>
    <xdr:to>
      <xdr:col>16</xdr:col>
      <xdr:colOff>461010</xdr:colOff>
      <xdr:row>33</xdr:row>
      <xdr:rowOff>144780</xdr:rowOff>
    </xdr:to>
    <xdr:pic>
      <xdr:nvPicPr>
        <xdr:cNvPr id="2" name="图片 25"/>
        <xdr:cNvPicPr/>
      </xdr:nvPicPr>
      <xdr:blipFill>
        <a:blip xmlns:r="http://schemas.openxmlformats.org/officeDocument/2006/relationships" r:embed="rId1"/>
        <a:stretch>
          <a:fillRect/>
        </a:stretch>
      </xdr:blipFill>
      <xdr:spPr>
        <a:xfrm>
          <a:off x="11182350" y="4241800"/>
          <a:ext cx="5274310" cy="3161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xdr:rowOff>
    </xdr:from>
    <xdr:to>
      <xdr:col>9</xdr:col>
      <xdr:colOff>124694</xdr:colOff>
      <xdr:row>19</xdr:row>
      <xdr:rowOff>158751</xdr:rowOff>
    </xdr:to>
    <xdr:pic>
      <xdr:nvPicPr>
        <xdr:cNvPr id="2" name="Picture 1"/>
        <xdr:cNvPicPr>
          <a:picLocks noChangeAspect="1"/>
        </xdr:cNvPicPr>
      </xdr:nvPicPr>
      <xdr:blipFill>
        <a:blip xmlns:r="http://schemas.openxmlformats.org/officeDocument/2006/relationships" r:embed="rId1"/>
        <a:stretch>
          <a:fillRect/>
        </a:stretch>
      </xdr:blipFill>
      <xdr:spPr>
        <a:xfrm>
          <a:off x="19051" y="1"/>
          <a:ext cx="5592043" cy="3657600"/>
        </a:xfrm>
        <a:prstGeom prst="rect">
          <a:avLst/>
        </a:prstGeom>
      </xdr:spPr>
    </xdr:pic>
    <xdr:clientData/>
  </xdr:twoCellAnchor>
  <xdr:twoCellAnchor editAs="oneCell">
    <xdr:from>
      <xdr:col>9</xdr:col>
      <xdr:colOff>101600</xdr:colOff>
      <xdr:row>0</xdr:row>
      <xdr:rowOff>0</xdr:rowOff>
    </xdr:from>
    <xdr:to>
      <xdr:col>18</xdr:col>
      <xdr:colOff>264448</xdr:colOff>
      <xdr:row>20</xdr:row>
      <xdr:rowOff>114300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588000" y="0"/>
          <a:ext cx="5649248" cy="379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14"/>
  <sheetViews>
    <sheetView topLeftCell="A2" workbookViewId="0">
      <selection activeCell="B14" sqref="B14:F14"/>
    </sheetView>
  </sheetViews>
  <sheetFormatPr defaultColWidth="8.7265625" defaultRowHeight="14"/>
  <cols>
    <col min="1" max="1" width="8.7265625" style="1"/>
    <col min="2" max="2" width="19.1796875" style="1" bestFit="1" customWidth="1"/>
    <col min="3" max="16384" width="8.7265625" style="1"/>
  </cols>
  <sheetData>
    <row r="4" spans="2:6">
      <c r="B4" s="19" t="s">
        <v>167</v>
      </c>
    </row>
    <row r="5" spans="2:6">
      <c r="B5" s="1" t="s">
        <v>168</v>
      </c>
    </row>
    <row r="6" spans="2:6">
      <c r="B6" s="19" t="s">
        <v>169</v>
      </c>
    </row>
    <row r="7" spans="2:6">
      <c r="B7" s="20" t="s">
        <v>170</v>
      </c>
    </row>
    <row r="8" spans="2:6">
      <c r="B8" s="20" t="s">
        <v>171</v>
      </c>
    </row>
    <row r="9" spans="2:6">
      <c r="B9" s="1" t="s">
        <v>172</v>
      </c>
    </row>
    <row r="10" spans="2:6">
      <c r="B10" s="1" t="s">
        <v>173</v>
      </c>
    </row>
    <row r="12" spans="2:6">
      <c r="B12" s="17" t="s">
        <v>210</v>
      </c>
    </row>
    <row r="13" spans="2:6">
      <c r="B13" s="18" t="s">
        <v>211</v>
      </c>
    </row>
    <row r="14" spans="2:6" ht="165.65" customHeight="1">
      <c r="B14" s="35" t="s">
        <v>212</v>
      </c>
      <c r="C14" s="35"/>
      <c r="D14" s="35"/>
      <c r="E14" s="35"/>
      <c r="F14" s="35"/>
    </row>
  </sheetData>
  <mergeCells count="1">
    <mergeCell ref="B14:F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2" sqref="J22"/>
    </sheetView>
  </sheetViews>
  <sheetFormatPr defaultRowHeight="14.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M18" sqref="M18"/>
    </sheetView>
  </sheetViews>
  <sheetFormatPr defaultRowHeight="14.5"/>
  <sheetData>
    <row r="1" spans="1:4">
      <c r="A1" t="s">
        <v>277</v>
      </c>
    </row>
    <row r="2" spans="1:4">
      <c r="A2" t="s">
        <v>278</v>
      </c>
      <c r="D2" t="s">
        <v>282</v>
      </c>
    </row>
    <row r="3" spans="1:4">
      <c r="A3" t="s">
        <v>279</v>
      </c>
      <c r="C3" t="s">
        <v>282</v>
      </c>
    </row>
    <row r="4" spans="1:4" ht="15.5">
      <c r="A4" s="14" t="s">
        <v>280</v>
      </c>
      <c r="B4" t="s">
        <v>281</v>
      </c>
    </row>
  </sheetData>
  <pageMargins left="0.7" right="0.7" top="0.75" bottom="0.75" header="0.3" footer="0.3"/>
  <pageSetup paperSize="9" orientation="portrait" horizontalDpi="4294967294"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H6" sqref="H6"/>
    </sheetView>
  </sheetViews>
  <sheetFormatPr defaultColWidth="8.7265625" defaultRowHeight="14"/>
  <cols>
    <col min="1" max="16384" width="8.7265625" style="1"/>
  </cols>
  <sheetData>
    <row r="3" spans="2:3">
      <c r="B3" s="1" t="s">
        <v>288</v>
      </c>
    </row>
    <row r="4" spans="2:3">
      <c r="B4" s="20" t="s">
        <v>289</v>
      </c>
    </row>
    <row r="5" spans="2:3">
      <c r="B5" s="20" t="s">
        <v>290</v>
      </c>
    </row>
    <row r="6" spans="2:3">
      <c r="B6" s="20" t="s">
        <v>291</v>
      </c>
      <c r="C6" s="20"/>
    </row>
    <row r="7" spans="2:3">
      <c r="B7" s="20" t="s">
        <v>292</v>
      </c>
      <c r="C7" s="20"/>
    </row>
    <row r="8" spans="2:3">
      <c r="B8" s="1" t="s">
        <v>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B28" zoomScale="85" zoomScaleNormal="85" workbookViewId="0">
      <selection activeCell="G43" sqref="G43:G44"/>
    </sheetView>
  </sheetViews>
  <sheetFormatPr defaultColWidth="8.7265625" defaultRowHeight="14"/>
  <cols>
    <col min="1" max="1" width="9.54296875" style="1" bestFit="1" customWidth="1"/>
    <col min="2" max="2" width="22.7265625" style="1" customWidth="1"/>
    <col min="3" max="3" width="35.26953125" style="1" customWidth="1"/>
    <col min="4" max="5" width="18.54296875" style="1" customWidth="1"/>
    <col min="6" max="6" width="33.453125" style="1" bestFit="1" customWidth="1"/>
    <col min="7" max="7" width="38.453125" style="1" bestFit="1" customWidth="1"/>
    <col min="8" max="16384" width="8.7265625" style="1"/>
  </cols>
  <sheetData>
    <row r="1" spans="1:8">
      <c r="A1" s="1" t="s">
        <v>21</v>
      </c>
    </row>
    <row r="2" spans="1:8">
      <c r="A2" s="1" t="s">
        <v>22</v>
      </c>
    </row>
    <row r="3" spans="1:8">
      <c r="A3" s="1" t="s">
        <v>24</v>
      </c>
    </row>
    <row r="4" spans="1:8">
      <c r="A4" s="1" t="s">
        <v>23</v>
      </c>
    </row>
    <row r="5" spans="1:8">
      <c r="A5" s="1" t="s">
        <v>25</v>
      </c>
    </row>
    <row r="8" spans="1:8" ht="25.5" customHeight="1">
      <c r="A8" s="2" t="s">
        <v>3</v>
      </c>
      <c r="B8" s="2" t="s">
        <v>0</v>
      </c>
      <c r="C8" s="2" t="s">
        <v>1</v>
      </c>
      <c r="D8" s="2" t="s">
        <v>2</v>
      </c>
      <c r="E8" s="2" t="s">
        <v>303</v>
      </c>
      <c r="F8" s="2" t="s">
        <v>26</v>
      </c>
      <c r="G8" s="2" t="s">
        <v>30</v>
      </c>
      <c r="H8" s="3"/>
    </row>
    <row r="9" spans="1:8">
      <c r="A9" s="4" t="s">
        <v>5</v>
      </c>
      <c r="B9" s="5" t="s">
        <v>6</v>
      </c>
      <c r="C9" s="4" t="s">
        <v>7</v>
      </c>
      <c r="D9" s="6" t="s">
        <v>27</v>
      </c>
      <c r="E9" s="6" t="s">
        <v>304</v>
      </c>
      <c r="F9" s="4"/>
      <c r="G9" s="4"/>
      <c r="H9" s="3"/>
    </row>
    <row r="10" spans="1:8">
      <c r="A10" s="4" t="s">
        <v>5</v>
      </c>
      <c r="B10" s="4" t="s">
        <v>10</v>
      </c>
      <c r="C10" s="6" t="s">
        <v>8</v>
      </c>
      <c r="D10" s="6" t="s">
        <v>28</v>
      </c>
      <c r="E10" s="6" t="s">
        <v>305</v>
      </c>
      <c r="F10" s="6"/>
      <c r="G10" s="4"/>
      <c r="H10" s="3"/>
    </row>
    <row r="11" spans="1:8">
      <c r="A11" s="4" t="s">
        <v>5</v>
      </c>
      <c r="B11" s="4" t="s">
        <v>11</v>
      </c>
      <c r="C11" s="6" t="s">
        <v>9</v>
      </c>
      <c r="D11" s="6" t="s">
        <v>28</v>
      </c>
      <c r="E11" s="6" t="s">
        <v>306</v>
      </c>
      <c r="F11" s="6"/>
      <c r="G11" s="4"/>
      <c r="H11" s="3"/>
    </row>
    <row r="12" spans="1:8">
      <c r="A12" s="4" t="s">
        <v>5</v>
      </c>
      <c r="B12" s="4" t="s">
        <v>59</v>
      </c>
      <c r="C12" s="6" t="s">
        <v>60</v>
      </c>
      <c r="D12" s="6" t="s">
        <v>29</v>
      </c>
      <c r="E12" s="6" t="s">
        <v>307</v>
      </c>
      <c r="F12" s="6" t="s">
        <v>58</v>
      </c>
      <c r="G12" s="4"/>
      <c r="H12" s="3"/>
    </row>
    <row r="13" spans="1:8">
      <c r="A13" s="4" t="s">
        <v>5</v>
      </c>
      <c r="B13" s="4" t="s">
        <v>12</v>
      </c>
      <c r="C13" s="7" t="s">
        <v>13</v>
      </c>
      <c r="D13" s="6" t="s">
        <v>29</v>
      </c>
      <c r="E13" s="6" t="s">
        <v>308</v>
      </c>
      <c r="F13" s="4" t="s">
        <v>14</v>
      </c>
      <c r="G13" s="4"/>
      <c r="H13" s="3"/>
    </row>
    <row r="14" spans="1:8">
      <c r="A14" s="4" t="s">
        <v>5</v>
      </c>
      <c r="B14" s="4" t="s">
        <v>19</v>
      </c>
      <c r="C14" s="7" t="s">
        <v>20</v>
      </c>
      <c r="D14" s="6" t="s">
        <v>27</v>
      </c>
      <c r="E14" s="6" t="s">
        <v>309</v>
      </c>
      <c r="F14" s="4"/>
      <c r="G14" s="4"/>
      <c r="H14" s="3"/>
    </row>
    <row r="15" spans="1:8">
      <c r="A15" s="4" t="s">
        <v>5</v>
      </c>
      <c r="B15" s="4" t="s">
        <v>17</v>
      </c>
      <c r="C15" s="7" t="s">
        <v>18</v>
      </c>
      <c r="D15" s="6" t="s">
        <v>27</v>
      </c>
      <c r="E15" s="6" t="s">
        <v>310</v>
      </c>
      <c r="F15" s="4"/>
      <c r="G15" s="4"/>
      <c r="H15" s="3"/>
    </row>
    <row r="16" spans="1:8">
      <c r="A16" s="4" t="s">
        <v>5</v>
      </c>
      <c r="B16" s="4" t="s">
        <v>16</v>
      </c>
      <c r="C16" s="7" t="s">
        <v>15</v>
      </c>
      <c r="D16" s="6" t="s">
        <v>27</v>
      </c>
      <c r="E16" s="6" t="s">
        <v>311</v>
      </c>
      <c r="F16" s="4"/>
      <c r="G16" s="4"/>
      <c r="H16" s="3"/>
    </row>
    <row r="17" spans="1:8" ht="56">
      <c r="A17" s="4" t="s">
        <v>4</v>
      </c>
      <c r="B17" s="4" t="s">
        <v>348</v>
      </c>
      <c r="C17" s="4" t="s">
        <v>31</v>
      </c>
      <c r="D17" s="6" t="s">
        <v>29</v>
      </c>
      <c r="E17" s="6" t="s">
        <v>312</v>
      </c>
      <c r="F17" s="4" t="s">
        <v>32</v>
      </c>
      <c r="G17" s="4" t="s">
        <v>33</v>
      </c>
      <c r="H17" s="3"/>
    </row>
    <row r="18" spans="1:8" ht="42">
      <c r="A18" s="4" t="s">
        <v>4</v>
      </c>
      <c r="B18" s="4" t="s">
        <v>349</v>
      </c>
      <c r="C18" s="4" t="s">
        <v>34</v>
      </c>
      <c r="D18" s="6" t="s">
        <v>28</v>
      </c>
      <c r="E18" s="6" t="s">
        <v>313</v>
      </c>
      <c r="F18" s="4"/>
      <c r="G18" s="8" t="s">
        <v>35</v>
      </c>
      <c r="H18" s="9" t="s">
        <v>36</v>
      </c>
    </row>
    <row r="19" spans="1:8">
      <c r="A19" s="4" t="s">
        <v>4</v>
      </c>
      <c r="B19" s="4" t="s">
        <v>350</v>
      </c>
      <c r="C19" s="4" t="s">
        <v>37</v>
      </c>
      <c r="D19" s="4" t="s">
        <v>38</v>
      </c>
      <c r="E19" s="6" t="s">
        <v>314</v>
      </c>
      <c r="F19" s="4"/>
      <c r="G19" s="8" t="s">
        <v>39</v>
      </c>
      <c r="H19" s="9"/>
    </row>
    <row r="20" spans="1:8">
      <c r="A20" s="4" t="s">
        <v>4</v>
      </c>
      <c r="B20" s="4" t="s">
        <v>351</v>
      </c>
      <c r="C20" s="4" t="s">
        <v>40</v>
      </c>
      <c r="D20" s="6" t="s">
        <v>29</v>
      </c>
      <c r="E20" s="6" t="s">
        <v>315</v>
      </c>
      <c r="F20" s="4" t="s">
        <v>41</v>
      </c>
      <c r="G20" s="4"/>
      <c r="H20" s="3"/>
    </row>
    <row r="21" spans="1:8">
      <c r="A21" s="4" t="s">
        <v>4</v>
      </c>
      <c r="B21" s="4" t="s">
        <v>352</v>
      </c>
      <c r="C21" s="4" t="s">
        <v>46</v>
      </c>
      <c r="D21" s="4" t="s">
        <v>47</v>
      </c>
      <c r="E21" s="6" t="s">
        <v>316</v>
      </c>
      <c r="F21" s="4"/>
      <c r="G21" s="4"/>
      <c r="H21" s="3"/>
    </row>
    <row r="22" spans="1:8">
      <c r="A22" s="4" t="s">
        <v>4</v>
      </c>
      <c r="B22" s="4" t="s">
        <v>353</v>
      </c>
      <c r="C22" s="4" t="s">
        <v>48</v>
      </c>
      <c r="D22" s="4" t="s">
        <v>47</v>
      </c>
      <c r="E22" s="6" t="s">
        <v>317</v>
      </c>
      <c r="F22" s="4"/>
      <c r="G22" s="4"/>
      <c r="H22" s="3"/>
    </row>
    <row r="23" spans="1:8">
      <c r="A23" s="4" t="s">
        <v>4</v>
      </c>
      <c r="B23" s="4" t="s">
        <v>354</v>
      </c>
      <c r="C23" s="4" t="s">
        <v>49</v>
      </c>
      <c r="D23" s="4" t="s">
        <v>47</v>
      </c>
      <c r="E23" s="6" t="s">
        <v>318</v>
      </c>
      <c r="F23" s="4"/>
      <c r="G23" s="4"/>
    </row>
    <row r="24" spans="1:8">
      <c r="A24" s="4" t="s">
        <v>4</v>
      </c>
      <c r="B24" s="4" t="s">
        <v>355</v>
      </c>
      <c r="C24" s="4" t="s">
        <v>50</v>
      </c>
      <c r="D24" s="6" t="s">
        <v>29</v>
      </c>
      <c r="E24" s="6" t="s">
        <v>319</v>
      </c>
      <c r="F24" s="4" t="s">
        <v>51</v>
      </c>
      <c r="G24" s="4"/>
    </row>
    <row r="25" spans="1:8">
      <c r="A25" s="4" t="s">
        <v>4</v>
      </c>
      <c r="B25" s="4" t="s">
        <v>356</v>
      </c>
      <c r="C25" s="4" t="s">
        <v>52</v>
      </c>
      <c r="D25" s="6" t="s">
        <v>29</v>
      </c>
      <c r="E25" s="6" t="s">
        <v>320</v>
      </c>
      <c r="F25" s="4" t="s">
        <v>55</v>
      </c>
      <c r="G25" s="4"/>
    </row>
    <row r="26" spans="1:8">
      <c r="A26" s="4" t="s">
        <v>4</v>
      </c>
      <c r="B26" s="4" t="s">
        <v>357</v>
      </c>
      <c r="C26" s="4" t="s">
        <v>53</v>
      </c>
      <c r="D26" s="6" t="s">
        <v>29</v>
      </c>
      <c r="E26" s="6" t="s">
        <v>321</v>
      </c>
      <c r="F26" s="4" t="s">
        <v>54</v>
      </c>
      <c r="G26" s="4"/>
    </row>
    <row r="27" spans="1:8">
      <c r="A27" s="4" t="s">
        <v>4</v>
      </c>
      <c r="B27" s="4" t="s">
        <v>358</v>
      </c>
      <c r="C27" s="4" t="s">
        <v>137</v>
      </c>
      <c r="D27" s="6" t="s">
        <v>29</v>
      </c>
      <c r="E27" s="6" t="s">
        <v>322</v>
      </c>
      <c r="F27" s="4" t="s">
        <v>140</v>
      </c>
      <c r="G27" s="4"/>
    </row>
    <row r="28" spans="1:8">
      <c r="A28" s="4" t="s">
        <v>4</v>
      </c>
      <c r="B28" s="4" t="s">
        <v>359</v>
      </c>
      <c r="C28" s="4" t="s">
        <v>56</v>
      </c>
      <c r="D28" s="6" t="s">
        <v>27</v>
      </c>
      <c r="E28" s="6" t="s">
        <v>323</v>
      </c>
      <c r="F28" s="4"/>
      <c r="G28" s="4"/>
    </row>
    <row r="29" spans="1:8">
      <c r="A29" s="4" t="s">
        <v>4</v>
      </c>
      <c r="B29" s="4" t="s">
        <v>360</v>
      </c>
      <c r="C29" s="4" t="s">
        <v>57</v>
      </c>
      <c r="D29" s="6" t="s">
        <v>27</v>
      </c>
      <c r="E29" s="6" t="s">
        <v>324</v>
      </c>
      <c r="F29" s="4"/>
      <c r="G29" s="4"/>
    </row>
    <row r="30" spans="1:8">
      <c r="A30" s="4" t="s">
        <v>4</v>
      </c>
      <c r="B30" s="4" t="s">
        <v>361</v>
      </c>
      <c r="C30" s="4" t="s">
        <v>329</v>
      </c>
      <c r="D30" s="6" t="s">
        <v>27</v>
      </c>
      <c r="E30" s="6" t="s">
        <v>325</v>
      </c>
      <c r="F30" s="4"/>
      <c r="G30" s="4"/>
    </row>
    <row r="31" spans="1:8">
      <c r="A31" s="4" t="s">
        <v>4</v>
      </c>
      <c r="B31" s="4" t="s">
        <v>362</v>
      </c>
      <c r="C31" s="4" t="s">
        <v>61</v>
      </c>
      <c r="D31" s="6" t="s">
        <v>29</v>
      </c>
      <c r="E31" s="6" t="s">
        <v>326</v>
      </c>
      <c r="F31" s="4" t="s">
        <v>62</v>
      </c>
      <c r="G31" s="4"/>
    </row>
    <row r="32" spans="1:8">
      <c r="A32" s="4" t="s">
        <v>4</v>
      </c>
      <c r="B32" s="4" t="s">
        <v>363</v>
      </c>
      <c r="C32" s="4" t="s">
        <v>330</v>
      </c>
      <c r="D32" s="6" t="s">
        <v>27</v>
      </c>
      <c r="E32" s="6" t="s">
        <v>327</v>
      </c>
      <c r="F32" s="4"/>
      <c r="G32" s="4"/>
    </row>
    <row r="33" spans="1:8">
      <c r="A33" s="4" t="s">
        <v>4</v>
      </c>
      <c r="B33" s="4" t="s">
        <v>364</v>
      </c>
      <c r="C33" s="4" t="s">
        <v>63</v>
      </c>
      <c r="D33" s="6" t="s">
        <v>29</v>
      </c>
      <c r="E33" s="6" t="s">
        <v>328</v>
      </c>
      <c r="F33" s="4" t="s">
        <v>62</v>
      </c>
      <c r="G33" s="4"/>
    </row>
    <row r="34" spans="1:8">
      <c r="B34" s="22" t="s">
        <v>245</v>
      </c>
    </row>
    <row r="35" spans="1:8">
      <c r="A35" s="4" t="s">
        <v>4</v>
      </c>
      <c r="B35" s="4" t="s">
        <v>365</v>
      </c>
      <c r="C35" s="4" t="s">
        <v>336</v>
      </c>
      <c r="D35" s="6" t="s">
        <v>238</v>
      </c>
      <c r="E35" s="6" t="s">
        <v>331</v>
      </c>
      <c r="F35" s="4"/>
      <c r="G35" s="4" t="s">
        <v>239</v>
      </c>
      <c r="H35" s="1" t="s">
        <v>243</v>
      </c>
    </row>
    <row r="36" spans="1:8" ht="28">
      <c r="A36" s="4" t="s">
        <v>4</v>
      </c>
      <c r="B36" s="4" t="s">
        <v>366</v>
      </c>
      <c r="C36" s="4" t="s">
        <v>339</v>
      </c>
      <c r="D36" s="6" t="s">
        <v>238</v>
      </c>
      <c r="E36" s="6" t="s">
        <v>332</v>
      </c>
      <c r="F36" s="4"/>
      <c r="G36" s="4" t="s">
        <v>240</v>
      </c>
      <c r="H36" s="1" t="s">
        <v>243</v>
      </c>
    </row>
    <row r="37" spans="1:8" ht="16.5" customHeight="1">
      <c r="A37" s="4" t="s">
        <v>4</v>
      </c>
      <c r="B37" s="4" t="s">
        <v>367</v>
      </c>
      <c r="C37" s="4" t="s">
        <v>340</v>
      </c>
      <c r="D37" s="6" t="s">
        <v>238</v>
      </c>
      <c r="E37" s="6" t="s">
        <v>333</v>
      </c>
      <c r="F37" s="4"/>
      <c r="G37" s="4" t="s">
        <v>347</v>
      </c>
      <c r="H37" s="1" t="s">
        <v>243</v>
      </c>
    </row>
    <row r="38" spans="1:8" ht="16.5" customHeight="1">
      <c r="A38" s="4" t="s">
        <v>4</v>
      </c>
      <c r="B38" s="4" t="s">
        <v>368</v>
      </c>
      <c r="C38" s="4" t="s">
        <v>343</v>
      </c>
      <c r="D38" s="6" t="s">
        <v>238</v>
      </c>
      <c r="E38" s="6" t="s">
        <v>334</v>
      </c>
      <c r="F38" s="4"/>
      <c r="G38" s="4" t="s">
        <v>345</v>
      </c>
      <c r="H38" s="1" t="s">
        <v>243</v>
      </c>
    </row>
    <row r="39" spans="1:8" ht="16.5" customHeight="1">
      <c r="A39" s="4" t="s">
        <v>4</v>
      </c>
      <c r="B39" s="4" t="s">
        <v>369</v>
      </c>
      <c r="C39" s="4" t="s">
        <v>344</v>
      </c>
      <c r="D39" s="6" t="s">
        <v>238</v>
      </c>
      <c r="E39" s="6" t="s">
        <v>335</v>
      </c>
      <c r="F39" s="4"/>
      <c r="G39" s="4" t="s">
        <v>346</v>
      </c>
      <c r="H39" s="1" t="s">
        <v>243</v>
      </c>
    </row>
    <row r="40" spans="1:8" ht="16.5" customHeight="1">
      <c r="A40" s="4" t="s">
        <v>4</v>
      </c>
      <c r="B40" s="4" t="s">
        <v>370</v>
      </c>
      <c r="C40" s="4" t="s">
        <v>337</v>
      </c>
      <c r="D40" s="6" t="s">
        <v>238</v>
      </c>
      <c r="E40" s="6" t="s">
        <v>341</v>
      </c>
      <c r="F40" s="4"/>
      <c r="G40" s="4" t="s">
        <v>242</v>
      </c>
      <c r="H40" s="1" t="s">
        <v>243</v>
      </c>
    </row>
    <row r="41" spans="1:8" ht="16.5" customHeight="1">
      <c r="A41" s="4" t="s">
        <v>4</v>
      </c>
      <c r="B41" s="4" t="s">
        <v>371</v>
      </c>
      <c r="C41" s="4" t="s">
        <v>338</v>
      </c>
      <c r="D41" s="6" t="s">
        <v>238</v>
      </c>
      <c r="E41" s="6" t="s">
        <v>342</v>
      </c>
      <c r="F41" s="4"/>
      <c r="G41" s="4" t="s">
        <v>241</v>
      </c>
      <c r="H41" s="1" t="s">
        <v>243</v>
      </c>
    </row>
    <row r="42" spans="1:8" ht="16.5" customHeight="1">
      <c r="A42" s="4"/>
      <c r="B42" s="4"/>
      <c r="C42" s="4"/>
      <c r="D42" s="6"/>
      <c r="E42" s="6"/>
      <c r="F42" s="10"/>
      <c r="G42" s="4"/>
    </row>
    <row r="43" spans="1:8" ht="28" customHeight="1">
      <c r="A43" s="4" t="s">
        <v>4</v>
      </c>
      <c r="B43" s="4" t="s">
        <v>520</v>
      </c>
      <c r="C43" s="4" t="s">
        <v>523</v>
      </c>
      <c r="D43" s="4" t="s">
        <v>47</v>
      </c>
      <c r="E43" s="6" t="s">
        <v>524</v>
      </c>
      <c r="F43" s="4"/>
      <c r="G43" s="36" t="s">
        <v>526</v>
      </c>
    </row>
    <row r="44" spans="1:8" ht="16.5" customHeight="1">
      <c r="A44" s="4" t="s">
        <v>4</v>
      </c>
      <c r="B44" s="4" t="s">
        <v>521</v>
      </c>
      <c r="C44" s="4" t="s">
        <v>522</v>
      </c>
      <c r="D44" s="6" t="s">
        <v>238</v>
      </c>
      <c r="E44" s="6" t="s">
        <v>525</v>
      </c>
      <c r="F44" s="4"/>
      <c r="G44" s="37"/>
    </row>
    <row r="45" spans="1:8" ht="16.5" customHeight="1">
      <c r="A45" s="4"/>
      <c r="B45" s="4"/>
      <c r="C45" s="4"/>
      <c r="D45" s="6"/>
      <c r="E45" s="6"/>
      <c r="F45" s="4"/>
      <c r="G45" s="4"/>
    </row>
    <row r="46" spans="1:8" ht="16.5" customHeight="1">
      <c r="A46" s="4"/>
      <c r="B46" s="4"/>
      <c r="C46" s="4"/>
      <c r="D46" s="6"/>
      <c r="E46" s="6"/>
      <c r="F46" s="4"/>
      <c r="G46" s="4"/>
    </row>
    <row r="47" spans="1:8" ht="16.5" customHeight="1">
      <c r="A47" s="4"/>
      <c r="B47" s="4"/>
      <c r="C47" s="4"/>
      <c r="D47" s="6"/>
      <c r="E47" s="6"/>
      <c r="F47" s="4"/>
      <c r="G47" s="4"/>
    </row>
    <row r="48" spans="1:8">
      <c r="A48" s="4"/>
      <c r="B48" s="4"/>
      <c r="C48" s="4"/>
      <c r="D48" s="6"/>
      <c r="E48" s="6"/>
      <c r="F48" s="4"/>
      <c r="G48" s="4"/>
    </row>
    <row r="49" spans="1:7">
      <c r="A49" s="4"/>
      <c r="B49" s="4"/>
      <c r="C49" s="4"/>
      <c r="D49" s="6"/>
      <c r="E49" s="6"/>
      <c r="F49" s="4"/>
      <c r="G49" s="4"/>
    </row>
    <row r="50" spans="1:7">
      <c r="A50" s="4"/>
      <c r="B50" s="4"/>
      <c r="C50" s="4"/>
      <c r="D50" s="6"/>
      <c r="E50" s="6"/>
      <c r="F50" s="4"/>
      <c r="G50" s="4"/>
    </row>
    <row r="51" spans="1:7">
      <c r="A51" s="4"/>
      <c r="B51" s="4"/>
      <c r="C51" s="4"/>
      <c r="D51" s="6"/>
      <c r="E51" s="6"/>
      <c r="F51" s="4"/>
      <c r="G51" s="4"/>
    </row>
  </sheetData>
  <mergeCells count="1">
    <mergeCell ref="G43:G44"/>
  </mergeCells>
  <pageMargins left="0.7" right="0.7" top="0.75" bottom="0.75" header="0.3" footer="0.3"/>
  <pageSetup paperSize="9" orientation="portrait" horizontalDpi="4294967294" verticalDpi="20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D10" sqref="D10"/>
    </sheetView>
  </sheetViews>
  <sheetFormatPr defaultColWidth="8.7265625" defaultRowHeight="14"/>
  <cols>
    <col min="1" max="1" width="20.54296875" style="1" bestFit="1" customWidth="1"/>
    <col min="2" max="2" width="33.81640625" style="1" bestFit="1" customWidth="1"/>
    <col min="3" max="3" width="29.81640625" style="1" customWidth="1"/>
    <col min="4" max="4" width="19.1796875" style="1" customWidth="1"/>
    <col min="5" max="16384" width="8.7265625" style="1"/>
  </cols>
  <sheetData>
    <row r="1" spans="1:3">
      <c r="A1" s="1" t="s">
        <v>64</v>
      </c>
    </row>
    <row r="2" spans="1:3">
      <c r="A2" s="1" t="s">
        <v>65</v>
      </c>
    </row>
    <row r="4" spans="1:3">
      <c r="A4" s="2" t="s">
        <v>42</v>
      </c>
      <c r="B4" s="2" t="s">
        <v>43</v>
      </c>
      <c r="C4" s="2" t="s">
        <v>44</v>
      </c>
    </row>
    <row r="5" spans="1:3">
      <c r="A5" s="8" t="s">
        <v>294</v>
      </c>
      <c r="B5" s="6" t="s">
        <v>58</v>
      </c>
      <c r="C5" s="6" t="s">
        <v>45</v>
      </c>
    </row>
    <row r="6" spans="1:3">
      <c r="A6" s="8" t="s">
        <v>295</v>
      </c>
      <c r="B6" s="4" t="s">
        <v>14</v>
      </c>
      <c r="C6" s="6" t="s">
        <v>45</v>
      </c>
    </row>
    <row r="7" spans="1:3">
      <c r="A7" s="8" t="s">
        <v>296</v>
      </c>
      <c r="B7" s="10" t="s">
        <v>32</v>
      </c>
      <c r="C7" s="6" t="s">
        <v>45</v>
      </c>
    </row>
    <row r="8" spans="1:3">
      <c r="A8" s="8" t="s">
        <v>297</v>
      </c>
      <c r="B8" s="4" t="s">
        <v>41</v>
      </c>
      <c r="C8" s="6" t="s">
        <v>45</v>
      </c>
    </row>
    <row r="9" spans="1:3">
      <c r="A9" s="8" t="s">
        <v>298</v>
      </c>
      <c r="B9" s="4" t="s">
        <v>51</v>
      </c>
      <c r="C9" s="6" t="s">
        <v>45</v>
      </c>
    </row>
    <row r="10" spans="1:3">
      <c r="A10" s="8" t="s">
        <v>299</v>
      </c>
      <c r="B10" s="4" t="s">
        <v>140</v>
      </c>
      <c r="C10" s="6" t="s">
        <v>45</v>
      </c>
    </row>
    <row r="11" spans="1:3">
      <c r="A11" s="8" t="s">
        <v>300</v>
      </c>
      <c r="B11" s="4" t="s">
        <v>55</v>
      </c>
      <c r="C11" s="6" t="s">
        <v>45</v>
      </c>
    </row>
    <row r="12" spans="1:3">
      <c r="A12" s="8" t="s">
        <v>301</v>
      </c>
      <c r="B12" s="4" t="s">
        <v>54</v>
      </c>
      <c r="C12" s="6" t="s">
        <v>45</v>
      </c>
    </row>
    <row r="13" spans="1:3">
      <c r="A13" s="8" t="s">
        <v>302</v>
      </c>
      <c r="B13" s="4" t="s">
        <v>70</v>
      </c>
      <c r="C13" s="6" t="s">
        <v>45</v>
      </c>
    </row>
    <row r="14" spans="1:3">
      <c r="A14" s="10"/>
      <c r="B14" s="10"/>
      <c r="C14" s="10"/>
    </row>
    <row r="15" spans="1:3">
      <c r="A15" s="10"/>
      <c r="B15" s="10"/>
      <c r="C15" s="10"/>
    </row>
    <row r="16" spans="1:3">
      <c r="A16" s="10"/>
      <c r="B16" s="10"/>
      <c r="C16" s="10"/>
    </row>
    <row r="17" spans="1:3">
      <c r="A17" s="10"/>
      <c r="B17" s="10"/>
      <c r="C17" s="10"/>
    </row>
    <row r="18" spans="1:3">
      <c r="A18" s="10"/>
      <c r="B18" s="10"/>
      <c r="C18" s="10"/>
    </row>
    <row r="19" spans="1:3">
      <c r="A19" s="10"/>
      <c r="B19" s="10"/>
      <c r="C19"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7:G14"/>
  <sheetViews>
    <sheetView workbookViewId="0">
      <selection activeCell="D8" sqref="D8"/>
    </sheetView>
  </sheetViews>
  <sheetFormatPr defaultColWidth="8.7265625" defaultRowHeight="14"/>
  <cols>
    <col min="1" max="2" width="8.7265625" style="1"/>
    <col min="3" max="3" width="12.54296875" style="1" customWidth="1"/>
    <col min="4" max="4" width="29.1796875" style="1" bestFit="1" customWidth="1"/>
    <col min="5" max="5" width="13.1796875" style="1" bestFit="1" customWidth="1"/>
    <col min="6" max="6" width="14.26953125" style="1" customWidth="1"/>
    <col min="7" max="16384" width="8.7265625" style="1"/>
  </cols>
  <sheetData>
    <row r="7" spans="3:7" ht="18" customHeight="1">
      <c r="C7" s="2" t="s">
        <v>181</v>
      </c>
      <c r="D7" s="2" t="s">
        <v>182</v>
      </c>
      <c r="E7" s="2" t="s">
        <v>183</v>
      </c>
      <c r="F7" s="2" t="s">
        <v>1</v>
      </c>
    </row>
    <row r="8" spans="3:7">
      <c r="C8" s="4"/>
      <c r="D8" s="6" t="s">
        <v>180</v>
      </c>
      <c r="E8" s="6">
        <v>6000</v>
      </c>
      <c r="F8" s="6" t="s">
        <v>184</v>
      </c>
      <c r="G8" s="1" t="s">
        <v>237</v>
      </c>
    </row>
    <row r="9" spans="3:7">
      <c r="C9" s="4"/>
      <c r="D9" s="4" t="s">
        <v>190</v>
      </c>
      <c r="E9" s="6">
        <v>9000</v>
      </c>
      <c r="F9" s="6" t="s">
        <v>191</v>
      </c>
    </row>
    <row r="10" spans="3:7">
      <c r="C10" s="4"/>
      <c r="D10" s="4" t="s">
        <v>192</v>
      </c>
      <c r="E10" s="6">
        <v>4000</v>
      </c>
      <c r="F10" s="6" t="s">
        <v>191</v>
      </c>
    </row>
    <row r="11" spans="3:7">
      <c r="C11" s="4"/>
      <c r="D11" s="4" t="s">
        <v>193</v>
      </c>
      <c r="E11" s="6">
        <v>6000</v>
      </c>
      <c r="F11" s="6" t="s">
        <v>191</v>
      </c>
    </row>
    <row r="12" spans="3:7">
      <c r="D12" s="4" t="s">
        <v>194</v>
      </c>
      <c r="E12" s="1">
        <v>3500</v>
      </c>
    </row>
    <row r="13" spans="3:7">
      <c r="D13" s="1" t="s">
        <v>203</v>
      </c>
      <c r="E13" s="23">
        <v>0.28000000000000003</v>
      </c>
    </row>
    <row r="14" spans="3:7">
      <c r="D14" s="1" t="s">
        <v>273</v>
      </c>
      <c r="E14" s="1">
        <v>2000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1"/>
  <sheetViews>
    <sheetView zoomScale="85" zoomScaleNormal="85" workbookViewId="0">
      <selection activeCell="A19" sqref="A19:XFD19"/>
    </sheetView>
  </sheetViews>
  <sheetFormatPr defaultColWidth="8.7265625" defaultRowHeight="14"/>
  <cols>
    <col min="1" max="1" width="28.7265625" style="3" bestFit="1" customWidth="1"/>
    <col min="2" max="2" width="31.81640625" style="3" customWidth="1"/>
    <col min="3" max="3" width="39.6328125" style="3" customWidth="1"/>
    <col min="4" max="4" width="11.7265625" style="3" customWidth="1"/>
    <col min="5" max="5" width="41.6328125" style="3" customWidth="1"/>
    <col min="6" max="16384" width="8.7265625" style="3"/>
  </cols>
  <sheetData>
    <row r="1" spans="1:8">
      <c r="A1" s="3" t="s">
        <v>69</v>
      </c>
    </row>
    <row r="2" spans="1:8">
      <c r="A2" s="3" t="s">
        <v>244</v>
      </c>
    </row>
    <row r="3" spans="1:8">
      <c r="A3" s="3" t="s">
        <v>254</v>
      </c>
    </row>
    <row r="4" spans="1:8">
      <c r="A4" s="3" t="s">
        <v>68</v>
      </c>
    </row>
    <row r="6" spans="1:8">
      <c r="A6" s="3" t="s">
        <v>376</v>
      </c>
    </row>
    <row r="7" spans="1:8">
      <c r="A7" s="2" t="s">
        <v>3</v>
      </c>
      <c r="B7" s="2" t="s">
        <v>0</v>
      </c>
      <c r="C7" s="2" t="s">
        <v>1</v>
      </c>
      <c r="D7" s="2" t="s">
        <v>2</v>
      </c>
      <c r="E7" s="2" t="s">
        <v>30</v>
      </c>
      <c r="F7" s="2" t="s">
        <v>30</v>
      </c>
    </row>
    <row r="8" spans="1:8" s="28" customFormat="1" ht="56">
      <c r="A8" s="26" t="s">
        <v>5</v>
      </c>
      <c r="B8" s="29" t="s">
        <v>246</v>
      </c>
      <c r="C8" s="26" t="s">
        <v>247</v>
      </c>
      <c r="D8" s="27" t="s">
        <v>248</v>
      </c>
      <c r="E8" s="26" t="s">
        <v>270</v>
      </c>
    </row>
    <row r="9" spans="1:8" ht="28">
      <c r="A9" s="4" t="s">
        <v>5</v>
      </c>
      <c r="B9" s="5" t="s">
        <v>395</v>
      </c>
      <c r="C9" s="4" t="s">
        <v>396</v>
      </c>
      <c r="D9" s="6" t="s">
        <v>47</v>
      </c>
      <c r="E9" s="4" t="s">
        <v>397</v>
      </c>
    </row>
    <row r="10" spans="1:8" ht="28">
      <c r="A10" s="4" t="s">
        <v>5</v>
      </c>
      <c r="B10" s="5" t="s">
        <v>398</v>
      </c>
      <c r="C10" s="4" t="s">
        <v>399</v>
      </c>
      <c r="D10" s="6" t="s">
        <v>29</v>
      </c>
      <c r="E10" s="4" t="s">
        <v>400</v>
      </c>
    </row>
    <row r="11" spans="1:8">
      <c r="A11" s="4" t="s">
        <v>4</v>
      </c>
      <c r="B11" s="4" t="s">
        <v>415</v>
      </c>
      <c r="C11" s="6" t="s">
        <v>420</v>
      </c>
      <c r="D11" s="4" t="s">
        <v>47</v>
      </c>
      <c r="E11" s="6"/>
      <c r="F11" s="25"/>
      <c r="H11" s="3" t="s">
        <v>436</v>
      </c>
    </row>
    <row r="12" spans="1:8">
      <c r="A12" s="4" t="s">
        <v>4</v>
      </c>
      <c r="B12" s="4" t="s">
        <v>416</v>
      </c>
      <c r="C12" s="6" t="s">
        <v>419</v>
      </c>
      <c r="D12" s="4" t="s">
        <v>47</v>
      </c>
      <c r="E12" s="6"/>
      <c r="F12" s="25"/>
      <c r="H12" s="3" t="s">
        <v>437</v>
      </c>
    </row>
    <row r="13" spans="1:8">
      <c r="A13" s="4" t="s">
        <v>4</v>
      </c>
      <c r="B13" s="4" t="s">
        <v>372</v>
      </c>
      <c r="C13" s="6" t="s">
        <v>405</v>
      </c>
      <c r="D13" s="4" t="s">
        <v>47</v>
      </c>
      <c r="E13" s="6"/>
      <c r="F13" s="25"/>
    </row>
    <row r="14" spans="1:8">
      <c r="A14" s="4" t="s">
        <v>4</v>
      </c>
      <c r="B14" s="4" t="s">
        <v>373</v>
      </c>
      <c r="C14" s="6" t="s">
        <v>249</v>
      </c>
      <c r="D14" s="4" t="s">
        <v>47</v>
      </c>
      <c r="E14" s="6"/>
      <c r="F14" s="25"/>
    </row>
    <row r="15" spans="1:8">
      <c r="A15" s="4" t="s">
        <v>4</v>
      </c>
      <c r="B15" s="4" t="s">
        <v>417</v>
      </c>
      <c r="C15" s="6" t="s">
        <v>421</v>
      </c>
      <c r="D15" s="4" t="s">
        <v>47</v>
      </c>
      <c r="E15" s="6"/>
      <c r="F15" s="25"/>
    </row>
    <row r="16" spans="1:8">
      <c r="A16" s="4" t="s">
        <v>4</v>
      </c>
      <c r="B16" s="4" t="s">
        <v>418</v>
      </c>
      <c r="C16" s="6" t="s">
        <v>422</v>
      </c>
      <c r="D16" s="4" t="s">
        <v>47</v>
      </c>
      <c r="E16" s="6"/>
      <c r="F16" s="25"/>
    </row>
    <row r="17" spans="1:5">
      <c r="A17" s="4" t="s">
        <v>4</v>
      </c>
      <c r="B17" s="4" t="s">
        <v>374</v>
      </c>
      <c r="C17" s="6" t="s">
        <v>250</v>
      </c>
      <c r="D17" s="4" t="s">
        <v>47</v>
      </c>
      <c r="E17" s="6" t="s">
        <v>252</v>
      </c>
    </row>
    <row r="18" spans="1:5">
      <c r="A18" s="4" t="s">
        <v>4</v>
      </c>
      <c r="B18" s="4" t="s">
        <v>375</v>
      </c>
      <c r="C18" s="6" t="s">
        <v>251</v>
      </c>
      <c r="D18" s="4" t="s">
        <v>47</v>
      </c>
      <c r="E18" s="6" t="s">
        <v>252</v>
      </c>
    </row>
    <row r="22" spans="1:5">
      <c r="A22" s="3" t="s">
        <v>254</v>
      </c>
    </row>
    <row r="23" spans="1:5">
      <c r="A23" s="2" t="s">
        <v>71</v>
      </c>
      <c r="B23" s="2" t="s">
        <v>72</v>
      </c>
      <c r="C23" s="2" t="s">
        <v>73</v>
      </c>
      <c r="D23" s="2" t="s">
        <v>74</v>
      </c>
      <c r="E23" s="2" t="s">
        <v>30</v>
      </c>
    </row>
    <row r="24" spans="1:5">
      <c r="A24" s="4" t="s">
        <v>377</v>
      </c>
      <c r="B24" s="6"/>
      <c r="C24" s="6" t="s">
        <v>253</v>
      </c>
      <c r="D24" s="6"/>
      <c r="E24" s="5"/>
    </row>
    <row r="25" spans="1:5" s="28" customFormat="1" ht="56">
      <c r="A25" s="26"/>
      <c r="B25" s="26"/>
      <c r="C25" s="26" t="s">
        <v>169</v>
      </c>
      <c r="D25" s="27"/>
      <c r="E25" s="26" t="s">
        <v>271</v>
      </c>
    </row>
    <row r="26" spans="1:5" s="28" customFormat="1" ht="56">
      <c r="A26" s="26"/>
      <c r="B26" s="29"/>
      <c r="C26" s="29" t="s">
        <v>201</v>
      </c>
      <c r="D26" s="27"/>
      <c r="E26" s="26" t="s">
        <v>272</v>
      </c>
    </row>
    <row r="27" spans="1:5">
      <c r="A27" s="4" t="s">
        <v>378</v>
      </c>
      <c r="B27" s="5"/>
      <c r="C27" s="5" t="s">
        <v>255</v>
      </c>
      <c r="D27" s="6"/>
      <c r="E27" s="5"/>
    </row>
    <row r="28" spans="1:5">
      <c r="A28" s="4" t="s">
        <v>379</v>
      </c>
      <c r="B28" s="5"/>
      <c r="C28" s="5" t="s">
        <v>256</v>
      </c>
      <c r="D28" s="6"/>
      <c r="E28" s="5"/>
    </row>
    <row r="29" spans="1:5">
      <c r="A29" s="4" t="s">
        <v>380</v>
      </c>
      <c r="B29" s="5"/>
      <c r="C29" s="5" t="s">
        <v>257</v>
      </c>
      <c r="D29" s="6"/>
      <c r="E29" s="5"/>
    </row>
    <row r="30" spans="1:5">
      <c r="A30" s="4" t="s">
        <v>381</v>
      </c>
      <c r="B30" s="5"/>
      <c r="C30" s="5" t="s">
        <v>265</v>
      </c>
      <c r="D30" s="6"/>
      <c r="E30" s="5"/>
    </row>
    <row r="31" spans="1:5">
      <c r="A31" s="4" t="s">
        <v>393</v>
      </c>
      <c r="B31" s="5"/>
      <c r="C31" s="5" t="s">
        <v>443</v>
      </c>
      <c r="D31" s="6"/>
      <c r="E31" s="5" t="s">
        <v>266</v>
      </c>
    </row>
    <row r="32" spans="1:5">
      <c r="A32" s="4" t="s">
        <v>394</v>
      </c>
      <c r="B32" s="5"/>
      <c r="C32" s="5" t="s">
        <v>442</v>
      </c>
      <c r="D32" s="6"/>
      <c r="E32" s="5" t="s">
        <v>456</v>
      </c>
    </row>
    <row r="33" spans="1:5">
      <c r="A33" s="4" t="s">
        <v>382</v>
      </c>
      <c r="B33" s="5"/>
      <c r="C33" s="5" t="s">
        <v>263</v>
      </c>
      <c r="D33" s="6"/>
      <c r="E33" s="5" t="s">
        <v>267</v>
      </c>
    </row>
    <row r="34" spans="1:5">
      <c r="A34" s="4" t="s">
        <v>383</v>
      </c>
      <c r="B34" s="5"/>
      <c r="C34" s="5" t="s">
        <v>264</v>
      </c>
      <c r="D34" s="6"/>
      <c r="E34" s="5" t="s">
        <v>266</v>
      </c>
    </row>
    <row r="35" spans="1:5">
      <c r="A35" s="4" t="s">
        <v>384</v>
      </c>
      <c r="B35" s="5"/>
      <c r="C35" s="5" t="s">
        <v>413</v>
      </c>
      <c r="D35" s="6"/>
      <c r="E35" s="5" t="s">
        <v>268</v>
      </c>
    </row>
    <row r="36" spans="1:5">
      <c r="A36" s="4" t="s">
        <v>385</v>
      </c>
      <c r="B36" s="5"/>
      <c r="C36" s="5" t="s">
        <v>414</v>
      </c>
      <c r="D36" s="6"/>
      <c r="E36" s="5" t="s">
        <v>266</v>
      </c>
    </row>
    <row r="37" spans="1:5">
      <c r="A37" s="4" t="s">
        <v>386</v>
      </c>
      <c r="B37" s="5"/>
      <c r="C37" s="5" t="s">
        <v>262</v>
      </c>
      <c r="D37" s="6"/>
      <c r="E37" s="5" t="s">
        <v>269</v>
      </c>
    </row>
    <row r="38" spans="1:5">
      <c r="A38" s="4" t="s">
        <v>387</v>
      </c>
      <c r="B38" s="6"/>
      <c r="C38" s="6" t="s">
        <v>446</v>
      </c>
      <c r="D38" s="6"/>
      <c r="E38" s="5" t="s">
        <v>174</v>
      </c>
    </row>
    <row r="39" spans="1:5">
      <c r="A39" s="4" t="s">
        <v>388</v>
      </c>
      <c r="B39" s="5"/>
      <c r="C39" s="5" t="s">
        <v>512</v>
      </c>
      <c r="D39" s="6"/>
      <c r="E39" s="5"/>
    </row>
    <row r="40" spans="1:5" ht="28">
      <c r="A40" s="4" t="s">
        <v>389</v>
      </c>
      <c r="B40" s="5"/>
      <c r="C40" s="5" t="s">
        <v>451</v>
      </c>
      <c r="D40" s="6"/>
      <c r="E40" s="4" t="s">
        <v>509</v>
      </c>
    </row>
    <row r="41" spans="1:5" ht="28">
      <c r="A41" s="4" t="s">
        <v>390</v>
      </c>
      <c r="B41" s="5"/>
      <c r="C41" s="5" t="s">
        <v>452</v>
      </c>
      <c r="D41" s="6"/>
      <c r="E41" s="4" t="s">
        <v>510</v>
      </c>
    </row>
    <row r="42" spans="1:5" ht="28">
      <c r="A42" s="4" t="s">
        <v>391</v>
      </c>
      <c r="B42" s="5"/>
      <c r="C42" s="5" t="s">
        <v>439</v>
      </c>
      <c r="D42" s="6"/>
      <c r="E42" s="4" t="s">
        <v>440</v>
      </c>
    </row>
    <row r="43" spans="1:5">
      <c r="A43" s="4" t="s">
        <v>392</v>
      </c>
      <c r="B43" s="5"/>
      <c r="C43" s="5" t="s">
        <v>258</v>
      </c>
      <c r="D43" s="6"/>
      <c r="E43" s="5" t="s">
        <v>448</v>
      </c>
    </row>
    <row r="44" spans="1:5">
      <c r="A44" s="4" t="s">
        <v>486</v>
      </c>
      <c r="B44" s="5"/>
      <c r="C44" s="5" t="s">
        <v>259</v>
      </c>
      <c r="D44" s="6"/>
      <c r="E44" s="5" t="s">
        <v>511</v>
      </c>
    </row>
    <row r="45" spans="1:5" ht="28">
      <c r="A45" s="4" t="s">
        <v>487</v>
      </c>
      <c r="B45" s="5"/>
      <c r="C45" s="6" t="s">
        <v>459</v>
      </c>
      <c r="D45" s="6"/>
      <c r="E45" s="4" t="s">
        <v>454</v>
      </c>
    </row>
    <row r="46" spans="1:5" ht="28">
      <c r="A46" s="4" t="s">
        <v>488</v>
      </c>
      <c r="B46" s="5"/>
      <c r="C46" s="5" t="s">
        <v>453</v>
      </c>
      <c r="D46" s="6"/>
      <c r="E46" s="4" t="s">
        <v>455</v>
      </c>
    </row>
    <row r="47" spans="1:5" ht="42">
      <c r="A47" s="4" t="s">
        <v>489</v>
      </c>
      <c r="B47" s="5"/>
      <c r="C47" s="5" t="s">
        <v>463</v>
      </c>
      <c r="D47" s="6"/>
      <c r="E47" s="4" t="s">
        <v>513</v>
      </c>
    </row>
    <row r="48" spans="1:5" ht="42">
      <c r="A48" s="4" t="s">
        <v>490</v>
      </c>
      <c r="B48" s="5"/>
      <c r="C48" s="5" t="s">
        <v>470</v>
      </c>
      <c r="D48" s="6"/>
      <c r="E48" s="4" t="s">
        <v>457</v>
      </c>
    </row>
    <row r="49" spans="1:5">
      <c r="A49" s="4" t="s">
        <v>491</v>
      </c>
      <c r="B49" s="5"/>
      <c r="C49" s="5" t="s">
        <v>430</v>
      </c>
      <c r="D49" s="6"/>
      <c r="E49" s="5" t="s">
        <v>438</v>
      </c>
    </row>
    <row r="50" spans="1:5">
      <c r="A50" s="4" t="s">
        <v>492</v>
      </c>
      <c r="B50" s="5"/>
      <c r="C50" s="5" t="s">
        <v>431</v>
      </c>
      <c r="D50" s="6"/>
      <c r="E50" s="5" t="s">
        <v>438</v>
      </c>
    </row>
    <row r="51" spans="1:5">
      <c r="A51" s="4" t="s">
        <v>493</v>
      </c>
      <c r="B51" s="5"/>
      <c r="C51" s="5" t="s">
        <v>432</v>
      </c>
      <c r="D51" s="6"/>
      <c r="E51" s="5" t="s">
        <v>438</v>
      </c>
    </row>
    <row r="52" spans="1:5">
      <c r="A52" s="4" t="s">
        <v>494</v>
      </c>
      <c r="B52" s="5"/>
      <c r="C52" s="5" t="s">
        <v>433</v>
      </c>
      <c r="D52" s="6"/>
      <c r="E52" s="5" t="s">
        <v>438</v>
      </c>
    </row>
    <row r="53" spans="1:5">
      <c r="A53" s="4" t="s">
        <v>495</v>
      </c>
      <c r="B53" s="5"/>
      <c r="C53" s="5" t="s">
        <v>434</v>
      </c>
      <c r="D53" s="6"/>
      <c r="E53" s="5" t="s">
        <v>438</v>
      </c>
    </row>
    <row r="54" spans="1:5">
      <c r="A54" s="4" t="s">
        <v>496</v>
      </c>
      <c r="B54" s="5"/>
      <c r="C54" s="5" t="s">
        <v>435</v>
      </c>
      <c r="D54" s="6"/>
      <c r="E54" s="5" t="s">
        <v>438</v>
      </c>
    </row>
    <row r="55" spans="1:5">
      <c r="A55" s="4" t="s">
        <v>497</v>
      </c>
      <c r="B55" s="5"/>
      <c r="C55" s="5" t="s">
        <v>515</v>
      </c>
      <c r="D55" s="6"/>
      <c r="E55" s="5" t="s">
        <v>438</v>
      </c>
    </row>
    <row r="56" spans="1:5">
      <c r="A56" s="4" t="s">
        <v>498</v>
      </c>
      <c r="B56" s="5"/>
      <c r="C56" s="5" t="s">
        <v>458</v>
      </c>
      <c r="D56" s="6"/>
      <c r="E56" s="5" t="s">
        <v>438</v>
      </c>
    </row>
    <row r="57" spans="1:5">
      <c r="A57" s="4" t="s">
        <v>499</v>
      </c>
      <c r="B57" s="5"/>
      <c r="C57" s="5" t="s">
        <v>468</v>
      </c>
      <c r="D57" s="6"/>
      <c r="E57" s="5" t="s">
        <v>438</v>
      </c>
    </row>
    <row r="58" spans="1:5">
      <c r="A58" s="4" t="s">
        <v>500</v>
      </c>
      <c r="B58" s="5"/>
      <c r="C58" s="5" t="s">
        <v>471</v>
      </c>
      <c r="D58" s="6"/>
      <c r="E58" s="5" t="s">
        <v>438</v>
      </c>
    </row>
    <row r="59" spans="1:5">
      <c r="A59" s="4" t="s">
        <v>501</v>
      </c>
      <c r="B59" s="5"/>
      <c r="C59" s="5" t="s">
        <v>514</v>
      </c>
      <c r="D59" s="6"/>
      <c r="E59" s="5" t="s">
        <v>438</v>
      </c>
    </row>
    <row r="60" spans="1:5">
      <c r="A60" s="4" t="s">
        <v>502</v>
      </c>
      <c r="B60" s="5"/>
      <c r="C60" s="5" t="s">
        <v>406</v>
      </c>
      <c r="D60" s="6"/>
      <c r="E60" s="5" t="s">
        <v>429</v>
      </c>
    </row>
    <row r="61" spans="1:5">
      <c r="A61" s="4" t="s">
        <v>503</v>
      </c>
      <c r="B61" s="5"/>
      <c r="C61" s="5" t="s">
        <v>407</v>
      </c>
      <c r="D61" s="6"/>
      <c r="E61" s="5" t="s">
        <v>429</v>
      </c>
    </row>
    <row r="62" spans="1:5">
      <c r="A62" s="4" t="s">
        <v>504</v>
      </c>
      <c r="B62" s="5"/>
      <c r="C62" s="5" t="s">
        <v>408</v>
      </c>
      <c r="D62" s="6"/>
      <c r="E62" s="5" t="s">
        <v>429</v>
      </c>
    </row>
    <row r="63" spans="1:5">
      <c r="A63" s="4" t="s">
        <v>505</v>
      </c>
      <c r="B63" s="5"/>
      <c r="C63" s="5" t="s">
        <v>409</v>
      </c>
      <c r="D63" s="6"/>
      <c r="E63" s="5" t="s">
        <v>429</v>
      </c>
    </row>
    <row r="64" spans="1:5">
      <c r="A64" s="4" t="s">
        <v>506</v>
      </c>
      <c r="B64" s="5"/>
      <c r="C64" s="5" t="s">
        <v>411</v>
      </c>
      <c r="D64" s="6"/>
      <c r="E64" s="5" t="s">
        <v>429</v>
      </c>
    </row>
    <row r="65" spans="1:5">
      <c r="A65" s="4" t="s">
        <v>507</v>
      </c>
      <c r="B65" s="5"/>
      <c r="C65" s="5" t="s">
        <v>412</v>
      </c>
      <c r="D65" s="6"/>
      <c r="E65" s="5" t="s">
        <v>429</v>
      </c>
    </row>
    <row r="66" spans="1:5">
      <c r="A66" s="4" t="s">
        <v>508</v>
      </c>
      <c r="B66" s="5"/>
      <c r="C66" s="5" t="s">
        <v>410</v>
      </c>
      <c r="D66" s="6"/>
      <c r="E66" s="5" t="s">
        <v>429</v>
      </c>
    </row>
    <row r="67" spans="1:5">
      <c r="A67" s="5"/>
      <c r="B67" s="5"/>
      <c r="C67" s="5"/>
      <c r="D67" s="5"/>
      <c r="E67" s="5"/>
    </row>
    <row r="68" spans="1:5">
      <c r="A68" s="5"/>
      <c r="B68" s="5"/>
      <c r="C68" s="5"/>
      <c r="D68" s="5"/>
      <c r="E68" s="5"/>
    </row>
    <row r="69" spans="1:5">
      <c r="A69" s="5"/>
      <c r="B69" s="5"/>
      <c r="C69" s="5"/>
      <c r="D69" s="5"/>
      <c r="E69" s="5"/>
    </row>
    <row r="70" spans="1:5">
      <c r="A70" s="5"/>
      <c r="B70" s="5"/>
      <c r="C70" s="5"/>
      <c r="D70" s="5"/>
      <c r="E70" s="5"/>
    </row>
    <row r="71" spans="1:5">
      <c r="A71" s="5"/>
      <c r="B71" s="5"/>
      <c r="C71" s="5"/>
      <c r="D71" s="5"/>
      <c r="E71" s="5"/>
    </row>
  </sheetData>
  <pageMargins left="0.7" right="0.7" top="0.75" bottom="0.75" header="0.3" footer="0.3"/>
  <pageSetup paperSize="9"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0"/>
  <sheetViews>
    <sheetView tabSelected="1" topLeftCell="A25" zoomScale="85" zoomScaleNormal="85" workbookViewId="0">
      <selection activeCell="B43" sqref="B43"/>
    </sheetView>
  </sheetViews>
  <sheetFormatPr defaultRowHeight="14.5"/>
  <cols>
    <col min="1" max="1" width="8.08984375" customWidth="1"/>
  </cols>
  <sheetData>
    <row r="1" spans="1:11">
      <c r="A1" t="s">
        <v>283</v>
      </c>
    </row>
    <row r="2" spans="1:11">
      <c r="A2" t="s">
        <v>284</v>
      </c>
    </row>
    <row r="3" spans="1:11">
      <c r="A3" t="s">
        <v>285</v>
      </c>
    </row>
    <row r="4" spans="1:11">
      <c r="A4" t="s">
        <v>286</v>
      </c>
    </row>
    <row r="5" spans="1:11">
      <c r="A5" t="s">
        <v>287</v>
      </c>
    </row>
    <row r="8" spans="1:11" ht="18" customHeight="1">
      <c r="B8" s="12" t="s">
        <v>129</v>
      </c>
      <c r="K8" s="12" t="s">
        <v>130</v>
      </c>
    </row>
    <row r="9" spans="1:11">
      <c r="B9" t="s">
        <v>527</v>
      </c>
      <c r="K9" t="s">
        <v>139</v>
      </c>
    </row>
    <row r="10" spans="1:11">
      <c r="B10" t="s">
        <v>528</v>
      </c>
      <c r="K10" t="s">
        <v>131</v>
      </c>
    </row>
    <row r="11" spans="1:11">
      <c r="B11" t="s">
        <v>529</v>
      </c>
      <c r="K11" t="s">
        <v>132</v>
      </c>
    </row>
    <row r="12" spans="1:11">
      <c r="K12" t="s">
        <v>133</v>
      </c>
    </row>
    <row r="13" spans="1:11">
      <c r="B13" s="12"/>
    </row>
    <row r="14" spans="1:11">
      <c r="B14" t="s">
        <v>138</v>
      </c>
      <c r="K14" s="12" t="s">
        <v>134</v>
      </c>
    </row>
    <row r="15" spans="1:11">
      <c r="B15" t="s">
        <v>114</v>
      </c>
      <c r="K15" t="s">
        <v>135</v>
      </c>
    </row>
    <row r="16" spans="1:11">
      <c r="B16" t="s">
        <v>115</v>
      </c>
    </row>
    <row r="17" spans="2:15">
      <c r="B17" t="s">
        <v>116</v>
      </c>
      <c r="K17" s="12" t="s">
        <v>136</v>
      </c>
      <c r="O17" s="13"/>
    </row>
    <row r="18" spans="2:15">
      <c r="B18" t="s">
        <v>117</v>
      </c>
      <c r="K18" t="s">
        <v>401</v>
      </c>
    </row>
    <row r="19" spans="2:15">
      <c r="K19" t="s">
        <v>143</v>
      </c>
    </row>
    <row r="20" spans="2:15">
      <c r="B20" t="s">
        <v>127</v>
      </c>
      <c r="K20" t="s">
        <v>141</v>
      </c>
    </row>
    <row r="21" spans="2:15">
      <c r="B21" t="s">
        <v>112</v>
      </c>
      <c r="K21" t="s">
        <v>142</v>
      </c>
    </row>
    <row r="22" spans="2:15">
      <c r="B22" t="s">
        <v>516</v>
      </c>
      <c r="K22" t="s">
        <v>144</v>
      </c>
    </row>
    <row r="23" spans="2:15">
      <c r="B23" t="s">
        <v>123</v>
      </c>
    </row>
    <row r="24" spans="2:15">
      <c r="K24" s="12" t="s">
        <v>145</v>
      </c>
    </row>
    <row r="25" spans="2:15">
      <c r="B25" t="s">
        <v>126</v>
      </c>
      <c r="K25" t="s">
        <v>165</v>
      </c>
    </row>
    <row r="26" spans="2:15">
      <c r="B26" t="s">
        <v>118</v>
      </c>
      <c r="K26" s="13" t="s">
        <v>402</v>
      </c>
    </row>
    <row r="27" spans="2:15">
      <c r="B27" t="s">
        <v>517</v>
      </c>
      <c r="K27" s="13" t="s">
        <v>460</v>
      </c>
    </row>
    <row r="28" spans="2:15">
      <c r="B28" t="s">
        <v>122</v>
      </c>
      <c r="K28" s="13"/>
    </row>
    <row r="30" spans="2:15">
      <c r="B30" t="s">
        <v>125</v>
      </c>
      <c r="K30" s="12" t="s">
        <v>166</v>
      </c>
    </row>
    <row r="31" spans="2:15">
      <c r="B31" t="s">
        <v>119</v>
      </c>
      <c r="K31" t="s">
        <v>404</v>
      </c>
    </row>
    <row r="32" spans="2:15">
      <c r="B32" t="s">
        <v>519</v>
      </c>
      <c r="K32" t="s">
        <v>175</v>
      </c>
    </row>
    <row r="33" spans="2:12">
      <c r="B33" t="s">
        <v>121</v>
      </c>
      <c r="K33" s="21" t="s">
        <v>176</v>
      </c>
    </row>
    <row r="35" spans="2:12">
      <c r="B35" t="s">
        <v>124</v>
      </c>
      <c r="K35" t="s">
        <v>177</v>
      </c>
    </row>
    <row r="36" spans="2:12">
      <c r="B36" t="s">
        <v>118</v>
      </c>
      <c r="K36" s="21" t="s">
        <v>178</v>
      </c>
    </row>
    <row r="37" spans="2:12">
      <c r="B37" t="s">
        <v>518</v>
      </c>
    </row>
    <row r="38" spans="2:12">
      <c r="B38" t="s">
        <v>120</v>
      </c>
      <c r="K38" t="s">
        <v>179</v>
      </c>
    </row>
    <row r="39" spans="2:12">
      <c r="K39" t="s">
        <v>199</v>
      </c>
    </row>
    <row r="40" spans="2:12">
      <c r="B40" t="s">
        <v>128</v>
      </c>
      <c r="K40" t="s">
        <v>185</v>
      </c>
    </row>
    <row r="41" spans="2:12">
      <c r="K41" s="32" t="s">
        <v>464</v>
      </c>
    </row>
    <row r="42" spans="2:12">
      <c r="B42" s="38" t="s">
        <v>530</v>
      </c>
      <c r="C42" s="39"/>
      <c r="D42" s="39"/>
      <c r="E42" s="39"/>
      <c r="F42" s="39"/>
      <c r="G42" s="39"/>
      <c r="H42" s="39"/>
      <c r="I42" s="39"/>
      <c r="K42" s="13" t="s">
        <v>466</v>
      </c>
      <c r="L42" s="13"/>
    </row>
    <row r="43" spans="2:12">
      <c r="B43" s="39" t="s">
        <v>527</v>
      </c>
      <c r="C43" s="39"/>
      <c r="D43" s="39"/>
      <c r="E43" s="39"/>
      <c r="F43" s="39"/>
      <c r="G43" s="39"/>
      <c r="H43" s="39"/>
      <c r="I43" s="39"/>
      <c r="K43" s="13"/>
      <c r="L43" s="13" t="s">
        <v>441</v>
      </c>
    </row>
    <row r="44" spans="2:12">
      <c r="B44" s="39" t="s">
        <v>528</v>
      </c>
      <c r="C44" s="39"/>
      <c r="D44" s="39"/>
      <c r="E44" s="39"/>
      <c r="F44" s="39"/>
      <c r="G44" s="39"/>
      <c r="H44" s="39"/>
      <c r="I44" s="39"/>
      <c r="L44" s="13"/>
    </row>
    <row r="45" spans="2:12">
      <c r="B45" s="39" t="s">
        <v>529</v>
      </c>
      <c r="C45" s="39"/>
      <c r="D45" s="39"/>
      <c r="E45" s="39"/>
      <c r="F45" s="39"/>
      <c r="G45" s="39"/>
      <c r="H45" s="39"/>
      <c r="I45" s="39"/>
      <c r="K45" t="s">
        <v>200</v>
      </c>
    </row>
    <row r="46" spans="2:12">
      <c r="K46" t="s">
        <v>186</v>
      </c>
    </row>
    <row r="47" spans="2:12">
      <c r="B47" s="13" t="s">
        <v>423</v>
      </c>
      <c r="K47" s="32" t="s">
        <v>465</v>
      </c>
    </row>
    <row r="48" spans="2:12">
      <c r="B48" s="13" t="s">
        <v>424</v>
      </c>
      <c r="K48" s="13" t="s">
        <v>467</v>
      </c>
    </row>
    <row r="49" spans="2:12">
      <c r="B49" s="13" t="s">
        <v>403</v>
      </c>
      <c r="K49" s="13"/>
      <c r="L49" s="13" t="s">
        <v>441</v>
      </c>
    </row>
    <row r="50" spans="2:12">
      <c r="B50" s="13"/>
      <c r="L50" s="13"/>
    </row>
    <row r="51" spans="2:12">
      <c r="B51" s="13" t="s">
        <v>425</v>
      </c>
      <c r="K51" t="s">
        <v>449</v>
      </c>
    </row>
    <row r="52" spans="2:12">
      <c r="B52" s="13" t="s">
        <v>426</v>
      </c>
      <c r="K52" t="s">
        <v>450</v>
      </c>
    </row>
    <row r="53" spans="2:12">
      <c r="B53" s="13" t="s">
        <v>403</v>
      </c>
      <c r="K53" t="s">
        <v>206</v>
      </c>
    </row>
    <row r="54" spans="2:12">
      <c r="K54" t="s">
        <v>207</v>
      </c>
    </row>
    <row r="55" spans="2:12">
      <c r="B55" s="31" t="s">
        <v>427</v>
      </c>
      <c r="K55" t="s">
        <v>187</v>
      </c>
    </row>
    <row r="56" spans="2:12">
      <c r="B56" s="13" t="s">
        <v>428</v>
      </c>
      <c r="K56" t="s">
        <v>188</v>
      </c>
    </row>
    <row r="57" spans="2:12">
      <c r="K57" s="13" t="s">
        <v>444</v>
      </c>
    </row>
    <row r="58" spans="2:12">
      <c r="K58" s="13" t="s">
        <v>445</v>
      </c>
    </row>
    <row r="60" spans="2:12">
      <c r="K60" t="s">
        <v>189</v>
      </c>
    </row>
    <row r="61" spans="2:12">
      <c r="B61" s="30" t="s">
        <v>220</v>
      </c>
      <c r="K61" t="s">
        <v>195</v>
      </c>
    </row>
    <row r="62" spans="2:12">
      <c r="B62" s="30" t="s">
        <v>221</v>
      </c>
      <c r="K62" t="s">
        <v>196</v>
      </c>
    </row>
    <row r="63" spans="2:12">
      <c r="K63" t="s">
        <v>198</v>
      </c>
    </row>
    <row r="64" spans="2:12">
      <c r="K64" t="s">
        <v>197</v>
      </c>
    </row>
    <row r="65" spans="2:12">
      <c r="B65" s="13" t="s">
        <v>222</v>
      </c>
      <c r="K65" t="s">
        <v>274</v>
      </c>
    </row>
    <row r="66" spans="2:12">
      <c r="B66" s="13" t="s">
        <v>223</v>
      </c>
      <c r="K66" t="s">
        <v>461</v>
      </c>
    </row>
    <row r="67" spans="2:12">
      <c r="B67" s="13" t="s">
        <v>224</v>
      </c>
      <c r="K67" s="32" t="s">
        <v>473</v>
      </c>
      <c r="L67" s="13"/>
    </row>
    <row r="68" spans="2:12">
      <c r="B68" s="13" t="s">
        <v>232</v>
      </c>
      <c r="K68" s="13" t="s">
        <v>469</v>
      </c>
    </row>
    <row r="69" spans="2:12">
      <c r="B69" s="13" t="s">
        <v>236</v>
      </c>
      <c r="K69" s="13"/>
      <c r="L69" s="13" t="s">
        <v>441</v>
      </c>
    </row>
    <row r="70" spans="2:12">
      <c r="K70" s="13"/>
      <c r="L70" s="13"/>
    </row>
    <row r="71" spans="2:12">
      <c r="B71" s="24" t="s">
        <v>204</v>
      </c>
      <c r="K71" t="s">
        <v>462</v>
      </c>
      <c r="L71" s="13"/>
    </row>
    <row r="72" spans="2:12">
      <c r="B72" s="13" t="s">
        <v>205</v>
      </c>
      <c r="K72" s="13" t="s">
        <v>472</v>
      </c>
      <c r="L72" s="13"/>
    </row>
    <row r="73" spans="2:12">
      <c r="B73" s="13" t="s">
        <v>214</v>
      </c>
      <c r="L73" s="13"/>
    </row>
    <row r="74" spans="2:12">
      <c r="K74" t="s">
        <v>202</v>
      </c>
    </row>
    <row r="75" spans="2:12">
      <c r="K75" t="s">
        <v>179</v>
      </c>
    </row>
    <row r="76" spans="2:12">
      <c r="K76" t="s">
        <v>213</v>
      </c>
    </row>
    <row r="77" spans="2:12">
      <c r="K77" s="34" t="s">
        <v>474</v>
      </c>
    </row>
    <row r="78" spans="2:12">
      <c r="K78" t="s">
        <v>215</v>
      </c>
      <c r="L78" s="33"/>
    </row>
    <row r="79" spans="2:12">
      <c r="K79" s="32" t="s">
        <v>483</v>
      </c>
    </row>
    <row r="80" spans="2:12">
      <c r="K80" s="13" t="s">
        <v>475</v>
      </c>
    </row>
    <row r="81" spans="11:12">
      <c r="K81" s="13"/>
      <c r="L81" s="13" t="s">
        <v>441</v>
      </c>
    </row>
    <row r="83" spans="11:12">
      <c r="K83" t="s">
        <v>216</v>
      </c>
    </row>
    <row r="84" spans="11:12">
      <c r="K84" t="s">
        <v>208</v>
      </c>
    </row>
    <row r="85" spans="11:12">
      <c r="K85" t="s">
        <v>447</v>
      </c>
    </row>
    <row r="86" spans="11:12">
      <c r="K86" s="13" t="s">
        <v>209</v>
      </c>
    </row>
    <row r="87" spans="11:12">
      <c r="K87" t="s">
        <v>217</v>
      </c>
    </row>
    <row r="88" spans="11:12">
      <c r="K88" t="s">
        <v>218</v>
      </c>
    </row>
    <row r="89" spans="11:12">
      <c r="K89" s="32" t="s">
        <v>476</v>
      </c>
    </row>
    <row r="90" spans="11:12">
      <c r="K90" s="13" t="s">
        <v>477</v>
      </c>
    </row>
    <row r="91" spans="11:12">
      <c r="K91" s="13" t="s">
        <v>480</v>
      </c>
    </row>
    <row r="92" spans="11:12">
      <c r="K92" s="13" t="s">
        <v>478</v>
      </c>
    </row>
    <row r="93" spans="11:12">
      <c r="K93" s="13" t="s">
        <v>479</v>
      </c>
    </row>
    <row r="94" spans="11:12">
      <c r="K94" s="13"/>
    </row>
    <row r="95" spans="11:12">
      <c r="K95" t="s">
        <v>225</v>
      </c>
    </row>
    <row r="96" spans="11:12">
      <c r="K96" t="s">
        <v>229</v>
      </c>
    </row>
    <row r="97" spans="11:11">
      <c r="K97" s="21" t="s">
        <v>484</v>
      </c>
    </row>
    <row r="98" spans="11:11">
      <c r="K98" t="s">
        <v>219</v>
      </c>
    </row>
    <row r="99" spans="11:11">
      <c r="K99" t="s">
        <v>227</v>
      </c>
    </row>
    <row r="100" spans="11:11">
      <c r="K100" s="13" t="s">
        <v>481</v>
      </c>
    </row>
    <row r="101" spans="11:11">
      <c r="K101" s="13" t="s">
        <v>482</v>
      </c>
    </row>
    <row r="102" spans="11:11">
      <c r="K102" t="s">
        <v>228</v>
      </c>
    </row>
    <row r="103" spans="11:11">
      <c r="K103" t="s">
        <v>226</v>
      </c>
    </row>
    <row r="104" spans="11:11">
      <c r="K104" t="s">
        <v>230</v>
      </c>
    </row>
    <row r="105" spans="11:11">
      <c r="K105" t="s">
        <v>485</v>
      </c>
    </row>
    <row r="106" spans="11:11">
      <c r="K106" s="13" t="s">
        <v>233</v>
      </c>
    </row>
    <row r="107" spans="11:11">
      <c r="K107" s="13"/>
    </row>
    <row r="108" spans="11:11">
      <c r="K108" t="s">
        <v>231</v>
      </c>
    </row>
    <row r="109" spans="11:11">
      <c r="K109" s="21" t="s">
        <v>234</v>
      </c>
    </row>
    <row r="110" spans="11:11">
      <c r="K110" s="13" t="s">
        <v>235</v>
      </c>
    </row>
  </sheetData>
  <pageMargins left="0.7" right="0.7" top="0.75" bottom="0.75" header="0.3" footer="0.3"/>
  <pageSetup paperSize="9" orientation="portrait" horizontalDpi="4294967294"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B33" sqref="B33"/>
    </sheetView>
  </sheetViews>
  <sheetFormatPr defaultRowHeight="14.5"/>
  <cols>
    <col min="1" max="1" width="21.81640625" bestFit="1" customWidth="1"/>
    <col min="2" max="2" width="11.453125" bestFit="1" customWidth="1"/>
    <col min="3" max="3" width="5.453125" bestFit="1" customWidth="1"/>
    <col min="4" max="5" width="9.54296875" bestFit="1" customWidth="1"/>
  </cols>
  <sheetData>
    <row r="1" spans="1:13">
      <c r="A1" t="s">
        <v>276</v>
      </c>
    </row>
    <row r="2" spans="1:13">
      <c r="A2" t="s">
        <v>111</v>
      </c>
    </row>
    <row r="3" spans="1:13">
      <c r="A3" t="s">
        <v>261</v>
      </c>
    </row>
    <row r="4" spans="1:13">
      <c r="A4" t="s">
        <v>260</v>
      </c>
    </row>
    <row r="5" spans="1:13">
      <c r="A5" t="s">
        <v>262</v>
      </c>
    </row>
    <row r="8" spans="1:13" ht="15.5">
      <c r="A8" s="14" t="s">
        <v>262</v>
      </c>
      <c r="G8" t="s">
        <v>111</v>
      </c>
      <c r="J8" t="s">
        <v>260</v>
      </c>
      <c r="M8" t="s">
        <v>275</v>
      </c>
    </row>
    <row r="9" spans="1:13" ht="60">
      <c r="A9" s="15" t="s">
        <v>146</v>
      </c>
      <c r="B9" s="15" t="s">
        <v>147</v>
      </c>
      <c r="C9" s="15" t="s">
        <v>148</v>
      </c>
      <c r="D9" s="15" t="s">
        <v>149</v>
      </c>
      <c r="E9" s="15" t="s">
        <v>150</v>
      </c>
    </row>
    <row r="10" spans="1:13" ht="15">
      <c r="A10" s="15" t="s">
        <v>151</v>
      </c>
      <c r="B10" s="16">
        <v>5000</v>
      </c>
      <c r="C10" s="15">
        <v>1</v>
      </c>
      <c r="D10" s="15" t="s">
        <v>152</v>
      </c>
      <c r="E10" s="15" t="s">
        <v>153</v>
      </c>
    </row>
    <row r="11" spans="1:13" ht="15">
      <c r="A11" s="15" t="s">
        <v>154</v>
      </c>
      <c r="B11" s="16">
        <v>20000</v>
      </c>
      <c r="C11" s="15">
        <v>3</v>
      </c>
      <c r="D11" s="15" t="s">
        <v>155</v>
      </c>
      <c r="E11" s="15" t="s">
        <v>156</v>
      </c>
    </row>
    <row r="12" spans="1:13" ht="15">
      <c r="A12" s="15" t="s">
        <v>157</v>
      </c>
      <c r="B12" s="16">
        <v>35000</v>
      </c>
      <c r="C12" s="15">
        <v>8</v>
      </c>
      <c r="D12" s="15">
        <v>600</v>
      </c>
      <c r="E12" s="15">
        <v>600</v>
      </c>
    </row>
    <row r="13" spans="1:13" ht="15">
      <c r="A13" s="15" t="s">
        <v>158</v>
      </c>
      <c r="B13" s="16">
        <v>50000</v>
      </c>
      <c r="C13" s="15">
        <v>14</v>
      </c>
      <c r="D13" s="16">
        <v>1800</v>
      </c>
      <c r="E13" s="16">
        <v>1800</v>
      </c>
    </row>
    <row r="14" spans="1:13" ht="15">
      <c r="A14" s="15" t="s">
        <v>159</v>
      </c>
      <c r="B14" s="16">
        <v>70000</v>
      </c>
      <c r="C14" s="15">
        <v>21</v>
      </c>
      <c r="D14" s="16">
        <v>4600</v>
      </c>
      <c r="E14" s="16">
        <v>4600</v>
      </c>
    </row>
    <row r="15" spans="1:13" ht="15">
      <c r="A15" s="15" t="s">
        <v>160</v>
      </c>
      <c r="B15" s="16">
        <v>100000</v>
      </c>
      <c r="C15" s="15">
        <v>24</v>
      </c>
      <c r="D15" s="16">
        <v>10900</v>
      </c>
      <c r="E15" s="16">
        <v>10900</v>
      </c>
    </row>
    <row r="16" spans="1:13" ht="15">
      <c r="A16" s="15" t="s">
        <v>161</v>
      </c>
      <c r="B16" s="16">
        <v>250000</v>
      </c>
      <c r="C16" s="15">
        <v>24.5</v>
      </c>
      <c r="D16" s="16">
        <v>46900</v>
      </c>
      <c r="E16" s="16">
        <v>46900</v>
      </c>
    </row>
    <row r="17" spans="1:5" ht="15">
      <c r="A17" s="15" t="s">
        <v>162</v>
      </c>
      <c r="B17" s="16">
        <v>400000</v>
      </c>
      <c r="C17" s="15">
        <v>25</v>
      </c>
      <c r="D17" s="16">
        <v>83650</v>
      </c>
      <c r="E17" s="16">
        <v>83650</v>
      </c>
    </row>
    <row r="18" spans="1:5" ht="15">
      <c r="A18" s="15" t="s">
        <v>163</v>
      </c>
      <c r="B18" s="16">
        <v>600000</v>
      </c>
      <c r="C18" s="15">
        <v>26</v>
      </c>
      <c r="D18" s="16">
        <v>133650</v>
      </c>
      <c r="E18" s="16">
        <v>133650</v>
      </c>
    </row>
    <row r="19" spans="1:5" ht="30">
      <c r="A19" s="15" t="s">
        <v>164</v>
      </c>
      <c r="B19" s="16">
        <v>1000000</v>
      </c>
      <c r="C19" s="15">
        <v>28</v>
      </c>
      <c r="D19" s="16">
        <v>237650</v>
      </c>
      <c r="E19" s="16">
        <v>237650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A4" workbookViewId="0">
      <selection activeCell="B28" sqref="B28:B29"/>
    </sheetView>
  </sheetViews>
  <sheetFormatPr defaultColWidth="8.7265625" defaultRowHeight="14"/>
  <cols>
    <col min="1" max="1" width="13.7265625" style="1" customWidth="1"/>
    <col min="2" max="2" width="37.26953125" style="1" customWidth="1"/>
    <col min="3" max="3" width="81.54296875" style="1" customWidth="1"/>
    <col min="4" max="16384" width="8.7265625" style="1"/>
  </cols>
  <sheetData>
    <row r="1" spans="1:6">
      <c r="A1" s="1" t="s">
        <v>66</v>
      </c>
    </row>
    <row r="2" spans="1:6">
      <c r="A2" s="1" t="s">
        <v>22</v>
      </c>
    </row>
    <row r="3" spans="1:6">
      <c r="A3" s="1" t="s">
        <v>67</v>
      </c>
    </row>
    <row r="4" spans="1:6">
      <c r="A4" s="11" t="s">
        <v>108</v>
      </c>
      <c r="B4" s="11"/>
      <c r="C4" s="11"/>
    </row>
    <row r="6" spans="1:6" ht="20.5" customHeight="1">
      <c r="A6" s="2" t="s">
        <v>76</v>
      </c>
      <c r="B6" s="2" t="s">
        <v>75</v>
      </c>
      <c r="C6" s="2" t="s">
        <v>1</v>
      </c>
    </row>
    <row r="7" spans="1:6">
      <c r="A7" s="4" t="s">
        <v>77</v>
      </c>
      <c r="B7" s="6" t="s">
        <v>78</v>
      </c>
      <c r="C7" s="6"/>
    </row>
    <row r="8" spans="1:6">
      <c r="A8" s="6" t="s">
        <v>79</v>
      </c>
      <c r="B8" s="6" t="s">
        <v>80</v>
      </c>
      <c r="C8" s="6"/>
    </row>
    <row r="9" spans="1:6">
      <c r="A9" s="6" t="s">
        <v>86</v>
      </c>
      <c r="B9" s="6" t="s">
        <v>85</v>
      </c>
      <c r="C9" s="6" t="s">
        <v>109</v>
      </c>
    </row>
    <row r="10" spans="1:6">
      <c r="A10" s="5" t="s">
        <v>81</v>
      </c>
      <c r="B10" s="5" t="s">
        <v>82</v>
      </c>
      <c r="C10" s="6" t="s">
        <v>109</v>
      </c>
    </row>
    <row r="11" spans="1:6">
      <c r="A11" s="6" t="s">
        <v>87</v>
      </c>
      <c r="B11" s="6" t="s">
        <v>88</v>
      </c>
      <c r="C11" s="6" t="s">
        <v>110</v>
      </c>
    </row>
    <row r="12" spans="1:6">
      <c r="A12" s="6" t="s">
        <v>83</v>
      </c>
      <c r="B12" s="6" t="s">
        <v>84</v>
      </c>
      <c r="C12" s="6" t="s">
        <v>110</v>
      </c>
    </row>
    <row r="13" spans="1:6">
      <c r="A13" s="6" t="s">
        <v>89</v>
      </c>
      <c r="B13" s="6" t="s">
        <v>90</v>
      </c>
      <c r="C13" s="6" t="s">
        <v>113</v>
      </c>
    </row>
    <row r="14" spans="1:6">
      <c r="A14" s="6" t="s">
        <v>92</v>
      </c>
      <c r="B14" s="6" t="s">
        <v>93</v>
      </c>
      <c r="C14" s="6" t="s">
        <v>91</v>
      </c>
      <c r="E14" s="1">
        <v>3900</v>
      </c>
      <c r="F14" s="1">
        <f>E14*0.13</f>
        <v>507</v>
      </c>
    </row>
    <row r="15" spans="1:6">
      <c r="A15" s="6" t="s">
        <v>94</v>
      </c>
      <c r="B15" s="6" t="s">
        <v>95</v>
      </c>
      <c r="C15" s="6" t="s">
        <v>96</v>
      </c>
      <c r="E15" s="1">
        <v>19850</v>
      </c>
      <c r="F15" s="1">
        <f>E15*0.11</f>
        <v>2183.5</v>
      </c>
    </row>
    <row r="16" spans="1:6">
      <c r="A16" s="6" t="s">
        <v>97</v>
      </c>
      <c r="B16" s="6" t="s">
        <v>98</v>
      </c>
      <c r="C16" s="6" t="s">
        <v>96</v>
      </c>
    </row>
    <row r="17" spans="1:5">
      <c r="A17" s="6" t="s">
        <v>99</v>
      </c>
      <c r="B17" s="6" t="s">
        <v>100</v>
      </c>
      <c r="C17" s="6" t="s">
        <v>101</v>
      </c>
    </row>
    <row r="18" spans="1:5">
      <c r="A18" s="6" t="s">
        <v>102</v>
      </c>
      <c r="B18" s="6" t="s">
        <v>103</v>
      </c>
      <c r="C18" s="6" t="s">
        <v>104</v>
      </c>
    </row>
    <row r="19" spans="1:5">
      <c r="A19" s="6" t="s">
        <v>105</v>
      </c>
      <c r="B19" s="6" t="s">
        <v>106</v>
      </c>
      <c r="C19" s="6" t="s">
        <v>107</v>
      </c>
      <c r="E19" s="1">
        <f>7.7/E14</f>
        <v>1.9743589743589744E-3</v>
      </c>
    </row>
  </sheetData>
  <pageMargins left="0.7" right="0.7" top="0.75" bottom="0.75" header="0.3" footer="0.3"/>
  <pageSetup paperSize="9" orientation="portrait" horizontalDpi="4294967294"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名词解释</vt:lpstr>
      <vt:lpstr>总体开发方案</vt:lpstr>
      <vt:lpstr>员工信息集</vt:lpstr>
      <vt:lpstr>自定义档案</vt:lpstr>
      <vt:lpstr>参数</vt:lpstr>
      <vt:lpstr>公共薪资项目</vt:lpstr>
      <vt:lpstr>函数</vt:lpstr>
      <vt:lpstr>费率表</vt:lpstr>
      <vt:lpstr>薪资规则-集团</vt:lpstr>
      <vt:lpstr>Payslip</vt:lpstr>
      <vt:lpstr>Report</vt:lpstr>
    </vt:vector>
  </TitlesOfParts>
  <Company>yonyou 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陈同怀</dc:creator>
  <cp:lastModifiedBy>陈同怀</cp:lastModifiedBy>
  <dcterms:created xsi:type="dcterms:W3CDTF">2018-08-13T07:53:56Z</dcterms:created>
  <dcterms:modified xsi:type="dcterms:W3CDTF">2018-12-31T08:16:11Z</dcterms:modified>
</cp:coreProperties>
</file>